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hidePivotFieldList="1" defaultThemeVersion="124226"/>
  <bookViews>
    <workbookView xWindow="240" yWindow="72" windowWidth="15168" windowHeight="7812" tabRatio="782" activeTab="12"/>
  </bookViews>
  <sheets>
    <sheet name="Point1" sheetId="14" r:id="rId1"/>
    <sheet name="Point2" sheetId="15" r:id="rId2"/>
    <sheet name="Point3" sheetId="16" r:id="rId3"/>
    <sheet name="Point4" sheetId="27" r:id="rId4"/>
    <sheet name="SUM_POINT" sheetId="17" r:id="rId5"/>
    <sheet name="วงเงินจังหวัด" sheetId="20" r:id="rId6"/>
    <sheet name="33" sheetId="21" r:id="rId7"/>
    <sheet name="34" sheetId="22" r:id="rId8"/>
    <sheet name="35" sheetId="23" r:id="rId9"/>
    <sheet name="37" sheetId="24" r:id="rId10"/>
    <sheet name="49" sheetId="25" r:id="rId11"/>
    <sheet name="สรุปการจัดสรร" sheetId="29" r:id="rId12"/>
    <sheet name="Pivot(หน่วยบริการ)" sheetId="30" r:id="rId13"/>
  </sheets>
  <definedNames>
    <definedName name="_xlnm._FilterDatabase" localSheetId="0" hidden="1">Point1!$A$3:$AI$972</definedName>
    <definedName name="_xlnm._FilterDatabase" localSheetId="1" hidden="1">Point2!$A$3:$AB$3</definedName>
    <definedName name="_xlnm._FilterDatabase" localSheetId="2" hidden="1">Point3!$A$3:$AB$3</definedName>
    <definedName name="_xlnm._FilterDatabase" localSheetId="3" hidden="1">Point4!$A$3:$AB$971</definedName>
    <definedName name="_xlnm._FilterDatabase" localSheetId="4" hidden="1">SUM_POINT!$A$1:$H$970</definedName>
    <definedName name="_xlnm._FilterDatabase" localSheetId="11" hidden="1">สรุปการจัดสรร!$A$1:$R$1008</definedName>
    <definedName name="EXP_TTM_MOM_BDATE">#REF!</definedName>
    <definedName name="TM03_Q11_EXPORT_EXCEL">#REF!</definedName>
    <definedName name="TTM_MOM_XLS">#REF!</definedName>
    <definedName name="workload">#REF!</definedName>
  </definedNames>
  <calcPr calcId="125725"/>
  <pivotCaches>
    <pivotCache cacheId="1" r:id="rId14"/>
  </pivotCaches>
</workbook>
</file>

<file path=xl/calcChain.xml><?xml version="1.0" encoding="utf-8"?>
<calcChain xmlns="http://schemas.openxmlformats.org/spreadsheetml/2006/main">
  <c r="R1010" i="29"/>
  <c r="N1010"/>
  <c r="O1010"/>
  <c r="P1010"/>
  <c r="Q1010"/>
  <c r="M1010"/>
  <c r="AI974" i="14"/>
  <c r="AB972" i="15"/>
  <c r="AB972" i="16"/>
  <c r="AB973" i="27"/>
  <c r="C973" i="17"/>
  <c r="D973"/>
  <c r="E973"/>
  <c r="F973"/>
  <c r="G971"/>
  <c r="G2"/>
  <c r="M3" i="25" l="1"/>
  <c r="N3"/>
  <c r="O3"/>
  <c r="P3"/>
  <c r="M4"/>
  <c r="N4"/>
  <c r="O4"/>
  <c r="P4"/>
  <c r="M5"/>
  <c r="N5"/>
  <c r="O5"/>
  <c r="P5"/>
  <c r="M6"/>
  <c r="N6"/>
  <c r="O6"/>
  <c r="P6"/>
  <c r="M7"/>
  <c r="N7"/>
  <c r="O7"/>
  <c r="P7"/>
  <c r="M8"/>
  <c r="N8"/>
  <c r="O8"/>
  <c r="P8"/>
  <c r="M9"/>
  <c r="N9"/>
  <c r="O9"/>
  <c r="P9"/>
  <c r="M10"/>
  <c r="N10"/>
  <c r="O10"/>
  <c r="P10"/>
  <c r="M11"/>
  <c r="N11"/>
  <c r="O11"/>
  <c r="P11"/>
  <c r="M12"/>
  <c r="N12"/>
  <c r="O12"/>
  <c r="P12"/>
  <c r="M13"/>
  <c r="N13"/>
  <c r="O13"/>
  <c r="P13"/>
  <c r="M14"/>
  <c r="N14"/>
  <c r="O14"/>
  <c r="P14"/>
  <c r="M15"/>
  <c r="N15"/>
  <c r="O15"/>
  <c r="P15"/>
  <c r="M16"/>
  <c r="N16"/>
  <c r="O16"/>
  <c r="P16"/>
  <c r="M17"/>
  <c r="N17"/>
  <c r="O17"/>
  <c r="P17"/>
  <c r="M18"/>
  <c r="N18"/>
  <c r="O18"/>
  <c r="P18"/>
  <c r="M19"/>
  <c r="N19"/>
  <c r="O19"/>
  <c r="P19"/>
  <c r="M20"/>
  <c r="N20"/>
  <c r="O20"/>
  <c r="P20"/>
  <c r="M21"/>
  <c r="N21"/>
  <c r="O21"/>
  <c r="P21"/>
  <c r="M22"/>
  <c r="N22"/>
  <c r="O22"/>
  <c r="P22"/>
  <c r="M23"/>
  <c r="N23"/>
  <c r="O23"/>
  <c r="P23"/>
  <c r="M24"/>
  <c r="N24"/>
  <c r="O24"/>
  <c r="P24"/>
  <c r="M25"/>
  <c r="N25"/>
  <c r="O25"/>
  <c r="P25"/>
  <c r="M26"/>
  <c r="N26"/>
  <c r="O26"/>
  <c r="P26"/>
  <c r="M27"/>
  <c r="N27"/>
  <c r="O27"/>
  <c r="P27"/>
  <c r="M28"/>
  <c r="N28"/>
  <c r="O28"/>
  <c r="P28"/>
  <c r="M29"/>
  <c r="N29"/>
  <c r="O29"/>
  <c r="P29"/>
  <c r="M30"/>
  <c r="N30"/>
  <c r="O30"/>
  <c r="P30"/>
  <c r="M31"/>
  <c r="N31"/>
  <c r="O31"/>
  <c r="P31"/>
  <c r="M32"/>
  <c r="N32"/>
  <c r="O32"/>
  <c r="P32"/>
  <c r="M33"/>
  <c r="N33"/>
  <c r="O33"/>
  <c r="P33"/>
  <c r="M34"/>
  <c r="N34"/>
  <c r="O34"/>
  <c r="P34"/>
  <c r="M35"/>
  <c r="N35"/>
  <c r="O35"/>
  <c r="P35"/>
  <c r="M36"/>
  <c r="N36"/>
  <c r="O36"/>
  <c r="P36"/>
  <c r="M37"/>
  <c r="N37"/>
  <c r="O37"/>
  <c r="P37"/>
  <c r="M38"/>
  <c r="N38"/>
  <c r="O38"/>
  <c r="P38"/>
  <c r="M39"/>
  <c r="N39"/>
  <c r="O39"/>
  <c r="P39"/>
  <c r="M40"/>
  <c r="N40"/>
  <c r="O40"/>
  <c r="P40"/>
  <c r="M41"/>
  <c r="N41"/>
  <c r="O41"/>
  <c r="P41"/>
  <c r="M42"/>
  <c r="N42"/>
  <c r="O42"/>
  <c r="P42"/>
  <c r="M43"/>
  <c r="N43"/>
  <c r="O43"/>
  <c r="P43"/>
  <c r="M44"/>
  <c r="N44"/>
  <c r="O44"/>
  <c r="P44"/>
  <c r="M45"/>
  <c r="N45"/>
  <c r="O45"/>
  <c r="P45"/>
  <c r="M46"/>
  <c r="N46"/>
  <c r="O46"/>
  <c r="P46"/>
  <c r="M47"/>
  <c r="N47"/>
  <c r="O47"/>
  <c r="P47"/>
  <c r="M48"/>
  <c r="N48"/>
  <c r="O48"/>
  <c r="P48"/>
  <c r="M49"/>
  <c r="N49"/>
  <c r="O49"/>
  <c r="P49"/>
  <c r="M50"/>
  <c r="N50"/>
  <c r="O50"/>
  <c r="P50"/>
  <c r="M51"/>
  <c r="N51"/>
  <c r="O51"/>
  <c r="P51"/>
  <c r="M52"/>
  <c r="N52"/>
  <c r="O52"/>
  <c r="P52"/>
  <c r="M53"/>
  <c r="N53"/>
  <c r="O53"/>
  <c r="P53"/>
  <c r="M54"/>
  <c r="N54"/>
  <c r="O54"/>
  <c r="P54"/>
  <c r="M55"/>
  <c r="N55"/>
  <c r="O55"/>
  <c r="P55"/>
  <c r="M56"/>
  <c r="N56"/>
  <c r="O56"/>
  <c r="P56"/>
  <c r="M57"/>
  <c r="N57"/>
  <c r="O57"/>
  <c r="P57"/>
  <c r="M58"/>
  <c r="N58"/>
  <c r="O58"/>
  <c r="P58"/>
  <c r="M59"/>
  <c r="N59"/>
  <c r="O59"/>
  <c r="P59"/>
  <c r="M60"/>
  <c r="N60"/>
  <c r="O60"/>
  <c r="P60"/>
  <c r="M61"/>
  <c r="N61"/>
  <c r="O61"/>
  <c r="P61"/>
  <c r="M62"/>
  <c r="N62"/>
  <c r="O62"/>
  <c r="P62"/>
  <c r="M63"/>
  <c r="N63"/>
  <c r="O63"/>
  <c r="P63"/>
  <c r="M64"/>
  <c r="N64"/>
  <c r="O64"/>
  <c r="P64"/>
  <c r="M65"/>
  <c r="N65"/>
  <c r="O65"/>
  <c r="P65"/>
  <c r="M66"/>
  <c r="N66"/>
  <c r="O66"/>
  <c r="P66"/>
  <c r="M67"/>
  <c r="N67"/>
  <c r="O67"/>
  <c r="P67"/>
  <c r="M68"/>
  <c r="N68"/>
  <c r="O68"/>
  <c r="P68"/>
  <c r="M69"/>
  <c r="N69"/>
  <c r="O69"/>
  <c r="P69"/>
  <c r="M70"/>
  <c r="N70"/>
  <c r="O70"/>
  <c r="P70"/>
  <c r="M71"/>
  <c r="N71"/>
  <c r="O71"/>
  <c r="P71"/>
  <c r="M72"/>
  <c r="N72"/>
  <c r="O72"/>
  <c r="P72"/>
  <c r="M73"/>
  <c r="N73"/>
  <c r="O73"/>
  <c r="P73"/>
  <c r="M74"/>
  <c r="N74"/>
  <c r="O74"/>
  <c r="P74"/>
  <c r="M75"/>
  <c r="N75"/>
  <c r="O75"/>
  <c r="P75"/>
  <c r="M76"/>
  <c r="N76"/>
  <c r="O76"/>
  <c r="P76"/>
  <c r="M77"/>
  <c r="N77"/>
  <c r="O77"/>
  <c r="P77"/>
  <c r="M78"/>
  <c r="N78"/>
  <c r="O78"/>
  <c r="P78"/>
  <c r="M79"/>
  <c r="N79"/>
  <c r="O79"/>
  <c r="P79"/>
  <c r="M80"/>
  <c r="N80"/>
  <c r="O80"/>
  <c r="P80"/>
  <c r="M81"/>
  <c r="N81"/>
  <c r="O81"/>
  <c r="P81"/>
  <c r="M82"/>
  <c r="N82"/>
  <c r="O82"/>
  <c r="P82"/>
  <c r="M83"/>
  <c r="N83"/>
  <c r="O83"/>
  <c r="P83"/>
  <c r="M84"/>
  <c r="N84"/>
  <c r="O84"/>
  <c r="P84"/>
  <c r="M85"/>
  <c r="N85"/>
  <c r="O85"/>
  <c r="P85"/>
  <c r="M86"/>
  <c r="N86"/>
  <c r="O86"/>
  <c r="P86"/>
  <c r="M87"/>
  <c r="N87"/>
  <c r="O87"/>
  <c r="P87"/>
  <c r="M88"/>
  <c r="N88"/>
  <c r="O88"/>
  <c r="P88"/>
  <c r="M89"/>
  <c r="N89"/>
  <c r="O89"/>
  <c r="P89"/>
  <c r="M90"/>
  <c r="N90"/>
  <c r="O90"/>
  <c r="P90"/>
  <c r="M91"/>
  <c r="N91"/>
  <c r="O91"/>
  <c r="P91"/>
  <c r="P2"/>
  <c r="O2"/>
  <c r="N2"/>
  <c r="M2"/>
  <c r="M93" s="1"/>
  <c r="M3" i="24"/>
  <c r="N3"/>
  <c r="O3"/>
  <c r="P3"/>
  <c r="M4"/>
  <c r="N4"/>
  <c r="O4"/>
  <c r="P4"/>
  <c r="M5"/>
  <c r="N5"/>
  <c r="O5"/>
  <c r="P5"/>
  <c r="M6"/>
  <c r="N6"/>
  <c r="O6"/>
  <c r="P6"/>
  <c r="M7"/>
  <c r="N7"/>
  <c r="O7"/>
  <c r="P7"/>
  <c r="M8"/>
  <c r="N8"/>
  <c r="O8"/>
  <c r="P8"/>
  <c r="M9"/>
  <c r="N9"/>
  <c r="O9"/>
  <c r="P9"/>
  <c r="M10"/>
  <c r="N10"/>
  <c r="O10"/>
  <c r="P10"/>
  <c r="M11"/>
  <c r="N11"/>
  <c r="O11"/>
  <c r="P11"/>
  <c r="M12"/>
  <c r="N12"/>
  <c r="O12"/>
  <c r="P12"/>
  <c r="M13"/>
  <c r="N13"/>
  <c r="O13"/>
  <c r="P13"/>
  <c r="M14"/>
  <c r="N14"/>
  <c r="O14"/>
  <c r="P14"/>
  <c r="M15"/>
  <c r="N15"/>
  <c r="O15"/>
  <c r="P15"/>
  <c r="M16"/>
  <c r="N16"/>
  <c r="O16"/>
  <c r="P16"/>
  <c r="M17"/>
  <c r="N17"/>
  <c r="O17"/>
  <c r="P17"/>
  <c r="M18"/>
  <c r="N18"/>
  <c r="O18"/>
  <c r="P18"/>
  <c r="M19"/>
  <c r="N19"/>
  <c r="O19"/>
  <c r="P19"/>
  <c r="M20"/>
  <c r="N20"/>
  <c r="O20"/>
  <c r="P20"/>
  <c r="M21"/>
  <c r="N21"/>
  <c r="O21"/>
  <c r="P21"/>
  <c r="M22"/>
  <c r="N22"/>
  <c r="O22"/>
  <c r="P22"/>
  <c r="M23"/>
  <c r="N23"/>
  <c r="O23"/>
  <c r="P23"/>
  <c r="M24"/>
  <c r="N24"/>
  <c r="O24"/>
  <c r="P24"/>
  <c r="M25"/>
  <c r="N25"/>
  <c r="O25"/>
  <c r="P25"/>
  <c r="M26"/>
  <c r="N26"/>
  <c r="O26"/>
  <c r="P26"/>
  <c r="M27"/>
  <c r="N27"/>
  <c r="O27"/>
  <c r="P27"/>
  <c r="M28"/>
  <c r="N28"/>
  <c r="O28"/>
  <c r="P28"/>
  <c r="M29"/>
  <c r="N29"/>
  <c r="O29"/>
  <c r="P29"/>
  <c r="M30"/>
  <c r="N30"/>
  <c r="O30"/>
  <c r="P30"/>
  <c r="M31"/>
  <c r="N31"/>
  <c r="O31"/>
  <c r="P31"/>
  <c r="M32"/>
  <c r="N32"/>
  <c r="O32"/>
  <c r="P32"/>
  <c r="M33"/>
  <c r="N33"/>
  <c r="O33"/>
  <c r="P33"/>
  <c r="M34"/>
  <c r="N34"/>
  <c r="O34"/>
  <c r="P34"/>
  <c r="M35"/>
  <c r="N35"/>
  <c r="O35"/>
  <c r="P35"/>
  <c r="M36"/>
  <c r="N36"/>
  <c r="O36"/>
  <c r="P36"/>
  <c r="M37"/>
  <c r="N37"/>
  <c r="O37"/>
  <c r="P37"/>
  <c r="M38"/>
  <c r="N38"/>
  <c r="O38"/>
  <c r="P38"/>
  <c r="M39"/>
  <c r="N39"/>
  <c r="O39"/>
  <c r="P39"/>
  <c r="M40"/>
  <c r="N40"/>
  <c r="O40"/>
  <c r="P40"/>
  <c r="M41"/>
  <c r="N41"/>
  <c r="O41"/>
  <c r="P41"/>
  <c r="M42"/>
  <c r="N42"/>
  <c r="O42"/>
  <c r="P42"/>
  <c r="M43"/>
  <c r="N43"/>
  <c r="O43"/>
  <c r="P43"/>
  <c r="M44"/>
  <c r="N44"/>
  <c r="O44"/>
  <c r="P44"/>
  <c r="M45"/>
  <c r="N45"/>
  <c r="O45"/>
  <c r="P45"/>
  <c r="M46"/>
  <c r="N46"/>
  <c r="O46"/>
  <c r="P46"/>
  <c r="M47"/>
  <c r="N47"/>
  <c r="O47"/>
  <c r="P47"/>
  <c r="M48"/>
  <c r="N48"/>
  <c r="O48"/>
  <c r="P48"/>
  <c r="M49"/>
  <c r="N49"/>
  <c r="O49"/>
  <c r="P49"/>
  <c r="M50"/>
  <c r="N50"/>
  <c r="O50"/>
  <c r="P50"/>
  <c r="M51"/>
  <c r="N51"/>
  <c r="O51"/>
  <c r="P51"/>
  <c r="M52"/>
  <c r="N52"/>
  <c r="O52"/>
  <c r="P52"/>
  <c r="M53"/>
  <c r="N53"/>
  <c r="O53"/>
  <c r="P53"/>
  <c r="M54"/>
  <c r="N54"/>
  <c r="O54"/>
  <c r="P54"/>
  <c r="M55"/>
  <c r="N55"/>
  <c r="O55"/>
  <c r="P55"/>
  <c r="M56"/>
  <c r="N56"/>
  <c r="O56"/>
  <c r="P56"/>
  <c r="M57"/>
  <c r="N57"/>
  <c r="O57"/>
  <c r="P57"/>
  <c r="M58"/>
  <c r="N58"/>
  <c r="O58"/>
  <c r="P58"/>
  <c r="M59"/>
  <c r="N59"/>
  <c r="O59"/>
  <c r="P59"/>
  <c r="M60"/>
  <c r="N60"/>
  <c r="O60"/>
  <c r="P60"/>
  <c r="M61"/>
  <c r="N61"/>
  <c r="O61"/>
  <c r="P61"/>
  <c r="M62"/>
  <c r="N62"/>
  <c r="O62"/>
  <c r="P62"/>
  <c r="M63"/>
  <c r="N63"/>
  <c r="O63"/>
  <c r="P63"/>
  <c r="M64"/>
  <c r="N64"/>
  <c r="O64"/>
  <c r="P64"/>
  <c r="M65"/>
  <c r="N65"/>
  <c r="O65"/>
  <c r="P65"/>
  <c r="M66"/>
  <c r="N66"/>
  <c r="O66"/>
  <c r="P66"/>
  <c r="M67"/>
  <c r="N67"/>
  <c r="O67"/>
  <c r="P67"/>
  <c r="M68"/>
  <c r="N68"/>
  <c r="O68"/>
  <c r="P68"/>
  <c r="M69"/>
  <c r="N69"/>
  <c r="O69"/>
  <c r="P69"/>
  <c r="M70"/>
  <c r="N70"/>
  <c r="O70"/>
  <c r="P70"/>
  <c r="M71"/>
  <c r="N71"/>
  <c r="O71"/>
  <c r="P71"/>
  <c r="M72"/>
  <c r="N72"/>
  <c r="O72"/>
  <c r="P72"/>
  <c r="M73"/>
  <c r="N73"/>
  <c r="O73"/>
  <c r="P73"/>
  <c r="M74"/>
  <c r="N74"/>
  <c r="O74"/>
  <c r="P74"/>
  <c r="M75"/>
  <c r="N75"/>
  <c r="O75"/>
  <c r="P75"/>
  <c r="M76"/>
  <c r="N76"/>
  <c r="O76"/>
  <c r="P76"/>
  <c r="M77"/>
  <c r="N77"/>
  <c r="O77"/>
  <c r="P77"/>
  <c r="M78"/>
  <c r="N78"/>
  <c r="O78"/>
  <c r="P78"/>
  <c r="M79"/>
  <c r="N79"/>
  <c r="O79"/>
  <c r="P79"/>
  <c r="M80"/>
  <c r="N80"/>
  <c r="O80"/>
  <c r="P80"/>
  <c r="M81"/>
  <c r="N81"/>
  <c r="O81"/>
  <c r="P81"/>
  <c r="M82"/>
  <c r="N82"/>
  <c r="O82"/>
  <c r="P82"/>
  <c r="M83"/>
  <c r="N83"/>
  <c r="O83"/>
  <c r="P83"/>
  <c r="M84"/>
  <c r="N84"/>
  <c r="O84"/>
  <c r="P84"/>
  <c r="M85"/>
  <c r="N85"/>
  <c r="O85"/>
  <c r="P85"/>
  <c r="M86"/>
  <c r="N86"/>
  <c r="O86"/>
  <c r="P86"/>
  <c r="M87"/>
  <c r="N87"/>
  <c r="O87"/>
  <c r="P87"/>
  <c r="M88"/>
  <c r="N88"/>
  <c r="O88"/>
  <c r="P88"/>
  <c r="M89"/>
  <c r="N89"/>
  <c r="O89"/>
  <c r="P89"/>
  <c r="M90"/>
  <c r="N90"/>
  <c r="O90"/>
  <c r="P90"/>
  <c r="M91"/>
  <c r="N91"/>
  <c r="O91"/>
  <c r="P91"/>
  <c r="M92"/>
  <c r="N92"/>
  <c r="O92"/>
  <c r="P92"/>
  <c r="P2"/>
  <c r="O2"/>
  <c r="N2"/>
  <c r="M2"/>
  <c r="M3" i="23"/>
  <c r="N3"/>
  <c r="O3"/>
  <c r="P3"/>
  <c r="M4"/>
  <c r="N4"/>
  <c r="O4"/>
  <c r="P4"/>
  <c r="M5"/>
  <c r="N5"/>
  <c r="O5"/>
  <c r="P5"/>
  <c r="M6"/>
  <c r="N6"/>
  <c r="O6"/>
  <c r="P6"/>
  <c r="M7"/>
  <c r="N7"/>
  <c r="O7"/>
  <c r="P7"/>
  <c r="M8"/>
  <c r="N8"/>
  <c r="O8"/>
  <c r="P8"/>
  <c r="M9"/>
  <c r="N9"/>
  <c r="O9"/>
  <c r="P9"/>
  <c r="M10"/>
  <c r="N10"/>
  <c r="O10"/>
  <c r="P10"/>
  <c r="M11"/>
  <c r="N11"/>
  <c r="O11"/>
  <c r="P11"/>
  <c r="M12"/>
  <c r="N12"/>
  <c r="O12"/>
  <c r="P12"/>
  <c r="M13"/>
  <c r="N13"/>
  <c r="O13"/>
  <c r="P13"/>
  <c r="M14"/>
  <c r="N14"/>
  <c r="O14"/>
  <c r="P14"/>
  <c r="M15"/>
  <c r="N15"/>
  <c r="O15"/>
  <c r="P15"/>
  <c r="M16"/>
  <c r="N16"/>
  <c r="O16"/>
  <c r="P16"/>
  <c r="M17"/>
  <c r="N17"/>
  <c r="O17"/>
  <c r="P17"/>
  <c r="M18"/>
  <c r="N18"/>
  <c r="O18"/>
  <c r="P18"/>
  <c r="M19"/>
  <c r="N19"/>
  <c r="O19"/>
  <c r="P19"/>
  <c r="M20"/>
  <c r="N20"/>
  <c r="O20"/>
  <c r="P20"/>
  <c r="M21"/>
  <c r="N21"/>
  <c r="O21"/>
  <c r="P21"/>
  <c r="M22"/>
  <c r="N22"/>
  <c r="O22"/>
  <c r="P22"/>
  <c r="M23"/>
  <c r="N23"/>
  <c r="O23"/>
  <c r="P23"/>
  <c r="M24"/>
  <c r="N24"/>
  <c r="O24"/>
  <c r="P24"/>
  <c r="M25"/>
  <c r="N25"/>
  <c r="O25"/>
  <c r="P25"/>
  <c r="M26"/>
  <c r="N26"/>
  <c r="O26"/>
  <c r="P26"/>
  <c r="M27"/>
  <c r="N27"/>
  <c r="O27"/>
  <c r="P27"/>
  <c r="M28"/>
  <c r="N28"/>
  <c r="O28"/>
  <c r="P28"/>
  <c r="M29"/>
  <c r="N29"/>
  <c r="O29"/>
  <c r="P29"/>
  <c r="M30"/>
  <c r="N30"/>
  <c r="O30"/>
  <c r="P30"/>
  <c r="M31"/>
  <c r="N31"/>
  <c r="O31"/>
  <c r="P31"/>
  <c r="M32"/>
  <c r="N32"/>
  <c r="O32"/>
  <c r="P32"/>
  <c r="M33"/>
  <c r="N33"/>
  <c r="O33"/>
  <c r="P33"/>
  <c r="M34"/>
  <c r="N34"/>
  <c r="O34"/>
  <c r="P34"/>
  <c r="M35"/>
  <c r="N35"/>
  <c r="O35"/>
  <c r="P35"/>
  <c r="M36"/>
  <c r="N36"/>
  <c r="O36"/>
  <c r="P36"/>
  <c r="M37"/>
  <c r="N37"/>
  <c r="O37"/>
  <c r="P37"/>
  <c r="M38"/>
  <c r="N38"/>
  <c r="O38"/>
  <c r="P38"/>
  <c r="M39"/>
  <c r="N39"/>
  <c r="O39"/>
  <c r="P39"/>
  <c r="M40"/>
  <c r="N40"/>
  <c r="O40"/>
  <c r="P40"/>
  <c r="M41"/>
  <c r="N41"/>
  <c r="O41"/>
  <c r="P41"/>
  <c r="M42"/>
  <c r="N42"/>
  <c r="O42"/>
  <c r="P42"/>
  <c r="M43"/>
  <c r="N43"/>
  <c r="O43"/>
  <c r="P43"/>
  <c r="M44"/>
  <c r="N44"/>
  <c r="O44"/>
  <c r="P44"/>
  <c r="M45"/>
  <c r="N45"/>
  <c r="O45"/>
  <c r="P45"/>
  <c r="M46"/>
  <c r="N46"/>
  <c r="O46"/>
  <c r="P46"/>
  <c r="M47"/>
  <c r="N47"/>
  <c r="O47"/>
  <c r="P47"/>
  <c r="M48"/>
  <c r="N48"/>
  <c r="O48"/>
  <c r="P48"/>
  <c r="M49"/>
  <c r="N49"/>
  <c r="O49"/>
  <c r="P49"/>
  <c r="M50"/>
  <c r="N50"/>
  <c r="O50"/>
  <c r="P50"/>
  <c r="M51"/>
  <c r="N51"/>
  <c r="O51"/>
  <c r="P51"/>
  <c r="M52"/>
  <c r="N52"/>
  <c r="O52"/>
  <c r="P52"/>
  <c r="M53"/>
  <c r="N53"/>
  <c r="O53"/>
  <c r="P53"/>
  <c r="M54"/>
  <c r="N54"/>
  <c r="O54"/>
  <c r="P54"/>
  <c r="M55"/>
  <c r="N55"/>
  <c r="O55"/>
  <c r="P55"/>
  <c r="M56"/>
  <c r="N56"/>
  <c r="O56"/>
  <c r="P56"/>
  <c r="M57"/>
  <c r="N57"/>
  <c r="O57"/>
  <c r="P57"/>
  <c r="M58"/>
  <c r="N58"/>
  <c r="O58"/>
  <c r="P58"/>
  <c r="M59"/>
  <c r="N59"/>
  <c r="O59"/>
  <c r="P59"/>
  <c r="M60"/>
  <c r="N60"/>
  <c r="O60"/>
  <c r="P60"/>
  <c r="M61"/>
  <c r="N61"/>
  <c r="O61"/>
  <c r="P61"/>
  <c r="M62"/>
  <c r="N62"/>
  <c r="O62"/>
  <c r="P62"/>
  <c r="M63"/>
  <c r="N63"/>
  <c r="O63"/>
  <c r="P63"/>
  <c r="M64"/>
  <c r="N64"/>
  <c r="O64"/>
  <c r="P64"/>
  <c r="M65"/>
  <c r="N65"/>
  <c r="O65"/>
  <c r="P65"/>
  <c r="M66"/>
  <c r="N66"/>
  <c r="O66"/>
  <c r="P66"/>
  <c r="M67"/>
  <c r="N67"/>
  <c r="O67"/>
  <c r="P67"/>
  <c r="M68"/>
  <c r="N68"/>
  <c r="O68"/>
  <c r="P68"/>
  <c r="M69"/>
  <c r="N69"/>
  <c r="O69"/>
  <c r="P69"/>
  <c r="M70"/>
  <c r="N70"/>
  <c r="O70"/>
  <c r="P70"/>
  <c r="M71"/>
  <c r="N71"/>
  <c r="O71"/>
  <c r="P71"/>
  <c r="M72"/>
  <c r="N72"/>
  <c r="O72"/>
  <c r="P72"/>
  <c r="M73"/>
  <c r="N73"/>
  <c r="O73"/>
  <c r="P73"/>
  <c r="M74"/>
  <c r="N74"/>
  <c r="O74"/>
  <c r="P74"/>
  <c r="M75"/>
  <c r="N75"/>
  <c r="O75"/>
  <c r="P75"/>
  <c r="M76"/>
  <c r="N76"/>
  <c r="O76"/>
  <c r="P76"/>
  <c r="M77"/>
  <c r="N77"/>
  <c r="O77"/>
  <c r="P77"/>
  <c r="M78"/>
  <c r="N78"/>
  <c r="O78"/>
  <c r="P78"/>
  <c r="M79"/>
  <c r="N79"/>
  <c r="O79"/>
  <c r="P79"/>
  <c r="M80"/>
  <c r="N80"/>
  <c r="O80"/>
  <c r="P80"/>
  <c r="M81"/>
  <c r="N81"/>
  <c r="O81"/>
  <c r="P81"/>
  <c r="M82"/>
  <c r="N82"/>
  <c r="O82"/>
  <c r="P82"/>
  <c r="M83"/>
  <c r="N83"/>
  <c r="O83"/>
  <c r="P83"/>
  <c r="M84"/>
  <c r="N84"/>
  <c r="O84"/>
  <c r="P84"/>
  <c r="M85"/>
  <c r="N85"/>
  <c r="O85"/>
  <c r="P85"/>
  <c r="M86"/>
  <c r="N86"/>
  <c r="O86"/>
  <c r="P86"/>
  <c r="M87"/>
  <c r="N87"/>
  <c r="O87"/>
  <c r="P87"/>
  <c r="M88"/>
  <c r="N88"/>
  <c r="O88"/>
  <c r="P88"/>
  <c r="M89"/>
  <c r="N89"/>
  <c r="O89"/>
  <c r="P89"/>
  <c r="M90"/>
  <c r="N90"/>
  <c r="O90"/>
  <c r="P90"/>
  <c r="M91"/>
  <c r="N91"/>
  <c r="O91"/>
  <c r="P91"/>
  <c r="M92"/>
  <c r="N92"/>
  <c r="O92"/>
  <c r="P92"/>
  <c r="M93"/>
  <c r="N93"/>
  <c r="O93"/>
  <c r="P93"/>
  <c r="M94"/>
  <c r="N94"/>
  <c r="O94"/>
  <c r="P94"/>
  <c r="M95"/>
  <c r="N95"/>
  <c r="O95"/>
  <c r="P95"/>
  <c r="M96"/>
  <c r="N96"/>
  <c r="O96"/>
  <c r="P96"/>
  <c r="M97"/>
  <c r="N97"/>
  <c r="O97"/>
  <c r="P97"/>
  <c r="M98"/>
  <c r="N98"/>
  <c r="O98"/>
  <c r="P98"/>
  <c r="M99"/>
  <c r="N99"/>
  <c r="O99"/>
  <c r="P99"/>
  <c r="M100"/>
  <c r="N100"/>
  <c r="O100"/>
  <c r="P100"/>
  <c r="M101"/>
  <c r="N101"/>
  <c r="O101"/>
  <c r="P101"/>
  <c r="M102"/>
  <c r="N102"/>
  <c r="O102"/>
  <c r="P102"/>
  <c r="M103"/>
  <c r="N103"/>
  <c r="O103"/>
  <c r="P103"/>
  <c r="M104"/>
  <c r="N104"/>
  <c r="O104"/>
  <c r="P104"/>
  <c r="M105"/>
  <c r="N105"/>
  <c r="O105"/>
  <c r="P105"/>
  <c r="M106"/>
  <c r="N106"/>
  <c r="O106"/>
  <c r="P106"/>
  <c r="M107"/>
  <c r="N107"/>
  <c r="O107"/>
  <c r="P107"/>
  <c r="M108"/>
  <c r="N108"/>
  <c r="O108"/>
  <c r="P108"/>
  <c r="M109"/>
  <c r="N109"/>
  <c r="O109"/>
  <c r="P109"/>
  <c r="M110"/>
  <c r="N110"/>
  <c r="O110"/>
  <c r="P110"/>
  <c r="M111"/>
  <c r="N111"/>
  <c r="O111"/>
  <c r="P111"/>
  <c r="M112"/>
  <c r="N112"/>
  <c r="O112"/>
  <c r="P112"/>
  <c r="M113"/>
  <c r="N113"/>
  <c r="O113"/>
  <c r="P113"/>
  <c r="M114"/>
  <c r="N114"/>
  <c r="O114"/>
  <c r="P114"/>
  <c r="M115"/>
  <c r="N115"/>
  <c r="O115"/>
  <c r="P115"/>
  <c r="M116"/>
  <c r="N116"/>
  <c r="O116"/>
  <c r="P116"/>
  <c r="M117"/>
  <c r="N117"/>
  <c r="O117"/>
  <c r="P117"/>
  <c r="M118"/>
  <c r="N118"/>
  <c r="O118"/>
  <c r="P118"/>
  <c r="M119"/>
  <c r="N119"/>
  <c r="O119"/>
  <c r="P119"/>
  <c r="M120"/>
  <c r="N120"/>
  <c r="O120"/>
  <c r="P120"/>
  <c r="M121"/>
  <c r="N121"/>
  <c r="O121"/>
  <c r="P121"/>
  <c r="M122"/>
  <c r="N122"/>
  <c r="O122"/>
  <c r="P122"/>
  <c r="M123"/>
  <c r="N123"/>
  <c r="O123"/>
  <c r="P123"/>
  <c r="M124"/>
  <c r="N124"/>
  <c r="O124"/>
  <c r="P124"/>
  <c r="M125"/>
  <c r="N125"/>
  <c r="O125"/>
  <c r="P125"/>
  <c r="M126"/>
  <c r="N126"/>
  <c r="O126"/>
  <c r="P126"/>
  <c r="M127"/>
  <c r="N127"/>
  <c r="O127"/>
  <c r="P127"/>
  <c r="M128"/>
  <c r="N128"/>
  <c r="O128"/>
  <c r="P128"/>
  <c r="M129"/>
  <c r="N129"/>
  <c r="O129"/>
  <c r="P129"/>
  <c r="M130"/>
  <c r="N130"/>
  <c r="O130"/>
  <c r="P130"/>
  <c r="M131"/>
  <c r="N131"/>
  <c r="O131"/>
  <c r="P131"/>
  <c r="P2"/>
  <c r="O2"/>
  <c r="N2"/>
  <c r="M2"/>
  <c r="M3" i="22"/>
  <c r="N3"/>
  <c r="O3"/>
  <c r="P3"/>
  <c r="M4"/>
  <c r="N4"/>
  <c r="O4"/>
  <c r="P4"/>
  <c r="M5"/>
  <c r="N5"/>
  <c r="O5"/>
  <c r="P5"/>
  <c r="M6"/>
  <c r="N6"/>
  <c r="O6"/>
  <c r="P6"/>
  <c r="M7"/>
  <c r="N7"/>
  <c r="O7"/>
  <c r="P7"/>
  <c r="M8"/>
  <c r="N8"/>
  <c r="O8"/>
  <c r="P8"/>
  <c r="M9"/>
  <c r="N9"/>
  <c r="O9"/>
  <c r="P9"/>
  <c r="M10"/>
  <c r="N10"/>
  <c r="O10"/>
  <c r="P10"/>
  <c r="M11"/>
  <c r="N11"/>
  <c r="O11"/>
  <c r="P11"/>
  <c r="M12"/>
  <c r="N12"/>
  <c r="O12"/>
  <c r="P12"/>
  <c r="M13"/>
  <c r="N13"/>
  <c r="O13"/>
  <c r="P13"/>
  <c r="M14"/>
  <c r="N14"/>
  <c r="O14"/>
  <c r="P14"/>
  <c r="M15"/>
  <c r="N15"/>
  <c r="O15"/>
  <c r="P15"/>
  <c r="M16"/>
  <c r="N16"/>
  <c r="O16"/>
  <c r="P16"/>
  <c r="M17"/>
  <c r="N17"/>
  <c r="O17"/>
  <c r="P17"/>
  <c r="M18"/>
  <c r="N18"/>
  <c r="O18"/>
  <c r="P18"/>
  <c r="M19"/>
  <c r="N19"/>
  <c r="O19"/>
  <c r="P19"/>
  <c r="M20"/>
  <c r="N20"/>
  <c r="O20"/>
  <c r="P20"/>
  <c r="M21"/>
  <c r="N21"/>
  <c r="O21"/>
  <c r="P21"/>
  <c r="M22"/>
  <c r="N22"/>
  <c r="O22"/>
  <c r="P22"/>
  <c r="M23"/>
  <c r="N23"/>
  <c r="O23"/>
  <c r="P23"/>
  <c r="M24"/>
  <c r="N24"/>
  <c r="O24"/>
  <c r="P24"/>
  <c r="M25"/>
  <c r="N25"/>
  <c r="O25"/>
  <c r="P25"/>
  <c r="M26"/>
  <c r="N26"/>
  <c r="O26"/>
  <c r="P26"/>
  <c r="M27"/>
  <c r="N27"/>
  <c r="O27"/>
  <c r="P27"/>
  <c r="M28"/>
  <c r="N28"/>
  <c r="O28"/>
  <c r="P28"/>
  <c r="M29"/>
  <c r="N29"/>
  <c r="O29"/>
  <c r="P29"/>
  <c r="M30"/>
  <c r="N30"/>
  <c r="O30"/>
  <c r="P30"/>
  <c r="M31"/>
  <c r="N31"/>
  <c r="O31"/>
  <c r="P31"/>
  <c r="M32"/>
  <c r="N32"/>
  <c r="O32"/>
  <c r="P32"/>
  <c r="M33"/>
  <c r="N33"/>
  <c r="O33"/>
  <c r="P33"/>
  <c r="M34"/>
  <c r="N34"/>
  <c r="O34"/>
  <c r="P34"/>
  <c r="M35"/>
  <c r="N35"/>
  <c r="O35"/>
  <c r="P35"/>
  <c r="M36"/>
  <c r="N36"/>
  <c r="O36"/>
  <c r="P36"/>
  <c r="M37"/>
  <c r="N37"/>
  <c r="O37"/>
  <c r="P37"/>
  <c r="M38"/>
  <c r="N38"/>
  <c r="O38"/>
  <c r="P38"/>
  <c r="M39"/>
  <c r="N39"/>
  <c r="O39"/>
  <c r="P39"/>
  <c r="M40"/>
  <c r="N40"/>
  <c r="O40"/>
  <c r="P40"/>
  <c r="M41"/>
  <c r="N41"/>
  <c r="O41"/>
  <c r="P41"/>
  <c r="M42"/>
  <c r="N42"/>
  <c r="O42"/>
  <c r="P42"/>
  <c r="M43"/>
  <c r="N43"/>
  <c r="O43"/>
  <c r="P43"/>
  <c r="M44"/>
  <c r="N44"/>
  <c r="O44"/>
  <c r="P44"/>
  <c r="M45"/>
  <c r="N45"/>
  <c r="O45"/>
  <c r="P45"/>
  <c r="M46"/>
  <c r="N46"/>
  <c r="O46"/>
  <c r="P46"/>
  <c r="M47"/>
  <c r="N47"/>
  <c r="O47"/>
  <c r="P47"/>
  <c r="M48"/>
  <c r="N48"/>
  <c r="O48"/>
  <c r="P48"/>
  <c r="M49"/>
  <c r="N49"/>
  <c r="O49"/>
  <c r="P49"/>
  <c r="M50"/>
  <c r="N50"/>
  <c r="O50"/>
  <c r="P50"/>
  <c r="M51"/>
  <c r="N51"/>
  <c r="O51"/>
  <c r="P51"/>
  <c r="M52"/>
  <c r="N52"/>
  <c r="O52"/>
  <c r="P52"/>
  <c r="M53"/>
  <c r="N53"/>
  <c r="O53"/>
  <c r="P53"/>
  <c r="M54"/>
  <c r="N54"/>
  <c r="O54"/>
  <c r="P54"/>
  <c r="M55"/>
  <c r="N55"/>
  <c r="O55"/>
  <c r="P55"/>
  <c r="M56"/>
  <c r="N56"/>
  <c r="O56"/>
  <c r="P56"/>
  <c r="M57"/>
  <c r="N57"/>
  <c r="O57"/>
  <c r="P57"/>
  <c r="M58"/>
  <c r="N58"/>
  <c r="O58"/>
  <c r="P58"/>
  <c r="M59"/>
  <c r="N59"/>
  <c r="O59"/>
  <c r="P59"/>
  <c r="M60"/>
  <c r="N60"/>
  <c r="O60"/>
  <c r="P60"/>
  <c r="M61"/>
  <c r="N61"/>
  <c r="O61"/>
  <c r="P61"/>
  <c r="M62"/>
  <c r="N62"/>
  <c r="O62"/>
  <c r="P62"/>
  <c r="M63"/>
  <c r="N63"/>
  <c r="O63"/>
  <c r="P63"/>
  <c r="M64"/>
  <c r="N64"/>
  <c r="O64"/>
  <c r="P64"/>
  <c r="M65"/>
  <c r="N65"/>
  <c r="O65"/>
  <c r="P65"/>
  <c r="M66"/>
  <c r="N66"/>
  <c r="O66"/>
  <c r="P66"/>
  <c r="M67"/>
  <c r="N67"/>
  <c r="O67"/>
  <c r="P67"/>
  <c r="M68"/>
  <c r="N68"/>
  <c r="O68"/>
  <c r="P68"/>
  <c r="M69"/>
  <c r="N69"/>
  <c r="O69"/>
  <c r="P69"/>
  <c r="M70"/>
  <c r="N70"/>
  <c r="O70"/>
  <c r="P70"/>
  <c r="M71"/>
  <c r="N71"/>
  <c r="O71"/>
  <c r="P71"/>
  <c r="M72"/>
  <c r="N72"/>
  <c r="O72"/>
  <c r="P72"/>
  <c r="M73"/>
  <c r="N73"/>
  <c r="O73"/>
  <c r="P73"/>
  <c r="M74"/>
  <c r="N74"/>
  <c r="O74"/>
  <c r="P74"/>
  <c r="M75"/>
  <c r="N75"/>
  <c r="O75"/>
  <c r="P75"/>
  <c r="M76"/>
  <c r="N76"/>
  <c r="O76"/>
  <c r="P76"/>
  <c r="M77"/>
  <c r="N77"/>
  <c r="O77"/>
  <c r="P77"/>
  <c r="M78"/>
  <c r="N78"/>
  <c r="O78"/>
  <c r="P78"/>
  <c r="M79"/>
  <c r="N79"/>
  <c r="O79"/>
  <c r="P79"/>
  <c r="M80"/>
  <c r="N80"/>
  <c r="O80"/>
  <c r="P80"/>
  <c r="M81"/>
  <c r="N81"/>
  <c r="O81"/>
  <c r="P81"/>
  <c r="M82"/>
  <c r="N82"/>
  <c r="O82"/>
  <c r="P82"/>
  <c r="M83"/>
  <c r="N83"/>
  <c r="O83"/>
  <c r="P83"/>
  <c r="M84"/>
  <c r="N84"/>
  <c r="O84"/>
  <c r="P84"/>
  <c r="M85"/>
  <c r="N85"/>
  <c r="O85"/>
  <c r="P85"/>
  <c r="M86"/>
  <c r="N86"/>
  <c r="O86"/>
  <c r="P86"/>
  <c r="M87"/>
  <c r="N87"/>
  <c r="O87"/>
  <c r="P87"/>
  <c r="M88"/>
  <c r="N88"/>
  <c r="O88"/>
  <c r="P88"/>
  <c r="M89"/>
  <c r="N89"/>
  <c r="O89"/>
  <c r="P89"/>
  <c r="M90"/>
  <c r="N90"/>
  <c r="O90"/>
  <c r="P90"/>
  <c r="M91"/>
  <c r="N91"/>
  <c r="O91"/>
  <c r="P91"/>
  <c r="M92"/>
  <c r="N92"/>
  <c r="O92"/>
  <c r="P92"/>
  <c r="M93"/>
  <c r="N93"/>
  <c r="O93"/>
  <c r="P93"/>
  <c r="M94"/>
  <c r="N94"/>
  <c r="O94"/>
  <c r="P94"/>
  <c r="M95"/>
  <c r="N95"/>
  <c r="O95"/>
  <c r="P95"/>
  <c r="M96"/>
  <c r="N96"/>
  <c r="O96"/>
  <c r="P96"/>
  <c r="M97"/>
  <c r="N97"/>
  <c r="O97"/>
  <c r="P97"/>
  <c r="M98"/>
  <c r="N98"/>
  <c r="O98"/>
  <c r="P98"/>
  <c r="M99"/>
  <c r="N99"/>
  <c r="O99"/>
  <c r="P99"/>
  <c r="M100"/>
  <c r="N100"/>
  <c r="O100"/>
  <c r="P100"/>
  <c r="M101"/>
  <c r="N101"/>
  <c r="O101"/>
  <c r="P101"/>
  <c r="M102"/>
  <c r="N102"/>
  <c r="O102"/>
  <c r="P102"/>
  <c r="M103"/>
  <c r="N103"/>
  <c r="O103"/>
  <c r="P103"/>
  <c r="M104"/>
  <c r="N104"/>
  <c r="O104"/>
  <c r="P104"/>
  <c r="M105"/>
  <c r="N105"/>
  <c r="O105"/>
  <c r="P105"/>
  <c r="M106"/>
  <c r="N106"/>
  <c r="O106"/>
  <c r="P106"/>
  <c r="M107"/>
  <c r="N107"/>
  <c r="O107"/>
  <c r="P107"/>
  <c r="M108"/>
  <c r="N108"/>
  <c r="O108"/>
  <c r="P108"/>
  <c r="M109"/>
  <c r="N109"/>
  <c r="O109"/>
  <c r="P109"/>
  <c r="M110"/>
  <c r="N110"/>
  <c r="O110"/>
  <c r="P110"/>
  <c r="M111"/>
  <c r="N111"/>
  <c r="O111"/>
  <c r="P111"/>
  <c r="M112"/>
  <c r="N112"/>
  <c r="O112"/>
  <c r="P112"/>
  <c r="M113"/>
  <c r="N113"/>
  <c r="O113"/>
  <c r="P113"/>
  <c r="M114"/>
  <c r="N114"/>
  <c r="O114"/>
  <c r="P114"/>
  <c r="M115"/>
  <c r="N115"/>
  <c r="O115"/>
  <c r="P115"/>
  <c r="M116"/>
  <c r="N116"/>
  <c r="O116"/>
  <c r="P116"/>
  <c r="M117"/>
  <c r="N117"/>
  <c r="O117"/>
  <c r="P117"/>
  <c r="M118"/>
  <c r="N118"/>
  <c r="O118"/>
  <c r="P118"/>
  <c r="M119"/>
  <c r="N119"/>
  <c r="O119"/>
  <c r="P119"/>
  <c r="M120"/>
  <c r="N120"/>
  <c r="O120"/>
  <c r="P120"/>
  <c r="M121"/>
  <c r="N121"/>
  <c r="O121"/>
  <c r="P121"/>
  <c r="M122"/>
  <c r="N122"/>
  <c r="O122"/>
  <c r="P122"/>
  <c r="M123"/>
  <c r="N123"/>
  <c r="O123"/>
  <c r="P123"/>
  <c r="M124"/>
  <c r="N124"/>
  <c r="O124"/>
  <c r="P124"/>
  <c r="M125"/>
  <c r="N125"/>
  <c r="O125"/>
  <c r="P125"/>
  <c r="M126"/>
  <c r="N126"/>
  <c r="O126"/>
  <c r="P126"/>
  <c r="M127"/>
  <c r="N127"/>
  <c r="O127"/>
  <c r="P127"/>
  <c r="M128"/>
  <c r="N128"/>
  <c r="O128"/>
  <c r="P128"/>
  <c r="M129"/>
  <c r="N129"/>
  <c r="O129"/>
  <c r="P129"/>
  <c r="M130"/>
  <c r="N130"/>
  <c r="O130"/>
  <c r="P130"/>
  <c r="M131"/>
  <c r="N131"/>
  <c r="O131"/>
  <c r="P131"/>
  <c r="M132"/>
  <c r="N132"/>
  <c r="O132"/>
  <c r="P132"/>
  <c r="M133"/>
  <c r="N133"/>
  <c r="O133"/>
  <c r="P133"/>
  <c r="M134"/>
  <c r="N134"/>
  <c r="O134"/>
  <c r="P134"/>
  <c r="M135"/>
  <c r="N135"/>
  <c r="O135"/>
  <c r="P135"/>
  <c r="M136"/>
  <c r="N136"/>
  <c r="O136"/>
  <c r="P136"/>
  <c r="M137"/>
  <c r="N137"/>
  <c r="O137"/>
  <c r="P137"/>
  <c r="M138"/>
  <c r="N138"/>
  <c r="O138"/>
  <c r="P138"/>
  <c r="M139"/>
  <c r="N139"/>
  <c r="O139"/>
  <c r="P139"/>
  <c r="M140"/>
  <c r="N140"/>
  <c r="O140"/>
  <c r="P140"/>
  <c r="M141"/>
  <c r="N141"/>
  <c r="O141"/>
  <c r="P141"/>
  <c r="M142"/>
  <c r="N142"/>
  <c r="O142"/>
  <c r="P142"/>
  <c r="M143"/>
  <c r="N143"/>
  <c r="O143"/>
  <c r="P143"/>
  <c r="M144"/>
  <c r="N144"/>
  <c r="O144"/>
  <c r="P144"/>
  <c r="M145"/>
  <c r="N145"/>
  <c r="O145"/>
  <c r="P145"/>
  <c r="M146"/>
  <c r="N146"/>
  <c r="O146"/>
  <c r="P146"/>
  <c r="M147"/>
  <c r="N147"/>
  <c r="O147"/>
  <c r="P147"/>
  <c r="M148"/>
  <c r="N148"/>
  <c r="O148"/>
  <c r="P148"/>
  <c r="M149"/>
  <c r="N149"/>
  <c r="O149"/>
  <c r="P149"/>
  <c r="M150"/>
  <c r="N150"/>
  <c r="O150"/>
  <c r="P150"/>
  <c r="M151"/>
  <c r="N151"/>
  <c r="O151"/>
  <c r="P151"/>
  <c r="M152"/>
  <c r="N152"/>
  <c r="O152"/>
  <c r="P152"/>
  <c r="M153"/>
  <c r="N153"/>
  <c r="O153"/>
  <c r="P153"/>
  <c r="M154"/>
  <c r="N154"/>
  <c r="O154"/>
  <c r="P154"/>
  <c r="M155"/>
  <c r="N155"/>
  <c r="O155"/>
  <c r="P155"/>
  <c r="M156"/>
  <c r="N156"/>
  <c r="O156"/>
  <c r="P156"/>
  <c r="M157"/>
  <c r="N157"/>
  <c r="O157"/>
  <c r="P157"/>
  <c r="M158"/>
  <c r="N158"/>
  <c r="O158"/>
  <c r="P158"/>
  <c r="M159"/>
  <c r="N159"/>
  <c r="O159"/>
  <c r="P159"/>
  <c r="M160"/>
  <c r="N160"/>
  <c r="O160"/>
  <c r="P160"/>
  <c r="M161"/>
  <c r="N161"/>
  <c r="O161"/>
  <c r="P161"/>
  <c r="M162"/>
  <c r="N162"/>
  <c r="O162"/>
  <c r="P162"/>
  <c r="M163"/>
  <c r="N163"/>
  <c r="O163"/>
  <c r="P163"/>
  <c r="M164"/>
  <c r="N164"/>
  <c r="O164"/>
  <c r="P164"/>
  <c r="M165"/>
  <c r="N165"/>
  <c r="O165"/>
  <c r="P165"/>
  <c r="M166"/>
  <c r="N166"/>
  <c r="O166"/>
  <c r="P166"/>
  <c r="M167"/>
  <c r="N167"/>
  <c r="O167"/>
  <c r="P167"/>
  <c r="M168"/>
  <c r="N168"/>
  <c r="O168"/>
  <c r="P168"/>
  <c r="M169"/>
  <c r="N169"/>
  <c r="O169"/>
  <c r="P169"/>
  <c r="M170"/>
  <c r="N170"/>
  <c r="O170"/>
  <c r="P170"/>
  <c r="M171"/>
  <c r="N171"/>
  <c r="O171"/>
  <c r="P171"/>
  <c r="M172"/>
  <c r="N172"/>
  <c r="O172"/>
  <c r="P172"/>
  <c r="M173"/>
  <c r="N173"/>
  <c r="O173"/>
  <c r="P173"/>
  <c r="M174"/>
  <c r="N174"/>
  <c r="O174"/>
  <c r="P174"/>
  <c r="M175"/>
  <c r="N175"/>
  <c r="O175"/>
  <c r="P175"/>
  <c r="M176"/>
  <c r="N176"/>
  <c r="O176"/>
  <c r="P176"/>
  <c r="M177"/>
  <c r="N177"/>
  <c r="O177"/>
  <c r="P177"/>
  <c r="M178"/>
  <c r="N178"/>
  <c r="O178"/>
  <c r="P178"/>
  <c r="M179"/>
  <c r="N179"/>
  <c r="O179"/>
  <c r="P179"/>
  <c r="M180"/>
  <c r="N180"/>
  <c r="O180"/>
  <c r="P180"/>
  <c r="M181"/>
  <c r="N181"/>
  <c r="O181"/>
  <c r="P181"/>
  <c r="M182"/>
  <c r="N182"/>
  <c r="O182"/>
  <c r="P182"/>
  <c r="M183"/>
  <c r="N183"/>
  <c r="O183"/>
  <c r="P183"/>
  <c r="M184"/>
  <c r="N184"/>
  <c r="O184"/>
  <c r="P184"/>
  <c r="M185"/>
  <c r="N185"/>
  <c r="O185"/>
  <c r="P185"/>
  <c r="M186"/>
  <c r="N186"/>
  <c r="O186"/>
  <c r="P186"/>
  <c r="M187"/>
  <c r="N187"/>
  <c r="O187"/>
  <c r="P187"/>
  <c r="M188"/>
  <c r="N188"/>
  <c r="O188"/>
  <c r="P188"/>
  <c r="M189"/>
  <c r="N189"/>
  <c r="O189"/>
  <c r="P189"/>
  <c r="M190"/>
  <c r="N190"/>
  <c r="O190"/>
  <c r="P190"/>
  <c r="M191"/>
  <c r="N191"/>
  <c r="O191"/>
  <c r="P191"/>
  <c r="M192"/>
  <c r="N192"/>
  <c r="O192"/>
  <c r="P192"/>
  <c r="M193"/>
  <c r="N193"/>
  <c r="O193"/>
  <c r="P193"/>
  <c r="M194"/>
  <c r="N194"/>
  <c r="O194"/>
  <c r="P194"/>
  <c r="M195"/>
  <c r="N195"/>
  <c r="O195"/>
  <c r="P195"/>
  <c r="M196"/>
  <c r="N196"/>
  <c r="O196"/>
  <c r="P196"/>
  <c r="M197"/>
  <c r="N197"/>
  <c r="O197"/>
  <c r="P197"/>
  <c r="M198"/>
  <c r="N198"/>
  <c r="O198"/>
  <c r="P198"/>
  <c r="M199"/>
  <c r="N199"/>
  <c r="O199"/>
  <c r="P199"/>
  <c r="M200"/>
  <c r="N200"/>
  <c r="O200"/>
  <c r="P200"/>
  <c r="M201"/>
  <c r="N201"/>
  <c r="O201"/>
  <c r="P201"/>
  <c r="M202"/>
  <c r="N202"/>
  <c r="O202"/>
  <c r="P202"/>
  <c r="M203"/>
  <c r="N203"/>
  <c r="O203"/>
  <c r="P203"/>
  <c r="M204"/>
  <c r="N204"/>
  <c r="O204"/>
  <c r="P204"/>
  <c r="M205"/>
  <c r="N205"/>
  <c r="O205"/>
  <c r="P205"/>
  <c r="M206"/>
  <c r="N206"/>
  <c r="O206"/>
  <c r="P206"/>
  <c r="M207"/>
  <c r="N207"/>
  <c r="O207"/>
  <c r="P207"/>
  <c r="M208"/>
  <c r="N208"/>
  <c r="O208"/>
  <c r="P208"/>
  <c r="M209"/>
  <c r="N209"/>
  <c r="O209"/>
  <c r="P209"/>
  <c r="M210"/>
  <c r="N210"/>
  <c r="O210"/>
  <c r="P210"/>
  <c r="M211"/>
  <c r="N211"/>
  <c r="O211"/>
  <c r="P211"/>
  <c r="M212"/>
  <c r="N212"/>
  <c r="O212"/>
  <c r="P212"/>
  <c r="M213"/>
  <c r="N213"/>
  <c r="O213"/>
  <c r="P213"/>
  <c r="M214"/>
  <c r="N214"/>
  <c r="O214"/>
  <c r="P214"/>
  <c r="M215"/>
  <c r="N215"/>
  <c r="O215"/>
  <c r="P215"/>
  <c r="M216"/>
  <c r="N216"/>
  <c r="O216"/>
  <c r="P216"/>
  <c r="M217"/>
  <c r="N217"/>
  <c r="O217"/>
  <c r="P217"/>
  <c r="M218"/>
  <c r="N218"/>
  <c r="O218"/>
  <c r="P218"/>
  <c r="M219"/>
  <c r="N219"/>
  <c r="O219"/>
  <c r="P219"/>
  <c r="M220"/>
  <c r="N220"/>
  <c r="O220"/>
  <c r="P220"/>
  <c r="M221"/>
  <c r="N221"/>
  <c r="O221"/>
  <c r="P221"/>
  <c r="M222"/>
  <c r="N222"/>
  <c r="O222"/>
  <c r="P222"/>
  <c r="M223"/>
  <c r="N223"/>
  <c r="O223"/>
  <c r="P223"/>
  <c r="M224"/>
  <c r="N224"/>
  <c r="O224"/>
  <c r="P224"/>
  <c r="M225"/>
  <c r="N225"/>
  <c r="O225"/>
  <c r="P225"/>
  <c r="M226"/>
  <c r="N226"/>
  <c r="O226"/>
  <c r="P226"/>
  <c r="M227"/>
  <c r="N227"/>
  <c r="O227"/>
  <c r="P227"/>
  <c r="M228"/>
  <c r="N228"/>
  <c r="O228"/>
  <c r="P228"/>
  <c r="M229"/>
  <c r="N229"/>
  <c r="O229"/>
  <c r="P229"/>
  <c r="M230"/>
  <c r="N230"/>
  <c r="O230"/>
  <c r="P230"/>
  <c r="M231"/>
  <c r="N231"/>
  <c r="O231"/>
  <c r="P231"/>
  <c r="M232"/>
  <c r="N232"/>
  <c r="O232"/>
  <c r="P232"/>
  <c r="M233"/>
  <c r="N233"/>
  <c r="O233"/>
  <c r="P233"/>
  <c r="M234"/>
  <c r="N234"/>
  <c r="O234"/>
  <c r="P234"/>
  <c r="M235"/>
  <c r="N235"/>
  <c r="O235"/>
  <c r="P235"/>
  <c r="M236"/>
  <c r="N236"/>
  <c r="O236"/>
  <c r="P236"/>
  <c r="M237"/>
  <c r="N237"/>
  <c r="O237"/>
  <c r="P237"/>
  <c r="M238"/>
  <c r="N238"/>
  <c r="O238"/>
  <c r="P238"/>
  <c r="M239"/>
  <c r="N239"/>
  <c r="O239"/>
  <c r="P239"/>
  <c r="M240"/>
  <c r="N240"/>
  <c r="O240"/>
  <c r="P240"/>
  <c r="M241"/>
  <c r="N241"/>
  <c r="O241"/>
  <c r="P241"/>
  <c r="M242"/>
  <c r="N242"/>
  <c r="O242"/>
  <c r="P242"/>
  <c r="M243"/>
  <c r="N243"/>
  <c r="O243"/>
  <c r="P243"/>
  <c r="M244"/>
  <c r="N244"/>
  <c r="O244"/>
  <c r="P244"/>
  <c r="M245"/>
  <c r="N245"/>
  <c r="O245"/>
  <c r="P245"/>
  <c r="M246"/>
  <c r="N246"/>
  <c r="O246"/>
  <c r="P246"/>
  <c r="M247"/>
  <c r="N247"/>
  <c r="O247"/>
  <c r="P247"/>
  <c r="M248"/>
  <c r="N248"/>
  <c r="O248"/>
  <c r="P248"/>
  <c r="M249"/>
  <c r="N249"/>
  <c r="O249"/>
  <c r="P249"/>
  <c r="M250"/>
  <c r="N250"/>
  <c r="O250"/>
  <c r="P250"/>
  <c r="M251"/>
  <c r="N251"/>
  <c r="O251"/>
  <c r="P251"/>
  <c r="M252"/>
  <c r="N252"/>
  <c r="O252"/>
  <c r="P252"/>
  <c r="M253"/>
  <c r="N253"/>
  <c r="O253"/>
  <c r="P253"/>
  <c r="M254"/>
  <c r="N254"/>
  <c r="O254"/>
  <c r="P254"/>
  <c r="M255"/>
  <c r="N255"/>
  <c r="O255"/>
  <c r="P255"/>
  <c r="M256"/>
  <c r="N256"/>
  <c r="O256"/>
  <c r="P256"/>
  <c r="M257"/>
  <c r="N257"/>
  <c r="O257"/>
  <c r="P257"/>
  <c r="M258"/>
  <c r="N258"/>
  <c r="O258"/>
  <c r="P258"/>
  <c r="M259"/>
  <c r="N259"/>
  <c r="O259"/>
  <c r="P259"/>
  <c r="M260"/>
  <c r="N260"/>
  <c r="O260"/>
  <c r="P260"/>
  <c r="M261"/>
  <c r="N261"/>
  <c r="O261"/>
  <c r="P261"/>
  <c r="M262"/>
  <c r="N262"/>
  <c r="O262"/>
  <c r="P262"/>
  <c r="M263"/>
  <c r="N263"/>
  <c r="O263"/>
  <c r="P263"/>
  <c r="M264"/>
  <c r="N264"/>
  <c r="O264"/>
  <c r="P264"/>
  <c r="M265"/>
  <c r="N265"/>
  <c r="O265"/>
  <c r="P265"/>
  <c r="M266"/>
  <c r="N266"/>
  <c r="O266"/>
  <c r="P266"/>
  <c r="M267"/>
  <c r="N267"/>
  <c r="O267"/>
  <c r="P267"/>
  <c r="M268"/>
  <c r="N268"/>
  <c r="O268"/>
  <c r="P268"/>
  <c r="M269"/>
  <c r="N269"/>
  <c r="O269"/>
  <c r="P269"/>
  <c r="M270"/>
  <c r="N270"/>
  <c r="O270"/>
  <c r="P270"/>
  <c r="M271"/>
  <c r="N271"/>
  <c r="O271"/>
  <c r="P271"/>
  <c r="M272"/>
  <c r="N272"/>
  <c r="O272"/>
  <c r="P272"/>
  <c r="M273"/>
  <c r="N273"/>
  <c r="O273"/>
  <c r="P273"/>
  <c r="M274"/>
  <c r="N274"/>
  <c r="O274"/>
  <c r="P274"/>
  <c r="M275"/>
  <c r="N275"/>
  <c r="O275"/>
  <c r="P275"/>
  <c r="M276"/>
  <c r="N276"/>
  <c r="O276"/>
  <c r="P276"/>
  <c r="M277"/>
  <c r="N277"/>
  <c r="O277"/>
  <c r="P277"/>
  <c r="M278"/>
  <c r="N278"/>
  <c r="O278"/>
  <c r="P278"/>
  <c r="M279"/>
  <c r="N279"/>
  <c r="O279"/>
  <c r="P279"/>
  <c r="M280"/>
  <c r="N280"/>
  <c r="O280"/>
  <c r="P280"/>
  <c r="M281"/>
  <c r="N281"/>
  <c r="O281"/>
  <c r="P281"/>
  <c r="M282"/>
  <c r="N282"/>
  <c r="O282"/>
  <c r="P282"/>
  <c r="M283"/>
  <c r="N283"/>
  <c r="O283"/>
  <c r="P283"/>
  <c r="M284"/>
  <c r="N284"/>
  <c r="O284"/>
  <c r="P284"/>
  <c r="M285"/>
  <c r="N285"/>
  <c r="O285"/>
  <c r="P285"/>
  <c r="M286"/>
  <c r="N286"/>
  <c r="O286"/>
  <c r="P286"/>
  <c r="M287"/>
  <c r="N287"/>
  <c r="O287"/>
  <c r="P287"/>
  <c r="M288"/>
  <c r="N288"/>
  <c r="O288"/>
  <c r="P288"/>
  <c r="M289"/>
  <c r="N289"/>
  <c r="O289"/>
  <c r="P289"/>
  <c r="M290"/>
  <c r="N290"/>
  <c r="O290"/>
  <c r="P290"/>
  <c r="M291"/>
  <c r="N291"/>
  <c r="O291"/>
  <c r="P291"/>
  <c r="M292"/>
  <c r="N292"/>
  <c r="O292"/>
  <c r="P292"/>
  <c r="M293"/>
  <c r="N293"/>
  <c r="O293"/>
  <c r="P293"/>
  <c r="M294"/>
  <c r="N294"/>
  <c r="O294"/>
  <c r="P294"/>
  <c r="M295"/>
  <c r="N295"/>
  <c r="O295"/>
  <c r="P295"/>
  <c r="M296"/>
  <c r="N296"/>
  <c r="O296"/>
  <c r="P296"/>
  <c r="M297"/>
  <c r="N297"/>
  <c r="O297"/>
  <c r="P297"/>
  <c r="M298"/>
  <c r="N298"/>
  <c r="O298"/>
  <c r="P298"/>
  <c r="M299"/>
  <c r="N299"/>
  <c r="O299"/>
  <c r="P299"/>
  <c r="M300"/>
  <c r="N300"/>
  <c r="O300"/>
  <c r="P300"/>
  <c r="M301"/>
  <c r="N301"/>
  <c r="O301"/>
  <c r="P301"/>
  <c r="M302"/>
  <c r="N302"/>
  <c r="O302"/>
  <c r="P302"/>
  <c r="M303"/>
  <c r="N303"/>
  <c r="O303"/>
  <c r="P303"/>
  <c r="M304"/>
  <c r="N304"/>
  <c r="O304"/>
  <c r="P304"/>
  <c r="M305"/>
  <c r="N305"/>
  <c r="O305"/>
  <c r="P305"/>
  <c r="M306"/>
  <c r="N306"/>
  <c r="O306"/>
  <c r="P306"/>
  <c r="M307"/>
  <c r="N307"/>
  <c r="O307"/>
  <c r="P307"/>
  <c r="M308"/>
  <c r="N308"/>
  <c r="O308"/>
  <c r="P308"/>
  <c r="M309"/>
  <c r="N309"/>
  <c r="O309"/>
  <c r="P309"/>
  <c r="M310"/>
  <c r="N310"/>
  <c r="O310"/>
  <c r="P310"/>
  <c r="M311"/>
  <c r="N311"/>
  <c r="O311"/>
  <c r="P311"/>
  <c r="M312"/>
  <c r="N312"/>
  <c r="O312"/>
  <c r="P312"/>
  <c r="M313"/>
  <c r="N313"/>
  <c r="O313"/>
  <c r="P313"/>
  <c r="M314"/>
  <c r="N314"/>
  <c r="O314"/>
  <c r="P314"/>
  <c r="M315"/>
  <c r="N315"/>
  <c r="O315"/>
  <c r="P315"/>
  <c r="M316"/>
  <c r="N316"/>
  <c r="O316"/>
  <c r="P316"/>
  <c r="M317"/>
  <c r="N317"/>
  <c r="O317"/>
  <c r="P317"/>
  <c r="M318"/>
  <c r="N318"/>
  <c r="O318"/>
  <c r="P318"/>
  <c r="M319"/>
  <c r="N319"/>
  <c r="O319"/>
  <c r="P319"/>
  <c r="M320"/>
  <c r="N320"/>
  <c r="O320"/>
  <c r="P320"/>
  <c r="M321"/>
  <c r="N321"/>
  <c r="O321"/>
  <c r="P321"/>
  <c r="M322"/>
  <c r="N322"/>
  <c r="O322"/>
  <c r="P322"/>
  <c r="M323"/>
  <c r="N323"/>
  <c r="O323"/>
  <c r="P323"/>
  <c r="M324"/>
  <c r="N324"/>
  <c r="O324"/>
  <c r="P324"/>
  <c r="M325"/>
  <c r="N325"/>
  <c r="O325"/>
  <c r="P325"/>
  <c r="M326"/>
  <c r="N326"/>
  <c r="O326"/>
  <c r="P326"/>
  <c r="M327"/>
  <c r="N327"/>
  <c r="O327"/>
  <c r="P327"/>
  <c r="M328"/>
  <c r="N328"/>
  <c r="O328"/>
  <c r="P328"/>
  <c r="M329"/>
  <c r="N329"/>
  <c r="O329"/>
  <c r="P329"/>
  <c r="M330"/>
  <c r="N330"/>
  <c r="O330"/>
  <c r="P330"/>
  <c r="M331"/>
  <c r="N331"/>
  <c r="O331"/>
  <c r="P331"/>
  <c r="M332"/>
  <c r="N332"/>
  <c r="O332"/>
  <c r="P332"/>
  <c r="M333"/>
  <c r="N333"/>
  <c r="O333"/>
  <c r="P333"/>
  <c r="M334"/>
  <c r="N334"/>
  <c r="O334"/>
  <c r="P334"/>
  <c r="M335"/>
  <c r="N335"/>
  <c r="O335"/>
  <c r="P335"/>
  <c r="M336"/>
  <c r="N336"/>
  <c r="O336"/>
  <c r="P336"/>
  <c r="M337"/>
  <c r="N337"/>
  <c r="O337"/>
  <c r="P337"/>
  <c r="M338"/>
  <c r="N338"/>
  <c r="O338"/>
  <c r="P338"/>
  <c r="M339"/>
  <c r="N339"/>
  <c r="O339"/>
  <c r="P339"/>
  <c r="M340"/>
  <c r="N340"/>
  <c r="O340"/>
  <c r="P340"/>
  <c r="M341"/>
  <c r="N341"/>
  <c r="O341"/>
  <c r="P341"/>
  <c r="M342"/>
  <c r="N342"/>
  <c r="O342"/>
  <c r="P342"/>
  <c r="M343"/>
  <c r="N343"/>
  <c r="O343"/>
  <c r="P343"/>
  <c r="M344"/>
  <c r="N344"/>
  <c r="O344"/>
  <c r="P344"/>
  <c r="M345"/>
  <c r="N345"/>
  <c r="O345"/>
  <c r="P345"/>
  <c r="M346"/>
  <c r="N346"/>
  <c r="O346"/>
  <c r="P346"/>
  <c r="M347"/>
  <c r="N347"/>
  <c r="O347"/>
  <c r="P347"/>
  <c r="M348"/>
  <c r="N348"/>
  <c r="O348"/>
  <c r="P348"/>
  <c r="M349"/>
  <c r="N349"/>
  <c r="O349"/>
  <c r="P349"/>
  <c r="M350"/>
  <c r="N350"/>
  <c r="O350"/>
  <c r="P350"/>
  <c r="M351"/>
  <c r="N351"/>
  <c r="O351"/>
  <c r="P351"/>
  <c r="M352"/>
  <c r="N352"/>
  <c r="O352"/>
  <c r="P352"/>
  <c r="M353"/>
  <c r="N353"/>
  <c r="O353"/>
  <c r="P353"/>
  <c r="M354"/>
  <c r="N354"/>
  <c r="O354"/>
  <c r="P354"/>
  <c r="M355"/>
  <c r="N355"/>
  <c r="O355"/>
  <c r="P355"/>
  <c r="M356"/>
  <c r="N356"/>
  <c r="O356"/>
  <c r="P356"/>
  <c r="M357"/>
  <c r="N357"/>
  <c r="O357"/>
  <c r="P357"/>
  <c r="M358"/>
  <c r="N358"/>
  <c r="O358"/>
  <c r="P358"/>
  <c r="M359"/>
  <c r="N359"/>
  <c r="O359"/>
  <c r="P359"/>
  <c r="M360"/>
  <c r="N360"/>
  <c r="O360"/>
  <c r="P360"/>
  <c r="M361"/>
  <c r="N361"/>
  <c r="O361"/>
  <c r="P361"/>
  <c r="M362"/>
  <c r="N362"/>
  <c r="O362"/>
  <c r="P362"/>
  <c r="M363"/>
  <c r="N363"/>
  <c r="O363"/>
  <c r="P363"/>
  <c r="M364"/>
  <c r="N364"/>
  <c r="O364"/>
  <c r="P364"/>
  <c r="M365"/>
  <c r="N365"/>
  <c r="O365"/>
  <c r="P365"/>
  <c r="M366"/>
  <c r="N366"/>
  <c r="O366"/>
  <c r="P366"/>
  <c r="M367"/>
  <c r="N367"/>
  <c r="O367"/>
  <c r="P367"/>
  <c r="M368"/>
  <c r="N368"/>
  <c r="O368"/>
  <c r="P368"/>
  <c r="M369"/>
  <c r="N369"/>
  <c r="O369"/>
  <c r="P369"/>
  <c r="M370"/>
  <c r="N370"/>
  <c r="O370"/>
  <c r="P370"/>
  <c r="M371"/>
  <c r="N371"/>
  <c r="O371"/>
  <c r="P371"/>
  <c r="M372"/>
  <c r="N372"/>
  <c r="O372"/>
  <c r="P372"/>
  <c r="M373"/>
  <c r="N373"/>
  <c r="O373"/>
  <c r="P373"/>
  <c r="M374"/>
  <c r="N374"/>
  <c r="O374"/>
  <c r="P374"/>
  <c r="M375"/>
  <c r="N375"/>
  <c r="O375"/>
  <c r="P375"/>
  <c r="M376"/>
  <c r="N376"/>
  <c r="O376"/>
  <c r="P376"/>
  <c r="M377"/>
  <c r="N377"/>
  <c r="O377"/>
  <c r="P377"/>
  <c r="M378"/>
  <c r="N378"/>
  <c r="O378"/>
  <c r="P378"/>
  <c r="M379"/>
  <c r="N379"/>
  <c r="O379"/>
  <c r="P379"/>
  <c r="M380"/>
  <c r="N380"/>
  <c r="O380"/>
  <c r="P380"/>
  <c r="M381"/>
  <c r="N381"/>
  <c r="O381"/>
  <c r="P381"/>
  <c r="M382"/>
  <c r="N382"/>
  <c r="O382"/>
  <c r="P382"/>
  <c r="M383"/>
  <c r="N383"/>
  <c r="O383"/>
  <c r="P383"/>
  <c r="M384"/>
  <c r="N384"/>
  <c r="O384"/>
  <c r="P384"/>
  <c r="M385"/>
  <c r="N385"/>
  <c r="O385"/>
  <c r="P385"/>
  <c r="M386"/>
  <c r="N386"/>
  <c r="O386"/>
  <c r="P386"/>
  <c r="M387"/>
  <c r="N387"/>
  <c r="O387"/>
  <c r="P387"/>
  <c r="M388"/>
  <c r="N388"/>
  <c r="O388"/>
  <c r="P388"/>
  <c r="M389"/>
  <c r="N389"/>
  <c r="O389"/>
  <c r="P389"/>
  <c r="M390"/>
  <c r="N390"/>
  <c r="O390"/>
  <c r="P390"/>
  <c r="M391"/>
  <c r="N391"/>
  <c r="O391"/>
  <c r="P391"/>
  <c r="M392"/>
  <c r="N392"/>
  <c r="O392"/>
  <c r="P392"/>
  <c r="M393"/>
  <c r="N393"/>
  <c r="O393"/>
  <c r="P393"/>
  <c r="M394"/>
  <c r="N394"/>
  <c r="O394"/>
  <c r="P394"/>
  <c r="M395"/>
  <c r="N395"/>
  <c r="O395"/>
  <c r="P395"/>
  <c r="M396"/>
  <c r="N396"/>
  <c r="O396"/>
  <c r="P396"/>
  <c r="M397"/>
  <c r="N397"/>
  <c r="O397"/>
  <c r="P397"/>
  <c r="M398"/>
  <c r="N398"/>
  <c r="O398"/>
  <c r="P398"/>
  <c r="M399"/>
  <c r="N399"/>
  <c r="O399"/>
  <c r="P399"/>
  <c r="M400"/>
  <c r="N400"/>
  <c r="O400"/>
  <c r="P400"/>
  <c r="M401"/>
  <c r="N401"/>
  <c r="O401"/>
  <c r="P401"/>
  <c r="M402"/>
  <c r="N402"/>
  <c r="O402"/>
  <c r="P402"/>
  <c r="M403"/>
  <c r="N403"/>
  <c r="O403"/>
  <c r="P403"/>
  <c r="M404"/>
  <c r="N404"/>
  <c r="O404"/>
  <c r="P404"/>
  <c r="M405"/>
  <c r="N405"/>
  <c r="O405"/>
  <c r="P405"/>
  <c r="M406"/>
  <c r="N406"/>
  <c r="O406"/>
  <c r="P406"/>
  <c r="M407"/>
  <c r="N407"/>
  <c r="O407"/>
  <c r="P407"/>
  <c r="M408"/>
  <c r="N408"/>
  <c r="O408"/>
  <c r="P408"/>
  <c r="M409"/>
  <c r="N409"/>
  <c r="O409"/>
  <c r="P409"/>
  <c r="M410"/>
  <c r="N410"/>
  <c r="O410"/>
  <c r="P410"/>
  <c r="M411"/>
  <c r="N411"/>
  <c r="O411"/>
  <c r="P411"/>
  <c r="M412"/>
  <c r="N412"/>
  <c r="O412"/>
  <c r="P412"/>
  <c r="P2"/>
  <c r="O2"/>
  <c r="O415" s="1"/>
  <c r="N2"/>
  <c r="M2"/>
  <c r="M415" s="1"/>
  <c r="M3" i="21"/>
  <c r="N3"/>
  <c r="O3"/>
  <c r="P3"/>
  <c r="M4"/>
  <c r="N4"/>
  <c r="O4"/>
  <c r="P4"/>
  <c r="M5"/>
  <c r="N5"/>
  <c r="O5"/>
  <c r="P5"/>
  <c r="M6"/>
  <c r="N6"/>
  <c r="O6"/>
  <c r="P6"/>
  <c r="M7"/>
  <c r="N7"/>
  <c r="O7"/>
  <c r="P7"/>
  <c r="M8"/>
  <c r="N8"/>
  <c r="O8"/>
  <c r="P8"/>
  <c r="M9"/>
  <c r="N9"/>
  <c r="O9"/>
  <c r="P9"/>
  <c r="M10"/>
  <c r="N10"/>
  <c r="O10"/>
  <c r="P10"/>
  <c r="M11"/>
  <c r="N11"/>
  <c r="O11"/>
  <c r="P11"/>
  <c r="M12"/>
  <c r="N12"/>
  <c r="O12"/>
  <c r="P12"/>
  <c r="M13"/>
  <c r="N13"/>
  <c r="O13"/>
  <c r="P13"/>
  <c r="M14"/>
  <c r="N14"/>
  <c r="O14"/>
  <c r="P14"/>
  <c r="M15"/>
  <c r="N15"/>
  <c r="O15"/>
  <c r="P15"/>
  <c r="M16"/>
  <c r="N16"/>
  <c r="O16"/>
  <c r="P16"/>
  <c r="M17"/>
  <c r="N17"/>
  <c r="O17"/>
  <c r="P17"/>
  <c r="M18"/>
  <c r="N18"/>
  <c r="O18"/>
  <c r="P18"/>
  <c r="M19"/>
  <c r="N19"/>
  <c r="O19"/>
  <c r="P19"/>
  <c r="M20"/>
  <c r="N20"/>
  <c r="O20"/>
  <c r="P20"/>
  <c r="M21"/>
  <c r="N21"/>
  <c r="O21"/>
  <c r="P21"/>
  <c r="M22"/>
  <c r="N22"/>
  <c r="O22"/>
  <c r="P22"/>
  <c r="M23"/>
  <c r="N23"/>
  <c r="O23"/>
  <c r="P23"/>
  <c r="M24"/>
  <c r="N24"/>
  <c r="O24"/>
  <c r="P24"/>
  <c r="M25"/>
  <c r="N25"/>
  <c r="O25"/>
  <c r="P25"/>
  <c r="M26"/>
  <c r="N26"/>
  <c r="O26"/>
  <c r="P26"/>
  <c r="M27"/>
  <c r="N27"/>
  <c r="O27"/>
  <c r="P27"/>
  <c r="M28"/>
  <c r="N28"/>
  <c r="O28"/>
  <c r="P28"/>
  <c r="M29"/>
  <c r="N29"/>
  <c r="O29"/>
  <c r="P29"/>
  <c r="M30"/>
  <c r="N30"/>
  <c r="O30"/>
  <c r="P30"/>
  <c r="M31"/>
  <c r="N31"/>
  <c r="O31"/>
  <c r="P31"/>
  <c r="M32"/>
  <c r="N32"/>
  <c r="O32"/>
  <c r="P32"/>
  <c r="M33"/>
  <c r="N33"/>
  <c r="O33"/>
  <c r="P33"/>
  <c r="M34"/>
  <c r="N34"/>
  <c r="O34"/>
  <c r="P34"/>
  <c r="M35"/>
  <c r="N35"/>
  <c r="O35"/>
  <c r="P35"/>
  <c r="M36"/>
  <c r="N36"/>
  <c r="O36"/>
  <c r="P36"/>
  <c r="M37"/>
  <c r="N37"/>
  <c r="O37"/>
  <c r="P37"/>
  <c r="M38"/>
  <c r="N38"/>
  <c r="O38"/>
  <c r="P38"/>
  <c r="M39"/>
  <c r="N39"/>
  <c r="O39"/>
  <c r="P39"/>
  <c r="M40"/>
  <c r="N40"/>
  <c r="O40"/>
  <c r="P40"/>
  <c r="M41"/>
  <c r="N41"/>
  <c r="O41"/>
  <c r="P41"/>
  <c r="M42"/>
  <c r="N42"/>
  <c r="O42"/>
  <c r="P42"/>
  <c r="M43"/>
  <c r="N43"/>
  <c r="O43"/>
  <c r="P43"/>
  <c r="M44"/>
  <c r="N44"/>
  <c r="O44"/>
  <c r="P44"/>
  <c r="M45"/>
  <c r="N45"/>
  <c r="O45"/>
  <c r="P45"/>
  <c r="M46"/>
  <c r="N46"/>
  <c r="O46"/>
  <c r="P46"/>
  <c r="M47"/>
  <c r="N47"/>
  <c r="O47"/>
  <c r="P47"/>
  <c r="M48"/>
  <c r="N48"/>
  <c r="O48"/>
  <c r="P48"/>
  <c r="M49"/>
  <c r="N49"/>
  <c r="O49"/>
  <c r="P49"/>
  <c r="M50"/>
  <c r="N50"/>
  <c r="O50"/>
  <c r="P50"/>
  <c r="M51"/>
  <c r="N51"/>
  <c r="O51"/>
  <c r="P51"/>
  <c r="M52"/>
  <c r="N52"/>
  <c r="O52"/>
  <c r="P52"/>
  <c r="M53"/>
  <c r="N53"/>
  <c r="O53"/>
  <c r="P53"/>
  <c r="M54"/>
  <c r="N54"/>
  <c r="O54"/>
  <c r="P54"/>
  <c r="M55"/>
  <c r="N55"/>
  <c r="O55"/>
  <c r="P55"/>
  <c r="M56"/>
  <c r="N56"/>
  <c r="O56"/>
  <c r="P56"/>
  <c r="M57"/>
  <c r="N57"/>
  <c r="O57"/>
  <c r="P57"/>
  <c r="M58"/>
  <c r="N58"/>
  <c r="O58"/>
  <c r="P58"/>
  <c r="M59"/>
  <c r="N59"/>
  <c r="O59"/>
  <c r="P59"/>
  <c r="M60"/>
  <c r="N60"/>
  <c r="O60"/>
  <c r="P60"/>
  <c r="M61"/>
  <c r="N61"/>
  <c r="O61"/>
  <c r="P61"/>
  <c r="M62"/>
  <c r="N62"/>
  <c r="O62"/>
  <c r="P62"/>
  <c r="M63"/>
  <c r="N63"/>
  <c r="O63"/>
  <c r="P63"/>
  <c r="M64"/>
  <c r="N64"/>
  <c r="O64"/>
  <c r="P64"/>
  <c r="M65"/>
  <c r="N65"/>
  <c r="O65"/>
  <c r="P65"/>
  <c r="M66"/>
  <c r="N66"/>
  <c r="O66"/>
  <c r="P66"/>
  <c r="M67"/>
  <c r="N67"/>
  <c r="O67"/>
  <c r="P67"/>
  <c r="M68"/>
  <c r="N68"/>
  <c r="O68"/>
  <c r="P68"/>
  <c r="M69"/>
  <c r="N69"/>
  <c r="O69"/>
  <c r="P69"/>
  <c r="M70"/>
  <c r="N70"/>
  <c r="O70"/>
  <c r="P70"/>
  <c r="M71"/>
  <c r="N71"/>
  <c r="O71"/>
  <c r="P71"/>
  <c r="M72"/>
  <c r="N72"/>
  <c r="O72"/>
  <c r="P72"/>
  <c r="M73"/>
  <c r="N73"/>
  <c r="O73"/>
  <c r="P73"/>
  <c r="M74"/>
  <c r="N74"/>
  <c r="O74"/>
  <c r="P74"/>
  <c r="M75"/>
  <c r="N75"/>
  <c r="O75"/>
  <c r="P75"/>
  <c r="M76"/>
  <c r="N76"/>
  <c r="O76"/>
  <c r="P76"/>
  <c r="M77"/>
  <c r="N77"/>
  <c r="O77"/>
  <c r="P77"/>
  <c r="M78"/>
  <c r="N78"/>
  <c r="O78"/>
  <c r="P78"/>
  <c r="M79"/>
  <c r="N79"/>
  <c r="O79"/>
  <c r="P79"/>
  <c r="M80"/>
  <c r="N80"/>
  <c r="O80"/>
  <c r="P80"/>
  <c r="M81"/>
  <c r="N81"/>
  <c r="O81"/>
  <c r="P81"/>
  <c r="M82"/>
  <c r="N82"/>
  <c r="O82"/>
  <c r="P82"/>
  <c r="M83"/>
  <c r="N83"/>
  <c r="O83"/>
  <c r="P83"/>
  <c r="M84"/>
  <c r="N84"/>
  <c r="O84"/>
  <c r="P84"/>
  <c r="M85"/>
  <c r="N85"/>
  <c r="O85"/>
  <c r="P85"/>
  <c r="M86"/>
  <c r="N86"/>
  <c r="O86"/>
  <c r="P86"/>
  <c r="M87"/>
  <c r="N87"/>
  <c r="O87"/>
  <c r="P87"/>
  <c r="M88"/>
  <c r="N88"/>
  <c r="O88"/>
  <c r="P88"/>
  <c r="M89"/>
  <c r="N89"/>
  <c r="O89"/>
  <c r="P89"/>
  <c r="M90"/>
  <c r="N90"/>
  <c r="O90"/>
  <c r="P90"/>
  <c r="M91"/>
  <c r="N91"/>
  <c r="O91"/>
  <c r="P91"/>
  <c r="M92"/>
  <c r="N92"/>
  <c r="O92"/>
  <c r="P92"/>
  <c r="M93"/>
  <c r="N93"/>
  <c r="O93"/>
  <c r="P93"/>
  <c r="M94"/>
  <c r="N94"/>
  <c r="O94"/>
  <c r="P94"/>
  <c r="M95"/>
  <c r="N95"/>
  <c r="O95"/>
  <c r="P95"/>
  <c r="M96"/>
  <c r="N96"/>
  <c r="O96"/>
  <c r="P96"/>
  <c r="M97"/>
  <c r="N97"/>
  <c r="O97"/>
  <c r="P97"/>
  <c r="M98"/>
  <c r="N98"/>
  <c r="O98"/>
  <c r="P98"/>
  <c r="M99"/>
  <c r="N99"/>
  <c r="O99"/>
  <c r="P99"/>
  <c r="M100"/>
  <c r="N100"/>
  <c r="O100"/>
  <c r="P100"/>
  <c r="M101"/>
  <c r="N101"/>
  <c r="O101"/>
  <c r="P101"/>
  <c r="M102"/>
  <c r="N102"/>
  <c r="O102"/>
  <c r="P102"/>
  <c r="M103"/>
  <c r="N103"/>
  <c r="O103"/>
  <c r="P103"/>
  <c r="M104"/>
  <c r="N104"/>
  <c r="O104"/>
  <c r="P104"/>
  <c r="M105"/>
  <c r="N105"/>
  <c r="O105"/>
  <c r="P105"/>
  <c r="M106"/>
  <c r="N106"/>
  <c r="O106"/>
  <c r="P106"/>
  <c r="M107"/>
  <c r="N107"/>
  <c r="O107"/>
  <c r="P107"/>
  <c r="M108"/>
  <c r="N108"/>
  <c r="O108"/>
  <c r="P108"/>
  <c r="M109"/>
  <c r="N109"/>
  <c r="O109"/>
  <c r="P109"/>
  <c r="M110"/>
  <c r="N110"/>
  <c r="O110"/>
  <c r="P110"/>
  <c r="M111"/>
  <c r="N111"/>
  <c r="O111"/>
  <c r="P111"/>
  <c r="M112"/>
  <c r="N112"/>
  <c r="O112"/>
  <c r="P112"/>
  <c r="M113"/>
  <c r="N113"/>
  <c r="O113"/>
  <c r="P113"/>
  <c r="M114"/>
  <c r="N114"/>
  <c r="O114"/>
  <c r="P114"/>
  <c r="M115"/>
  <c r="N115"/>
  <c r="O115"/>
  <c r="P115"/>
  <c r="M116"/>
  <c r="N116"/>
  <c r="O116"/>
  <c r="P116"/>
  <c r="M117"/>
  <c r="N117"/>
  <c r="O117"/>
  <c r="P117"/>
  <c r="M118"/>
  <c r="N118"/>
  <c r="O118"/>
  <c r="P118"/>
  <c r="M119"/>
  <c r="N119"/>
  <c r="O119"/>
  <c r="P119"/>
  <c r="M120"/>
  <c r="N120"/>
  <c r="O120"/>
  <c r="P120"/>
  <c r="M121"/>
  <c r="N121"/>
  <c r="O121"/>
  <c r="P121"/>
  <c r="M122"/>
  <c r="N122"/>
  <c r="O122"/>
  <c r="P122"/>
  <c r="M123"/>
  <c r="N123"/>
  <c r="O123"/>
  <c r="P123"/>
  <c r="M124"/>
  <c r="N124"/>
  <c r="O124"/>
  <c r="P124"/>
  <c r="M125"/>
  <c r="N125"/>
  <c r="O125"/>
  <c r="P125"/>
  <c r="M126"/>
  <c r="N126"/>
  <c r="O126"/>
  <c r="P126"/>
  <c r="M127"/>
  <c r="N127"/>
  <c r="O127"/>
  <c r="P127"/>
  <c r="M128"/>
  <c r="N128"/>
  <c r="O128"/>
  <c r="P128"/>
  <c r="M129"/>
  <c r="N129"/>
  <c r="O129"/>
  <c r="P129"/>
  <c r="M130"/>
  <c r="N130"/>
  <c r="O130"/>
  <c r="P130"/>
  <c r="M131"/>
  <c r="N131"/>
  <c r="O131"/>
  <c r="P131"/>
  <c r="M132"/>
  <c r="N132"/>
  <c r="O132"/>
  <c r="P132"/>
  <c r="M133"/>
  <c r="N133"/>
  <c r="O133"/>
  <c r="P133"/>
  <c r="M134"/>
  <c r="N134"/>
  <c r="O134"/>
  <c r="P134"/>
  <c r="M135"/>
  <c r="N135"/>
  <c r="O135"/>
  <c r="P135"/>
  <c r="M136"/>
  <c r="N136"/>
  <c r="O136"/>
  <c r="P136"/>
  <c r="M137"/>
  <c r="N137"/>
  <c r="O137"/>
  <c r="P137"/>
  <c r="M138"/>
  <c r="N138"/>
  <c r="O138"/>
  <c r="P138"/>
  <c r="M139"/>
  <c r="N139"/>
  <c r="O139"/>
  <c r="P139"/>
  <c r="M140"/>
  <c r="N140"/>
  <c r="O140"/>
  <c r="P140"/>
  <c r="M141"/>
  <c r="N141"/>
  <c r="O141"/>
  <c r="P141"/>
  <c r="M142"/>
  <c r="N142"/>
  <c r="O142"/>
  <c r="P142"/>
  <c r="M143"/>
  <c r="N143"/>
  <c r="O143"/>
  <c r="P143"/>
  <c r="M144"/>
  <c r="N144"/>
  <c r="O144"/>
  <c r="P144"/>
  <c r="M145"/>
  <c r="N145"/>
  <c r="O145"/>
  <c r="P145"/>
  <c r="M146"/>
  <c r="N146"/>
  <c r="O146"/>
  <c r="P146"/>
  <c r="M147"/>
  <c r="N147"/>
  <c r="O147"/>
  <c r="P147"/>
  <c r="M148"/>
  <c r="N148"/>
  <c r="O148"/>
  <c r="P148"/>
  <c r="M149"/>
  <c r="N149"/>
  <c r="O149"/>
  <c r="P149"/>
  <c r="M150"/>
  <c r="N150"/>
  <c r="O150"/>
  <c r="P150"/>
  <c r="M151"/>
  <c r="N151"/>
  <c r="O151"/>
  <c r="P151"/>
  <c r="M152"/>
  <c r="N152"/>
  <c r="O152"/>
  <c r="P152"/>
  <c r="M153"/>
  <c r="N153"/>
  <c r="O153"/>
  <c r="P153"/>
  <c r="M154"/>
  <c r="N154"/>
  <c r="O154"/>
  <c r="P154"/>
  <c r="M155"/>
  <c r="N155"/>
  <c r="O155"/>
  <c r="P155"/>
  <c r="M156"/>
  <c r="N156"/>
  <c r="O156"/>
  <c r="P156"/>
  <c r="M157"/>
  <c r="N157"/>
  <c r="O157"/>
  <c r="P157"/>
  <c r="M158"/>
  <c r="N158"/>
  <c r="O158"/>
  <c r="P158"/>
  <c r="M159"/>
  <c r="N159"/>
  <c r="O159"/>
  <c r="P159"/>
  <c r="M160"/>
  <c r="N160"/>
  <c r="O160"/>
  <c r="P160"/>
  <c r="M161"/>
  <c r="N161"/>
  <c r="O161"/>
  <c r="P161"/>
  <c r="M162"/>
  <c r="N162"/>
  <c r="O162"/>
  <c r="P162"/>
  <c r="M163"/>
  <c r="N163"/>
  <c r="O163"/>
  <c r="P163"/>
  <c r="M164"/>
  <c r="N164"/>
  <c r="O164"/>
  <c r="P164"/>
  <c r="M165"/>
  <c r="N165"/>
  <c r="O165"/>
  <c r="P165"/>
  <c r="M166"/>
  <c r="N166"/>
  <c r="O166"/>
  <c r="P166"/>
  <c r="M167"/>
  <c r="N167"/>
  <c r="O167"/>
  <c r="P167"/>
  <c r="M168"/>
  <c r="N168"/>
  <c r="O168"/>
  <c r="P168"/>
  <c r="M169"/>
  <c r="N169"/>
  <c r="O169"/>
  <c r="P169"/>
  <c r="M170"/>
  <c r="N170"/>
  <c r="O170"/>
  <c r="P170"/>
  <c r="M171"/>
  <c r="N171"/>
  <c r="O171"/>
  <c r="P171"/>
  <c r="M172"/>
  <c r="N172"/>
  <c r="O172"/>
  <c r="P172"/>
  <c r="M173"/>
  <c r="N173"/>
  <c r="O173"/>
  <c r="P173"/>
  <c r="M174"/>
  <c r="N174"/>
  <c r="O174"/>
  <c r="P174"/>
  <c r="M175"/>
  <c r="N175"/>
  <c r="O175"/>
  <c r="P175"/>
  <c r="M176"/>
  <c r="N176"/>
  <c r="O176"/>
  <c r="P176"/>
  <c r="M177"/>
  <c r="N177"/>
  <c r="O177"/>
  <c r="P177"/>
  <c r="M178"/>
  <c r="N178"/>
  <c r="O178"/>
  <c r="P178"/>
  <c r="M179"/>
  <c r="N179"/>
  <c r="O179"/>
  <c r="P179"/>
  <c r="M180"/>
  <c r="N180"/>
  <c r="O180"/>
  <c r="P180"/>
  <c r="M181"/>
  <c r="N181"/>
  <c r="O181"/>
  <c r="P181"/>
  <c r="M182"/>
  <c r="N182"/>
  <c r="O182"/>
  <c r="P182"/>
  <c r="M183"/>
  <c r="N183"/>
  <c r="O183"/>
  <c r="P183"/>
  <c r="M184"/>
  <c r="N184"/>
  <c r="O184"/>
  <c r="P184"/>
  <c r="M185"/>
  <c r="N185"/>
  <c r="O185"/>
  <c r="P185"/>
  <c r="M186"/>
  <c r="N186"/>
  <c r="O186"/>
  <c r="P186"/>
  <c r="M187"/>
  <c r="N187"/>
  <c r="O187"/>
  <c r="P187"/>
  <c r="M188"/>
  <c r="N188"/>
  <c r="O188"/>
  <c r="P188"/>
  <c r="M189"/>
  <c r="N189"/>
  <c r="O189"/>
  <c r="P189"/>
  <c r="M190"/>
  <c r="N190"/>
  <c r="O190"/>
  <c r="P190"/>
  <c r="M191"/>
  <c r="N191"/>
  <c r="O191"/>
  <c r="P191"/>
  <c r="M192"/>
  <c r="N192"/>
  <c r="O192"/>
  <c r="P192"/>
  <c r="M193"/>
  <c r="N193"/>
  <c r="O193"/>
  <c r="P193"/>
  <c r="M194"/>
  <c r="N194"/>
  <c r="O194"/>
  <c r="P194"/>
  <c r="M195"/>
  <c r="N195"/>
  <c r="O195"/>
  <c r="P195"/>
  <c r="M196"/>
  <c r="N196"/>
  <c r="O196"/>
  <c r="P196"/>
  <c r="M197"/>
  <c r="N197"/>
  <c r="O197"/>
  <c r="P197"/>
  <c r="M198"/>
  <c r="N198"/>
  <c r="O198"/>
  <c r="P198"/>
  <c r="M199"/>
  <c r="N199"/>
  <c r="O199"/>
  <c r="P199"/>
  <c r="M200"/>
  <c r="N200"/>
  <c r="O200"/>
  <c r="P200"/>
  <c r="M201"/>
  <c r="N201"/>
  <c r="O201"/>
  <c r="P201"/>
  <c r="M202"/>
  <c r="N202"/>
  <c r="O202"/>
  <c r="P202"/>
  <c r="M203"/>
  <c r="N203"/>
  <c r="O203"/>
  <c r="P203"/>
  <c r="M204"/>
  <c r="N204"/>
  <c r="O204"/>
  <c r="P204"/>
  <c r="M205"/>
  <c r="N205"/>
  <c r="O205"/>
  <c r="P205"/>
  <c r="M206"/>
  <c r="N206"/>
  <c r="O206"/>
  <c r="P206"/>
  <c r="M207"/>
  <c r="N207"/>
  <c r="O207"/>
  <c r="P207"/>
  <c r="M208"/>
  <c r="N208"/>
  <c r="O208"/>
  <c r="P208"/>
  <c r="M209"/>
  <c r="N209"/>
  <c r="O209"/>
  <c r="P209"/>
  <c r="M210"/>
  <c r="N210"/>
  <c r="O210"/>
  <c r="P210"/>
  <c r="M211"/>
  <c r="N211"/>
  <c r="O211"/>
  <c r="P211"/>
  <c r="M212"/>
  <c r="N212"/>
  <c r="O212"/>
  <c r="P212"/>
  <c r="M213"/>
  <c r="N213"/>
  <c r="O213"/>
  <c r="P213"/>
  <c r="M214"/>
  <c r="N214"/>
  <c r="O214"/>
  <c r="P214"/>
  <c r="M215"/>
  <c r="N215"/>
  <c r="O215"/>
  <c r="P215"/>
  <c r="M216"/>
  <c r="N216"/>
  <c r="O216"/>
  <c r="P216"/>
  <c r="M217"/>
  <c r="N217"/>
  <c r="O217"/>
  <c r="P217"/>
  <c r="M218"/>
  <c r="N218"/>
  <c r="O218"/>
  <c r="P218"/>
  <c r="M219"/>
  <c r="N219"/>
  <c r="O219"/>
  <c r="P219"/>
  <c r="M220"/>
  <c r="N220"/>
  <c r="O220"/>
  <c r="P220"/>
  <c r="M221"/>
  <c r="N221"/>
  <c r="O221"/>
  <c r="P221"/>
  <c r="M222"/>
  <c r="N222"/>
  <c r="O222"/>
  <c r="P222"/>
  <c r="M223"/>
  <c r="N223"/>
  <c r="O223"/>
  <c r="P223"/>
  <c r="M224"/>
  <c r="N224"/>
  <c r="O224"/>
  <c r="P224"/>
  <c r="M225"/>
  <c r="N225"/>
  <c r="O225"/>
  <c r="P225"/>
  <c r="M226"/>
  <c r="N226"/>
  <c r="O226"/>
  <c r="P226"/>
  <c r="M227"/>
  <c r="N227"/>
  <c r="O227"/>
  <c r="P227"/>
  <c r="M228"/>
  <c r="N228"/>
  <c r="O228"/>
  <c r="P228"/>
  <c r="M229"/>
  <c r="N229"/>
  <c r="O229"/>
  <c r="P229"/>
  <c r="M230"/>
  <c r="N230"/>
  <c r="O230"/>
  <c r="P230"/>
  <c r="M231"/>
  <c r="N231"/>
  <c r="O231"/>
  <c r="P231"/>
  <c r="M232"/>
  <c r="N232"/>
  <c r="O232"/>
  <c r="P232"/>
  <c r="M233"/>
  <c r="N233"/>
  <c r="O233"/>
  <c r="P233"/>
  <c r="M234"/>
  <c r="N234"/>
  <c r="O234"/>
  <c r="P234"/>
  <c r="M235"/>
  <c r="N235"/>
  <c r="O235"/>
  <c r="P235"/>
  <c r="M236"/>
  <c r="N236"/>
  <c r="O236"/>
  <c r="P236"/>
  <c r="M237"/>
  <c r="N237"/>
  <c r="O237"/>
  <c r="P237"/>
  <c r="M238"/>
  <c r="N238"/>
  <c r="O238"/>
  <c r="P238"/>
  <c r="M239"/>
  <c r="N239"/>
  <c r="O239"/>
  <c r="P239"/>
  <c r="M240"/>
  <c r="N240"/>
  <c r="O240"/>
  <c r="P240"/>
  <c r="M241"/>
  <c r="N241"/>
  <c r="O241"/>
  <c r="P241"/>
  <c r="M242"/>
  <c r="N242"/>
  <c r="O242"/>
  <c r="P242"/>
  <c r="M243"/>
  <c r="N243"/>
  <c r="O243"/>
  <c r="P243"/>
  <c r="M244"/>
  <c r="N244"/>
  <c r="O244"/>
  <c r="P244"/>
  <c r="M245"/>
  <c r="N245"/>
  <c r="O245"/>
  <c r="P245"/>
  <c r="M246"/>
  <c r="N246"/>
  <c r="O246"/>
  <c r="P246"/>
  <c r="M247"/>
  <c r="N247"/>
  <c r="O247"/>
  <c r="P247"/>
  <c r="M248"/>
  <c r="N248"/>
  <c r="O248"/>
  <c r="P248"/>
  <c r="M249"/>
  <c r="N249"/>
  <c r="O249"/>
  <c r="P249"/>
  <c r="M250"/>
  <c r="N250"/>
  <c r="O250"/>
  <c r="P250"/>
  <c r="M251"/>
  <c r="N251"/>
  <c r="O251"/>
  <c r="P251"/>
  <c r="M252"/>
  <c r="N252"/>
  <c r="O252"/>
  <c r="P252"/>
  <c r="M253"/>
  <c r="N253"/>
  <c r="O253"/>
  <c r="P253"/>
  <c r="M254"/>
  <c r="N254"/>
  <c r="O254"/>
  <c r="P254"/>
  <c r="M255"/>
  <c r="N255"/>
  <c r="O255"/>
  <c r="P255"/>
  <c r="M256"/>
  <c r="N256"/>
  <c r="O256"/>
  <c r="P256"/>
  <c r="M257"/>
  <c r="N257"/>
  <c r="O257"/>
  <c r="P257"/>
  <c r="M258"/>
  <c r="N258"/>
  <c r="O258"/>
  <c r="P258"/>
  <c r="M259"/>
  <c r="N259"/>
  <c r="O259"/>
  <c r="P259"/>
  <c r="M260"/>
  <c r="N260"/>
  <c r="O260"/>
  <c r="P260"/>
  <c r="M261"/>
  <c r="N261"/>
  <c r="O261"/>
  <c r="P261"/>
  <c r="M262"/>
  <c r="N262"/>
  <c r="O262"/>
  <c r="P262"/>
  <c r="M263"/>
  <c r="N263"/>
  <c r="O263"/>
  <c r="P263"/>
  <c r="M264"/>
  <c r="N264"/>
  <c r="O264"/>
  <c r="P264"/>
  <c r="M265"/>
  <c r="N265"/>
  <c r="O265"/>
  <c r="P265"/>
  <c r="M266"/>
  <c r="N266"/>
  <c r="O266"/>
  <c r="P266"/>
  <c r="M267"/>
  <c r="N267"/>
  <c r="O267"/>
  <c r="P267"/>
  <c r="M268"/>
  <c r="N268"/>
  <c r="O268"/>
  <c r="P268"/>
  <c r="M269"/>
  <c r="N269"/>
  <c r="O269"/>
  <c r="P269"/>
  <c r="M270"/>
  <c r="N270"/>
  <c r="O270"/>
  <c r="P270"/>
  <c r="M271"/>
  <c r="N271"/>
  <c r="O271"/>
  <c r="P271"/>
  <c r="M272"/>
  <c r="N272"/>
  <c r="O272"/>
  <c r="P272"/>
  <c r="M273"/>
  <c r="N273"/>
  <c r="O273"/>
  <c r="P273"/>
  <c r="M274"/>
  <c r="N274"/>
  <c r="O274"/>
  <c r="P274"/>
  <c r="M275"/>
  <c r="N275"/>
  <c r="O275"/>
  <c r="P275"/>
  <c r="M276"/>
  <c r="N276"/>
  <c r="O276"/>
  <c r="P276"/>
  <c r="M277"/>
  <c r="N277"/>
  <c r="O277"/>
  <c r="P277"/>
  <c r="M278"/>
  <c r="N278"/>
  <c r="O278"/>
  <c r="P278"/>
  <c r="M279"/>
  <c r="N279"/>
  <c r="O279"/>
  <c r="P279"/>
  <c r="M280"/>
  <c r="N280"/>
  <c r="O280"/>
  <c r="P280"/>
  <c r="M281"/>
  <c r="N281"/>
  <c r="O281"/>
  <c r="P281"/>
  <c r="M282"/>
  <c r="N282"/>
  <c r="O282"/>
  <c r="P282"/>
  <c r="M283"/>
  <c r="N283"/>
  <c r="O283"/>
  <c r="P283"/>
  <c r="M284"/>
  <c r="N284"/>
  <c r="O284"/>
  <c r="P284"/>
  <c r="M285"/>
  <c r="N285"/>
  <c r="O285"/>
  <c r="P285"/>
  <c r="P2"/>
  <c r="O2"/>
  <c r="N2"/>
  <c r="M2"/>
  <c r="N415" i="22" l="1"/>
  <c r="P415"/>
  <c r="M94" i="24"/>
  <c r="O93" i="25"/>
  <c r="N94" i="24"/>
  <c r="Q344" i="22"/>
  <c r="O133" i="23"/>
  <c r="Q80" i="25"/>
  <c r="Q72"/>
  <c r="Q68"/>
  <c r="P93"/>
  <c r="Q66" i="24"/>
  <c r="Q201" i="21"/>
  <c r="Q169"/>
  <c r="Q161"/>
  <c r="Q159"/>
  <c r="Q265"/>
  <c r="Q249"/>
  <c r="Q245"/>
  <c r="Q244"/>
  <c r="Q242"/>
  <c r="Q237"/>
  <c r="Q217"/>
  <c r="Q133"/>
  <c r="Q81" i="22"/>
  <c r="Q17"/>
  <c r="Q3"/>
  <c r="Q128" i="23"/>
  <c r="Q127"/>
  <c r="Q120"/>
  <c r="Q117"/>
  <c r="Q87" i="25"/>
  <c r="Q86"/>
  <c r="Q281" i="21"/>
  <c r="Q233"/>
  <c r="Q225"/>
  <c r="Q223"/>
  <c r="Q151"/>
  <c r="Q279" i="22"/>
  <c r="Q259"/>
  <c r="Q255"/>
  <c r="Q254"/>
  <c r="Q252"/>
  <c r="Q247"/>
  <c r="Q227"/>
  <c r="Q109" i="23"/>
  <c r="Q81"/>
  <c r="Q73"/>
  <c r="Q71"/>
  <c r="Q63"/>
  <c r="Q41"/>
  <c r="Q36" i="25"/>
  <c r="Q3"/>
  <c r="Q266" i="21"/>
  <c r="Q185"/>
  <c r="Q181"/>
  <c r="Q180"/>
  <c r="Q178"/>
  <c r="Q173"/>
  <c r="Q407" i="22"/>
  <c r="Q375"/>
  <c r="Q147"/>
  <c r="Q18" i="24"/>
  <c r="Q7"/>
  <c r="Q88" i="25"/>
  <c r="Q85"/>
  <c r="Q73" i="21"/>
  <c r="Q57"/>
  <c r="Q53"/>
  <c r="Q52"/>
  <c r="Q50"/>
  <c r="Q49"/>
  <c r="Q25"/>
  <c r="Q211" i="22"/>
  <c r="Q179"/>
  <c r="Q171"/>
  <c r="Q169"/>
  <c r="Q277" i="21"/>
  <c r="Q276"/>
  <c r="Q269"/>
  <c r="Q257"/>
  <c r="Q255"/>
  <c r="Q213"/>
  <c r="Q212"/>
  <c r="Q210"/>
  <c r="Q205"/>
  <c r="Q193"/>
  <c r="Q191"/>
  <c r="Q147"/>
  <c r="Q146"/>
  <c r="Q144"/>
  <c r="Q142"/>
  <c r="Q137"/>
  <c r="Q107"/>
  <c r="Q95"/>
  <c r="Q93"/>
  <c r="Q408" i="22"/>
  <c r="Q323"/>
  <c r="Q319"/>
  <c r="Q318"/>
  <c r="Q295"/>
  <c r="Q243"/>
  <c r="Q235"/>
  <c r="Q233"/>
  <c r="Q73"/>
  <c r="Q69"/>
  <c r="Q68"/>
  <c r="Q66"/>
  <c r="Q61"/>
  <c r="Q41"/>
  <c r="Q57" i="23"/>
  <c r="P94" i="24"/>
  <c r="Q50"/>
  <c r="Q46"/>
  <c r="Q42"/>
  <c r="N93" i="25"/>
  <c r="Q60"/>
  <c r="Q282" i="21"/>
  <c r="Q261"/>
  <c r="Q260"/>
  <c r="Q253"/>
  <c r="Q241"/>
  <c r="Q239"/>
  <c r="Q197"/>
  <c r="Q196"/>
  <c r="Q194"/>
  <c r="Q189"/>
  <c r="Q177"/>
  <c r="Q175"/>
  <c r="Q123"/>
  <c r="Q119"/>
  <c r="Q118"/>
  <c r="Q116"/>
  <c r="Q115"/>
  <c r="Q89"/>
  <c r="Q41"/>
  <c r="Q31"/>
  <c r="Q29"/>
  <c r="Q363" i="22"/>
  <c r="Q195"/>
  <c r="Q191"/>
  <c r="Q190"/>
  <c r="Q189"/>
  <c r="Q188"/>
  <c r="Q183"/>
  <c r="Q163"/>
  <c r="Q115"/>
  <c r="Q105"/>
  <c r="Q103"/>
  <c r="Q105" i="23"/>
  <c r="Q101"/>
  <c r="Q100"/>
  <c r="Q98"/>
  <c r="Q89"/>
  <c r="Q3"/>
  <c r="Q90" i="24"/>
  <c r="Q84"/>
  <c r="Q26"/>
  <c r="Q19"/>
  <c r="Q20" i="25"/>
  <c r="Q16"/>
  <c r="Q15"/>
  <c r="Q14"/>
  <c r="Q13"/>
  <c r="Q12"/>
  <c r="O287" i="21"/>
  <c r="Q273"/>
  <c r="Q271"/>
  <c r="Q250"/>
  <c r="Q229"/>
  <c r="Q228"/>
  <c r="Q226"/>
  <c r="Q221"/>
  <c r="Q209"/>
  <c r="Q207"/>
  <c r="Q165"/>
  <c r="Q164"/>
  <c r="Q162"/>
  <c r="Q157"/>
  <c r="Q141"/>
  <c r="Q139"/>
  <c r="Q391" i="22"/>
  <c r="Q387"/>
  <c r="Q386"/>
  <c r="Q385"/>
  <c r="Q383"/>
  <c r="Q360"/>
  <c r="Q311"/>
  <c r="Q301"/>
  <c r="Q299"/>
  <c r="Q131"/>
  <c r="Q127"/>
  <c r="Q126"/>
  <c r="Q124"/>
  <c r="Q119"/>
  <c r="Q97"/>
  <c r="Q57"/>
  <c r="Q49"/>
  <c r="Q47"/>
  <c r="Q110" i="23"/>
  <c r="Q25"/>
  <c r="Q21"/>
  <c r="Q20"/>
  <c r="Q18"/>
  <c r="Q13"/>
  <c r="Q9"/>
  <c r="Q34" i="24"/>
  <c r="Q32"/>
  <c r="Q52" i="25"/>
  <c r="N287" i="21"/>
  <c r="Q283"/>
  <c r="Q278"/>
  <c r="Q272"/>
  <c r="Q267"/>
  <c r="Q262"/>
  <c r="Q256"/>
  <c r="Q251"/>
  <c r="Q246"/>
  <c r="Q240"/>
  <c r="Q238"/>
  <c r="Q235"/>
  <c r="Q224"/>
  <c r="Q222"/>
  <c r="Q219"/>
  <c r="Q208"/>
  <c r="Q206"/>
  <c r="Q203"/>
  <c r="Q192"/>
  <c r="Q190"/>
  <c r="Q187"/>
  <c r="Q176"/>
  <c r="Q174"/>
  <c r="Q171"/>
  <c r="Q160"/>
  <c r="Q158"/>
  <c r="Q155"/>
  <c r="Q153"/>
  <c r="Q140"/>
  <c r="Q138"/>
  <c r="Q135"/>
  <c r="Q103"/>
  <c r="Q102"/>
  <c r="Q100"/>
  <c r="Q98"/>
  <c r="Q97"/>
  <c r="Q79"/>
  <c r="Q77"/>
  <c r="Q37"/>
  <c r="Q36"/>
  <c r="Q34"/>
  <c r="Q33"/>
  <c r="Q15"/>
  <c r="Q13"/>
  <c r="Q284"/>
  <c r="Q279"/>
  <c r="Q274"/>
  <c r="Q268"/>
  <c r="Q263"/>
  <c r="Q258"/>
  <c r="Q252"/>
  <c r="Q247"/>
  <c r="Q236"/>
  <c r="Q234"/>
  <c r="Q231"/>
  <c r="Q220"/>
  <c r="Q218"/>
  <c r="Q215"/>
  <c r="Q204"/>
  <c r="Q202"/>
  <c r="Q199"/>
  <c r="Q188"/>
  <c r="Q186"/>
  <c r="Q183"/>
  <c r="Q172"/>
  <c r="Q170"/>
  <c r="Q167"/>
  <c r="Q156"/>
  <c r="Q154"/>
  <c r="Q152"/>
  <c r="Q149"/>
  <c r="Q136"/>
  <c r="Q134"/>
  <c r="Q127"/>
  <c r="Q125"/>
  <c r="Q85"/>
  <c r="Q84"/>
  <c r="Q82"/>
  <c r="Q81"/>
  <c r="Q63"/>
  <c r="Q61"/>
  <c r="Q21"/>
  <c r="Q20"/>
  <c r="Q18"/>
  <c r="Q17"/>
  <c r="Q9"/>
  <c r="Q3"/>
  <c r="P287"/>
  <c r="Q285"/>
  <c r="Q280"/>
  <c r="Q275"/>
  <c r="Q270"/>
  <c r="Q264"/>
  <c r="Q259"/>
  <c r="Q254"/>
  <c r="Q248"/>
  <c r="Q243"/>
  <c r="Q232"/>
  <c r="Q230"/>
  <c r="Q227"/>
  <c r="Q216"/>
  <c r="Q214"/>
  <c r="Q211"/>
  <c r="Q200"/>
  <c r="Q198"/>
  <c r="Q195"/>
  <c r="Q184"/>
  <c r="Q182"/>
  <c r="Q179"/>
  <c r="Q168"/>
  <c r="Q166"/>
  <c r="Q163"/>
  <c r="Q150"/>
  <c r="Q148"/>
  <c r="Q145"/>
  <c r="Q143"/>
  <c r="Q132"/>
  <c r="Q130"/>
  <c r="Q129"/>
  <c r="Q128"/>
  <c r="Q113"/>
  <c r="Q111"/>
  <c r="Q69"/>
  <c r="Q68"/>
  <c r="Q66"/>
  <c r="Q65"/>
  <c r="Q47"/>
  <c r="Q45"/>
  <c r="Q392" i="22"/>
  <c r="Q371"/>
  <c r="Q370"/>
  <c r="Q369"/>
  <c r="Q367"/>
  <c r="Q348"/>
  <c r="Q327"/>
  <c r="Q324"/>
  <c r="Q307"/>
  <c r="Q306"/>
  <c r="Q304"/>
  <c r="Q303"/>
  <c r="Q285"/>
  <c r="Q283"/>
  <c r="Q239"/>
  <c r="Q238"/>
  <c r="Q236"/>
  <c r="Q231"/>
  <c r="Q219"/>
  <c r="Q175"/>
  <c r="Q174"/>
  <c r="Q172"/>
  <c r="Q167"/>
  <c r="Q155"/>
  <c r="Q153"/>
  <c r="Q109"/>
  <c r="Q108"/>
  <c r="Q106"/>
  <c r="Q101"/>
  <c r="Q89"/>
  <c r="Q87"/>
  <c r="Q53"/>
  <c r="Q52"/>
  <c r="Q50"/>
  <c r="Q45"/>
  <c r="Q33"/>
  <c r="Q31"/>
  <c r="Q25"/>
  <c r="Q23"/>
  <c r="P133" i="23"/>
  <c r="Q97"/>
  <c r="Q95"/>
  <c r="Q69"/>
  <c r="Q37"/>
  <c r="Q36"/>
  <c r="Q34"/>
  <c r="Q29"/>
  <c r="Q17"/>
  <c r="Q15"/>
  <c r="Q62" i="24"/>
  <c r="Q61"/>
  <c r="Q54"/>
  <c r="Q48"/>
  <c r="Q27"/>
  <c r="Q14"/>
  <c r="Q13"/>
  <c r="Q10"/>
  <c r="Q84" i="25"/>
  <c r="Q76"/>
  <c r="Q32"/>
  <c r="Q31"/>
  <c r="Q30"/>
  <c r="Q29"/>
  <c r="Q24"/>
  <c r="Q395" i="22"/>
  <c r="Q376"/>
  <c r="Q356"/>
  <c r="Q355"/>
  <c r="Q354"/>
  <c r="Q353"/>
  <c r="Q352"/>
  <c r="Q331"/>
  <c r="Q329"/>
  <c r="Q291"/>
  <c r="Q290"/>
  <c r="Q288"/>
  <c r="Q287"/>
  <c r="Q269"/>
  <c r="Q267"/>
  <c r="Q223"/>
  <c r="Q222"/>
  <c r="Q221"/>
  <c r="Q220"/>
  <c r="Q215"/>
  <c r="Q203"/>
  <c r="Q159"/>
  <c r="Q158"/>
  <c r="Q156"/>
  <c r="Q151"/>
  <c r="Q139"/>
  <c r="Q137"/>
  <c r="Q93"/>
  <c r="Q92"/>
  <c r="Q90"/>
  <c r="Q85"/>
  <c r="Q37"/>
  <c r="Q36"/>
  <c r="Q34"/>
  <c r="Q29"/>
  <c r="Q28"/>
  <c r="Q26"/>
  <c r="Q21"/>
  <c r="Q9"/>
  <c r="Q403"/>
  <c r="Q402"/>
  <c r="Q401"/>
  <c r="Q399"/>
  <c r="Q379"/>
  <c r="Q339"/>
  <c r="Q338"/>
  <c r="Q337"/>
  <c r="Q335"/>
  <c r="Q334"/>
  <c r="Q317"/>
  <c r="Q315"/>
  <c r="Q275"/>
  <c r="Q274"/>
  <c r="Q272"/>
  <c r="Q271"/>
  <c r="Q263"/>
  <c r="Q251"/>
  <c r="Q249"/>
  <c r="Q207"/>
  <c r="Q206"/>
  <c r="Q205"/>
  <c r="Q204"/>
  <c r="Q199"/>
  <c r="Q187"/>
  <c r="Q143"/>
  <c r="Q142"/>
  <c r="Q140"/>
  <c r="Q135"/>
  <c r="Q123"/>
  <c r="Q121"/>
  <c r="Q77"/>
  <c r="Q65"/>
  <c r="Q63"/>
  <c r="Q13"/>
  <c r="Q12"/>
  <c r="Q10"/>
  <c r="Q4"/>
  <c r="N133" i="23"/>
  <c r="Q124"/>
  <c r="Q122"/>
  <c r="Q115"/>
  <c r="Q113"/>
  <c r="Q85"/>
  <c r="Q84"/>
  <c r="Q82"/>
  <c r="Q77"/>
  <c r="Q76"/>
  <c r="Q74"/>
  <c r="Q65"/>
  <c r="Q60"/>
  <c r="Q49"/>
  <c r="Q47"/>
  <c r="Q6"/>
  <c r="Q5"/>
  <c r="O94" i="24"/>
  <c r="Q88"/>
  <c r="Q76"/>
  <c r="Q74"/>
  <c r="Q51"/>
  <c r="Q38"/>
  <c r="Q37"/>
  <c r="Q30"/>
  <c r="Q91" i="25"/>
  <c r="Q64"/>
  <c r="Q63"/>
  <c r="Q62"/>
  <c r="Q61"/>
  <c r="Q56"/>
  <c r="Q44"/>
  <c r="Q8"/>
  <c r="Q7"/>
  <c r="Q5"/>
  <c r="Q93" i="23"/>
  <c r="Q53"/>
  <c r="Q52"/>
  <c r="Q50"/>
  <c r="Q45"/>
  <c r="Q33"/>
  <c r="Q31"/>
  <c r="Q10"/>
  <c r="Q80" i="24"/>
  <c r="Q79"/>
  <c r="Q77"/>
  <c r="Q72"/>
  <c r="Q58"/>
  <c r="Q56"/>
  <c r="Q43"/>
  <c r="Q22"/>
  <c r="Q11"/>
  <c r="Q48" i="25"/>
  <c r="Q47"/>
  <c r="Q46"/>
  <c r="Q45"/>
  <c r="Q40"/>
  <c r="Q28"/>
  <c r="Q2" i="21"/>
  <c r="M287"/>
  <c r="Q131"/>
  <c r="Q122"/>
  <c r="Q120"/>
  <c r="Q117"/>
  <c r="Q106"/>
  <c r="Q104"/>
  <c r="Q101"/>
  <c r="Q99"/>
  <c r="Q88"/>
  <c r="Q86"/>
  <c r="Q83"/>
  <c r="Q72"/>
  <c r="Q70"/>
  <c r="Q67"/>
  <c r="Q56"/>
  <c r="Q54"/>
  <c r="Q51"/>
  <c r="Q40"/>
  <c r="Q38"/>
  <c r="Q35"/>
  <c r="Q24"/>
  <c r="Q22"/>
  <c r="Q19"/>
  <c r="Q8"/>
  <c r="Q6"/>
  <c r="Q4"/>
  <c r="Q412" i="22"/>
  <c r="Q411"/>
  <c r="Q406"/>
  <c r="Q405"/>
  <c r="Q396"/>
  <c r="Q390"/>
  <c r="Q389"/>
  <c r="Q380"/>
  <c r="Q374"/>
  <c r="Q373"/>
  <c r="Q364"/>
  <c r="Q359"/>
  <c r="Q358"/>
  <c r="Q357"/>
  <c r="Q343"/>
  <c r="Q342"/>
  <c r="Q341"/>
  <c r="Q332"/>
  <c r="Q326"/>
  <c r="Q321"/>
  <c r="Q310"/>
  <c r="Q308"/>
  <c r="Q305"/>
  <c r="Q294"/>
  <c r="Q292"/>
  <c r="Q289"/>
  <c r="Q278"/>
  <c r="Q276"/>
  <c r="Q273"/>
  <c r="Q262"/>
  <c r="Q260"/>
  <c r="Q257"/>
  <c r="Q246"/>
  <c r="Q244"/>
  <c r="Q241"/>
  <c r="Q230"/>
  <c r="Q228"/>
  <c r="Q214"/>
  <c r="Q213"/>
  <c r="Q212"/>
  <c r="Q198"/>
  <c r="Q197"/>
  <c r="Q196"/>
  <c r="Q193"/>
  <c r="Q182"/>
  <c r="Q181"/>
  <c r="Q180"/>
  <c r="Q177"/>
  <c r="Q166"/>
  <c r="Q164"/>
  <c r="Q161"/>
  <c r="Q150"/>
  <c r="Q148"/>
  <c r="Q145"/>
  <c r="Q134"/>
  <c r="Q132"/>
  <c r="Q129"/>
  <c r="Q118"/>
  <c r="Q116"/>
  <c r="Q113"/>
  <c r="Q111"/>
  <c r="Q100"/>
  <c r="Q98"/>
  <c r="Q95"/>
  <c r="Q84"/>
  <c r="Q82"/>
  <c r="Q79"/>
  <c r="Q20"/>
  <c r="Q18"/>
  <c r="Q15"/>
  <c r="Q130" i="23"/>
  <c r="Q125"/>
  <c r="Q104"/>
  <c r="Q102"/>
  <c r="Q99"/>
  <c r="Q88"/>
  <c r="Q86"/>
  <c r="Q83"/>
  <c r="Q72"/>
  <c r="Q70"/>
  <c r="Q67"/>
  <c r="Q2" i="22"/>
  <c r="Q333"/>
  <c r="Q328"/>
  <c r="Q322"/>
  <c r="Q320"/>
  <c r="Q258"/>
  <c r="Q256"/>
  <c r="Q253"/>
  <c r="Q242"/>
  <c r="Q240"/>
  <c r="Q237"/>
  <c r="Q226"/>
  <c r="Q225"/>
  <c r="Q224"/>
  <c r="Q210"/>
  <c r="Q209"/>
  <c r="Q208"/>
  <c r="Q194"/>
  <c r="Q192"/>
  <c r="Q178"/>
  <c r="Q176"/>
  <c r="Q173"/>
  <c r="Q162"/>
  <c r="Q160"/>
  <c r="Q157"/>
  <c r="Q146"/>
  <c r="Q144"/>
  <c r="Q141"/>
  <c r="Q130"/>
  <c r="Q128"/>
  <c r="Q125"/>
  <c r="Q114"/>
  <c r="Q112"/>
  <c r="Q110"/>
  <c r="Q107"/>
  <c r="Q96"/>
  <c r="Q94"/>
  <c r="Q91"/>
  <c r="Q80"/>
  <c r="Q78"/>
  <c r="Q75"/>
  <c r="Q64"/>
  <c r="Q62"/>
  <c r="Q59"/>
  <c r="Q48"/>
  <c r="Q46"/>
  <c r="Q43"/>
  <c r="Q32"/>
  <c r="Q30"/>
  <c r="Q27"/>
  <c r="Q16"/>
  <c r="Q14"/>
  <c r="Q11"/>
  <c r="Q131" i="23"/>
  <c r="Q126"/>
  <c r="Q121"/>
  <c r="Q116"/>
  <c r="Q111"/>
  <c r="Q79"/>
  <c r="Q68"/>
  <c r="Q66"/>
  <c r="Q126" i="21"/>
  <c r="Q114"/>
  <c r="Q112"/>
  <c r="Q109"/>
  <c r="Q96"/>
  <c r="Q94"/>
  <c r="Q91"/>
  <c r="Q80"/>
  <c r="Q78"/>
  <c r="Q75"/>
  <c r="Q64"/>
  <c r="Q62"/>
  <c r="Q59"/>
  <c r="Q48"/>
  <c r="Q46"/>
  <c r="Q43"/>
  <c r="Q32"/>
  <c r="Q30"/>
  <c r="Q27"/>
  <c r="Q16"/>
  <c r="Q14"/>
  <c r="Q11"/>
  <c r="Q404" i="22"/>
  <c r="Q398"/>
  <c r="Q397"/>
  <c r="Q388"/>
  <c r="Q382"/>
  <c r="Q381"/>
  <c r="Q372"/>
  <c r="Q366"/>
  <c r="Q365"/>
  <c r="Q351"/>
  <c r="Q350"/>
  <c r="Q349"/>
  <c r="Q346"/>
  <c r="Q340"/>
  <c r="Q316"/>
  <c r="Q313"/>
  <c r="Q302"/>
  <c r="Q300"/>
  <c r="Q297"/>
  <c r="Q286"/>
  <c r="Q284"/>
  <c r="Q281"/>
  <c r="Q270"/>
  <c r="Q268"/>
  <c r="Q265"/>
  <c r="Q76"/>
  <c r="Q74"/>
  <c r="Q71"/>
  <c r="Q60"/>
  <c r="Q58"/>
  <c r="Q55"/>
  <c r="Q44"/>
  <c r="Q42"/>
  <c r="Q39"/>
  <c r="Q118" i="23"/>
  <c r="Q112"/>
  <c r="Q107"/>
  <c r="Q96"/>
  <c r="Q94"/>
  <c r="Q91"/>
  <c r="Q80"/>
  <c r="Q78"/>
  <c r="Q75"/>
  <c r="Q64"/>
  <c r="Q61"/>
  <c r="Q124" i="21"/>
  <c r="Q121"/>
  <c r="Q110"/>
  <c r="Q108"/>
  <c r="Q105"/>
  <c r="Q92"/>
  <c r="Q90"/>
  <c r="Q87"/>
  <c r="Q76"/>
  <c r="Q74"/>
  <c r="Q71"/>
  <c r="Q60"/>
  <c r="Q58"/>
  <c r="Q55"/>
  <c r="Q44"/>
  <c r="Q42"/>
  <c r="Q39"/>
  <c r="Q28"/>
  <c r="Q26"/>
  <c r="Q23"/>
  <c r="Q12"/>
  <c r="Q10"/>
  <c r="Q7"/>
  <c r="Q5"/>
  <c r="Q410" i="22"/>
  <c r="Q409"/>
  <c r="Q400"/>
  <c r="Q394"/>
  <c r="Q393"/>
  <c r="Q384"/>
  <c r="Q378"/>
  <c r="Q377"/>
  <c r="Q368"/>
  <c r="Q362"/>
  <c r="Q361"/>
  <c r="Q347"/>
  <c r="Q345"/>
  <c r="Q336"/>
  <c r="Q330"/>
  <c r="Q325"/>
  <c r="Q314"/>
  <c r="Q312"/>
  <c r="Q309"/>
  <c r="Q298"/>
  <c r="Q296"/>
  <c r="Q293"/>
  <c r="Q282"/>
  <c r="Q280"/>
  <c r="Q277"/>
  <c r="Q266"/>
  <c r="Q264"/>
  <c r="Q261"/>
  <c r="Q250"/>
  <c r="Q248"/>
  <c r="Q245"/>
  <c r="Q234"/>
  <c r="Q232"/>
  <c r="Q229"/>
  <c r="Q218"/>
  <c r="Q217"/>
  <c r="Q216"/>
  <c r="Q202"/>
  <c r="Q201"/>
  <c r="Q200"/>
  <c r="Q186"/>
  <c r="Q185"/>
  <c r="Q184"/>
  <c r="Q170"/>
  <c r="Q168"/>
  <c r="Q165"/>
  <c r="Q154"/>
  <c r="Q152"/>
  <c r="Q149"/>
  <c r="Q138"/>
  <c r="Q136"/>
  <c r="Q133"/>
  <c r="Q122"/>
  <c r="Q120"/>
  <c r="Q117"/>
  <c r="Q104"/>
  <c r="Q102"/>
  <c r="Q99"/>
  <c r="Q88"/>
  <c r="Q86"/>
  <c r="Q83"/>
  <c r="Q72"/>
  <c r="Q70"/>
  <c r="Q67"/>
  <c r="Q56"/>
  <c r="Q54"/>
  <c r="Q51"/>
  <c r="Q40"/>
  <c r="Q38"/>
  <c r="Q35"/>
  <c r="Q24"/>
  <c r="Q22"/>
  <c r="Q19"/>
  <c r="Q8"/>
  <c r="Q7"/>
  <c r="Q6"/>
  <c r="Q5"/>
  <c r="Q2" i="23"/>
  <c r="M133"/>
  <c r="Q129"/>
  <c r="Q123"/>
  <c r="Q119"/>
  <c r="Q114"/>
  <c r="Q108"/>
  <c r="Q106"/>
  <c r="Q103"/>
  <c r="Q92"/>
  <c r="Q90"/>
  <c r="Q87"/>
  <c r="Q45" i="24"/>
  <c r="Q40"/>
  <c r="Q35"/>
  <c r="Q29"/>
  <c r="Q24"/>
  <c r="Q71" i="25"/>
  <c r="Q70"/>
  <c r="Q69"/>
  <c r="Q55"/>
  <c r="Q54"/>
  <c r="Q53"/>
  <c r="Q39"/>
  <c r="Q38"/>
  <c r="Q37"/>
  <c r="Q23"/>
  <c r="Q22"/>
  <c r="Q21"/>
  <c r="Q62" i="23"/>
  <c r="Q59"/>
  <c r="Q48"/>
  <c r="Q46"/>
  <c r="Q43"/>
  <c r="Q32"/>
  <c r="Q30"/>
  <c r="Q27"/>
  <c r="Q16"/>
  <c r="Q11"/>
  <c r="Q91" i="24"/>
  <c r="Q89"/>
  <c r="Q86"/>
  <c r="Q75"/>
  <c r="Q73"/>
  <c r="Q70"/>
  <c r="Q68"/>
  <c r="Q57"/>
  <c r="Q52"/>
  <c r="Q47"/>
  <c r="Q41"/>
  <c r="Q36"/>
  <c r="Q31"/>
  <c r="Q25"/>
  <c r="Q20"/>
  <c r="Q15"/>
  <c r="Q3"/>
  <c r="Q83" i="25"/>
  <c r="Q82"/>
  <c r="Q81"/>
  <c r="Q67"/>
  <c r="Q66"/>
  <c r="Q65"/>
  <c r="Q51"/>
  <c r="Q50"/>
  <c r="Q49"/>
  <c r="Q35"/>
  <c r="Q34"/>
  <c r="Q33"/>
  <c r="Q19"/>
  <c r="Q18"/>
  <c r="Q17"/>
  <c r="Q58" i="23"/>
  <c r="Q55"/>
  <c r="Q44"/>
  <c r="Q42"/>
  <c r="Q39"/>
  <c r="Q28"/>
  <c r="Q26"/>
  <c r="Q23"/>
  <c r="Q12"/>
  <c r="Q92" i="24"/>
  <c r="Q87"/>
  <c r="Q85"/>
  <c r="Q82"/>
  <c r="Q71"/>
  <c r="Q69"/>
  <c r="Q67"/>
  <c r="Q64"/>
  <c r="Q59"/>
  <c r="Q53"/>
  <c r="Q21"/>
  <c r="Q16"/>
  <c r="Q9"/>
  <c r="Q8"/>
  <c r="Q4"/>
  <c r="Q79" i="25"/>
  <c r="Q78"/>
  <c r="Q77"/>
  <c r="Q10"/>
  <c r="Q56" i="23"/>
  <c r="Q54"/>
  <c r="Q51"/>
  <c r="Q40"/>
  <c r="Q38"/>
  <c r="Q35"/>
  <c r="Q24"/>
  <c r="Q22"/>
  <c r="Q19"/>
  <c r="Q14"/>
  <c r="Q8"/>
  <c r="Q7"/>
  <c r="Q4"/>
  <c r="Q2" i="24"/>
  <c r="Q83"/>
  <c r="Q81"/>
  <c r="Q78"/>
  <c r="Q65"/>
  <c r="Q63"/>
  <c r="Q60"/>
  <c r="Q55"/>
  <c r="Q49"/>
  <c r="Q44"/>
  <c r="Q39"/>
  <c r="Q33"/>
  <c r="Q28"/>
  <c r="Q23"/>
  <c r="Q17"/>
  <c r="Q12"/>
  <c r="Q6"/>
  <c r="Q5"/>
  <c r="Q90" i="25"/>
  <c r="Q89"/>
  <c r="Q75"/>
  <c r="Q74"/>
  <c r="Q73"/>
  <c r="Q59"/>
  <c r="Q58"/>
  <c r="Q57"/>
  <c r="Q43"/>
  <c r="Q42"/>
  <c r="Q41"/>
  <c r="Q27"/>
  <c r="Q26"/>
  <c r="Q25"/>
  <c r="Q11"/>
  <c r="Q9"/>
  <c r="Q6"/>
  <c r="Q4"/>
  <c r="Q2"/>
  <c r="R89" i="24" l="1"/>
  <c r="R75"/>
  <c r="Q415" i="22"/>
  <c r="Q418" s="1"/>
  <c r="Q93" i="25"/>
  <c r="Q96" s="1"/>
  <c r="R2" s="1"/>
  <c r="Q94" i="24"/>
  <c r="Q97" s="1"/>
  <c r="R2" s="1"/>
  <c r="Q133" i="23"/>
  <c r="Q136" s="1"/>
  <c r="R130" s="1"/>
  <c r="Q287" i="21"/>
  <c r="R413" i="22" l="1"/>
  <c r="R298"/>
  <c r="R35" i="21"/>
  <c r="Q290"/>
  <c r="R277" s="1"/>
  <c r="R91" i="25"/>
  <c r="R374" i="22"/>
  <c r="R399"/>
  <c r="R2"/>
  <c r="R131" i="21"/>
  <c r="R51"/>
  <c r="R390" i="22"/>
  <c r="R308"/>
  <c r="R214"/>
  <c r="R67" i="21"/>
  <c r="R406" i="22"/>
  <c r="R326"/>
  <c r="R241"/>
  <c r="R164"/>
  <c r="R82"/>
  <c r="R320"/>
  <c r="R178"/>
  <c r="R96"/>
  <c r="R14"/>
  <c r="R80" i="21"/>
  <c r="R398" i="22"/>
  <c r="R302"/>
  <c r="R44"/>
  <c r="R134"/>
  <c r="R242"/>
  <c r="R75"/>
  <c r="R83" i="21"/>
  <c r="R321" i="22"/>
  <c r="R150"/>
  <c r="R328"/>
  <c r="R110"/>
  <c r="R114" i="21"/>
  <c r="R129" i="22"/>
  <c r="R284" i="21"/>
  <c r="R268"/>
  <c r="R252"/>
  <c r="R234"/>
  <c r="R218"/>
  <c r="R202"/>
  <c r="R186"/>
  <c r="R170"/>
  <c r="R154"/>
  <c r="R136"/>
  <c r="R85"/>
  <c r="R17"/>
  <c r="R280"/>
  <c r="R264"/>
  <c r="R248"/>
  <c r="R230"/>
  <c r="R214"/>
  <c r="R198"/>
  <c r="R182"/>
  <c r="R166"/>
  <c r="R148"/>
  <c r="R132"/>
  <c r="R111"/>
  <c r="R3"/>
  <c r="R281"/>
  <c r="R265"/>
  <c r="R249"/>
  <c r="R233"/>
  <c r="R217"/>
  <c r="R201"/>
  <c r="R185"/>
  <c r="R169"/>
  <c r="R151"/>
  <c r="R139"/>
  <c r="R93"/>
  <c r="R272"/>
  <c r="R256"/>
  <c r="R240"/>
  <c r="R224"/>
  <c r="R208"/>
  <c r="R192"/>
  <c r="R176"/>
  <c r="R160"/>
  <c r="R147"/>
  <c r="R123"/>
  <c r="R37"/>
  <c r="R279"/>
  <c r="R263"/>
  <c r="R247"/>
  <c r="R231"/>
  <c r="R215"/>
  <c r="R199"/>
  <c r="R183"/>
  <c r="R167"/>
  <c r="R152"/>
  <c r="R134"/>
  <c r="R81"/>
  <c r="R275"/>
  <c r="R259"/>
  <c r="R243"/>
  <c r="R227"/>
  <c r="R211"/>
  <c r="R195"/>
  <c r="R179"/>
  <c r="R163"/>
  <c r="R145"/>
  <c r="R130"/>
  <c r="R69"/>
  <c r="R276"/>
  <c r="R260"/>
  <c r="R244"/>
  <c r="R228"/>
  <c r="R212"/>
  <c r="R196"/>
  <c r="R180"/>
  <c r="R164"/>
  <c r="R146"/>
  <c r="R133"/>
  <c r="R53"/>
  <c r="R283"/>
  <c r="R267"/>
  <c r="R251"/>
  <c r="R238"/>
  <c r="R222"/>
  <c r="R206"/>
  <c r="R190"/>
  <c r="R174"/>
  <c r="R158"/>
  <c r="R140"/>
  <c r="R103"/>
  <c r="R33"/>
  <c r="R274"/>
  <c r="R258"/>
  <c r="R241"/>
  <c r="R225"/>
  <c r="R209"/>
  <c r="R193"/>
  <c r="R177"/>
  <c r="R161"/>
  <c r="R149"/>
  <c r="R127"/>
  <c r="R61"/>
  <c r="R270"/>
  <c r="R254"/>
  <c r="R237"/>
  <c r="R221"/>
  <c r="R205"/>
  <c r="R189"/>
  <c r="R173"/>
  <c r="R157"/>
  <c r="R143"/>
  <c r="R129"/>
  <c r="R65"/>
  <c r="R271"/>
  <c r="R255"/>
  <c r="R242"/>
  <c r="R226"/>
  <c r="R210"/>
  <c r="R194"/>
  <c r="R178"/>
  <c r="R162"/>
  <c r="R144"/>
  <c r="R119"/>
  <c r="R49"/>
  <c r="R278"/>
  <c r="R262"/>
  <c r="R246"/>
  <c r="R235"/>
  <c r="R219"/>
  <c r="R203"/>
  <c r="R187"/>
  <c r="R171"/>
  <c r="R155"/>
  <c r="R138"/>
  <c r="R97"/>
  <c r="R13"/>
  <c r="R273"/>
  <c r="R257"/>
  <c r="R236"/>
  <c r="R220"/>
  <c r="R204"/>
  <c r="R188"/>
  <c r="R172"/>
  <c r="R156"/>
  <c r="R141"/>
  <c r="R125"/>
  <c r="R21"/>
  <c r="R285"/>
  <c r="R269"/>
  <c r="R253"/>
  <c r="R232"/>
  <c r="R216"/>
  <c r="R200"/>
  <c r="R184"/>
  <c r="R168"/>
  <c r="R150"/>
  <c r="R137"/>
  <c r="R128"/>
  <c r="R45"/>
  <c r="R282"/>
  <c r="R266"/>
  <c r="R250"/>
  <c r="R239"/>
  <c r="R223"/>
  <c r="R207"/>
  <c r="R191"/>
  <c r="R175"/>
  <c r="R159"/>
  <c r="R142"/>
  <c r="R115"/>
  <c r="R29"/>
  <c r="R261"/>
  <c r="R245"/>
  <c r="R229"/>
  <c r="R213"/>
  <c r="R197"/>
  <c r="R181"/>
  <c r="R165"/>
  <c r="R153"/>
  <c r="R135"/>
  <c r="R77"/>
  <c r="R116"/>
  <c r="R100"/>
  <c r="R84"/>
  <c r="R68"/>
  <c r="R52"/>
  <c r="R36"/>
  <c r="R20"/>
  <c r="R113"/>
  <c r="R98"/>
  <c r="R82"/>
  <c r="R66"/>
  <c r="R50"/>
  <c r="R34"/>
  <c r="R18"/>
  <c r="R107"/>
  <c r="R95"/>
  <c r="R79"/>
  <c r="R63"/>
  <c r="R47"/>
  <c r="R31"/>
  <c r="R15"/>
  <c r="R118"/>
  <c r="R102"/>
  <c r="R89"/>
  <c r="R73"/>
  <c r="R57"/>
  <c r="R41"/>
  <c r="R25"/>
  <c r="R9"/>
  <c r="R55"/>
  <c r="R58"/>
  <c r="R5"/>
  <c r="R87"/>
  <c r="R14"/>
  <c r="R96"/>
  <c r="R71"/>
  <c r="R46"/>
  <c r="R72"/>
  <c r="R30"/>
  <c r="R74"/>
  <c r="R76"/>
  <c r="R23"/>
  <c r="R108"/>
  <c r="R32"/>
  <c r="R7"/>
  <c r="R90"/>
  <c r="R64"/>
  <c r="R8"/>
  <c r="R99"/>
  <c r="R48"/>
  <c r="R19"/>
  <c r="R101"/>
  <c r="R10"/>
  <c r="R92"/>
  <c r="R12"/>
  <c r="R105"/>
  <c r="R42"/>
  <c r="R59"/>
  <c r="R26"/>
  <c r="R110"/>
  <c r="R91"/>
  <c r="R28"/>
  <c r="R121"/>
  <c r="R39"/>
  <c r="R124"/>
  <c r="R60"/>
  <c r="R78"/>
  <c r="R44"/>
  <c r="R27"/>
  <c r="R112"/>
  <c r="R54"/>
  <c r="R11"/>
  <c r="R94"/>
  <c r="R56"/>
  <c r="R126"/>
  <c r="R106"/>
  <c r="R373" i="22"/>
  <c r="R122" i="21"/>
  <c r="R305" i="22"/>
  <c r="R15"/>
  <c r="R160"/>
  <c r="R62" i="21"/>
  <c r="R284" i="22"/>
  <c r="R98"/>
  <c r="R208"/>
  <c r="R38" i="21"/>
  <c r="R276" i="22"/>
  <c r="R113"/>
  <c r="R240"/>
  <c r="R64"/>
  <c r="R75" i="21"/>
  <c r="R327" i="22"/>
  <c r="R239"/>
  <c r="R167"/>
  <c r="R89"/>
  <c r="R25"/>
  <c r="R331"/>
  <c r="R223"/>
  <c r="R151"/>
  <c r="R37"/>
  <c r="R403"/>
  <c r="R335"/>
  <c r="R263"/>
  <c r="R187"/>
  <c r="R77"/>
  <c r="R371"/>
  <c r="R307"/>
  <c r="R231"/>
  <c r="R155"/>
  <c r="R53"/>
  <c r="R395"/>
  <c r="R291"/>
  <c r="R215"/>
  <c r="R139"/>
  <c r="R29"/>
  <c r="R315"/>
  <c r="R251"/>
  <c r="R143"/>
  <c r="R65"/>
  <c r="R367"/>
  <c r="R303"/>
  <c r="R219"/>
  <c r="R109"/>
  <c r="R45"/>
  <c r="R356"/>
  <c r="R287"/>
  <c r="R203"/>
  <c r="R93"/>
  <c r="R21"/>
  <c r="R379"/>
  <c r="R275"/>
  <c r="R207"/>
  <c r="R135"/>
  <c r="R13"/>
  <c r="R319"/>
  <c r="R235"/>
  <c r="R127"/>
  <c r="R61"/>
  <c r="R348"/>
  <c r="R283"/>
  <c r="R175"/>
  <c r="R101"/>
  <c r="R33"/>
  <c r="R352"/>
  <c r="R267"/>
  <c r="R159"/>
  <c r="R85"/>
  <c r="R9"/>
  <c r="R339"/>
  <c r="R271"/>
  <c r="R199"/>
  <c r="R123"/>
  <c r="R4"/>
  <c r="R387"/>
  <c r="R299"/>
  <c r="R191"/>
  <c r="R119"/>
  <c r="R49"/>
  <c r="R383"/>
  <c r="R183"/>
  <c r="R66"/>
  <c r="R50"/>
  <c r="R34"/>
  <c r="R402"/>
  <c r="R386"/>
  <c r="R370"/>
  <c r="R354"/>
  <c r="R337"/>
  <c r="R304"/>
  <c r="R288"/>
  <c r="R272"/>
  <c r="R323"/>
  <c r="R249"/>
  <c r="R233"/>
  <c r="R220"/>
  <c r="R204"/>
  <c r="R188"/>
  <c r="R169"/>
  <c r="R153"/>
  <c r="R137"/>
  <c r="R121"/>
  <c r="R103"/>
  <c r="R87"/>
  <c r="R26"/>
  <c r="R363"/>
  <c r="R171"/>
  <c r="R63"/>
  <c r="R47"/>
  <c r="R31"/>
  <c r="R401"/>
  <c r="R385"/>
  <c r="R369"/>
  <c r="R353"/>
  <c r="R317"/>
  <c r="R301"/>
  <c r="R285"/>
  <c r="R269"/>
  <c r="R255"/>
  <c r="R105"/>
  <c r="R73"/>
  <c r="R57"/>
  <c r="R41"/>
  <c r="R408"/>
  <c r="R392"/>
  <c r="R376"/>
  <c r="R360"/>
  <c r="R344"/>
  <c r="R311"/>
  <c r="R295"/>
  <c r="R279"/>
  <c r="R329"/>
  <c r="R247"/>
  <c r="R69"/>
  <c r="R68"/>
  <c r="R52"/>
  <c r="R36"/>
  <c r="R407"/>
  <c r="R391"/>
  <c r="R375"/>
  <c r="R355"/>
  <c r="R338"/>
  <c r="R306"/>
  <c r="R290"/>
  <c r="R274"/>
  <c r="R324"/>
  <c r="R252"/>
  <c r="R243"/>
  <c r="R222"/>
  <c r="R205"/>
  <c r="R179"/>
  <c r="R158"/>
  <c r="R140"/>
  <c r="R115"/>
  <c r="R92"/>
  <c r="R28"/>
  <c r="R10"/>
  <c r="R334"/>
  <c r="R238"/>
  <c r="R221"/>
  <c r="R195"/>
  <c r="R174"/>
  <c r="R156"/>
  <c r="R131"/>
  <c r="R108"/>
  <c r="R90"/>
  <c r="R23"/>
  <c r="R3"/>
  <c r="R318"/>
  <c r="R259"/>
  <c r="R236"/>
  <c r="R211"/>
  <c r="R190"/>
  <c r="R172"/>
  <c r="R147"/>
  <c r="R126"/>
  <c r="R106"/>
  <c r="R81"/>
  <c r="R17"/>
  <c r="R254"/>
  <c r="R227"/>
  <c r="R206"/>
  <c r="R189"/>
  <c r="R163"/>
  <c r="R142"/>
  <c r="R124"/>
  <c r="R97"/>
  <c r="R12"/>
  <c r="R35"/>
  <c r="R120"/>
  <c r="R202"/>
  <c r="R293"/>
  <c r="R384"/>
  <c r="R76"/>
  <c r="R38"/>
  <c r="R122"/>
  <c r="R216"/>
  <c r="R296"/>
  <c r="R393"/>
  <c r="R60"/>
  <c r="R67"/>
  <c r="R152"/>
  <c r="R234"/>
  <c r="R325"/>
  <c r="R51"/>
  <c r="R136"/>
  <c r="R218"/>
  <c r="R309"/>
  <c r="R400"/>
  <c r="R268"/>
  <c r="R365"/>
  <c r="R62"/>
  <c r="R144"/>
  <c r="R237"/>
  <c r="R84"/>
  <c r="R166"/>
  <c r="R246"/>
  <c r="R341"/>
  <c r="R412"/>
  <c r="R349"/>
  <c r="R54"/>
  <c r="R138"/>
  <c r="R229"/>
  <c r="R312"/>
  <c r="R409"/>
  <c r="R270"/>
  <c r="R56"/>
  <c r="R149"/>
  <c r="R232"/>
  <c r="R314"/>
  <c r="R410"/>
  <c r="R281"/>
  <c r="R6"/>
  <c r="R86"/>
  <c r="R170"/>
  <c r="R261"/>
  <c r="R347"/>
  <c r="R350"/>
  <c r="R70"/>
  <c r="R154"/>
  <c r="R245"/>
  <c r="R330"/>
  <c r="R286"/>
  <c r="R382"/>
  <c r="R80"/>
  <c r="R162"/>
  <c r="R256"/>
  <c r="R111"/>
  <c r="R182"/>
  <c r="R273"/>
  <c r="R358"/>
  <c r="R366"/>
  <c r="R46"/>
  <c r="R128"/>
  <c r="R224"/>
  <c r="R95"/>
  <c r="R177"/>
  <c r="R257"/>
  <c r="R342"/>
  <c r="R11"/>
  <c r="R94"/>
  <c r="R176"/>
  <c r="R333"/>
  <c r="R79"/>
  <c r="R72"/>
  <c r="R165"/>
  <c r="R248"/>
  <c r="R336"/>
  <c r="R39"/>
  <c r="R297"/>
  <c r="R5"/>
  <c r="R83"/>
  <c r="R168"/>
  <c r="R250"/>
  <c r="R345"/>
  <c r="R300"/>
  <c r="R22"/>
  <c r="R104"/>
  <c r="R200"/>
  <c r="R280"/>
  <c r="R377"/>
  <c r="R372"/>
  <c r="R7"/>
  <c r="R88"/>
  <c r="R184"/>
  <c r="R264"/>
  <c r="R361"/>
  <c r="R55"/>
  <c r="R313"/>
  <c r="R404"/>
  <c r="R16"/>
  <c r="R107"/>
  <c r="R8"/>
  <c r="R99"/>
  <c r="R185"/>
  <c r="R266"/>
  <c r="R362"/>
  <c r="R58"/>
  <c r="R19"/>
  <c r="R102"/>
  <c r="R186"/>
  <c r="R277"/>
  <c r="R368"/>
  <c r="R42"/>
  <c r="R40"/>
  <c r="R133"/>
  <c r="R217"/>
  <c r="R394"/>
  <c r="R397"/>
  <c r="R24"/>
  <c r="R117"/>
  <c r="R201"/>
  <c r="R282"/>
  <c r="R378"/>
  <c r="R74"/>
  <c r="R346"/>
  <c r="R43"/>
  <c r="R125"/>
  <c r="R210"/>
  <c r="R18"/>
  <c r="R148"/>
  <c r="R228"/>
  <c r="R310"/>
  <c r="R396"/>
  <c r="R316"/>
  <c r="R91"/>
  <c r="R173"/>
  <c r="R258"/>
  <c r="R132"/>
  <c r="R212"/>
  <c r="R294"/>
  <c r="R380"/>
  <c r="R48"/>
  <c r="R130"/>
  <c r="R225"/>
  <c r="R116"/>
  <c r="R101" i="23"/>
  <c r="R124"/>
  <c r="R65"/>
  <c r="R97"/>
  <c r="R81"/>
  <c r="R113"/>
  <c r="R69"/>
  <c r="R73"/>
  <c r="R85"/>
  <c r="R117"/>
  <c r="R77"/>
  <c r="R93"/>
  <c r="R128"/>
  <c r="R115"/>
  <c r="R37"/>
  <c r="R100"/>
  <c r="R84"/>
  <c r="R3"/>
  <c r="R120"/>
  <c r="R110"/>
  <c r="R29"/>
  <c r="R98"/>
  <c r="R82"/>
  <c r="R63"/>
  <c r="R109"/>
  <c r="R17"/>
  <c r="R95"/>
  <c r="R21"/>
  <c r="R105"/>
  <c r="R89"/>
  <c r="R13"/>
  <c r="R49"/>
  <c r="R74"/>
  <c r="R33"/>
  <c r="R47"/>
  <c r="R31"/>
  <c r="R15"/>
  <c r="R6"/>
  <c r="R71"/>
  <c r="R57"/>
  <c r="R41"/>
  <c r="R25"/>
  <c r="R10"/>
  <c r="R127"/>
  <c r="R53"/>
  <c r="R52"/>
  <c r="R36"/>
  <c r="R20"/>
  <c r="R9"/>
  <c r="R122"/>
  <c r="R60"/>
  <c r="R76"/>
  <c r="R45"/>
  <c r="R50"/>
  <c r="R34"/>
  <c r="R18"/>
  <c r="R5"/>
  <c r="R35"/>
  <c r="R4"/>
  <c r="R23"/>
  <c r="R59"/>
  <c r="R78"/>
  <c r="R7"/>
  <c r="R43"/>
  <c r="R106"/>
  <c r="R61"/>
  <c r="R27"/>
  <c r="R129"/>
  <c r="R112"/>
  <c r="R39"/>
  <c r="R92"/>
  <c r="R94"/>
  <c r="R68"/>
  <c r="R86"/>
  <c r="R54"/>
  <c r="R8"/>
  <c r="R19"/>
  <c r="R42"/>
  <c r="R103"/>
  <c r="R96"/>
  <c r="R22"/>
  <c r="R26"/>
  <c r="R62"/>
  <c r="R123"/>
  <c r="R80"/>
  <c r="R46"/>
  <c r="R58"/>
  <c r="R114"/>
  <c r="R118"/>
  <c r="R126"/>
  <c r="R104"/>
  <c r="R79"/>
  <c r="R70"/>
  <c r="R24"/>
  <c r="R38"/>
  <c r="R11"/>
  <c r="R119"/>
  <c r="R40"/>
  <c r="R44"/>
  <c r="R107"/>
  <c r="R28"/>
  <c r="R90"/>
  <c r="R64"/>
  <c r="R30"/>
  <c r="R14"/>
  <c r="R51"/>
  <c r="R56"/>
  <c r="R32"/>
  <c r="R16"/>
  <c r="R87"/>
  <c r="R55"/>
  <c r="R108"/>
  <c r="R91"/>
  <c r="R12"/>
  <c r="R48"/>
  <c r="R75"/>
  <c r="R67"/>
  <c r="R131"/>
  <c r="R125"/>
  <c r="R99"/>
  <c r="R24" i="21"/>
  <c r="R289" i="22"/>
  <c r="R40" i="21"/>
  <c r="R389" i="22"/>
  <c r="R213"/>
  <c r="R145"/>
  <c r="R253"/>
  <c r="R78"/>
  <c r="R121" i="23"/>
  <c r="R381" i="22"/>
  <c r="R196"/>
  <c r="R30"/>
  <c r="R2" i="21"/>
  <c r="R2" i="23"/>
  <c r="R76" i="25"/>
  <c r="R80"/>
  <c r="R3"/>
  <c r="R32"/>
  <c r="R72"/>
  <c r="R24"/>
  <c r="R60"/>
  <c r="R84"/>
  <c r="R88"/>
  <c r="R16"/>
  <c r="R44"/>
  <c r="R28"/>
  <c r="R87"/>
  <c r="R7"/>
  <c r="R8"/>
  <c r="R86"/>
  <c r="R5"/>
  <c r="R64"/>
  <c r="R48"/>
  <c r="R85"/>
  <c r="R68"/>
  <c r="R52"/>
  <c r="R36"/>
  <c r="R20"/>
  <c r="R56"/>
  <c r="R40"/>
  <c r="R12"/>
  <c r="R63"/>
  <c r="R47"/>
  <c r="R31"/>
  <c r="R15"/>
  <c r="R14"/>
  <c r="R45"/>
  <c r="R13"/>
  <c r="R62"/>
  <c r="R30"/>
  <c r="R61"/>
  <c r="R29"/>
  <c r="R46"/>
  <c r="R11"/>
  <c r="R9"/>
  <c r="R77"/>
  <c r="R25"/>
  <c r="R79"/>
  <c r="R51"/>
  <c r="R26"/>
  <c r="R35"/>
  <c r="R55"/>
  <c r="R19"/>
  <c r="R69"/>
  <c r="R67"/>
  <c r="R23"/>
  <c r="R41"/>
  <c r="R27"/>
  <c r="R42"/>
  <c r="R81"/>
  <c r="R37"/>
  <c r="R43"/>
  <c r="R65"/>
  <c r="R49"/>
  <c r="R53"/>
  <c r="R58"/>
  <c r="R78"/>
  <c r="R57"/>
  <c r="R59"/>
  <c r="R17"/>
  <c r="R54"/>
  <c r="R73"/>
  <c r="R82"/>
  <c r="R21"/>
  <c r="R66"/>
  <c r="R22"/>
  <c r="R33"/>
  <c r="R70"/>
  <c r="R75"/>
  <c r="R74"/>
  <c r="R4"/>
  <c r="R89"/>
  <c r="R34"/>
  <c r="R71"/>
  <c r="R6"/>
  <c r="R90"/>
  <c r="R10"/>
  <c r="R18"/>
  <c r="R38"/>
  <c r="R83"/>
  <c r="R39"/>
  <c r="R50"/>
  <c r="R88" i="21"/>
  <c r="R6"/>
  <c r="R357" i="22"/>
  <c r="R262"/>
  <c r="R104" i="21"/>
  <c r="R22"/>
  <c r="R364" i="22"/>
  <c r="R278"/>
  <c r="R197"/>
  <c r="R118"/>
  <c r="R102" i="23"/>
  <c r="R226" i="22"/>
  <c r="R141"/>
  <c r="R59"/>
  <c r="R66" i="23"/>
  <c r="R43" i="21"/>
  <c r="R351" i="22"/>
  <c r="R265"/>
  <c r="R180"/>
  <c r="R157"/>
  <c r="R116" i="23"/>
  <c r="R405" i="22"/>
  <c r="R230"/>
  <c r="R20"/>
  <c r="R194"/>
  <c r="R27"/>
  <c r="R388"/>
  <c r="R292"/>
  <c r="R322"/>
  <c r="R54" i="24"/>
  <c r="R14"/>
  <c r="R46"/>
  <c r="R10"/>
  <c r="R34"/>
  <c r="R62"/>
  <c r="R38"/>
  <c r="R22"/>
  <c r="R90"/>
  <c r="R74"/>
  <c r="R51"/>
  <c r="R18"/>
  <c r="R43"/>
  <c r="R30"/>
  <c r="R80"/>
  <c r="R11"/>
  <c r="R84"/>
  <c r="R66"/>
  <c r="R50"/>
  <c r="R13"/>
  <c r="R88"/>
  <c r="R72"/>
  <c r="R79"/>
  <c r="R61"/>
  <c r="R7"/>
  <c r="R37"/>
  <c r="R76"/>
  <c r="R58"/>
  <c r="R77"/>
  <c r="R56"/>
  <c r="R19"/>
  <c r="R48"/>
  <c r="R32"/>
  <c r="R26"/>
  <c r="R42"/>
  <c r="R27"/>
  <c r="R28"/>
  <c r="R5"/>
  <c r="R83"/>
  <c r="R12"/>
  <c r="R57"/>
  <c r="R40"/>
  <c r="R17"/>
  <c r="R4"/>
  <c r="R87"/>
  <c r="R41"/>
  <c r="R71"/>
  <c r="R25"/>
  <c r="R73"/>
  <c r="R49"/>
  <c r="R23"/>
  <c r="R8"/>
  <c r="R33"/>
  <c r="R16"/>
  <c r="R39"/>
  <c r="R21"/>
  <c r="R68"/>
  <c r="R24"/>
  <c r="R92"/>
  <c r="R47"/>
  <c r="R29"/>
  <c r="R64"/>
  <c r="R3"/>
  <c r="R94" s="1"/>
  <c r="R91"/>
  <c r="R65"/>
  <c r="R44"/>
  <c r="R6"/>
  <c r="R55"/>
  <c r="R67"/>
  <c r="R15"/>
  <c r="R60"/>
  <c r="R53"/>
  <c r="R86"/>
  <c r="R45"/>
  <c r="R70"/>
  <c r="R82"/>
  <c r="R31"/>
  <c r="R9"/>
  <c r="R63"/>
  <c r="R78"/>
  <c r="R85"/>
  <c r="R36"/>
  <c r="R81"/>
  <c r="R69"/>
  <c r="R20"/>
  <c r="R59"/>
  <c r="R52"/>
  <c r="R35"/>
  <c r="R70" i="21"/>
  <c r="R411" i="22"/>
  <c r="R332"/>
  <c r="R244"/>
  <c r="R86" i="21"/>
  <c r="R4"/>
  <c r="R343" i="22"/>
  <c r="R260"/>
  <c r="R181"/>
  <c r="R100"/>
  <c r="R83" i="23"/>
  <c r="R209" i="22"/>
  <c r="R114"/>
  <c r="R32"/>
  <c r="R109" i="21"/>
  <c r="R16"/>
  <c r="R340" i="22"/>
  <c r="R71"/>
  <c r="R161"/>
  <c r="R72" i="23"/>
  <c r="R112" i="22"/>
  <c r="R120" i="21"/>
  <c r="R359" i="22"/>
  <c r="R193"/>
  <c r="R88" i="23"/>
  <c r="R146" i="22"/>
  <c r="R111" i="23"/>
  <c r="R117" i="21"/>
  <c r="R198" i="22"/>
  <c r="R192"/>
  <c r="G3" i="17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K1"/>
  <c r="R415" i="22" l="1"/>
  <c r="R417" s="1"/>
  <c r="G973" i="17"/>
  <c r="R93" i="25"/>
  <c r="R95" s="1"/>
  <c r="R96" i="24"/>
  <c r="R287" i="21"/>
  <c r="R289" s="1"/>
  <c r="R133" i="23"/>
  <c r="R135" s="1"/>
</calcChain>
</file>

<file path=xl/sharedStrings.xml><?xml version="1.0" encoding="utf-8"?>
<sst xmlns="http://schemas.openxmlformats.org/spreadsheetml/2006/main" count="49645" uniqueCount="4204">
  <si>
    <t>รหัสหน่วยบริการ</t>
  </si>
  <si>
    <t>ชื่อหน่วยบริการ</t>
  </si>
  <si>
    <t>ประเภท</t>
  </si>
  <si>
    <t>รหัสจังหวัด</t>
  </si>
  <si>
    <t>จังหวัด</t>
  </si>
  <si>
    <t>สปสช. เขต</t>
  </si>
  <si>
    <t>รวมคะแนน</t>
  </si>
  <si>
    <t>คะแนน</t>
  </si>
  <si>
    <t>แฟ้ม OP</t>
  </si>
  <si>
    <t>ข้อมูลที่ส่งทั้งหมด (A)</t>
  </si>
  <si>
    <t>ข้อมูลถูกต้อง (B)</t>
  </si>
  <si>
    <t>OP Visit ©</t>
  </si>
  <si>
    <t>OP Visit
(1 คน/1 visit/1 วัน) (D * 1 point</t>
  </si>
  <si>
    <t>Add on Proc (E)  * 0.01 point</t>
  </si>
  <si>
    <t>Add on Drug (F) * 0.01 point</t>
  </si>
  <si>
    <t>OP Visit
(1 คน/1 visit/1 วัน) (D) * 1 point</t>
  </si>
  <si>
    <t>ข้อมูลที่ส่งเดือน กรกฏาคม พ.ศ. 2558 (บริการตั้งแต่ 1 ก.ค.58 -ก.ย..58)</t>
  </si>
  <si>
    <t>ข้อมูลที่ส่งเดือน สิงหาคม พ.ศ. 2558 (บริการตั้งแต่ 1 ก.ค.58 -ก.ย..58)</t>
  </si>
  <si>
    <t>ข้อมูลที่ส่งเดือน กันยายน พ.ศ. 2558 (บริการตั้งแต่ 1 ก.ค.58 -ก.ย..58)</t>
  </si>
  <si>
    <t>ข้อมูลที่ส่งเดือน ตุลาคม พ.ศ. 2558 (บริการตั้งแต่ 1 ก.ค.58 -ก.ย..58)</t>
  </si>
  <si>
    <t>03277</t>
  </si>
  <si>
    <t>รพ.สต.บ้านคูซอด หมู่ที่ 01 ตำบลคูซอด</t>
  </si>
  <si>
    <t>สอ.</t>
  </si>
  <si>
    <t>3300</t>
  </si>
  <si>
    <t>ศรีสะเกษ</t>
  </si>
  <si>
    <t>เขต 10 อุบลราชธานี</t>
  </si>
  <si>
    <t>03278</t>
  </si>
  <si>
    <t>รพ.สต.บ้านแทง หมู่ที่ 06 ตำบลซำ</t>
  </si>
  <si>
    <t>03279</t>
  </si>
  <si>
    <t>รพ.สต.บ้านหนองคู หมู่ที่ 04 ตำบลจาน</t>
  </si>
  <si>
    <t>03280</t>
  </si>
  <si>
    <t>รพ.สต.บ้านโพนงาม หมู่ที่ 07 ตำบลตะดอบ</t>
  </si>
  <si>
    <t>03281</t>
  </si>
  <si>
    <t>รพ.สต.บ้านหนองครกใต้ หมู่ที่ 05 ตำบลหนองครก</t>
  </si>
  <si>
    <t>03282</t>
  </si>
  <si>
    <t>รพ.สต.บ้านกุดโง้ง หมู่ที่ 06 ตำบลโพนข่า</t>
  </si>
  <si>
    <t>03283</t>
  </si>
  <si>
    <t>รพ.สต.บ้านกลาง หมู่ที่ 04 ตำบลโพนค้อ</t>
  </si>
  <si>
    <t>03284</t>
  </si>
  <si>
    <t>รพ.สต.บ้านหนองแวง หมู่ที่ 07 ตำบลโพนเขวา</t>
  </si>
  <si>
    <t>03285</t>
  </si>
  <si>
    <t>รพ.สต.บ้านสร้างเรือง หมู่ที่ 03 ตำบลหญ้าปล้อง</t>
  </si>
  <si>
    <t>03286</t>
  </si>
  <si>
    <t>รพ.สต.บ้านโนนแกด หมู่ที่ 06 ตำบลทุ่ม</t>
  </si>
  <si>
    <t>03287</t>
  </si>
  <si>
    <t>รพ.สต.บ้านหนองไฮ หมู่ที่ 01 ตำบลหนองไฮ</t>
  </si>
  <si>
    <t>03288</t>
  </si>
  <si>
    <t>รพ.สต.บ้านหนองแก้ว หมู่ที่ 01 ตำบลหนองแก้ว</t>
  </si>
  <si>
    <t>03289</t>
  </si>
  <si>
    <t>รพ.สต.บ้านน้ำคำ หมู่ที่ 06 ตำบลน้ำคำ</t>
  </si>
  <si>
    <t>03290</t>
  </si>
  <si>
    <t>รพ.สต.บ้านหนองโน หมู่ที่ 03 ตำบลน้ำคำ</t>
  </si>
  <si>
    <t>03291</t>
  </si>
  <si>
    <t>รพ.สต.บ้านโพธิ์ หมู่ที่ 01 ตำบลโพธิ์</t>
  </si>
  <si>
    <t>03292</t>
  </si>
  <si>
    <t>รพ.สต.บ้านก้านเหลือง หมู่ที่ 06 ตำบลหมากเขียบ</t>
  </si>
  <si>
    <t>03293</t>
  </si>
  <si>
    <t>รพ.สต.บ้านหนองไผ่ หมู่ที่ 05 ตำบลหนองไผ่</t>
  </si>
  <si>
    <t>03294</t>
  </si>
  <si>
    <t>รพ.สต.บ้านผักขะ หมู่ที่ 06 ตำบลลิ้นฟ้า</t>
  </si>
  <si>
    <t>03295</t>
  </si>
  <si>
    <t>รพ.สต.ยางชุมใหญ่ หมู่ที่ 08 ตำบลยางชุมใหญ่</t>
  </si>
  <si>
    <t>03296</t>
  </si>
  <si>
    <t>รพ.สต.บ้านคอนกาม หมู่ที่ 07 ตำบลคอนกาม</t>
  </si>
  <si>
    <t>03297</t>
  </si>
  <si>
    <t>รพ.สต.บ้านโนนคูณ หมู่ที่ 02 ตำบลโนนคูณ</t>
  </si>
  <si>
    <t>03298</t>
  </si>
  <si>
    <t>รพ.สต.บ้านกุดเมืองฮาม หมู่ที่ 01 ตำบลกุดเมืองฮาม</t>
  </si>
  <si>
    <t>03299</t>
  </si>
  <si>
    <t>รพ.สต.บ้านจอมบึง หมู่ที่ 06 ตำบลบึงบอน</t>
  </si>
  <si>
    <t>03300</t>
  </si>
  <si>
    <t>รพ.สต.บ้านโนนผึ้ง หมู่ที่ 01 ตำบลโนนสัง</t>
  </si>
  <si>
    <t>03301</t>
  </si>
  <si>
    <t>รพ.สต.บ้านหนองหัวช้าง หมู่ที่ 05 ตำบลหนองหัวช้าง</t>
  </si>
  <si>
    <t>03302</t>
  </si>
  <si>
    <t>รพ.สต.บ้านบกขี้ยาง หมู่ที่ 04 ตำบลหนองหัวช้าง</t>
  </si>
  <si>
    <t>03303</t>
  </si>
  <si>
    <t>รพ.สต.บ้านยาง หมู่ที่ 01 ตำบลยาง</t>
  </si>
  <si>
    <t>03304</t>
  </si>
  <si>
    <t>รพ.สต.บ้านหนองแวง หมู่ที่ 04 ตำบลหนองแวง</t>
  </si>
  <si>
    <t>03305</t>
  </si>
  <si>
    <t>รพ.สต.บ้านกอก หมู่ที่ 03 ตำบลหนองแก้ว</t>
  </si>
  <si>
    <t>03306</t>
  </si>
  <si>
    <t>รพ.สต.บ้านเจี่ย หมู่ที่ 06 ตำบลทาม</t>
  </si>
  <si>
    <t>03307</t>
  </si>
  <si>
    <t>รพ.สต.บ้านละทาย หมู่ที่ 07 ตำบลละทาย</t>
  </si>
  <si>
    <t>03308</t>
  </si>
  <si>
    <t>รพ.สต.บ้านเมืองน้อย หมู่ที่ 06 ตำบลเมืองน้อย</t>
  </si>
  <si>
    <t>03309</t>
  </si>
  <si>
    <t>รพ.สต.บ้านทุ่งมั่ง หมู่ที่ 02 ตำบลอีปาด</t>
  </si>
  <si>
    <t>03310</t>
  </si>
  <si>
    <t>รพ.สต.บ้านพันลำ หมู่ที่ 05 ตำบลบัวน้อย</t>
  </si>
  <si>
    <t>03311</t>
  </si>
  <si>
    <t>รพ.สต.บ้านหนองบัว หมู่ที่ 01 ตำบลหนองบัว</t>
  </si>
  <si>
    <t>03312</t>
  </si>
  <si>
    <t>รพ.สต.บ้านดู่ หมู่ที่ 01 ตำบลดู่</t>
  </si>
  <si>
    <t>03313</t>
  </si>
  <si>
    <t>รพ.สต.บ้านผักแพว หมู่ที่ 01 ตำบลผักแพว</t>
  </si>
  <si>
    <t>03314</t>
  </si>
  <si>
    <t>รพ.สต.บ้านจาน หมู่ที่ 11 ตำบลจาน</t>
  </si>
  <si>
    <t>03315</t>
  </si>
  <si>
    <t>รพ.สต.บ้านหนองทามน้อย หมู่ที่ 07 ตำบลคำเนียม</t>
  </si>
  <si>
    <t>03316</t>
  </si>
  <si>
    <t>รพ.สต.บ้านตาแท่น หมู่ที่ 03 ตำบลบึงมะลู</t>
  </si>
  <si>
    <t>03317</t>
  </si>
  <si>
    <t>รพ.สต.บ้านถนนวิหาร หมู่ที่ 01 ตำบลบึงมะลู</t>
  </si>
  <si>
    <t>03318</t>
  </si>
  <si>
    <t>รพ.สต.บ้านกุดเสลา หมู่ที่ 03 ตำบลกุดเสลา</t>
  </si>
  <si>
    <t>03319</t>
  </si>
  <si>
    <t>รพ.สต.บ้านหนองเดียงน้อย หมู่ที่ 02 ตำบลเมือง</t>
  </si>
  <si>
    <t>03320</t>
  </si>
  <si>
    <t>รพ.สต.บ้านสังเม็ก หมู่ที่ 01 ตำบลสังเม็ก</t>
  </si>
  <si>
    <t>03321</t>
  </si>
  <si>
    <t>รพ.สต.บ้านนากันตม หมู่ที่ 14 ตำบลสังเม็ก</t>
  </si>
  <si>
    <t>03322</t>
  </si>
  <si>
    <t>รพ.สต.บ้านละลาย หมู่ที่ 01 ตำบลละลาย</t>
  </si>
  <si>
    <t>03323</t>
  </si>
  <si>
    <t>รพ.สต.บ้านคำโปรย หมู่ที่ 05 ตำบลละลาย</t>
  </si>
  <si>
    <t>03324</t>
  </si>
  <si>
    <t>รพ.สต.บ้านโคกเจริญ หมู่ที่ 06 ตำบลละลาย</t>
  </si>
  <si>
    <t>03325</t>
  </si>
  <si>
    <t>รพ.สต.บ้านโดนเอาว์ หมู่ที่ 04 ตำบลรุง</t>
  </si>
  <si>
    <t>03326</t>
  </si>
  <si>
    <t>รพ.สต.บ้านม่วง หมู่ที่ 02 ตำบลตระกาจ</t>
  </si>
  <si>
    <t>03327</t>
  </si>
  <si>
    <t>รพ.สต.บ้านจาน หมู่ที่ 01 ตำบลจานใหญ่</t>
  </si>
  <si>
    <t>03328</t>
  </si>
  <si>
    <t>รพ.สต.บ้านศรีอุดม หมู่ที่ 08 ตำบลจานใหญ่</t>
  </si>
  <si>
    <t>03329</t>
  </si>
  <si>
    <t>รพ.สต.บ้านนา หมู่ที่ 03 ตำบลภูเงิน</t>
  </si>
  <si>
    <t>03330</t>
  </si>
  <si>
    <t>รพ.สต.บ้านภูเงิน หมู่ที่ 06 ตำบลภูเงิน</t>
  </si>
  <si>
    <t>03331</t>
  </si>
  <si>
    <t>รพ.สต.บ้านท่าพระ หมู่ที่ 07 ตำบลภูเงิน</t>
  </si>
  <si>
    <t>03332</t>
  </si>
  <si>
    <t>รพ.สต.บ้านชำ หมู่ที่ 01 ตำบลชำ</t>
  </si>
  <si>
    <t>03333</t>
  </si>
  <si>
    <t>รพ.สต.บ้านเขวา หมู่ที่ 04 ตำบลกระแชง</t>
  </si>
  <si>
    <t>03334</t>
  </si>
  <si>
    <t>รพ.สต.บ้านโนนสมประสงค์ หมู่ที่ 13 ตำบลกระแชง</t>
  </si>
  <si>
    <t>03335</t>
  </si>
  <si>
    <t>รพ.สต.บ้านโนนสำราญ หมู่ที่ 01 ตำบลโนนสำราญ</t>
  </si>
  <si>
    <t>03336</t>
  </si>
  <si>
    <t>รพ.สต.บ้านแก หมู่ที่ 06 ตำบลหนองหญ้าลาด</t>
  </si>
  <si>
    <t>03337</t>
  </si>
  <si>
    <t>รพ.สต.บ้านเสาธงชัย หมู่ที่ 01 ตำบลเสาธงชัย</t>
  </si>
  <si>
    <t>03338</t>
  </si>
  <si>
    <t>รพ.สต.เฉลิมพระเกียรติ 60 พรรษา นวมินทราชินี หมู่ที่ 02 ตำบลเสาธงชัย</t>
  </si>
  <si>
    <t>03339</t>
  </si>
  <si>
    <t>รพ.สต.บ้านชำเม็ง หมู่ที่ 03 ตำบลเสาธงชัย</t>
  </si>
  <si>
    <t>03340</t>
  </si>
  <si>
    <t>รพ.สต.บ้านขนุน หมู่ที่ 01 ตำบลขนุน</t>
  </si>
  <si>
    <t>03341</t>
  </si>
  <si>
    <t>รพ.สต.บ้านนาขนวน หมู่ที่ 05 ตำบลขนุน</t>
  </si>
  <si>
    <t>03342</t>
  </si>
  <si>
    <t>รพ.สต.บ้านหนองหิน หมู่ที่ 02 ตำบลสวนกล้วย</t>
  </si>
  <si>
    <t>03343</t>
  </si>
  <si>
    <t>รพ.สต.บ้านจำนัน หมู่ที่ 03 ตำบลสวนกล้วย</t>
  </si>
  <si>
    <t>03344</t>
  </si>
  <si>
    <t>รพ.สต.บ้านเดียงตะวันตก หมู่ที่ 03 ตำบลเวียงเหนือ</t>
  </si>
  <si>
    <t>03345</t>
  </si>
  <si>
    <t>รพ.สต.บ้านโคก หมู่ที่ 01 ตำบลทุ่งใหญ่</t>
  </si>
  <si>
    <t>03346</t>
  </si>
  <si>
    <t>รพ.สต.บ้านทุ่งใหญ่ หมู่ที่ 04 ตำบลทุ่งใหญ่</t>
  </si>
  <si>
    <t>03347</t>
  </si>
  <si>
    <t>รพ.สต.บ้านด่านกลาง หมู่ที่ 01 ตำบลภูผาหมอก</t>
  </si>
  <si>
    <t>03348</t>
  </si>
  <si>
    <t>รพ.สต.บ้านโคกโพน หมู่ที่ 03 ตำบลกันทรารมย์</t>
  </si>
  <si>
    <t>03349</t>
  </si>
  <si>
    <t>รพ.สต.บ้านตะเคียนบังอิง หมู่ที่ 08 ตำบลกันทรารมย์</t>
  </si>
  <si>
    <t>03350</t>
  </si>
  <si>
    <t>รพ.สต.บ้านจะกง หมู่ที่ 02 ตำบลจะกง</t>
  </si>
  <si>
    <t>03351</t>
  </si>
  <si>
    <t>รพ.สต.บ้านใจดี หมู่ที่ 01 ตำบลใจดี</t>
  </si>
  <si>
    <t>03352</t>
  </si>
  <si>
    <t>รพ.สต.บ้านกันจาน หมู่ที่ 01 ตำบลดองกำเม็ด</t>
  </si>
  <si>
    <t>03353</t>
  </si>
  <si>
    <t>รพ.สต.บ้านอาวอย หมู่ที่ 02 ตำบลโสน</t>
  </si>
  <si>
    <t>03354</t>
  </si>
  <si>
    <t>รพ.สต.บ้านหนองคล้า หมู่ที่ 03 ตำบลโสน</t>
  </si>
  <si>
    <t>03355</t>
  </si>
  <si>
    <t>รพ.สต.บ้านขนุน หมู่ที่ 08 ตำบลโสน</t>
  </si>
  <si>
    <t>03356</t>
  </si>
  <si>
    <t>รพ.สต.บ้านปรือใหญ่ หมู่ที่ 01 ตำบลปรือใหญ่</t>
  </si>
  <si>
    <t>03357</t>
  </si>
  <si>
    <t>รพ.สต.บ้านปรือคันตะวันออก หมู่ที่ 05 ตำบลปรือใหญ่</t>
  </si>
  <si>
    <t>03358</t>
  </si>
  <si>
    <t>รพ.สต.ทับทิมสยาม หมู่ที่ 13 ตำบลปรือใหญ่</t>
  </si>
  <si>
    <t>03359</t>
  </si>
  <si>
    <t>รพ.สต.บ้านหนองลุง หมู่ที่ 11 ตำบลสะเดาใหญ่</t>
  </si>
  <si>
    <t>03360</t>
  </si>
  <si>
    <t>รพ.สต.บ้านสมบูรณ์ หมู่ที่ 04 ตำบลห้วยใต้</t>
  </si>
  <si>
    <t>03361</t>
  </si>
  <si>
    <t>รพ.สต.บ้านหัวเสือ หมู่ที่ 01 ตำบลหัวเสือ</t>
  </si>
  <si>
    <t>03362</t>
  </si>
  <si>
    <t>รพ.สต.บ้านตะเคียนช่างเหล็ก หมู่ที่ 01 ตำบลตะเคียน</t>
  </si>
  <si>
    <t>03363</t>
  </si>
  <si>
    <t>รพ.สต.บ้านกวางขาว หมู่ที่ 07 ตำบลนิคมพัฒนา</t>
  </si>
  <si>
    <t>03364</t>
  </si>
  <si>
    <t>รพ.สต.บ้านคลองกลาง หมู่ที่ 06 ตำบลนิคมพัฒนา</t>
  </si>
  <si>
    <t>03365</t>
  </si>
  <si>
    <t>รพ.สต.บ้านโคกเพชร หมู่ที่ 01 ตำบลโคกเพชร</t>
  </si>
  <si>
    <t>03366</t>
  </si>
  <si>
    <t>รพ.สต.บ้านปราสาท หมู่ที่ 01 ตำบลปราสาท</t>
  </si>
  <si>
    <t>03367</t>
  </si>
  <si>
    <t>รพ.สต.บ้านบ่อทอง หมู่ที่ 07 ตำบลปราสาท</t>
  </si>
  <si>
    <t>03368</t>
  </si>
  <si>
    <t>รพ.สต.บ้านสำโรงตาเจ็น หมู่ที่ 01 ตำบลสำโรงตาเจ็น</t>
  </si>
  <si>
    <t>03369</t>
  </si>
  <si>
    <t>รพ.สต.บ้านนาก๊อก หมู่ที่ 06 ตำบลห้วยสำราญ</t>
  </si>
  <si>
    <t>03370</t>
  </si>
  <si>
    <t>รพ.สต.บ้านกฤษณา หมู่ที่ 02 ตำบลกฤษณา</t>
  </si>
  <si>
    <t>03371</t>
  </si>
  <si>
    <t>รพ.สต.บ้านวิทย์ หมู่ที่ 09 ตำบลลมศักดิ์</t>
  </si>
  <si>
    <t>03372</t>
  </si>
  <si>
    <t>รพ.สต.บ้านตรอย หมู่ที่ 05 ตำบลหนองฉลอง</t>
  </si>
  <si>
    <t>03373</t>
  </si>
  <si>
    <t>รพ.สต.บ้านนิคมซอยกลาง หมู่ที่ 06 ตำบลหนองฉลอง</t>
  </si>
  <si>
    <t>03374</t>
  </si>
  <si>
    <t>รพ.สต.บ้านโนน หมู่ที่ 06 ตำบลศรีตระกูล</t>
  </si>
  <si>
    <t>03375</t>
  </si>
  <si>
    <t>รพ.สต.บ้านทุ่ม หมู่ที่ 01 ตำบลไพรบึง</t>
  </si>
  <si>
    <t>03376</t>
  </si>
  <si>
    <t>รพ.สต.บ้านหนองอารี หมู่ที่ 01 ตำบลดินแดง</t>
  </si>
  <si>
    <t>03377</t>
  </si>
  <si>
    <t>รพ.สต.บ้านปราสาทเยอเหนือ หมู่ที่ 01 ตำบลปราสาทเยอ</t>
  </si>
  <si>
    <t>03378</t>
  </si>
  <si>
    <t>รพ.สต.บ้านไม้แก่น หมู่ที่ 14 ตำบลสำโรงพลัน</t>
  </si>
  <si>
    <t>03379</t>
  </si>
  <si>
    <t>รพ.สต.บ้านตาโมกข์ หมู่ที่ 14 ตำบลสำโรงพลัน</t>
  </si>
  <si>
    <t>03380</t>
  </si>
  <si>
    <t>รพ.สต.บ้านพะแวะ หมู่ที่ 08 ตำบลสุขสวัสดิ์</t>
  </si>
  <si>
    <t>03381</t>
  </si>
  <si>
    <t>รพ.สต.บ้านกันตรวจ หมู่ที่ 01 ตำบลโนนปูน</t>
  </si>
  <si>
    <t>03382</t>
  </si>
  <si>
    <t>รพ.สต.บ้านกู่ หมู่ที่ 01 ตำบลกู่</t>
  </si>
  <si>
    <t>03383</t>
  </si>
  <si>
    <t>รพ.สต.บ้านกระดึ หมู่ที่ 06 ตำบลกู่</t>
  </si>
  <si>
    <t>03384</t>
  </si>
  <si>
    <t>รพ.สต.บ้านกำแมด หมู่ที่ 03 ตำบลหนองเชียงทูน</t>
  </si>
  <si>
    <t>03385</t>
  </si>
  <si>
    <t>รพ.สต.บ้านหนองเชียงทูน หมู่ที่ 05 ตำบลหนองเชียงทูน</t>
  </si>
  <si>
    <t>03386</t>
  </si>
  <si>
    <t>รพ.สต.บ้านตูม หมู่ที่ 01 ตำบลตูม</t>
  </si>
  <si>
    <t>03387</t>
  </si>
  <si>
    <t>รพ.สต.บ้านนาเวียง หมู่ที่ 01 ตำบลสมอ</t>
  </si>
  <si>
    <t>03388</t>
  </si>
  <si>
    <t>รพ.สต.บ้านดอนหลี่ หมู่ที่ 04 ตำบลสมอ</t>
  </si>
  <si>
    <t>03389</t>
  </si>
  <si>
    <t>รพ.สต.บ้านดอนเหลือม หมู่ที่ 03 ตำบลโพธิ์ศรี</t>
  </si>
  <si>
    <t>03390</t>
  </si>
  <si>
    <t>รพ.สต.บ้านตาเปียง หมู่ที่ 01 ตำบลสำโรงปราสาท</t>
  </si>
  <si>
    <t>03391</t>
  </si>
  <si>
    <t>รพ.สต.บ้านหว้าน หมู่ที่ 08 ตำบลสำโรงปราสาท</t>
  </si>
  <si>
    <t>03392</t>
  </si>
  <si>
    <t>03393</t>
  </si>
  <si>
    <t>รพ.สต.บ้านสวาย หมู่ที่ 01 ตำบลสวาย</t>
  </si>
  <si>
    <t>03394</t>
  </si>
  <si>
    <t>รพ.สต.ขุนหาญ หมู่ที่ 05 ตำบลขุนหาญ</t>
  </si>
  <si>
    <t>03395</t>
  </si>
  <si>
    <t>รพ.สต.บ้านหลักหิน หมู่ที่ 02 ตำบลบักดอง</t>
  </si>
  <si>
    <t>03396</t>
  </si>
  <si>
    <t>รพ.สต.บ้านสำโรงเกียรติ หมู่ที่ 08 ตำบลบักดอง</t>
  </si>
  <si>
    <t>03397</t>
  </si>
  <si>
    <t>รพ.สต.ทับทิมสยาม หมู่ที่ 15 ตำบลบักดอง</t>
  </si>
  <si>
    <t>03398</t>
  </si>
  <si>
    <t>รพ.สต.บ้านพรานเหนือ หมู่ที่ 02 ตำบลพราน</t>
  </si>
  <si>
    <t>03399</t>
  </si>
  <si>
    <t>รพ.สต.บ้านม่วงแยก หมู่ที่ 06 ตำบลพราน</t>
  </si>
  <si>
    <t>03400</t>
  </si>
  <si>
    <t>รพ.สต.บ้านซำขี้เหล็ก หมู่ที่ 10 ตำบลพราน</t>
  </si>
  <si>
    <t>03401</t>
  </si>
  <si>
    <t>รพ.สต.บ้านโพธิ์วงศ์ หมู่ที่ 01 ตำบลโพธิ์วงศ์</t>
  </si>
  <si>
    <t>03402</t>
  </si>
  <si>
    <t>รพ.สต.บ้านกราม หมู่ที่ 02 ตำบลไพร</t>
  </si>
  <si>
    <t>03403</t>
  </si>
  <si>
    <t>รพ.สต.บ้านซำเขียน หมู่ที่ 05 ตำบลไพร</t>
  </si>
  <si>
    <t>03404</t>
  </si>
  <si>
    <t>รพ.สต.บ้านกันจด หมู่ที่ 07 ตำบลกระหวัน</t>
  </si>
  <si>
    <t>03405</t>
  </si>
  <si>
    <t>รพ.สต.บ้านหนองบัว หมู่ที่ 06 ตำบลโนนสูง</t>
  </si>
  <si>
    <t>03406</t>
  </si>
  <si>
    <t>รพ.สต.บ้านกันทรอมหนือ หมู่ที่ 01 ตำบลกันทรอม</t>
  </si>
  <si>
    <t>03407</t>
  </si>
  <si>
    <t>รพ.สต.บ้านตานวน หมู่ที่ 03 ตำบลกันทรอม</t>
  </si>
  <si>
    <t>03408</t>
  </si>
  <si>
    <t>รพ.สต.บ้านภูทอง หมู่ที่ 05 ตำบลภูฝ้าย</t>
  </si>
  <si>
    <t>03409</t>
  </si>
  <si>
    <t>รพ.สต.บ้านโพธิ์กระสังข์ หมู่ที่ 02 ตำบลโพธิ์กระสังข์</t>
  </si>
  <si>
    <t>03410</t>
  </si>
  <si>
    <t>รพ.สต.บ้านกันตรวจ หมู่ที่ 01 ตำบลห้วยจันทร์</t>
  </si>
  <si>
    <t>03411</t>
  </si>
  <si>
    <t>รพ.สต.บ้านห้วยจันทร์ หมู่ที่ 04 ตำบลห้วยจันทร์</t>
  </si>
  <si>
    <t>03412</t>
  </si>
  <si>
    <t>รพ.สต.บ้านเมืองแคน หมู่ที่ 01 ตำบลเมืองแคน</t>
  </si>
  <si>
    <t>03413</t>
  </si>
  <si>
    <t>รพ.สต.บ้านปลาขาว หมู่ที่ 11 ตำบลหนองแค</t>
  </si>
  <si>
    <t>03415</t>
  </si>
  <si>
    <t>รพ.สต.บ้านกุง หมู่ที่ 13 ตำบลกุง</t>
  </si>
  <si>
    <t>03416</t>
  </si>
  <si>
    <t>รพ.สต.บ้านเดื่อ หมู่ที่ 04 ตำบลคลีกลิ้ง</t>
  </si>
  <si>
    <t>03417</t>
  </si>
  <si>
    <t>รพ.สต.บ้านคลีกลิ้ง หมู่ที่ 07 ตำบลคลีกลิ้ง</t>
  </si>
  <si>
    <t>03418</t>
  </si>
  <si>
    <t>รพ.สต.บ้านจิก หมู่ที่ 02 ตำบลจิกสังข์ทอง</t>
  </si>
  <si>
    <t>03419</t>
  </si>
  <si>
    <t>รพ.สต.บ้านด่าน หมู่ที่ 01 ตำบลด่าน</t>
  </si>
  <si>
    <t>03420</t>
  </si>
  <si>
    <t>03421</t>
  </si>
  <si>
    <t>รพ.สต.บ้านโกทา หมู่ที่ 03 ตำบลหนองอึ่ง</t>
  </si>
  <si>
    <t>03422</t>
  </si>
  <si>
    <t>รพ.สต.บ้านดอนม่วง หมู่ที่ 14 ตำบลหนองอึ่ง</t>
  </si>
  <si>
    <t>03423</t>
  </si>
  <si>
    <t>รพ.สต.บ้านบัวหุ่ง หมู่ที่ 05 ตำบลบัวหุ่ง</t>
  </si>
  <si>
    <t>03424</t>
  </si>
  <si>
    <t>รพ.สต.บ้านไผ่ หมู่ที่ 01 ตำบลไผ่</t>
  </si>
  <si>
    <t>03425</t>
  </si>
  <si>
    <t>รพ.สต.บ้านส้มป่อย หมู่ที่ 02 ตำบลส้มป่อย</t>
  </si>
  <si>
    <t>03426</t>
  </si>
  <si>
    <t>รพ.สต.บ้านหนองหมี หมู่ที่ 01 ตำบลหนองหมี</t>
  </si>
  <si>
    <t>03427</t>
  </si>
  <si>
    <t>รพ.สต.บ้านหว้าน หมู่ที่ 01 ตำบลหว้านคำ</t>
  </si>
  <si>
    <t>03428</t>
  </si>
  <si>
    <t>รพ.สต.บ้านสร้างปี่ หมู่ที่ 02 ตำบลสร้างปี่</t>
  </si>
  <si>
    <t>03429</t>
  </si>
  <si>
    <t>รพ.สต.บ้านหนองบัวดง หมู่ที่ 06 ตำบลหนองบัวดง</t>
  </si>
  <si>
    <t>03430</t>
  </si>
  <si>
    <t>รพ.สต.บ้านอีหล่ำ หมู่ที่ 01 ตำบลอี่หล่ำ</t>
  </si>
  <si>
    <t>03431</t>
  </si>
  <si>
    <t>รพ.สต.บ้านก้านเหลือง หมู่ที่ 01 ตำบลก้านเหลือง</t>
  </si>
  <si>
    <t>03432</t>
  </si>
  <si>
    <t>รพ.สต.บ้านอ้อมแก้ว หมู่ที่ 07 ตำบลก้านเหลือง</t>
  </si>
  <si>
    <t>03433</t>
  </si>
  <si>
    <t>รพ.สต.บ้านทุ่งไชย หมู่ที่ 02 ตำบลทุ่งไชย</t>
  </si>
  <si>
    <t>03434</t>
  </si>
  <si>
    <t>รพ.สต.บ้านยาง หมู่ที่ 06 ตำบลสำโรง</t>
  </si>
  <si>
    <t>03435</t>
  </si>
  <si>
    <t>รพ.สต.บ้านโนนแตน หมู่ที่ 08 ตำบลแขม</t>
  </si>
  <si>
    <t>03436</t>
  </si>
  <si>
    <t>03437</t>
  </si>
  <si>
    <t>รพ.สต.บ้านขะยูง หมู่ที่ 01 ตำบลขะยูง</t>
  </si>
  <si>
    <t>03438</t>
  </si>
  <si>
    <t>รพ.สต.บ้านตาเกษ หมู่ที่ 01 ตำบลตาเกษ</t>
  </si>
  <si>
    <t>03439</t>
  </si>
  <si>
    <t>รพ.สต.บ้านหัวช้าง หมู่ที่ 01 ตำบลหัวช้าง</t>
  </si>
  <si>
    <t>03440</t>
  </si>
  <si>
    <t>รพ.สต.บ้านหนองนกเจ่า หมู่ที่ 01 ตำบลรังแร้ง</t>
  </si>
  <si>
    <t>03441</t>
  </si>
  <si>
    <t>รพ.สต.บ้านแต้ หมู่ที่ 01 ตำบลแต้</t>
  </si>
  <si>
    <t>03442</t>
  </si>
  <si>
    <t>รพ.สต.บ้านน้ำท่วม หมู่ที่ 03 ตำบลแข้</t>
  </si>
  <si>
    <t>03443</t>
  </si>
  <si>
    <t>รพ.สต.บ้านแข้ หมู่ที่ 01 ตำบลแข้</t>
  </si>
  <si>
    <t>03444</t>
  </si>
  <si>
    <t>รพ.สต.บ้านโพธิ์ชัย หมู่ที่ 01 ตำบลโพธิ์ชัย</t>
  </si>
  <si>
    <t>03445</t>
  </si>
  <si>
    <t>รพ.สต.บ้านปะอาว หมู่ที่ 01 ตำบลปะอาว</t>
  </si>
  <si>
    <t>03446</t>
  </si>
  <si>
    <t>รพ.สต.บ้านพงพรต หมู่ที่ 03 ตำบลหนองห้าง</t>
  </si>
  <si>
    <t>03447</t>
  </si>
  <si>
    <t>รพ.สต.บ้านหนองแคน หมู่ที่ 13 ตำบลหนองห้าง</t>
  </si>
  <si>
    <t>03448</t>
  </si>
  <si>
    <t>รพ.สต.บ้านหนองหัวหมู หมู่ที่ 07 ตำบลสระกำแพงใหญ่</t>
  </si>
  <si>
    <t>03449</t>
  </si>
  <si>
    <t>รพ.สต.บ้านโคกหล่าม หมู่ที่ 04 ตำบลโคกหล่าม</t>
  </si>
  <si>
    <t>03450</t>
  </si>
  <si>
    <t>รพ.สต.บ้านโคก หมู่ที่ 02 ตำบลโคกจาน</t>
  </si>
  <si>
    <t>03451</t>
  </si>
  <si>
    <t>รพ.สต.บ้านม่วง หมู่ที่ 04 ตำบลเป๊าะ</t>
  </si>
  <si>
    <t>03452</t>
  </si>
  <si>
    <t>รพ.สต.บ้านหนองคูใหญ่ หมู่ที่ 07 ตำบลเป๊าะ</t>
  </si>
  <si>
    <t>03453</t>
  </si>
  <si>
    <t>รพ.สต.บ้านเมืองหลวง หมู่ที่ 02 ตำบลเมืองหลวง</t>
  </si>
  <si>
    <t>03454</t>
  </si>
  <si>
    <t>รพ.สต.บ้านหนองสะมอน หมู่ที่ 11 ตำบลเมืองหลวง</t>
  </si>
  <si>
    <t>03455</t>
  </si>
  <si>
    <t>รพ.สต.บ้านกล้วยกว้าง หมู่ที่ 01 ตำบลกล้วยกว้าง</t>
  </si>
  <si>
    <t>03456</t>
  </si>
  <si>
    <t>รพ.สต.บ้านผักไหม หมู่ที่ 04 ตำบลผักไหม</t>
  </si>
  <si>
    <t>03457</t>
  </si>
  <si>
    <t>รพ.สต.บ้านห่องน้อย หมู่ที่ 12 ตำบลผักไหม</t>
  </si>
  <si>
    <t>03458</t>
  </si>
  <si>
    <t>รพ.สต.บ้านพะวร หมู่ที่ 02 ตำบลจานแสนไชย</t>
  </si>
  <si>
    <t>03459</t>
  </si>
  <si>
    <t>รพ.สต.บ้านจานแสนไชย หมู่ที่ 07 ตำบลจานแสนไชย</t>
  </si>
  <si>
    <t>03460</t>
  </si>
  <si>
    <t>รพ.สต.บ้านปราสาท  ตำบลปราสาท</t>
  </si>
  <si>
    <t>03461</t>
  </si>
  <si>
    <t>รพ.สต.บ้านโนนค้อ หมู่ที่ 01 ตำบลโนนค้อ</t>
  </si>
  <si>
    <t>03462</t>
  </si>
  <si>
    <t>รพ.สต.บ้านหนองมะเกลือ หมู่ที่ 16 ตำบลโนนค้อ</t>
  </si>
  <si>
    <t>03463</t>
  </si>
  <si>
    <t>รพ.สต.บ้านเหล่าเสน หมู่ที่ 04 ตำบลบก</t>
  </si>
  <si>
    <t>03464</t>
  </si>
  <si>
    <t>รพ.สต.บ้านหัวเหล่า หมู่ที่ 06 ตำบลบก</t>
  </si>
  <si>
    <t>03465</t>
  </si>
  <si>
    <t>รพ.สต.บ้านทุ่งรวงทอง หมู่ที่ 05 ตำบลโพธิ์</t>
  </si>
  <si>
    <t>03466</t>
  </si>
  <si>
    <t>รพ.สต.บ้านหนองกุง หมู่ที่ 01 ตำบลหนองกุง</t>
  </si>
  <si>
    <t>03467</t>
  </si>
  <si>
    <t>รพ.สต.บ้านโคกสะอาด หมู่ที่ 07 ตำบลหนองกุง</t>
  </si>
  <si>
    <t>03468</t>
  </si>
  <si>
    <t>รพ.สต.บ้านหยอด หมู่ที่ 03 ตำบลเหล่ากวาง</t>
  </si>
  <si>
    <t>03469</t>
  </si>
  <si>
    <t>รพ.สต.บ้านศรีแก้ว หมู่ที่ 01 ตำบลศรีแก้ว</t>
  </si>
  <si>
    <t>03470</t>
  </si>
  <si>
    <t>รพ.สต.บ้านโคน หมู่ที่ 11 ตำบลศรีแก้ว</t>
  </si>
  <si>
    <t>03471</t>
  </si>
  <si>
    <t>รพ.สต.บ้านพิงพวยใต้ หมู่ที่ 09 ตำบลพิงพวย</t>
  </si>
  <si>
    <t>03472</t>
  </si>
  <si>
    <t>รพ.สต.บ้านศรีสุข หมู่ที่ 12 ตำบลสระเยาว์</t>
  </si>
  <si>
    <t>03473</t>
  </si>
  <si>
    <t>รพ.สต.บ้านศรีพะเนา หมู่ที่ 04 ตำบลตูม</t>
  </si>
  <si>
    <t>03474</t>
  </si>
  <si>
    <t>รพ.สต.บ้านเสื่องข้าว หมู่ที่ 01 ตำบลเสื่องข้าว</t>
  </si>
  <si>
    <t>03475</t>
  </si>
  <si>
    <t>รพ.สต.บ้านศรีโนนงาม หมู่ที่ 01 ตำบลศรีโนนงาม</t>
  </si>
  <si>
    <t>03476</t>
  </si>
  <si>
    <t>รพ.สต.บ้านจะกอง หมู่ที่ 11 ตำบลสะพุง</t>
  </si>
  <si>
    <t>03477</t>
  </si>
  <si>
    <t>รพ.สต.บ้านน้ำเกลี้ยง หมู่ที่ 01 ตำบลน้ำเกลี้ยง</t>
  </si>
  <si>
    <t>03478</t>
  </si>
  <si>
    <t>รพ.สต.บ้านละเอาะ หมู่ที่ 06 ตำบลละเอาะ</t>
  </si>
  <si>
    <t>03479</t>
  </si>
  <si>
    <t>รพ.สต.บ้านตองปิด หมู่ที่ 01 ตำบลตองปิด</t>
  </si>
  <si>
    <t>03480</t>
  </si>
  <si>
    <t>รพ.สต.บ้านเขิน หมู่ที่ 02 ตำบลเขิน</t>
  </si>
  <si>
    <t>03481</t>
  </si>
  <si>
    <t>รพ.สต.บ้านโนนงาม หมู่ที่ 04 ตำบลรุ่งระวี</t>
  </si>
  <si>
    <t>03482</t>
  </si>
  <si>
    <t>รพ.สต.บ้านคูบ หมู่ที่ 04 ตำบลคูบ</t>
  </si>
  <si>
    <t>03483</t>
  </si>
  <si>
    <t>รพ.สต.บ้านหนองแวง หมู่ที่ 05 ตำบลคูบ</t>
  </si>
  <si>
    <t>03484</t>
  </si>
  <si>
    <t>รพ.สต.บ้านโพนดวน หมู่ที่ 04 ตำบลบุสูง</t>
  </si>
  <si>
    <t>03485</t>
  </si>
  <si>
    <t>รพ.สต.บ้านนากกเขียบ หมู่ที่ 04 ตำบลธาตุ</t>
  </si>
  <si>
    <t>03486</t>
  </si>
  <si>
    <t>รพ.สต.บ้านดวนใหญ่ หมู่ที่ 02 ตำบลดวนใหญ่</t>
  </si>
  <si>
    <t>03487</t>
  </si>
  <si>
    <t>รพ.สต.บ้านหนองหมากแก้ว หมู่ที่ 03 ตำบลบ่อแก้ว</t>
  </si>
  <si>
    <t>03488</t>
  </si>
  <si>
    <t>รพ.สต.บ้านโพนยาง หมู่ที่ 01 ตำบลโพนยาง</t>
  </si>
  <si>
    <t>03489</t>
  </si>
  <si>
    <t>รพ.สต.บ้านหนองสังข์ หมู่ที่ 07 ตำบลศรีสำราญ</t>
  </si>
  <si>
    <t>03490</t>
  </si>
  <si>
    <t>รพ.สต.บ้านเจ้าทุ่ง หมู่ที่ 02 ตำบลทุ่งสว่าง</t>
  </si>
  <si>
    <t>03491</t>
  </si>
  <si>
    <t>รพ.สต.บ้านหนองตาพรม หมู่ที่ 02 ตำบลวังหิน</t>
  </si>
  <si>
    <t>03492</t>
  </si>
  <si>
    <t>รพ.สต.บ้านโคกตาล หมู่ที่ 01 ตำบลโคกตาล</t>
  </si>
  <si>
    <t>03493</t>
  </si>
  <si>
    <t>รพ.สต.บ้านโคกหลัก หมู่ที่ 03 ตำบลห้วยตามอญ</t>
  </si>
  <si>
    <t>03494</t>
  </si>
  <si>
    <t>รพ.สต.บ้านตะแบง หมู่ที่ 01 ตำบลห้วยตึ๊กชู</t>
  </si>
  <si>
    <t>03495</t>
  </si>
  <si>
    <t>รพ.สต.บ้านละลมกลาง หมู่ที่ 10 ตำบลละลม</t>
  </si>
  <si>
    <t>03496</t>
  </si>
  <si>
    <t>รพ.สต.บ้านพะยอม หมู่ที่ 09 ตำบลตะเคียนราม</t>
  </si>
  <si>
    <t>03497</t>
  </si>
  <si>
    <t>รพ.สต.บ้านนาตราว หมู่ที่ 01 ตำบลดงรัก</t>
  </si>
  <si>
    <t>03498</t>
  </si>
  <si>
    <t>รพ.สต.บ้านแซร์สเบาว์ หมู่ที่ 06 ตำบลดงรัก</t>
  </si>
  <si>
    <t>03499</t>
  </si>
  <si>
    <t>รพ.สต.บ้านไพรพัฒนา หมู่ที่ 03 ตำบลไพรพัฒนา</t>
  </si>
  <si>
    <t>03500</t>
  </si>
  <si>
    <t>รพ.สต.บ้านแซร์ไปร์ หมู่ที่ 04 ตำบลไพรพัฒนา</t>
  </si>
  <si>
    <t>03501</t>
  </si>
  <si>
    <t>รพ.สต.บ้านเก็บงา หมู่ที่ 10 ตำบลเมืองจันทร์</t>
  </si>
  <si>
    <t>03502</t>
  </si>
  <si>
    <t>รพ.สต.บ้านเมืองจันทร์ หมู่ที่ 02 ตำบลเมืองจันทร์</t>
  </si>
  <si>
    <t>03503</t>
  </si>
  <si>
    <t>รพ.สต.บ้านตาโกน หมู่ที่ 02 ตำบลตาโกน</t>
  </si>
  <si>
    <t>03504</t>
  </si>
  <si>
    <t>รพ.สต.บ้านปลาซิว หมู่ที่ 01 ตำบลหนองใหญ่</t>
  </si>
  <si>
    <t>03506</t>
  </si>
  <si>
    <t>รพ.สต.บ้านแดง หมู่ที่ 03 ตำบลเสียว</t>
  </si>
  <si>
    <t>03507</t>
  </si>
  <si>
    <t>รพ.สต.บ้านหนองหว้า หมู่ที่ 01 ตำบลหนองหว้า</t>
  </si>
  <si>
    <t>03508</t>
  </si>
  <si>
    <t>รพ.สต.บ้านเพ็ก หมู่ที่ 05 ตำบลหนองหว้า</t>
  </si>
  <si>
    <t>03509</t>
  </si>
  <si>
    <t>รพ.สต.บ้านหนองงูเหลือม หมู่ที่ 02 ตำบลหนองงูเหลือม</t>
  </si>
  <si>
    <t>03510</t>
  </si>
  <si>
    <t>รพ.สต.บ้านหนองฮาง หมู่ที่ 03 ตำบลหนองฮาง</t>
  </si>
  <si>
    <t>03511</t>
  </si>
  <si>
    <t>รพ.สต.บ้านท่าคล้อ หมู่ที่ 01 ตำบลท่าคล้อ</t>
  </si>
  <si>
    <t>03512</t>
  </si>
  <si>
    <t>รพ.สต.บ้านพยุห์ หมู่ที่ 08 ตำบลพยุห์</t>
  </si>
  <si>
    <t>03513</t>
  </si>
  <si>
    <t>รพ.สต.บ้านสำโรง หมู่ที่ 03 ตำบลพรหมสวัสดิ์</t>
  </si>
  <si>
    <t>03514</t>
  </si>
  <si>
    <t>รพ.สต.บ้านโนนสว่าง หมู่ที่ 06 ตำบลพรหมสวัสดิ์</t>
  </si>
  <si>
    <t>03515</t>
  </si>
  <si>
    <t>รพ.สต.บ้านกระแซง หมู่ที่ 02 ตำบลตำแย</t>
  </si>
  <si>
    <t>03516</t>
  </si>
  <si>
    <t>รพ.สต.บ้านโพธิ์ศรี หมู่ที่ 05 ตำบลโนนเพ็ก</t>
  </si>
  <si>
    <t>03517</t>
  </si>
  <si>
    <t>รพ.สต.บ้านหนองค้า หมู่ที่ 01 ตำบลหนองค้า</t>
  </si>
  <si>
    <t>03518</t>
  </si>
  <si>
    <t>รพ.สต.บ้านโนนหนองหว้า หมู่ที่ 06 ตำบลโดด</t>
  </si>
  <si>
    <t>03519</t>
  </si>
  <si>
    <t>รพ.สต.บ้านปลาเดิดใหญ่ หมู่ที่ 08 ตำบลโดด</t>
  </si>
  <si>
    <t>03520</t>
  </si>
  <si>
    <t>รพ.สต.บ้านเสียว หมู่ที่ 01 ตำบลเสียว</t>
  </si>
  <si>
    <t>03521</t>
  </si>
  <si>
    <t>รพ.สต.บ้านหนองม้า หมู่ที่ 02 ตำบลหนองม้า</t>
  </si>
  <si>
    <t>03522</t>
  </si>
  <si>
    <t>รพ.สต.บ้านผือ หมู่ที่ 01 ตำบลผือใหญ่</t>
  </si>
  <si>
    <t>03523</t>
  </si>
  <si>
    <t>รพ.สต.บ้านหนองแปน หมู่ที่ 03 ตำบลผือใหญ่</t>
  </si>
  <si>
    <t>03524</t>
  </si>
  <si>
    <t>รพ.สต.บ้านอีเซ หมู่ที่ 05 ตำบลอีเซ</t>
  </si>
  <si>
    <t>10223</t>
  </si>
  <si>
    <t>สสช.โศกขามป้อม</t>
  </si>
  <si>
    <t>สสช.</t>
  </si>
  <si>
    <t>10700</t>
  </si>
  <si>
    <t>รพ.ศรีสะเกษ</t>
  </si>
  <si>
    <t>รพท.</t>
  </si>
  <si>
    <t>10927</t>
  </si>
  <si>
    <t>รพ.ยางชุมน้อย</t>
  </si>
  <si>
    <t>รพช/รพร.</t>
  </si>
  <si>
    <t>10928</t>
  </si>
  <si>
    <t>รพ.กันทรารมย์</t>
  </si>
  <si>
    <t>10929</t>
  </si>
  <si>
    <t>รพ.กันทรลักษ์</t>
  </si>
  <si>
    <t>10930</t>
  </si>
  <si>
    <t>รพ.ขุขันธ์</t>
  </si>
  <si>
    <t>10931</t>
  </si>
  <si>
    <t>รพ.ไพรบึง</t>
  </si>
  <si>
    <t>10932</t>
  </si>
  <si>
    <t>รพ.ปรางค์กู่</t>
  </si>
  <si>
    <t>10933</t>
  </si>
  <si>
    <t>รพ.ขุนหาญ</t>
  </si>
  <si>
    <t>10934</t>
  </si>
  <si>
    <t>รพ.ราษีไศล</t>
  </si>
  <si>
    <t>10935</t>
  </si>
  <si>
    <t>รพ.อุทุมพรพิสัย</t>
  </si>
  <si>
    <t>10936</t>
  </si>
  <si>
    <t>รพ.บึงบูรพ์</t>
  </si>
  <si>
    <t>10937</t>
  </si>
  <si>
    <t>รพ.ห้วยทับทัน</t>
  </si>
  <si>
    <t>10938</t>
  </si>
  <si>
    <t>รพ.โนนคูณ</t>
  </si>
  <si>
    <t>10939</t>
  </si>
  <si>
    <t>รพ.ศรีรัตนะ</t>
  </si>
  <si>
    <t>10940</t>
  </si>
  <si>
    <t>รพ.วังหิน</t>
  </si>
  <si>
    <t>10941</t>
  </si>
  <si>
    <t>รพ.น้ำเกลี้ยง</t>
  </si>
  <si>
    <t>10942</t>
  </si>
  <si>
    <t>รพ.ภูสิงห์</t>
  </si>
  <si>
    <t>10943</t>
  </si>
  <si>
    <t>รพ.เมืองจันทร์</t>
  </si>
  <si>
    <t>13866</t>
  </si>
  <si>
    <t>รพ.สต.บ้านผึ้ง หมู่ที่ 05 ตำบลทาม</t>
  </si>
  <si>
    <t>13867</t>
  </si>
  <si>
    <t>รพ.สต.บ้านท่าสว่าง หมู่ที่ 02 ตำบลโนนสำราญ</t>
  </si>
  <si>
    <t>13868</t>
  </si>
  <si>
    <t>รพ.สต.บ้านไฮ หมู่ที่ 07 ตำบลพิมายเหนือ</t>
  </si>
  <si>
    <t>13870</t>
  </si>
  <si>
    <t>รพ.สต.บ้านโซงเลง หมู่ที่ 05 ตำบลหนองม้า</t>
  </si>
  <si>
    <t>14286</t>
  </si>
  <si>
    <t>รพ.สต.บ้านโพธิ์น้อย หมู่ที่ 05 ตำบลกระหวัน</t>
  </si>
  <si>
    <t>14287</t>
  </si>
  <si>
    <t>รพ.สต.บ้านกระเดา หมู่ที่ 12 ตำบลดู่</t>
  </si>
  <si>
    <t>14422</t>
  </si>
  <si>
    <t>ศูนย์บริการสาธารณสุข 2</t>
  </si>
  <si>
    <t/>
  </si>
  <si>
    <t>15095</t>
  </si>
  <si>
    <t>รพ.สต.บ้านโจดม่วง หมู่ที่ 04 ตำบลโจดม่วง</t>
  </si>
  <si>
    <t>15204</t>
  </si>
  <si>
    <t>ศูนย์บริการสาธารณสุข 3</t>
  </si>
  <si>
    <t>21986</t>
  </si>
  <si>
    <t>ศูนย์บริการสาธารณสุข(เทศบาล 4)</t>
  </si>
  <si>
    <t>23125</t>
  </si>
  <si>
    <t>รพ.เบญจลักษ์เฉลิมพระเกียรติ 80 พรรษา</t>
  </si>
  <si>
    <t>23954</t>
  </si>
  <si>
    <t>ศูนย์บริการสาธารณสุข5</t>
  </si>
  <si>
    <t>28014</t>
  </si>
  <si>
    <t>รพ.พยุห์</t>
  </si>
  <si>
    <t>28015</t>
  </si>
  <si>
    <t>รพ.โพธิ์ศรีสุวรรณ</t>
  </si>
  <si>
    <t>28016</t>
  </si>
  <si>
    <t>รพ.ศิลาลาด</t>
  </si>
  <si>
    <t>03525</t>
  </si>
  <si>
    <t>รพ.สต.บ้านหัวเรือ หมู่ที่ 01 ตำบลหัวเรือ</t>
  </si>
  <si>
    <t>3400</t>
  </si>
  <si>
    <t>อุบลราชธานี</t>
  </si>
  <si>
    <t>03526</t>
  </si>
  <si>
    <t>รพ.สต.บ้านหนองขอน หมู่ที่ 10 ตำบลหนองขอน</t>
  </si>
  <si>
    <t>03527</t>
  </si>
  <si>
    <t>รพ.สต.บ้านหนองไหล หมู่ที่ 01 ตำบลหนองขอน</t>
  </si>
  <si>
    <t>03530</t>
  </si>
  <si>
    <t>รพ.สต.บ้านปทุม หมู่ที่ 07 ตำบลปทุม</t>
  </si>
  <si>
    <t>03531</t>
  </si>
  <si>
    <t>รพ.สต.บ้านด้ามพร้า หมู่ที่ 04 ตำบลขามใหญ่</t>
  </si>
  <si>
    <t>03532</t>
  </si>
  <si>
    <t>รพ.สต.บ้านหนองแก หมู่ที่ 03 ตำบลแจระแม</t>
  </si>
  <si>
    <t>03533</t>
  </si>
  <si>
    <t>รพ.สต.ทัพไทย หมู่ที่ 07 ตำบลแจระแม</t>
  </si>
  <si>
    <t>03534</t>
  </si>
  <si>
    <t>รพ.สต.บ้านหนองบ่อ หมู่ที่ 01 ตำบลหนองบ่อ</t>
  </si>
  <si>
    <t>03535</t>
  </si>
  <si>
    <t>รพ.สต.บ้านดงบัง หมู่ที่ 09 ตำบลหนองบ่อ</t>
  </si>
  <si>
    <t>03536</t>
  </si>
  <si>
    <t>รพ.สต.บ้านยางลุ่ม หมู่ที่ 04 ตำบลไร่น้อย</t>
  </si>
  <si>
    <t>03537</t>
  </si>
  <si>
    <t>รพ.สต.บ้านกระโสบ หมู่ที่ 04 ตำบลกระโสบ</t>
  </si>
  <si>
    <t>03538</t>
  </si>
  <si>
    <t>รพ.สต.บ้านปากน้ำ หมู่ที่ 03 ตำบลกุดลาด</t>
  </si>
  <si>
    <t>03539</t>
  </si>
  <si>
    <t>รพ.สต.บ้านผาแก้ว หมู่ที่ 05 ตำบลกุดลาด</t>
  </si>
  <si>
    <t>03540</t>
  </si>
  <si>
    <t>รพ.สต.บ้านหนองแต้ หมู่ที่ 01 ตำบลขี้เหล็ก</t>
  </si>
  <si>
    <t>03541</t>
  </si>
  <si>
    <t>รพ.สต.บ้านนาแค หมู่ที่ 06 ตำบลแก้งกอก</t>
  </si>
  <si>
    <t>03542</t>
  </si>
  <si>
    <t>รพ.สต.บ้านบก หมู่ที่ 03 ตำบลเอือดใหญ่</t>
  </si>
  <si>
    <t>03543</t>
  </si>
  <si>
    <t>รพ.สต.หนองขุ่น หมู่ที่ 02 ตำบลวาริน</t>
  </si>
  <si>
    <t>03544</t>
  </si>
  <si>
    <t>รพ.สต.บ้านจันทัย หมู่ที่ 07 ตำบลวาริน</t>
  </si>
  <si>
    <t>03545</t>
  </si>
  <si>
    <t>รพ.สต.บ้านลาดควาย หมู่ที่ 01 ตำบลลาดควาย</t>
  </si>
  <si>
    <t>03546</t>
  </si>
  <si>
    <t>รพ.สต.บ้านคำบง หมู่ที่ 08 ตำบลสงยาง</t>
  </si>
  <si>
    <t>03547</t>
  </si>
  <si>
    <t>รพ.สต.บ้านภูหล่น หมู่ที่ 09 ตำบลสงยาง</t>
  </si>
  <si>
    <t>03548</t>
  </si>
  <si>
    <t>รพ.สต.ตะบ่าย หมู่ที่ 01 ตำบลตะบ่าย</t>
  </si>
  <si>
    <t>03549</t>
  </si>
  <si>
    <t>รพ.สต.บ้านคำไหล หมู่ที่ 01 ตำบลคำไหล</t>
  </si>
  <si>
    <t>03550</t>
  </si>
  <si>
    <t>รพ.สต.บ้านห้วยหมากน้อย หมู่ที่ 07 ตำบลคำไหล</t>
  </si>
  <si>
    <t>03551</t>
  </si>
  <si>
    <t>รพ.สต.บ้านหนามแท่ง หมู่ที่ 01 ตำบลหนามแท่ง</t>
  </si>
  <si>
    <t>03552</t>
  </si>
  <si>
    <t>รพ.สต.บ้านคำหมาใน หมู่ที่ 03 ตำบลนาเลิน</t>
  </si>
  <si>
    <t>03553</t>
  </si>
  <si>
    <t>รพ.สต.บ้านดอนใหญ่ หมู่ที่ 02 ตำบลดอนใหญ่</t>
  </si>
  <si>
    <t>03554</t>
  </si>
  <si>
    <t>รพ.สต.บ้านตุงลุง หมู่ที่ 05 ตำบลโขงเจียม</t>
  </si>
  <si>
    <t>03555</t>
  </si>
  <si>
    <t>รพ.สต.บ้านนาบัว หมู่ที่ 03 ตำบลห้วยยาง</t>
  </si>
  <si>
    <t>03556</t>
  </si>
  <si>
    <t>รพ.สต.บ้านนาโพธิ์ใต้ หมู่ที่ 02 ตำบลนาโพธิ์กลาง</t>
  </si>
  <si>
    <t>03557</t>
  </si>
  <si>
    <t>รพ.สต.คันท่าเกวียน หมู่ที่ 03 ตำบลนาโพธิ์กลาง</t>
  </si>
  <si>
    <t>03558</t>
  </si>
  <si>
    <t>รพ.สต.บ้านหนองแสงใหญ่ หมู่ที่ 01 ตำบลหนองแสงใหญ่</t>
  </si>
  <si>
    <t>03559</t>
  </si>
  <si>
    <t>รพ.สต.บ้านวังอ่าง หมู่ที่ 07 ตำบลหนองแสงใหญ่</t>
  </si>
  <si>
    <t>03560</t>
  </si>
  <si>
    <t>รพ.สต.ห้วยไผ่ หมู่ที่ 01 ตำบลห้วยไผ่</t>
  </si>
  <si>
    <t>03561</t>
  </si>
  <si>
    <t>รพ.สต.บ้านหนองผือน้อย หมู่ที่ 07 ตำบลห้วยไผ่</t>
  </si>
  <si>
    <t>03562</t>
  </si>
  <si>
    <t>รพ.สต.บ้านจานเขื่อง หมู่ที่ 08 ตำบลเขื่องใน</t>
  </si>
  <si>
    <t>03563</t>
  </si>
  <si>
    <t>รพ.สต.บ้านกุดกระเสียน หมู่ที่ 10 ตำบลเขื่องใน</t>
  </si>
  <si>
    <t>03564</t>
  </si>
  <si>
    <t>รพ.สต.บ้านสร้างถ่อ หมู่ที่ 01 ตำบลสร้างถ่อ</t>
  </si>
  <si>
    <t>03565</t>
  </si>
  <si>
    <t>รพ.สต.บ้านศรีบัว หมู่ที่ 11 ตำบลสร้างถ่อ</t>
  </si>
  <si>
    <t>03566</t>
  </si>
  <si>
    <t>รพ.สต.บ้านหัวทุ่ง หมู่ที่ 02 ตำบลค้อทอง</t>
  </si>
  <si>
    <t>03567</t>
  </si>
  <si>
    <t>รพ.สต.บ้านส้มป่อย หมู่ที่ 05 ตำบลค้อทอง</t>
  </si>
  <si>
    <t>03568</t>
  </si>
  <si>
    <t>รพ.สต.บ้านยางน้อย หมู่ที่ 01 ตำบลก่อเอ้</t>
  </si>
  <si>
    <t>03569</t>
  </si>
  <si>
    <t>รพ.สต.บ้านโนนใหญ่ หมู่ที่ 03 ตำบลก่อเอ้</t>
  </si>
  <si>
    <t>03570</t>
  </si>
  <si>
    <t>รพ.สต.บ้านดงยาง หมู่ที่ 08 ตำบลก่อเอ้</t>
  </si>
  <si>
    <t>03571</t>
  </si>
  <si>
    <t>รพ.สต.บ้านหัวดอน หมู่ที่ 01 ตำบลหัวดอน</t>
  </si>
  <si>
    <t>03572</t>
  </si>
  <si>
    <t>รพ.สต.บ้านแขม หมู่ที่ 05 ตำบลหัวดอน</t>
  </si>
  <si>
    <t>03573</t>
  </si>
  <si>
    <t>รพ.สต.ชีทวน หมู่ที่ 01 ตำบลชีทวน</t>
  </si>
  <si>
    <t>03574</t>
  </si>
  <si>
    <t>รพ.สต.บ้านหนองโน หมู่ที่ 11 ตำบลชีทวน</t>
  </si>
  <si>
    <t>03575</t>
  </si>
  <si>
    <t>รพ.สต.ท่าไห หมู่ที่ 03 ตำบลท่าไห</t>
  </si>
  <si>
    <t>03576</t>
  </si>
  <si>
    <t>รพ.สต.นาคำใหญ่ หมู่ที่ 01 ตำบลนาคำใหญ่</t>
  </si>
  <si>
    <t>03577</t>
  </si>
  <si>
    <t>รพ.สต.บ้านแดงหม้อ หมู่ที่ 02 ตำบลแดงหม้อ</t>
  </si>
  <si>
    <t>03578</t>
  </si>
  <si>
    <t>รพ.สต.บ้านบุตร หมู่ที่ 04 ตำบลแดงหม้อ</t>
  </si>
  <si>
    <t>03579</t>
  </si>
  <si>
    <t>รพ.สต.บ้านธาตุน้อย หมู่ที่ 07 ตำบลธาตุน้อย</t>
  </si>
  <si>
    <t>03580</t>
  </si>
  <si>
    <t>รพ.สต.บ้านไทย หมู่ที่ 01 ตำบลบ้านไทย</t>
  </si>
  <si>
    <t>03581</t>
  </si>
  <si>
    <t>รพ.สต.บ้านโพนทอง หมู่ที่ 06 ตำบลบ้านไทย</t>
  </si>
  <si>
    <t>03582</t>
  </si>
  <si>
    <t>รพ.สต.บ้านกอก หมู่ที่ 05 ตำบลบ้านกอก</t>
  </si>
  <si>
    <t>03583</t>
  </si>
  <si>
    <t>รพ.สต.บ้านไผ่ หมู่ที่ 04 ตำบลกลางใหญ่</t>
  </si>
  <si>
    <t>03584</t>
  </si>
  <si>
    <t>รพ.สต.บ้านกลางใหญ่ หมู่ที่ 01 ตำบลกลางใหญ่</t>
  </si>
  <si>
    <t>03585</t>
  </si>
  <si>
    <t>รพ.สต.บ้านโนนรัง หมู่ที่ 07 ตำบลโนนรัง</t>
  </si>
  <si>
    <t>03586</t>
  </si>
  <si>
    <t>รพ.สต.บ้านผักแว่น หมู่ที่ 03 ตำบลยางขี้นก</t>
  </si>
  <si>
    <t>03587</t>
  </si>
  <si>
    <t>รพ.สต.ศรีสุข หมู่ที่ 01 ตำบลศรีสุข</t>
  </si>
  <si>
    <t>03588</t>
  </si>
  <si>
    <t>รพ.สต.บ้านธาตุกลาง หมู่ที่ 03 ตำบลสหธาตุ</t>
  </si>
  <si>
    <t>03589</t>
  </si>
  <si>
    <t>รพ.สต.บ้านหนองเหล่า หมู่ที่ 01 ตำบลหนองเหล่า</t>
  </si>
  <si>
    <t>03590</t>
  </si>
  <si>
    <t>รพ.สต.บ้านขามป้อม หมู่ที่ 00 ตำบลขามป้อม</t>
  </si>
  <si>
    <t>03591</t>
  </si>
  <si>
    <t>รพ.สต.บ้านเจียด หมู่ที่ 01 ตำบลเจียด</t>
  </si>
  <si>
    <t>03593</t>
  </si>
  <si>
    <t>รพ.สต.บ้านหนองผือ หมู่ที่ 12 ตำบลหนองผือ</t>
  </si>
  <si>
    <t>03594</t>
  </si>
  <si>
    <t>รพ.สต.บ้านบาก หมู่ที่ 06 ตำบลหนองผือ</t>
  </si>
  <si>
    <t>03595</t>
  </si>
  <si>
    <t>รพ.สต.นาแวง หมู่ที่ 12 ตำบลนาแวง</t>
  </si>
  <si>
    <t>03596</t>
  </si>
  <si>
    <t>รพ.สต.บ้านแก้งเหนือ หมู่ที่ 03 ตำบลแก้งเหนือ</t>
  </si>
  <si>
    <t>03597</t>
  </si>
  <si>
    <t>รพ.สต.บ้านหนองนกทา หมู่ที่ 13 ตำบลหนองนกทา</t>
  </si>
  <si>
    <t>03598</t>
  </si>
  <si>
    <t>รพ.สต.บ้านนาหว้า หมู่ที่ 02 ตำบลหนองสิม</t>
  </si>
  <si>
    <t>03599</t>
  </si>
  <si>
    <t>รพ.สต.นาส่วง หมู่ที่ 10 ตำบลนาส่วง</t>
  </si>
  <si>
    <t>03600</t>
  </si>
  <si>
    <t>รพ.สต.บ้านนาเจริญ หมู่ที่ 08 ตำบลนาเจริญ</t>
  </si>
  <si>
    <t>03601</t>
  </si>
  <si>
    <t>รพ.สต.ทุ่งเทิง หมู่ที่ 01 ตำบลทุ่งเทิง</t>
  </si>
  <si>
    <t>03602</t>
  </si>
  <si>
    <t>รพ.สต.บ้านบัวเจริญ หมู่ที่ 09 ตำบลทุ่งเทิง</t>
  </si>
  <si>
    <t>03603</t>
  </si>
  <si>
    <t>รพ.สต.บ้านสวนฝ้าย หมู่ที่ 07 ตำบลสมสะอาด</t>
  </si>
  <si>
    <t>03604</t>
  </si>
  <si>
    <t>รพ.สต.บ้านม่วง หมู่ที่ 10 ตำบลสมสะอาด</t>
  </si>
  <si>
    <t>03605</t>
  </si>
  <si>
    <t>รพ.สต.บ้านนาทุ่ง หมู่ที่ 03 ตำบลกุดประทาย</t>
  </si>
  <si>
    <t>03606</t>
  </si>
  <si>
    <t>รพ.สต.บ้านโนนกอย หมู่ที่ 04 ตำบลกุดประทาย</t>
  </si>
  <si>
    <t>03607</t>
  </si>
  <si>
    <t>รพ.สต.บ้านโนนแคน หมู่ที่ 15 ตำบลตบหู</t>
  </si>
  <si>
    <t>03608</t>
  </si>
  <si>
    <t>รพ.สต.บ้านโพนดวน หมู่ที่ 03 ตำบลตบหู</t>
  </si>
  <si>
    <t>03610</t>
  </si>
  <si>
    <t>รพ.สต.บ้านเสาเล้า หมู่ที่ 06 ตำบลตบหู</t>
  </si>
  <si>
    <t>03611</t>
  </si>
  <si>
    <t>รพ.สต.กลาง หมู่ที่ 01 ตำบลกลาง</t>
  </si>
  <si>
    <t>03612</t>
  </si>
  <si>
    <t>รพ.สต.บ้านเม็กน้อย หมู่ที่ 16 ตำบลกลาง</t>
  </si>
  <si>
    <t>03613</t>
  </si>
  <si>
    <t>รพ.สต.แก้ง หมู่ที่ 01 ตำบลแก้ง</t>
  </si>
  <si>
    <t>03614</t>
  </si>
  <si>
    <t>รพ.สต.บ้านท่าโพธิ์ศรี หมู่ที่ 07 ตำบลท่าโพธิ์ศรี</t>
  </si>
  <si>
    <t>03615</t>
  </si>
  <si>
    <t>รพ.สต.บ้านบัวงาม หมู่ที่ 01 ตำบลบัวงาม</t>
  </si>
  <si>
    <t>03616</t>
  </si>
  <si>
    <t>รพ.สต.บ้านหนองสนม หมู่ที่ 13 ตำบลบัวงาม</t>
  </si>
  <si>
    <t>03617</t>
  </si>
  <si>
    <t>รพ.สต.บ้านคำครั่ง หมู่ที่ 01 ตำบลคำครั่ง</t>
  </si>
  <si>
    <t>03618</t>
  </si>
  <si>
    <t>รพ.สต.บ้านนากระแชง หมู่ที่ 01 ตำบลนากระแซง</t>
  </si>
  <si>
    <t>03619</t>
  </si>
  <si>
    <t>รพ.สต.บ้านหนองเงินฮ้อย หมู่ที่ 07 ตำบลนากระแซง</t>
  </si>
  <si>
    <t>03620</t>
  </si>
  <si>
    <t>รพ.สต.บ้านหนองยาว หมู่ที่ 08 ตำบลโพนงาม</t>
  </si>
  <si>
    <t>03621</t>
  </si>
  <si>
    <t>รพ.สต.นิคมฯผัง 2 หมู่ที่ 05 ตำบลโพนงาม</t>
  </si>
  <si>
    <t>03622</t>
  </si>
  <si>
    <t>รพ.สต.บ้านป่าโม่ง หมู่ที่ 02 ตำบลป่าโมง</t>
  </si>
  <si>
    <t>03623</t>
  </si>
  <si>
    <t>รพ.สต.บ้านคำกลาง หมู่ที่ 05 ตำบลป่าโมง</t>
  </si>
  <si>
    <t>03624</t>
  </si>
  <si>
    <t>รพ.สต.ใหม่พัฒนา หมู่ที่ 03 ตำบลโนนสมบูรณ์</t>
  </si>
  <si>
    <t>03625</t>
  </si>
  <si>
    <t>รพ.สต.บ้านแก้งเรือง หมู่ที่ 15 ตำบลนาจะหลวย</t>
  </si>
  <si>
    <t>03626</t>
  </si>
  <si>
    <t>รพ.สต.บ้านโคกเทียม หมู่ที่ 03 ตำบลโนนสมบูรณ์</t>
  </si>
  <si>
    <t>03627</t>
  </si>
  <si>
    <t>รพ.สต.บ้านบุ่งคำ หมู่ที่ 03 ตำบลพรสวรรค์</t>
  </si>
  <si>
    <t>03628</t>
  </si>
  <si>
    <t>รพ.สต.บ้านทุ่งเงิน หมู่ที่ 05 ตำบลบ้านตูม</t>
  </si>
  <si>
    <t>03629</t>
  </si>
  <si>
    <t>รพ.สต.บ้านโนนแดง หมู่ที่ 13 ตำบลบ้านตูม</t>
  </si>
  <si>
    <t>03630</t>
  </si>
  <si>
    <t>รพ.สต.บ้านโสกแสง หมู่ที่ 09 ตำบลโสกแสง</t>
  </si>
  <si>
    <t>03631</t>
  </si>
  <si>
    <t>รพ.สต.บ้านทุ่งเพียง หมู่ที่ 05 ตำบลโสกแสง</t>
  </si>
  <si>
    <t>03632</t>
  </si>
  <si>
    <t>รพ.สต.บ้านโนนสว่าง หมู่ที่ 07 ตำบลโสกแสง</t>
  </si>
  <si>
    <t>03633</t>
  </si>
  <si>
    <t>รพ.สต.บ้านตบหู หมู่ที่ 08 ตำบลโนนสวรรค์</t>
  </si>
  <si>
    <t>03634</t>
  </si>
  <si>
    <t>รพ.สต.บ้านตาโม หมู่ที่ 04 ตำบลโซง</t>
  </si>
  <si>
    <t>03635</t>
  </si>
  <si>
    <t>รพ.สต.บ้านปลาขาว หมู่ที่ 11 ตำบลยาง</t>
  </si>
  <si>
    <t>03636</t>
  </si>
  <si>
    <t>รพ.สต.บ้านแข้ด่อน หมู่ที่ 01 ตำบลโดมประดิษฐ์</t>
  </si>
  <si>
    <t>03637</t>
  </si>
  <si>
    <t>รพ.สต.บ้านโนนสูง หมู่ที่ 03 ตำบลโดมประดิษฐ์</t>
  </si>
  <si>
    <t>03638</t>
  </si>
  <si>
    <t>รพ.สต.บ้านกุดเชียงมุน หมู่ที่ 08 ตำบลโดมประดิษฐ์</t>
  </si>
  <si>
    <t>03639</t>
  </si>
  <si>
    <t>รพ.สต.บ้านหนองคก-ตายอย หมู่ที่ 11 ตำบลโดมประดิษฐ์</t>
  </si>
  <si>
    <t>03640</t>
  </si>
  <si>
    <t>รพ.สต.บ้านบุเปือย หมู่ที่ 02 ตำบลบุเปือย</t>
  </si>
  <si>
    <t>03641</t>
  </si>
  <si>
    <t>รพ.สต.บ้านยางใหญ่ หมู่ที่ 01 ตำบลยางใหญ่</t>
  </si>
  <si>
    <t>03642</t>
  </si>
  <si>
    <t>รพ.สต.บ้านสุขวัฒนา หมู่ที่ 02 ตำบลเก่าขาม</t>
  </si>
  <si>
    <t>03644</t>
  </si>
  <si>
    <t>รพ.สต.ห้วยข่า หมู่ที่ 01 ตำบลห้วยข่า</t>
  </si>
  <si>
    <t>03645</t>
  </si>
  <si>
    <t>รพ.สต.บ้านหนองเม็ก หมู่ที่ 04 ตำบลห้วยข่า</t>
  </si>
  <si>
    <t>03646</t>
  </si>
  <si>
    <t>รพ.สต.บ้านบก หมู่ที่ 08 ตำบลห้วยข่า</t>
  </si>
  <si>
    <t>03647</t>
  </si>
  <si>
    <t>รพ.สต.บ้านคอแลน หมู่ที่ 01 ตำบลคอแลน</t>
  </si>
  <si>
    <t>03648</t>
  </si>
  <si>
    <t>รพ.สต.บ้านหนองเรือ หมู่ที่ 08 ตำบลคอแลน</t>
  </si>
  <si>
    <t>03649</t>
  </si>
  <si>
    <t>รพ.สต.บ้านขอนแป้น หมู่ที่ 09 ตำบลคอแลน</t>
  </si>
  <si>
    <t>03650</t>
  </si>
  <si>
    <t>รพ.สต.บ้านนาโพธิ์ หมู่ที่ 01 ตำบลนาโพธิ์</t>
  </si>
  <si>
    <t>03651</t>
  </si>
  <si>
    <t>รพ.สต.หนองสะโน หมู่ที่ 01 ตำบลหนองสะโน</t>
  </si>
  <si>
    <t>03652</t>
  </si>
  <si>
    <t>รพ.สต.บ้านสร้างม่วง หมู่ที่ 06 ตำบลหนองสะโน</t>
  </si>
  <si>
    <t>03653</t>
  </si>
  <si>
    <t>รพ.สต.บ้านสมพรรัตน์ หมู่ที่ 10 ตำบลหนองสะโน</t>
  </si>
  <si>
    <t>03654</t>
  </si>
  <si>
    <t>03655</t>
  </si>
  <si>
    <t>รพ.สต.บ้านโนนบาก หมู่ที่ 11 ตำบลบัวงาม</t>
  </si>
  <si>
    <t>03656</t>
  </si>
  <si>
    <t>รพ.สต.แมด หมู่ที่ 06 ตำบลบ้านแมด</t>
  </si>
  <si>
    <t>03657</t>
  </si>
  <si>
    <t>รพ.สต.บ้านกระเดียน หมู่ที่ 01 ตำบลกระเดียน</t>
  </si>
  <si>
    <t>03658</t>
  </si>
  <si>
    <t>รพ.สต.บ้านเวียง หมู่ที่ 05 ตำบลกระเดียน</t>
  </si>
  <si>
    <t>03659</t>
  </si>
  <si>
    <t>รพ.สต.บ้านคำสมิง หมู่ที่ 07 ตำบลเกษม</t>
  </si>
  <si>
    <t>03660</t>
  </si>
  <si>
    <t>รพ.สต.บ้านเกษม หมู่ที่ 09 ตำบลเกษม</t>
  </si>
  <si>
    <t>03661</t>
  </si>
  <si>
    <t>รพ.สต.กุศกร หมู่ที่ 09 ตำบลกุศกร</t>
  </si>
  <si>
    <t>03662</t>
  </si>
  <si>
    <t>รพ.สต.บ้านข้ามเปี้ย หมู่ที่ 01 ตำบลขามเปี้ย</t>
  </si>
  <si>
    <t>03663</t>
  </si>
  <si>
    <t>รพ.สต.บ้านคอนสาย หมู่ที่ 05 ตำบลคอนสาย</t>
  </si>
  <si>
    <t>03664</t>
  </si>
  <si>
    <t>รพ.สต.บ้านโคกน้อย หมู่ที่ 07 ตำบลโคกจาน</t>
  </si>
  <si>
    <t>03665</t>
  </si>
  <si>
    <t>รพ.สต.บ้านนาพิน หมู่ที่ 02 ตำบลนาพิน</t>
  </si>
  <si>
    <t>03667</t>
  </si>
  <si>
    <t>รพ.สต.บ้านโนนกุง หมู่ที่ 03 ตำบลโนนกุง</t>
  </si>
  <si>
    <t>03668</t>
  </si>
  <si>
    <t>รพ.สต.คำแคนน้อย หมู่ที่ 10 ตำบลโนนกุง</t>
  </si>
  <si>
    <t>03669</t>
  </si>
  <si>
    <t>รพ.สต.บ้านตระการ หมู่ที่ 01 ตำบลตระการ</t>
  </si>
  <si>
    <t>03670</t>
  </si>
  <si>
    <t>รพ.สต.บ้านโพนเมือง หมู่ที่ 07 ตำบลตระการ</t>
  </si>
  <si>
    <t>03671</t>
  </si>
  <si>
    <t>รพ.สต.ตากแดด หมู่ที่ 04 ตำบลตากแดด</t>
  </si>
  <si>
    <t>03672</t>
  </si>
  <si>
    <t>รพ.สต.บ้านไหล่ทุ่ง หมู่ที่ 01 ตำบลไหล่ทุ่ง</t>
  </si>
  <si>
    <t>03673</t>
  </si>
  <si>
    <t>รพ.สต.บ้านบ่อหิน หมู่ที่ 05 ตำบลไหล่ทุ่ง</t>
  </si>
  <si>
    <t>03674</t>
  </si>
  <si>
    <t>รพ.สต.เป้า หมู่ที่ 09 ตำบลเป้า</t>
  </si>
  <si>
    <t>03675</t>
  </si>
  <si>
    <t>รพ.สต.บ้านเซเป็ด หมู่ที่ 03 ตำบลเซเป็ด</t>
  </si>
  <si>
    <t>03676</t>
  </si>
  <si>
    <t>รพ.สต.บ้านนาเดื่อ หมู่ที่ 05 ตำบลเซเป็ด</t>
  </si>
  <si>
    <t>03677</t>
  </si>
  <si>
    <t>รพ.สต.บ้านสะพือ หมู่ที่ 07 ตำบลสะพือ</t>
  </si>
  <si>
    <t>03678</t>
  </si>
  <si>
    <t>รพ.สต.บ้านหนองเต่า หมู่ที่ 01 ตำบลหนองเต่า</t>
  </si>
  <si>
    <t>03679</t>
  </si>
  <si>
    <t>รพ.สต.บ้านถ้ำแข้ หมู่ที่ 01 ตำบลถ้ำแข้</t>
  </si>
  <si>
    <t>03680</t>
  </si>
  <si>
    <t>รพ.สต.บ้านท่าหลวง หมู่ที่ 02 ตำบลท่าหลวง</t>
  </si>
  <si>
    <t>03681</t>
  </si>
  <si>
    <t>รพ.สต.บ้านห้วยฝ้ายพัฒนา หมู่ที่ 02 ตำบลห้วยฝ้ายพัฒนา</t>
  </si>
  <si>
    <t>03682</t>
  </si>
  <si>
    <t>รพ.สต.บ้านกุดยาลวน หมู่ที่ 01 ตำบลกุดยาลวน</t>
  </si>
  <si>
    <t>03683</t>
  </si>
  <si>
    <t>รพ.สต.บ้านแดง หมู่ที่ 01 ตำบลบ้านแดง</t>
  </si>
  <si>
    <t>03685</t>
  </si>
  <si>
    <t>รพ.สต.บ้านโนนสวาง หมู่ที่ 02 ตำบลโนนสวาง</t>
  </si>
  <si>
    <t>03686</t>
  </si>
  <si>
    <t>รพ.สต.บ้านแก้งลิง หมู่ที่ 07 ตำบลโนนสวาง</t>
  </si>
  <si>
    <t>03687</t>
  </si>
  <si>
    <t>รพ.สต.แก่งเค็ง หมู่ที่ 01 ตำบลแก่งเค็ง</t>
  </si>
  <si>
    <t>03688</t>
  </si>
  <si>
    <t>รพ.สต.บ้านขุนคำ หมู่ที่ 09 ตำบลแก่งเค็ง</t>
  </si>
  <si>
    <t>03689</t>
  </si>
  <si>
    <t>รพ.สต.บ้านกาบิน หมู่ที่ 02 ตำบลกาบิน</t>
  </si>
  <si>
    <t>03690</t>
  </si>
  <si>
    <t>รพ.สต.บ้านตุ หมู่ที่ 11 ตำบลกาบิน</t>
  </si>
  <si>
    <t>03691</t>
  </si>
  <si>
    <t>รพ.สต.บ้านบก หมู่ที่ 12 ตำบลหนองทันน้ำ</t>
  </si>
  <si>
    <t>03692</t>
  </si>
  <si>
    <t>รพ.สต.บ้านหนองหลัก หมู่ที่ 09 ตำบลเหล่าบก</t>
  </si>
  <si>
    <t>03693</t>
  </si>
  <si>
    <t>รพ.สต.ขมิ้น หมู่ที่ 07 ตำบลเหล่าบก</t>
  </si>
  <si>
    <t>03694</t>
  </si>
  <si>
    <t>รพ.สต.บ้านหนองแสง หมู่ที่ 02 ตำบลดุมใหญ่</t>
  </si>
  <si>
    <t>03695</t>
  </si>
  <si>
    <t>รพ.สต.บ้านบัวยาง หมู่ที่ 08 ตำบลดุมใหญ่</t>
  </si>
  <si>
    <t>03696</t>
  </si>
  <si>
    <t>รพ.สต.บ้านพระโรจน์ หมู่ที่ 05 ตำบลหนองช้างใหญ่</t>
  </si>
  <si>
    <t>03697</t>
  </si>
  <si>
    <t>รพ.สต.บ้านหนองเมือง หมู่ที่ 04 ตำบลหนองเมือง</t>
  </si>
  <si>
    <t>03698</t>
  </si>
  <si>
    <t>รพ.สต.บ้านสร้างมิ่ง หมู่ที่ 10 ตำบลหนองเมือง</t>
  </si>
  <si>
    <t>03699</t>
  </si>
  <si>
    <t>รพ.สต.บ้านโนนขวาว หมู่ที่ 04 ตำบลเตย</t>
  </si>
  <si>
    <t>03700</t>
  </si>
  <si>
    <t>รพ.สต.บ้านน้ำคำแดง หมู่ที่ 05 ตำบลเตย</t>
  </si>
  <si>
    <t>03701</t>
  </si>
  <si>
    <t>รพ.สต.นาดี หมู่ที่ 02 ตำบลยางสักกระโพหลุ่ม</t>
  </si>
  <si>
    <t>03702</t>
  </si>
  <si>
    <t>รพ.สต.บ้านยางสักกระโพหลุ่ม หมู่ที่ 07 ตำบลยางสักกระโพหลุ่ม</t>
  </si>
  <si>
    <t>03703</t>
  </si>
  <si>
    <t>รพ.สต.บ้านยางเครือ หมู่ที่ 09 ตำบลยางสักกระโพหลุ่ม</t>
  </si>
  <si>
    <t>03704</t>
  </si>
  <si>
    <t>รพ.สต.หนองไข่นก หมู่ที่ 01 ตำบลหนองไข่นก</t>
  </si>
  <si>
    <t>03705</t>
  </si>
  <si>
    <t>รพ.สต.บ้านหนองเหล่า หมู่ที่ 11 ตำบลหนองเหล่า</t>
  </si>
  <si>
    <t>03706</t>
  </si>
  <si>
    <t>รพ.สต.บ้านดอนแดงใหญ่ หมู่ที่ 02 ตำบลหนองเหล่า</t>
  </si>
  <si>
    <t>03707</t>
  </si>
  <si>
    <t>รพ.สต.บ้านหนองฮาง หมู่ที่ 01 ตำบลหนองฮาง</t>
  </si>
  <si>
    <t>03708</t>
  </si>
  <si>
    <t>รพ.สต.บ้านผักระย่า หมู่ที่ 02 ตำบลยางโยภาพ</t>
  </si>
  <si>
    <t>03709</t>
  </si>
  <si>
    <t>รพ.สต.หนองสองห้อง หมู่ที่ 10 ตำบลยางโยภาพ</t>
  </si>
  <si>
    <t>03710</t>
  </si>
  <si>
    <t>รพ.สต.บ้านหนองขุ่น หมู่ที่ 11 ตำบลยางโยภาพ</t>
  </si>
  <si>
    <t>03711</t>
  </si>
  <si>
    <t>รพ.สต.บ้านไผ่ใหญ่ หมู่ที่ 01 ตำบลไผ่ใหญ่</t>
  </si>
  <si>
    <t>03712</t>
  </si>
  <si>
    <t>รพ.สต.แสงไผ่ หมู่ที่ 03 ตำบลไผ่ใหญ่</t>
  </si>
  <si>
    <t>03713</t>
  </si>
  <si>
    <t>รพ.สต.บ้านทุ่งมณี หมู่ที่ 06 ตำบลนาเลิง</t>
  </si>
  <si>
    <t>03714</t>
  </si>
  <si>
    <t>รพ.สต.บ้านโพนแพง หมู่ที่ 07 ตำบลโพนแพง</t>
  </si>
  <si>
    <t>03715</t>
  </si>
  <si>
    <t>รพ.สต.บัววัด หมู่ที่ 09 ตำบลธาตุ</t>
  </si>
  <si>
    <t>03716</t>
  </si>
  <si>
    <t>รพ.สต.ราษฎร์สำราญ หมู่ที่ 07 ตำบลท่าลาด</t>
  </si>
  <si>
    <t>03717</t>
  </si>
  <si>
    <t>รพ.สต.นาโหนนน้อย หมู่ที่ 02 ตำบลโนนโหนน</t>
  </si>
  <si>
    <t>03718</t>
  </si>
  <si>
    <t>รพ.สต.บ้านคูเมืองกลาง หมู่ที่ 04 ตำบลคูเมือง</t>
  </si>
  <si>
    <t>03719</t>
  </si>
  <si>
    <t>รพ.สต.บ้านโคกเซบูรณ์ หมู่ที่ 11 ตำบลสระสมิง</t>
  </si>
  <si>
    <t>03721</t>
  </si>
  <si>
    <t>รพ.สต.บ้านเพียเภ้า หมู่ที่ 04 ตำบลคำน้ำแซบ</t>
  </si>
  <si>
    <t>03722</t>
  </si>
  <si>
    <t>รพ.สต.บ้านโนนน้อย หมู่ที่ 01 ตำบลบุ่งหวาย</t>
  </si>
  <si>
    <t>03723</t>
  </si>
  <si>
    <t>รพ.สต.ทุ่งบอน หมู่ที่ 16 ตำบลบุ่งหวาย</t>
  </si>
  <si>
    <t>03724</t>
  </si>
  <si>
    <t>รพ.สต.บ้านคำขวาง หมู่ที่ 05 ตำบลคำขวาง</t>
  </si>
  <si>
    <t>03725</t>
  </si>
  <si>
    <t>รพ.สต.บ้านโพธิ์ใหญ่ หมู่ที่ 06 ตำบลโพธิ์ใหญ่</t>
  </si>
  <si>
    <t>03726</t>
  </si>
  <si>
    <t>รพ.สต.ก่อ หมู่ที่ 07 ตำบลแสนสุข</t>
  </si>
  <si>
    <t>03727</t>
  </si>
  <si>
    <t>รพ.สต.บ้านหนองกินเพล หมู่ที่ 03 ตำบลหนองกินเพล</t>
  </si>
  <si>
    <t>03728</t>
  </si>
  <si>
    <t>รพ.สต.บ้านทุ่งเกษม หมู่ที่ 05 ตำบลโนนผึ้ง</t>
  </si>
  <si>
    <t>03729</t>
  </si>
  <si>
    <t>รพ.สต.บ้านศรีไค หมู่ที่ 03 ตำบลเมืองศรีไค</t>
  </si>
  <si>
    <t>03730</t>
  </si>
  <si>
    <t>รพ.สต.บ้านห้วยขะยูง หมู่ที่ 05 ตำบลห้วยขะยูง</t>
  </si>
  <si>
    <t>03731</t>
  </si>
  <si>
    <t>รพ.สต.บ้านวังกางฮุง หมู่ที่ 01 ตำบลบุ่งไหม</t>
  </si>
  <si>
    <t>03732</t>
  </si>
  <si>
    <t>รพ.สต.บ้านกุดชมภู หมู่ที่ 06 ตำบลกุดชมภู</t>
  </si>
  <si>
    <t>03733</t>
  </si>
  <si>
    <t>รพ.สต.ดอนจิก หมู่ที่ 01 ตำบลดอนจิก</t>
  </si>
  <si>
    <t>03734</t>
  </si>
  <si>
    <t>รพ.สต.บ้านห้วยแดง หมู่ที่ 09 ตำบลดอนจิก</t>
  </si>
  <si>
    <t>03735</t>
  </si>
  <si>
    <t>รพ.สต.ทรายมูล หมู่ที่ 08 ตำบลทรายมูล</t>
  </si>
  <si>
    <t>03736</t>
  </si>
  <si>
    <t>รพ.สต.นาโพธิ์ หมู่ที่ 01 ตำบลนาโพธิ์</t>
  </si>
  <si>
    <t>03737</t>
  </si>
  <si>
    <t>รพ.สต.บ้านชาดฮี หมู่ที่ 05 ตำบลนาโพธิ์</t>
  </si>
  <si>
    <t>03738</t>
  </si>
  <si>
    <t>รพ.สต.บ้านหนองไฮ หมู่ที่ 02 ตำบลโนนกลาง</t>
  </si>
  <si>
    <t>03739</t>
  </si>
  <si>
    <t>รพ.สต.บ้านนกเต็น หมู่ที่ 04 ตำบลโนนกลาง</t>
  </si>
  <si>
    <t>03740</t>
  </si>
  <si>
    <t>รพ.สต.บ้านท่าช้าง หมู่ที่ 03 ตำบลโพธิ์ไทร</t>
  </si>
  <si>
    <t>03741</t>
  </si>
  <si>
    <t>รพ.สต.บ้านสร้างแก้ว หมู่ที่ 08 ตำบลโพธิ์ไทร</t>
  </si>
  <si>
    <t>03742</t>
  </si>
  <si>
    <t>รพ.สต.บ้านหนองโพธิ์ หมู่ที่ 01 ตำบลโพธิ์ศรี</t>
  </si>
  <si>
    <t>03743</t>
  </si>
  <si>
    <t>รพ.สต.บ้านระเว หมู่ที่ 02 ตำบลระเว</t>
  </si>
  <si>
    <t>03744</t>
  </si>
  <si>
    <t>รพ.สต.เฉลิมพระเกียรติ 60 พรรษา นวมินทราชินี หมู่ที่ 04 ตำบลไร่ใต้</t>
  </si>
  <si>
    <t>03745</t>
  </si>
  <si>
    <t>รพ.สต.หนองบัวฮี หมู่ที่ 02 ตำบลหนองบัวฮี</t>
  </si>
  <si>
    <t>03746</t>
  </si>
  <si>
    <t>รพ.สต.บ้านโนนยานาง หมู่ที่ 11 ตำบลหนองบัวฮี</t>
  </si>
  <si>
    <t>03747</t>
  </si>
  <si>
    <t>รพ.สต.อ่างศิลา หมู่ที่ 02 ตำบลอ่างศิลา</t>
  </si>
  <si>
    <t>03748</t>
  </si>
  <si>
    <t>รพ.สต.บ้านโนนกาหลง หมู่ที่ 08 ตำบลโนนกาหลง</t>
  </si>
  <si>
    <t>03749</t>
  </si>
  <si>
    <t>รพ.สต.บ้านนาชุม หมู่ที่ 05 ตำบลบ้านแขม</t>
  </si>
  <si>
    <t>03750</t>
  </si>
  <si>
    <t>รพ.สต.บ้านแขมใต้ หมู่ที่ 06 ตำบลบ้านแขม</t>
  </si>
  <si>
    <t>03751</t>
  </si>
  <si>
    <t>รพ.สต.บ้านดอนพันชาด หมู่ที่ 04 ตำบลตาลสุม</t>
  </si>
  <si>
    <t>03752</t>
  </si>
  <si>
    <t>รพ.สต.สำโรง หมู่ที่ 01 ตำบลสำโรง</t>
  </si>
  <si>
    <t>03753</t>
  </si>
  <si>
    <t>รพ.สต.บ้านจิกเทิง หมู่ที่ 01 ตำบลจิกเทิง</t>
  </si>
  <si>
    <t>03754</t>
  </si>
  <si>
    <t>รพ.สต.หนองกุง หมู่ที่ 06 ตำบลหนองกุง</t>
  </si>
  <si>
    <t>03755</t>
  </si>
  <si>
    <t>รพ.สต.นาคาย หมู่ที่ 01 ตำบลนาคาย</t>
  </si>
  <si>
    <t>03756</t>
  </si>
  <si>
    <t>รพ.สต.บ้านคำหนามแท่ง หมู่ที่ 08 ตำบลนาคาย</t>
  </si>
  <si>
    <t>03757</t>
  </si>
  <si>
    <t>รพ.สต.คำหว้า หมู่ที่ 02 ตำบลคำหว้า</t>
  </si>
  <si>
    <t>03758</t>
  </si>
  <si>
    <t>รพ.สต.บ้านพะไล หมู่ที่ 06 ตำบลโพธิ์ไทร</t>
  </si>
  <si>
    <t>03759</t>
  </si>
  <si>
    <t>รพ.สต.ม่วงใหญ่ หมู่ที่ 01 ตำบลม่วงใหญ่</t>
  </si>
  <si>
    <t>03760</t>
  </si>
  <si>
    <t>รพ.สต.บ้านตูม หมู่ที่ 06 ตำบลม่วงใหญ่</t>
  </si>
  <si>
    <t>03761</t>
  </si>
  <si>
    <t>รพ.สต.บ้านนาขาม หมู่ที่ 10 ตำบลสำโรง</t>
  </si>
  <si>
    <t>03762</t>
  </si>
  <si>
    <t>รพ.สต.สำโรง หมู่ที่ 05 ตำบลสำโรง</t>
  </si>
  <si>
    <t>03763</t>
  </si>
  <si>
    <t>รพ.สต.บ้านสองคอน หมู่ที่ 01 ตำบลสองคอน</t>
  </si>
  <si>
    <t>03764</t>
  </si>
  <si>
    <t>รพ.สต.บ้านสารภี หมู่ที่ 01 ตำบลสารภี</t>
  </si>
  <si>
    <t>03765</t>
  </si>
  <si>
    <t>รพ.สต.บ้านปากห้วยม่วง หมู่ที่ 01 ตำบลเหล่างาม</t>
  </si>
  <si>
    <t>03766</t>
  </si>
  <si>
    <t>รพ.สต.บ้านหนองฟานยืน หมู่ที่ 05 ตำบลเหล่างาม</t>
  </si>
  <si>
    <t>03767</t>
  </si>
  <si>
    <t>รพ.สต.บ้านโคกก่อง หมู่ที่ 01 ตำบลโคกก่อง</t>
  </si>
  <si>
    <t>03769</t>
  </si>
  <si>
    <t>03770</t>
  </si>
  <si>
    <t>รพ.สต.บ้านโนนสูง หมู่ที่ 05 ตำบลค้อน้อย</t>
  </si>
  <si>
    <t>03771</t>
  </si>
  <si>
    <t>รพ.สต.บ้านค้อน้อย หมู่ที่ 06 ตำบลค้อน้อย</t>
  </si>
  <si>
    <t>03772</t>
  </si>
  <si>
    <t>รพ.สต.ศรีมงคล (บ้านเปือย) หมู่ที่ 03 ตำบลโนนกาเล็น</t>
  </si>
  <si>
    <t>03773</t>
  </si>
  <si>
    <t>รพ.สต.บ้านโพนเมือง หมู่ที่ 08 ตำบลโนนกาเล็น</t>
  </si>
  <si>
    <t>03774</t>
  </si>
  <si>
    <t>รพ.สต.โคกสว่าง หมู่ที่ 03 ตำบลโคกสว่าง</t>
  </si>
  <si>
    <t>03775</t>
  </si>
  <si>
    <t>รพ.สต.บ้านสระดอกเกษ หมู่ที่ 07 ตำบลโคกสว่าง</t>
  </si>
  <si>
    <t>03777</t>
  </si>
  <si>
    <t>รพ.สต.บ้านบอน หมู่ที่ 01 ตำบลบอน</t>
  </si>
  <si>
    <t>03778</t>
  </si>
  <si>
    <t>รพ.สต.บ้านคำก้าว หมู่ที่ 07 ตำบลขามป้อม</t>
  </si>
  <si>
    <t>03779</t>
  </si>
  <si>
    <t>รพ.สต.บ้านดงบัง หมู่ที่ 02 ตำบลดอนมดแดง</t>
  </si>
  <si>
    <t>03781</t>
  </si>
  <si>
    <t>รพ.สต.บ้านท่าเมืองเหนือ หมู่ที่ 01 ตำบลท่าเมือง</t>
  </si>
  <si>
    <t>03782</t>
  </si>
  <si>
    <t>รพ.สต.คำไฮใหญ่ หมู่ที่ 01 ตำบลคำไฮใหญ่</t>
  </si>
  <si>
    <t>03783</t>
  </si>
  <si>
    <t>รพ.สต.คันไร่ หมู่ที่ 09 ตำบลคันไร่</t>
  </si>
  <si>
    <t>03784</t>
  </si>
  <si>
    <t>รพ.สต.บ้านช่องเม็ก หมู่ที่ 03 ตำบลช่องเม็ก</t>
  </si>
  <si>
    <t>03785</t>
  </si>
  <si>
    <t>รพ.สต.บ้านแก่งศรีโคตร หมู่ที่ 03 ตำบลโนนก่อ</t>
  </si>
  <si>
    <t>03786</t>
  </si>
  <si>
    <t>รพ.สต.บ้านคำก้อม หมู่ที่ 04 ตำบลฝางคำ</t>
  </si>
  <si>
    <t>03788</t>
  </si>
  <si>
    <t>รพ.สต.บ้านหัวสะพาน หมู่ที่ 02 ตำบลคำเขื่อนแก้ว</t>
  </si>
  <si>
    <t>03789</t>
  </si>
  <si>
    <t>รพ.สต.บ้านคันเปือย หมู่ที่ 05 ตำบลคำเขื่อนแก้ว</t>
  </si>
  <si>
    <t>03790</t>
  </si>
  <si>
    <t>รพ.สต.บ้านหนองอ้ม หมู่ที่ 01 ตำบลหนองอ้ม</t>
  </si>
  <si>
    <t>03791</t>
  </si>
  <si>
    <t>รพ.สต.บ้านนาเกษม หมู่ที่ 01 ตำบลนาเกษม</t>
  </si>
  <si>
    <t>03792</t>
  </si>
  <si>
    <t>รพ.สต.บ้านโนนใหญ่ หมู่ที่ 05 ตำบลนาเกษม</t>
  </si>
  <si>
    <t>03793</t>
  </si>
  <si>
    <t>รพ.สต.บ้านกุดเรือ หมู่ที่ 01 ตำบลกุดเรือ</t>
  </si>
  <si>
    <t>03794</t>
  </si>
  <si>
    <t>รพ.สต.บ้านทุ่งช้าง หมู่ที่ 10 ตำบลกุดเรือ</t>
  </si>
  <si>
    <t>03795</t>
  </si>
  <si>
    <t>รพ.สต.บ้านหนองบัวอารี หมู่ที่ 06 ตำบลนาห่อม</t>
  </si>
  <si>
    <t>03796</t>
  </si>
  <si>
    <t>รพ.สต.นาเยีย หมู่ที่ 02 ตำบลนาเยีย</t>
  </si>
  <si>
    <t>03797</t>
  </si>
  <si>
    <t>รพ.สต.บ้านนาจาน หมู่ที่ 10 ตำบลนาเยีย</t>
  </si>
  <si>
    <t>03798</t>
  </si>
  <si>
    <t>รพ.สต.บ้านนาดี หมู่ที่ 04 ตำบลนาดี</t>
  </si>
  <si>
    <t>03799</t>
  </si>
  <si>
    <t>รพ.สต.บ้านนาดู่ หมู่ที่ 10 ตำบลนาดี</t>
  </si>
  <si>
    <t>03800</t>
  </si>
  <si>
    <t>รพ.สต.บ้านนาเรือง หมู่ที่ 07 ตำบลนาเรือง</t>
  </si>
  <si>
    <t>03801</t>
  </si>
  <si>
    <t>รพ.สต.นาตาล หมู่ที่ 01 ตำบลนาตาล</t>
  </si>
  <si>
    <t>03802</t>
  </si>
  <si>
    <t>รพ.สต.บ้านปากแซง หมู่ที่ 03 ตำบลพะลาน</t>
  </si>
  <si>
    <t>03803</t>
  </si>
  <si>
    <t>รพ.สต.บ้านบก หมู่ที่ 04 ตำบลพะลาน</t>
  </si>
  <si>
    <t>03804</t>
  </si>
  <si>
    <t>รพ.สต.บ้านกองโพน หมู่ที่ 01 ตำบลกองโพน</t>
  </si>
  <si>
    <t>03805</t>
  </si>
  <si>
    <t>รพ.สต.บ้านศรีคูณ หมู่ที่ 03 ตำบลพังเคน</t>
  </si>
  <si>
    <t>03806</t>
  </si>
  <si>
    <t>รพ.สต.บ้านพังเคน หมู่ที่ 04 ตำบลพังเคน</t>
  </si>
  <si>
    <t>03807</t>
  </si>
  <si>
    <t>รพ.สต.เหล่าเสือโก้ก หมู่ที่ 09 ตำบลเหล่าเสือโก้ก</t>
  </si>
  <si>
    <t>03808</t>
  </si>
  <si>
    <t>รพ.สต.บ้านโพนเมือง หมู่ที่ 01 ตำบลโพนเมือง</t>
  </si>
  <si>
    <t>03809</t>
  </si>
  <si>
    <t>รพ.สต.แพงใหญ่ หมู่ที่ 06 ตำบลแพงใหญ่</t>
  </si>
  <si>
    <t>03810</t>
  </si>
  <si>
    <t>รพ.สต.บ้านหนองบก หมู่ที่ 03 ตำบลหนองบก</t>
  </si>
  <si>
    <t>03811</t>
  </si>
  <si>
    <t>รพ.สต.บ้านดูน หมู่ที่ 04 ตำบลหนองบก</t>
  </si>
  <si>
    <t>03812</t>
  </si>
  <si>
    <t>รพ.สต.บ้านโคกสมบูรณ์ หมู่ที่ 01 ตำบลแก่งโดม</t>
  </si>
  <si>
    <t>03813</t>
  </si>
  <si>
    <t>รพ.สต.บ้านแก่งโดม หมู่ที่ 06 ตำบลแก่งโดม</t>
  </si>
  <si>
    <t>03814</t>
  </si>
  <si>
    <t>รพ.สต.บ้านคำนกเปล้า หมู่ที่ 12 ตำบลท่าช้าง</t>
  </si>
  <si>
    <t>03815</t>
  </si>
  <si>
    <t>รพ.สต.บ้านบุ่งมะแลงใต้ หมู่ที่ 04 ตำบลบุ่งมะแลง</t>
  </si>
  <si>
    <t>03816</t>
  </si>
  <si>
    <t>รพ.สต.บ้านสว่างตก หมู่ที่ 08 ตำบลสว่าง</t>
  </si>
  <si>
    <t>03817</t>
  </si>
  <si>
    <t>รพ.สต.บ้านน้ำขุ่น หมู่ที่ 03 ตำบลตาเกา</t>
  </si>
  <si>
    <t>03818</t>
  </si>
  <si>
    <t>รพ.สต.บ้านโนนยาง หมู่ที่ 11 ตำบลโคกสะอาด</t>
  </si>
  <si>
    <t>03819</t>
  </si>
  <si>
    <t>รพ.สต.บ้านดอนโมกข์ หมู่ที่ 07 ตำบลไพบูลย์</t>
  </si>
  <si>
    <t>03820</t>
  </si>
  <si>
    <t>รพ.สต.บ้านขี้เหล็ก หมู่ที่ 02 ตำบลขี้เหล็ก</t>
  </si>
  <si>
    <t>03821</t>
  </si>
  <si>
    <t>รพ.สต.บ้านโคกสะอาด หมู่ที่ 01 ตำบลโคกสะอาด</t>
  </si>
  <si>
    <t>10224</t>
  </si>
  <si>
    <t>สสช.บ้านโหง่นขาม</t>
  </si>
  <si>
    <t>10225</t>
  </si>
  <si>
    <t>สสช.บ้านดงนา</t>
  </si>
  <si>
    <t>10227</t>
  </si>
  <si>
    <t>สสช.บ้านปากลา</t>
  </si>
  <si>
    <t>10228</t>
  </si>
  <si>
    <t>สสช.บ้านแปดอุ้ม</t>
  </si>
  <si>
    <t>10229</t>
  </si>
  <si>
    <t>รพ.สต.บ้านค้อ หมู่ที่ 07 ตำบลโดมประดิษฐ์</t>
  </si>
  <si>
    <t>10230</t>
  </si>
  <si>
    <t>สสช.บ้านจันลา</t>
  </si>
  <si>
    <t>10669</t>
  </si>
  <si>
    <t>รพ.สรรพสิทธิประสงค์</t>
  </si>
  <si>
    <t>รพศ.</t>
  </si>
  <si>
    <t>10944</t>
  </si>
  <si>
    <t>รพ.ศรีเมืองใหม่</t>
  </si>
  <si>
    <t>10945</t>
  </si>
  <si>
    <t>รพ.โขงเจียม</t>
  </si>
  <si>
    <t>10946</t>
  </si>
  <si>
    <t>รพ.เขื่องใน</t>
  </si>
  <si>
    <t>10947</t>
  </si>
  <si>
    <t>รพ.เขมราฐ</t>
  </si>
  <si>
    <t>10948</t>
  </si>
  <si>
    <t>รพ.นาจะหลวย</t>
  </si>
  <si>
    <t>10949</t>
  </si>
  <si>
    <t>รพ.น้ำยืน</t>
  </si>
  <si>
    <t>10950</t>
  </si>
  <si>
    <t>รพ.บุณฑริก</t>
  </si>
  <si>
    <t>10951</t>
  </si>
  <si>
    <t>รพ.ตระการพืชผล</t>
  </si>
  <si>
    <t>10952</t>
  </si>
  <si>
    <t>รพ.กุดข้าวปุ้น</t>
  </si>
  <si>
    <t>10953</t>
  </si>
  <si>
    <t>รพ.ม่วงสามสิบ</t>
  </si>
  <si>
    <t>10954</t>
  </si>
  <si>
    <t>รพ.วารินชำราบ</t>
  </si>
  <si>
    <t>10956</t>
  </si>
  <si>
    <t>รพ.พิบูลมังสาหาร</t>
  </si>
  <si>
    <t>10957</t>
  </si>
  <si>
    <t>รพ.ตาลสุม</t>
  </si>
  <si>
    <t>10958</t>
  </si>
  <si>
    <t>รพ.โพธิ์ไทร</t>
  </si>
  <si>
    <t>10959</t>
  </si>
  <si>
    <t>รพ.สำโรง</t>
  </si>
  <si>
    <t>10960</t>
  </si>
  <si>
    <t>รพ.ดอนมดแดง</t>
  </si>
  <si>
    <t>10961</t>
  </si>
  <si>
    <t>รพ.สิรินธร</t>
  </si>
  <si>
    <t>10962</t>
  </si>
  <si>
    <t>รพ.ทุ่งศรีอุดม</t>
  </si>
  <si>
    <t>11443</t>
  </si>
  <si>
    <t>รพร.เดชอุดม</t>
  </si>
  <si>
    <t>11495</t>
  </si>
  <si>
    <t>รพ.กองบิน21</t>
  </si>
  <si>
    <t>กลาโหม</t>
  </si>
  <si>
    <t>11496</t>
  </si>
  <si>
    <t>รพ.ค่ายสรรพสิทธิประสงค์</t>
  </si>
  <si>
    <t>11918</t>
  </si>
  <si>
    <t>รพ.เอกชนร่มเกล้า</t>
  </si>
  <si>
    <t>รพ.เอกชน</t>
  </si>
  <si>
    <t>12270</t>
  </si>
  <si>
    <t>รพ.ส่งเสริมสุขภาพ ศูนย์อนามัยที่7</t>
  </si>
  <si>
    <t>กรมอนามัย</t>
  </si>
  <si>
    <t>13871</t>
  </si>
  <si>
    <t>รพ.สต.บ้านนาทอย หมู่ที่ 07 ตำบลหนามแท่ง</t>
  </si>
  <si>
    <t>13872</t>
  </si>
  <si>
    <t>รพ.สต.บ้านเวินบึก หมู่ที่ 08 ตำบลโขงเจียม</t>
  </si>
  <si>
    <t>13873</t>
  </si>
  <si>
    <t>รพ.สต.บ้านโนนสำราญ หมู่ที่ 10 ตำบลคอแลน</t>
  </si>
  <si>
    <t>13874</t>
  </si>
  <si>
    <t>รพ.สต.บ้านโนนสว่าง หมู่ที่ 09 ตำบลโนนค้อ</t>
  </si>
  <si>
    <t>13875</t>
  </si>
  <si>
    <t>รพ.สต.บ้านรวมไทย หมู่ที่ 08 ตำบลหนองทันน้ำ</t>
  </si>
  <si>
    <t>13876</t>
  </si>
  <si>
    <t>รพ.สต.บ้านโนนเกษม หมู่ที่ 04 ตำบลท่าลาด</t>
  </si>
  <si>
    <t>13877</t>
  </si>
  <si>
    <t>รพ.สต.โนนยาง หมู่ที่ 11 ตำบลสระสมิง</t>
  </si>
  <si>
    <t>13878</t>
  </si>
  <si>
    <t>รพ.สต.บ้านโสกชัน หมู่ที่ 02 ตำบลสารภี</t>
  </si>
  <si>
    <t>13880</t>
  </si>
  <si>
    <t>รพ.สต.บ้านคำโพธิ์ หมู่ที่ 08 ตำบลท่าช้าง</t>
  </si>
  <si>
    <t>13881</t>
  </si>
  <si>
    <t>รพ.สต.บ้านวังเสือ หมู่ที่ 09 ตำบลไพบูลย์</t>
  </si>
  <si>
    <t>14250</t>
  </si>
  <si>
    <t>รพ.สต.บ้านสร้างถ่อ หมู่ที่ 05 ตำบลโพนเมือง</t>
  </si>
  <si>
    <t>14251</t>
  </si>
  <si>
    <t>รพ.สต.บ้านปะอาว หมู่ที่ 06 ตำบลปะอาว</t>
  </si>
  <si>
    <t>14252</t>
  </si>
  <si>
    <t>รพ.สต.บ้านกุดตากล้า หมู่ที่ 04 ตำบลสร้างถ่อ</t>
  </si>
  <si>
    <t>14253</t>
  </si>
  <si>
    <t>รพ.สต.เหล่าแดง หมู่ที่ 08 ตำบลเหล่าแดง</t>
  </si>
  <si>
    <t>14256</t>
  </si>
  <si>
    <t>รพ.สต.ใหม่เจริญ หมู่ที่ 04 ตำบลนาสะไม</t>
  </si>
  <si>
    <t>14257</t>
  </si>
  <si>
    <t>รพ.สต.บ้านกุง หมู่ที่ 05 ตำบลคำเจริญ</t>
  </si>
  <si>
    <t>14258</t>
  </si>
  <si>
    <t>รพ.สต.บ้านม่วงเฒ่า หมู่ที่ 08 ตำบลหัวนา</t>
  </si>
  <si>
    <t>14261</t>
  </si>
  <si>
    <t>รพ.สต.นิคม หมู่ที่ 08 ตำบลคำเขื่อนแก้ว</t>
  </si>
  <si>
    <t>14264</t>
  </si>
  <si>
    <t>รพ.สต.บ้านหนองมัง หมู่ที่ 01 ตำบลโนนกลาง</t>
  </si>
  <si>
    <t>14266</t>
  </si>
  <si>
    <t>รพ.สต.บ้านหนองขาม หมู่ที่ 13 ตำบลโคกก่อง</t>
  </si>
  <si>
    <t>14267</t>
  </si>
  <si>
    <t>รพ.สต.บ้านหนองแสง หมู่ที่ 11 ตำบลโพนงาม</t>
  </si>
  <si>
    <t>14423</t>
  </si>
  <si>
    <t>ศูนย์บริการสาธารณสุขเทศบาลนครอุบลราชธานี</t>
  </si>
  <si>
    <t>14832</t>
  </si>
  <si>
    <t>ศูนย์บริการสาธารณสุขเทศบาลเมืองวารินชำราบ</t>
  </si>
  <si>
    <t>14850</t>
  </si>
  <si>
    <t>รพ.สต.บ้านยางขี้นก หมู่ที่ 01 ตำบลยางขี้นก</t>
  </si>
  <si>
    <t>14851</t>
  </si>
  <si>
    <t>รพ.สต.บ้านเหมือดแอ่ หมู่ที่ 07 ตำบลขามป้อม</t>
  </si>
  <si>
    <t>15245</t>
  </si>
  <si>
    <t>ศสช.ท่าวังหิน</t>
  </si>
  <si>
    <t>15246</t>
  </si>
  <si>
    <t>ศสช.ชยางกูร 28</t>
  </si>
  <si>
    <t>15247</t>
  </si>
  <si>
    <t>ศสช.บ้านดู่</t>
  </si>
  <si>
    <t>15248</t>
  </si>
  <si>
    <t>ศสช.วัดปทุมมาลัย</t>
  </si>
  <si>
    <t>21341</t>
  </si>
  <si>
    <t>ศสช.บ้านโคกเถื่อนช้าง</t>
  </si>
  <si>
    <t>21342</t>
  </si>
  <si>
    <t>ศสช.โรงพยาบาลยุพราชเดชอุดม</t>
  </si>
  <si>
    <t>21343</t>
  </si>
  <si>
    <t xml:space="preserve">รพ.สต.หัวดูน หมู่ที่ 21 </t>
  </si>
  <si>
    <t>21344</t>
  </si>
  <si>
    <t>ศสช.คำข่า</t>
  </si>
  <si>
    <t>21984</t>
  </si>
  <si>
    <t>รพ.๕๐ พรรษา มหาวชิราลงกรณ</t>
  </si>
  <si>
    <t>23161</t>
  </si>
  <si>
    <t>รพ.สต.ขามใหญ่ หมู่ที่ 01 ตำบลขามใหญ่</t>
  </si>
  <si>
    <t>23214</t>
  </si>
  <si>
    <t>ศสช.สุปัฏนาราม</t>
  </si>
  <si>
    <t>23572</t>
  </si>
  <si>
    <t>ศูนย์บริการสาธารณสุขแห่งที่ 2 (เทศบาลเมืองวารินชำราบ)</t>
  </si>
  <si>
    <t>23573</t>
  </si>
  <si>
    <t>ศูนย์บริการสาธารณสุขแห่งที่ 3 (เทศบาลเมืองวารินชำราบ)</t>
  </si>
  <si>
    <t>23749</t>
  </si>
  <si>
    <t xml:space="preserve">รพ.สต.ดงแสนสุข หมู่ที่ 15 </t>
  </si>
  <si>
    <t>23773</t>
  </si>
  <si>
    <t>ศสช.นาคำ</t>
  </si>
  <si>
    <t>23788</t>
  </si>
  <si>
    <t>ศสช.บ้านแขม</t>
  </si>
  <si>
    <t>23795</t>
  </si>
  <si>
    <t>ศสช.โรงพยาบาลพิบูลมังสาหาร</t>
  </si>
  <si>
    <t>23798</t>
  </si>
  <si>
    <t>ศสช.ฟ้าห่วน</t>
  </si>
  <si>
    <t>23815</t>
  </si>
  <si>
    <t>ศูนย์แพทย์ชุมชนวัดใต้</t>
  </si>
  <si>
    <t>24032</t>
  </si>
  <si>
    <t>รพ.นาตาล</t>
  </si>
  <si>
    <t>24821</t>
  </si>
  <si>
    <t>รพ.นาเยีย</t>
  </si>
  <si>
    <t>24965</t>
  </si>
  <si>
    <t>รพ.สต.ดงห่องแห่ หมู่ที่ 03 ตำบลปทุม</t>
  </si>
  <si>
    <t>27967</t>
  </si>
  <si>
    <t>รพ.สว่างวีระวงศ์</t>
  </si>
  <si>
    <t>27968</t>
  </si>
  <si>
    <t>รพ.น้ำขุ่น</t>
  </si>
  <si>
    <t>27976</t>
  </si>
  <si>
    <t>รพ.เหล่าเสือโก้ก</t>
  </si>
  <si>
    <t>28022</t>
  </si>
  <si>
    <t>รพ.สต.ตำแย หมู่ที่ 01 ตำบลไร่น้อย</t>
  </si>
  <si>
    <t>28828</t>
  </si>
  <si>
    <t>รพ.สต.ปากกุดหวาย หมู่ที่ 06 ตำบลหนองกินเพล</t>
  </si>
  <si>
    <t>28829</t>
  </si>
  <si>
    <t>รพ.สต.ท่าบ่อแบง หมู่ที่ 11 ตำบลขามเปี้ย</t>
  </si>
  <si>
    <t>28894</t>
  </si>
  <si>
    <t>รพ.สต.บัวเทิง หมู่ที่ 04 ตำบลท่าช้าง</t>
  </si>
  <si>
    <t>77672</t>
  </si>
  <si>
    <t>ศสช.โรงพยาบาล ๕๐ พรรษา มหาวชิราลงกรณ</t>
  </si>
  <si>
    <t>77733</t>
  </si>
  <si>
    <t>ศสช.เมืองเขื่องใน</t>
  </si>
  <si>
    <t>99802</t>
  </si>
  <si>
    <t>ศสช.โรงพยาบาลทุ่งศรีอุดม</t>
  </si>
  <si>
    <t>99803</t>
  </si>
  <si>
    <t>ศสช.โรงพยาบาลสิรินธร</t>
  </si>
  <si>
    <t>99804</t>
  </si>
  <si>
    <t>ศสช.โรงพยาบาลดอนมดแดง</t>
  </si>
  <si>
    <t>99805</t>
  </si>
  <si>
    <t>ศสช.โรงพยาบาลสำโรง</t>
  </si>
  <si>
    <t>99806</t>
  </si>
  <si>
    <t>ศสช.โรงพยาบาลโพธิ์ไทร</t>
  </si>
  <si>
    <t>99807</t>
  </si>
  <si>
    <t>ศสช.โรงพยาบาลตาลสุม</t>
  </si>
  <si>
    <t>99809</t>
  </si>
  <si>
    <t>ศสช.โรงพยาบาลม่วงสามสิบ</t>
  </si>
  <si>
    <t>99810</t>
  </si>
  <si>
    <t>ศสช.โรงพยาบาลกุดข้าวปุ้น</t>
  </si>
  <si>
    <t>99811</t>
  </si>
  <si>
    <t>ศสช.โรงพยาบาลตระการพืชผล</t>
  </si>
  <si>
    <t>99812</t>
  </si>
  <si>
    <t>ศสช.โพนงาม</t>
  </si>
  <si>
    <t>99813</t>
  </si>
  <si>
    <t>ศสช.โรงพยาบาลน้ำยืน</t>
  </si>
  <si>
    <t>99815</t>
  </si>
  <si>
    <t>ศสช.โรงพยาบาลเขมราฐ</t>
  </si>
  <si>
    <t>99817</t>
  </si>
  <si>
    <t>ศสช.โรงพยาบาลโขงเจียม</t>
  </si>
  <si>
    <t>03822</t>
  </si>
  <si>
    <t>รพ.สต.อำเภอเมืองยโสธร หมู่ที่ 00 ตำบลในเมือง</t>
  </si>
  <si>
    <t>3500</t>
  </si>
  <si>
    <t>ยโสธร</t>
  </si>
  <si>
    <t>03823</t>
  </si>
  <si>
    <t>รพ.สต.บ้านห้องข่า หมู่ที่ 03 ตำบลน้ำคำใหญ่</t>
  </si>
  <si>
    <t>03824</t>
  </si>
  <si>
    <t>รพ.สต.บ้านตาดทอง หมู่ที่ 09 ตำบลตาดทอง</t>
  </si>
  <si>
    <t>03825</t>
  </si>
  <si>
    <t>รพ.สต.บ้านสว่าง หมู่ที่ 07 ตำบลสำราญ</t>
  </si>
  <si>
    <t>03826</t>
  </si>
  <si>
    <t>รพ.สต.บ้านคำน้ำสร้าง หมู่ที่ 11 ตำบลค้อเหนือ</t>
  </si>
  <si>
    <t>03827</t>
  </si>
  <si>
    <t>รพ.สต.บ้านดอนกลอย หมู่ที่ 13 ตำบลค้อเหนือ</t>
  </si>
  <si>
    <t>03828</t>
  </si>
  <si>
    <t>รพ.สต.บ้านสามเพีย หมู่ที่ 09 ตำบลดู่ทุ่ง</t>
  </si>
  <si>
    <t>03829</t>
  </si>
  <si>
    <t>รพ.สต.บ้านดู่ทุ่ง หมู่ที่ 10 ตำบลดู่ทุ่ง</t>
  </si>
  <si>
    <t>03830</t>
  </si>
  <si>
    <t>รพ.สต.บ้านคำแดง หมู่ที่ 10 ตำบลเดิด</t>
  </si>
  <si>
    <t>03831</t>
  </si>
  <si>
    <t>รพ.สต.บ้านคำฮี หมู่ที่ 03 ตำบลขั้นไดใหญ่</t>
  </si>
  <si>
    <t>03832</t>
  </si>
  <si>
    <t>รพ.สต.บ้านทุ่งแต้ หมู่ที่ 01 ตำบลทุ่งแต้</t>
  </si>
  <si>
    <t>03833</t>
  </si>
  <si>
    <t>รพ.สต.บ้านสิงห์ หมู่ที่ 03 ตำบลสิงห์</t>
  </si>
  <si>
    <t>03834</t>
  </si>
  <si>
    <t>รพ.สต.บ้านนาสะไมย์ หมู่ที่ 01 ตำบลนาสะไมย์</t>
  </si>
  <si>
    <t>03835</t>
  </si>
  <si>
    <t>รพ.สต.บ้านหนองหอย หมู่ที่ 08 ตำบลเขื่องคำ</t>
  </si>
  <si>
    <t>03836</t>
  </si>
  <si>
    <t>รพ.สต.บ้านหนองหิน หมู่ที่ 01 ตำบลหนองหิน</t>
  </si>
  <si>
    <t>03837</t>
  </si>
  <si>
    <t>รพ.สต.บ้านโนนค้อ หมู่ที่ 03 ตำบลหนองหิน</t>
  </si>
  <si>
    <t>03838</t>
  </si>
  <si>
    <t>รพ.สต.หนองคู หมู่ที่ 01 ตำบลหนองคู</t>
  </si>
  <si>
    <t>03839</t>
  </si>
  <si>
    <t>รพ.สต.บ้านหนองบัว หมู่ที่ 04 ตำบลขุมเงิน</t>
  </si>
  <si>
    <t>03840</t>
  </si>
  <si>
    <t>รพ.สต.บ้านขุมเงิน หมู่ที่ 01 ตำบลขุมเงิน</t>
  </si>
  <si>
    <t>03841</t>
  </si>
  <si>
    <t>รพ.สต.บ้านทุ่งนางโอก หมู่ที่ 03 ตำบลทุ่งนางโอก</t>
  </si>
  <si>
    <t>03842</t>
  </si>
  <si>
    <t>รพ.สต.บ้านหนองเรือ หมู่ที่ 02 ตำบลหนองเรือ</t>
  </si>
  <si>
    <t>03843</t>
  </si>
  <si>
    <t>รพ.สต.บ้านโคกยาว หมู่ที่ 08 ตำบลทรายมูล</t>
  </si>
  <si>
    <t>03844</t>
  </si>
  <si>
    <t>รพ.สต.บ้านดู่ลาด หมู่ที่ 01 ตำบลดู่ลาด</t>
  </si>
  <si>
    <t>03845</t>
  </si>
  <si>
    <t>รพ.สต.บ้านสีสุก หมู่ที่ 05 ตำบลดู่ลาด</t>
  </si>
  <si>
    <t>03846</t>
  </si>
  <si>
    <t>รพ.สต.บ้านคำครตา หมู่ที่ 03 ตำบลดงมะไฟ</t>
  </si>
  <si>
    <t>03847</t>
  </si>
  <si>
    <t>รพ.สต.บ้านดงมะไฟ หมู่ที่ 08 ตำบลดงมะไฟ</t>
  </si>
  <si>
    <t>03848</t>
  </si>
  <si>
    <t>รพ.สต.บ้านนาเวียง หมู่ที่ 01 ตำบลนาเวียง</t>
  </si>
  <si>
    <t>03849</t>
  </si>
  <si>
    <t>รพ.สต.บ้านไผ่ หมู่ที่ 03 ตำบลไผ่</t>
  </si>
  <si>
    <t>03850</t>
  </si>
  <si>
    <t>รพ.สต.บ้านโคกกลาง หมู่ที่ 06 ตำบลไผ่</t>
  </si>
  <si>
    <t>03851</t>
  </si>
  <si>
    <t>รพ.สต.บ้านหนองแก หมู่ที่ 07 ตำบลกุดชุม</t>
  </si>
  <si>
    <t>03852</t>
  </si>
  <si>
    <t>รพ.สต.บ้านโนนเปือย หมู่ที่ 01 ตำบลโนนเปือย</t>
  </si>
  <si>
    <t>03853</t>
  </si>
  <si>
    <t>รพ.สต.บ้านกำแมด หมู่ที่ 01 ตำบลกำแมด</t>
  </si>
  <si>
    <t>03854</t>
  </si>
  <si>
    <t>รพ.สต.บ้านหัวงัว หมู่ที่ 02 ตำบลกำแมด</t>
  </si>
  <si>
    <t>03855</t>
  </si>
  <si>
    <t>รพ.สต.บ้านนาโส่ หมู่ที่ 01 ตำบลนาโส่</t>
  </si>
  <si>
    <t>03856</t>
  </si>
  <si>
    <t>รพ.สต.บ้านหัวนา หมู่ที่ 06 ตำบลห้วยแก้ง</t>
  </si>
  <si>
    <t>03857</t>
  </si>
  <si>
    <t>03858</t>
  </si>
  <si>
    <t>รพ.สต.บ้านโพนงาม หมู่ที่ 16 ตำบลโพนงาม</t>
  </si>
  <si>
    <t>03859</t>
  </si>
  <si>
    <t>รพ.สต.เฉลิมพระเกียรติ 60 พรรษา นวมินทราชินี หมู่ที่ 17 ตำบลโพนงาม</t>
  </si>
  <si>
    <t>03860</t>
  </si>
  <si>
    <t>รพ.สต.บ้านคำน้ำสร้าง หมู่ที่ 03 ตำบลคำน้ำสร้าง</t>
  </si>
  <si>
    <t>03861</t>
  </si>
  <si>
    <t>รพ.สต.บ้านคำผักกูด หมู่ที่ 02 ตำบลหนองแหน</t>
  </si>
  <si>
    <t>03862</t>
  </si>
  <si>
    <t>รพ.สต.บ้านโนนประทาย หมู่ที่ 09 ตำบลหนองแหน</t>
  </si>
  <si>
    <t>03863</t>
  </si>
  <si>
    <t>รพ.สต.บ้านย่อ หมู่ที่ 11 ตำบลย่อ</t>
  </si>
  <si>
    <t>03864</t>
  </si>
  <si>
    <t>รพ.สต.บ้านสงเปือย หมู่ที่ 01 ตำบลสงเปือย</t>
  </si>
  <si>
    <t>03865</t>
  </si>
  <si>
    <t>รพ.สต.บ้านโพนทัน หมู่ที่ 01 ตำบลโพนทัน</t>
  </si>
  <si>
    <t>03866</t>
  </si>
  <si>
    <t>รพ.สต.บ้านดงเจริญ หมู่ที่ 03 ตำบลโพนทัน</t>
  </si>
  <si>
    <t>03867</t>
  </si>
  <si>
    <t>รพ.สต.บ้านทุ่งมน หมู่ที่ 07 ตำบลทุ่งมน</t>
  </si>
  <si>
    <t>03868</t>
  </si>
  <si>
    <t>รพ.สต.บ้านนาคำ หมู่ที่ 02 ตำบลนาคำ</t>
  </si>
  <si>
    <t>03869</t>
  </si>
  <si>
    <t>รพ.สต.บ้านดงแคนใหญ่ หมู่ที่ 09 ตำบลดงแคนใหญ่</t>
  </si>
  <si>
    <t>03870</t>
  </si>
  <si>
    <t>รพ.สต.บ้านบกน้อย หมู่ที่ 07 ตำบลดงแคนใหญ่</t>
  </si>
  <si>
    <t>03871</t>
  </si>
  <si>
    <t>รพ.สต.บ้านกู่จาน หมู่ที่ 03 ตำบลกู่จาน</t>
  </si>
  <si>
    <t>03872</t>
  </si>
  <si>
    <t>รพ.สต.บ้านนาเวียง หมู่ที่ 06 ตำบลกู่จาน</t>
  </si>
  <si>
    <t>03873</t>
  </si>
  <si>
    <t>รพ.สต.บ้านนาแก หมู่ที่ 01 ตำบลนาแก</t>
  </si>
  <si>
    <t>03874</t>
  </si>
  <si>
    <t>รพ.สต.บ้านนาหลู่ หมู่ที่ 03 ตำบลนาแก</t>
  </si>
  <si>
    <t>03875</t>
  </si>
  <si>
    <t>รพ.สต.บ้านกุดกุง หมู่ที่ 06 ตำบลกุดกุง</t>
  </si>
  <si>
    <t>03876</t>
  </si>
  <si>
    <t>รพ.สต.บ้านเหล่าไฮ หมู่ที่ 02 ตำบลเหล่าไฮ</t>
  </si>
  <si>
    <t>03877</t>
  </si>
  <si>
    <t>รพ.สต.บ้านแคนน้อย หมู่ที่ 01 ตำบลแคนน้อย</t>
  </si>
  <si>
    <t>03878</t>
  </si>
  <si>
    <t>รพ.สต.บ้านกระจาย หมู่ที่ 01 ตำบลกระจาย</t>
  </si>
  <si>
    <t>03879</t>
  </si>
  <si>
    <t>รพ.สต.บ้านนิคม หมู่ที่ 02 ตำบลกระจาย</t>
  </si>
  <si>
    <t>03880</t>
  </si>
  <si>
    <t>รพ.สต.บ้านหนองแข้ หมู่ที่ 05 ตำบลโคกนาโก</t>
  </si>
  <si>
    <t>03881</t>
  </si>
  <si>
    <t>รพ.สต.บ้านหนองชุม หมู่ที่ 06 ตำบลโคกนาโก</t>
  </si>
  <si>
    <t>03882</t>
  </si>
  <si>
    <t>รพ.สต.บ้านโคกนาโก หมู่ที่ 12 ตำบลโคกนาโก</t>
  </si>
  <si>
    <t>03883</t>
  </si>
  <si>
    <t>รพ.สต.บ้านเซซ่ง หมู่ที่ 04 ตำบลเชียงเพ็ง</t>
  </si>
  <si>
    <t>03884</t>
  </si>
  <si>
    <t>รพ.สต.บ้านศรีฐาน หมู่ที่ 03 ตำบลศรีฐาน</t>
  </si>
  <si>
    <t>03885</t>
  </si>
  <si>
    <t>รพ.สต.บ้านเหมือด หมู่ที่ 07 ตำบลฟ้าหยาด</t>
  </si>
  <si>
    <t>03886</t>
  </si>
  <si>
    <t>รพ.สต.บ้านหัวเมือง หมู่ที่ 08 ตำบลหัวเมือง</t>
  </si>
  <si>
    <t>03887</t>
  </si>
  <si>
    <t>รพ.สต.บ้านกุดพันเขียว หมู่ที่ 11 ตำบลหัวเมือง</t>
  </si>
  <si>
    <t>03888</t>
  </si>
  <si>
    <t>รพ.สต.บ้านคุ้ม หมู่ที่ 09 ตำบลคูเมือง</t>
  </si>
  <si>
    <t>03889</t>
  </si>
  <si>
    <t>รพ.สต.บ้านสำโรง หมู่ที่ 04 ตำบลคูเมือง</t>
  </si>
  <si>
    <t>03890</t>
  </si>
  <si>
    <t>รพ.สต.บ้านหัวดอน หมู่ที่ 04 ตำบลผือฮี</t>
  </si>
  <si>
    <t>03891</t>
  </si>
  <si>
    <t>รพ.สต.บ้านดอนผึ้ง หมู่ที่ 04 ตำบลบากเรือ</t>
  </si>
  <si>
    <t>03892</t>
  </si>
  <si>
    <t>รพ.สต.บ้านเหล่าใหญ่ หมู่ที่ 03 ตำบลม่วง</t>
  </si>
  <si>
    <t>03893</t>
  </si>
  <si>
    <t>รพ.สต.บ้านโพธิ์ศรี หมู่ที่ 08 ตำบลม่วง</t>
  </si>
  <si>
    <t>03894</t>
  </si>
  <si>
    <t>รพ.สต.บ้านราชมุนี หมู่ที่ 07 ตำบลโนนทราย</t>
  </si>
  <si>
    <t>03895</t>
  </si>
  <si>
    <t>รพ.สต.บ้านดงจงอาง หมู่ที่ 05 ตำบลบึงแก</t>
  </si>
  <si>
    <t>03896</t>
  </si>
  <si>
    <t>รพ.สต.บ้านชัยชนะ หมู่ที่ 07 ตำบลบึงแก</t>
  </si>
  <si>
    <t>03897</t>
  </si>
  <si>
    <t>รพ.สต.บ้านหัวดง หมู่ที่ 06 ตำบลพระเสาร์</t>
  </si>
  <si>
    <t>03898</t>
  </si>
  <si>
    <t>รพ.สต.บ้านพระเสาร์ หมู่ที่ 08 ตำบลพระเสาร์</t>
  </si>
  <si>
    <t>03899</t>
  </si>
  <si>
    <t>รพ.สต.บ้านสงยาง หมู่ที่ 08 ตำบลสงยาง</t>
  </si>
  <si>
    <t>03900</t>
  </si>
  <si>
    <t>รพ.สต.บ้านเหล่าน้อย หมู่ที่ 04 ตำบลค้อวัง</t>
  </si>
  <si>
    <t>03901</t>
  </si>
  <si>
    <t>รพ.สต.บ้านโพนเมือง หมู่ที่ 03 ตำบลฟ้าห่วน</t>
  </si>
  <si>
    <t>03902</t>
  </si>
  <si>
    <t>รพ.สต.บ้านติ้ว หมู่ที่ 04 ตำบลกุดน้ำใส</t>
  </si>
  <si>
    <t>03903</t>
  </si>
  <si>
    <t>รพ.สต.บ้านตูม หมู่ที่ 10 ตำบลกุดน้ำใส</t>
  </si>
  <si>
    <t>03904</t>
  </si>
  <si>
    <t>รพ.สต.บ้านศิริพัฒนา หมู่ที่ 04 ตำบลน้ำอ้อม</t>
  </si>
  <si>
    <t>03905</t>
  </si>
  <si>
    <t>รพ.สต.บ้านน้ำอ้อม หมู่ที่ 09 ตำบลน้ำอ้อม</t>
  </si>
  <si>
    <t>03906</t>
  </si>
  <si>
    <t>รพ.สต.บ้านช่องเม็ก หมู่ที่ 04 ตำบลบุ่งค้า</t>
  </si>
  <si>
    <t>03907</t>
  </si>
  <si>
    <t>รพ.สต.บ้านนากอก หมู่ที่ 12 ตำบลบุ่งค้า</t>
  </si>
  <si>
    <t>03908</t>
  </si>
  <si>
    <t>รพ.สต.บ้านหนองแคนน้อย หมู่ที่ 07 ตำบลบุ่งค้า</t>
  </si>
  <si>
    <t>03909</t>
  </si>
  <si>
    <t>รพ.สต.บ้านน้อมเกล้า หมู่ที่ 11 ตำบลบุ่งค้า</t>
  </si>
  <si>
    <t>03910</t>
  </si>
  <si>
    <t>รพ.สต.บ้านห้องแซง หมู่ที่ 01 ตำบลห้องแซง</t>
  </si>
  <si>
    <t>03911</t>
  </si>
  <si>
    <t>รพ.สต.บ้านป่าชาด หมู่ที่ 09 ตำบลห้องแซง</t>
  </si>
  <si>
    <t>03912</t>
  </si>
  <si>
    <t>รพ.สต.บ้านหวาย หมู่ที่ 04 ตำบลสามัคคี</t>
  </si>
  <si>
    <t>03913</t>
  </si>
  <si>
    <t>รพ.สต.บ้านกุดแข้ด่อน หมู่ที่ 01 ตำบลกุดเชียงหมี</t>
  </si>
  <si>
    <t>03914</t>
  </si>
  <si>
    <t>รพ.สต.บ้านกุดเชียงหมี หมู่ที่ 01 ตำบลกุดเชียงหมี</t>
  </si>
  <si>
    <t>03915</t>
  </si>
  <si>
    <t>รพ.สต.บ้านสามแยก หมู่ที่ 11 ตำบลสามแยก</t>
  </si>
  <si>
    <t>03916</t>
  </si>
  <si>
    <t>รพ.สต.บ้านกุดแห่ หมู่ที่ 02 ตำบลกุดแห่</t>
  </si>
  <si>
    <t>03917</t>
  </si>
  <si>
    <t>รพ.สต.บ้านโคกสำราญ หมู่ที่ 01 ตำบลโคกสำราญ</t>
  </si>
  <si>
    <t>03918</t>
  </si>
  <si>
    <t>รพ.สต.บ้านสมสะอาด หมู่ที่ 09 ตำบลโคกสำราญ</t>
  </si>
  <si>
    <t>03919</t>
  </si>
  <si>
    <t>รพ.สต.บ้านหนองยาง หมู่ที่ 11 ตำบลโคกสำราญ</t>
  </si>
  <si>
    <t>03920</t>
  </si>
  <si>
    <t>รพ.สต.บ้านสร้างมิ่ง หมู่ที่ 03 ตำบลสร้างมิ่ง</t>
  </si>
  <si>
    <t>03921</t>
  </si>
  <si>
    <t>03922</t>
  </si>
  <si>
    <t>รพ.สต.บ้านโคกใหญ่ หมู่ที่ 02 ตำบลศรีแก้ว</t>
  </si>
  <si>
    <t>03924</t>
  </si>
  <si>
    <t>รพ.สต.บ้านน้ำคำ หมู่ที่ 01 ตำบลน้ำคำ</t>
  </si>
  <si>
    <t>03925</t>
  </si>
  <si>
    <t>รพ.สต.บ้านหนองคูน้อย หมู่ที่ 05 ตำบลน้ำคำ</t>
  </si>
  <si>
    <t>03926</t>
  </si>
  <si>
    <t>รพ.สต.บ้านส้มผ่อ หมู่ที่ 04 ตำบลส้มผ่อ</t>
  </si>
  <si>
    <t>03927</t>
  </si>
  <si>
    <t>รพ.สต.บ้านหนองสนม หมู่ที่ 10 ตำบลคำเตย</t>
  </si>
  <si>
    <t>03928</t>
  </si>
  <si>
    <t>รพ.สต.บ้านคำไผ่ หมู่ที่ 06 ตำบลคำไผ่</t>
  </si>
  <si>
    <t>10701</t>
  </si>
  <si>
    <t>รพ.ยโสธร</t>
  </si>
  <si>
    <t>10963</t>
  </si>
  <si>
    <t>รพ.ทรายมูล</t>
  </si>
  <si>
    <t>10964</t>
  </si>
  <si>
    <t>รพ.กุดชุม</t>
  </si>
  <si>
    <t>10965</t>
  </si>
  <si>
    <t>รพ.คำเขื่อนแก้ว</t>
  </si>
  <si>
    <t>10966</t>
  </si>
  <si>
    <t>รพ.ป่าติ้ว</t>
  </si>
  <si>
    <t>10967</t>
  </si>
  <si>
    <t>รพ.มหาชนะชัย</t>
  </si>
  <si>
    <t>10968</t>
  </si>
  <si>
    <t>รพ.ค้อวัง</t>
  </si>
  <si>
    <t>10969</t>
  </si>
  <si>
    <t>รพ.ไทยเจริญ</t>
  </si>
  <si>
    <t>11444</t>
  </si>
  <si>
    <t>รพร.เลิงนกทา</t>
  </si>
  <si>
    <t>11921</t>
  </si>
  <si>
    <t>รพ.นายแพทย์หาญ</t>
  </si>
  <si>
    <t>13882</t>
  </si>
  <si>
    <t>รพ.สต.บ้านหนองแวง หมู่ที่ 04 ตำบลนาเวียง</t>
  </si>
  <si>
    <t>13883</t>
  </si>
  <si>
    <t>รพ.สต.บ้านสุขเกษม หมู่ที่ 09 ตำบลโนนเปือย</t>
  </si>
  <si>
    <t>13884</t>
  </si>
  <si>
    <t>รพ.สต.บ้านบากเรือ หมู่ที่ 09 ตำบลบากเรือ</t>
  </si>
  <si>
    <t>13885</t>
  </si>
  <si>
    <t>รพ.สต.บ้านโคกวิไล หมู่ที่ 12 ตำบลสามัคคี</t>
  </si>
  <si>
    <t>13886</t>
  </si>
  <si>
    <t>รพ.สต.บ้านคำเตย หมู่ที่ 01 ตำบลคำเตย</t>
  </si>
  <si>
    <t>14424</t>
  </si>
  <si>
    <t>ศสช.เมืองบ้านท่าศรีธรรม</t>
  </si>
  <si>
    <t>22156</t>
  </si>
  <si>
    <t>ศสช.เมืองยศ</t>
  </si>
  <si>
    <t>22157</t>
  </si>
  <si>
    <t>สอ.ทรายมูล หมู่ที่ 03 ตำบลทรายมูล</t>
  </si>
  <si>
    <t>22158</t>
  </si>
  <si>
    <t>ศสช.ใกล้บ้านใกล้ใจ</t>
  </si>
  <si>
    <t>23212</t>
  </si>
  <si>
    <t>รพ.สต.ประชาอาสาบ้านโพนสิม หมู่ที่ 04 ตำบลทุ่งมน</t>
  </si>
  <si>
    <t>28899</t>
  </si>
  <si>
    <t>ศสช.ตำบลเดิด ค่ายบดินทรเดชา</t>
  </si>
  <si>
    <t>77713</t>
  </si>
  <si>
    <t>ศสช.โรงพยาบาลไทยเจริญ</t>
  </si>
  <si>
    <t>04094</t>
  </si>
  <si>
    <t>รพ.สต.บ้านไก่คำ หมู่ที่ 01 ตำบลไก่คำ</t>
  </si>
  <si>
    <t>3700</t>
  </si>
  <si>
    <t>อำนาจเจริญ</t>
  </si>
  <si>
    <t>04095</t>
  </si>
  <si>
    <t>รพ.สต.บ้านเชือก หมู่ที่ 11 ตำบลนาจิก</t>
  </si>
  <si>
    <t>04096</t>
  </si>
  <si>
    <t>รพ.สต.บ้านดอนเมย หมู่ที่ 01 ตำบลดอนเมย</t>
  </si>
  <si>
    <t>04097</t>
  </si>
  <si>
    <t>รพ.สต.เฉลิมพระเกียรติ 60 พรรษา นวมินทราชินี หมู่ที่ 09 ตำบลปลาค้าว</t>
  </si>
  <si>
    <t>04098</t>
  </si>
  <si>
    <t>รพ.สต.เหล่าพรวน หมู่ที่ 01 ตำบลเหล่าพรวน</t>
  </si>
  <si>
    <t>04099</t>
  </si>
  <si>
    <t>รพ.สต.บ้านสร้างนกทา หมู่ที่ 01 ตำบลสร้างนกทา</t>
  </si>
  <si>
    <t>04100</t>
  </si>
  <si>
    <t>รพ.สต.บ้านโนนดู่ หมู่ที่ 05 ตำบลสร้างนกทา</t>
  </si>
  <si>
    <t>04101</t>
  </si>
  <si>
    <t>รพ.สต.บ้านคึมใหญ่ หมู่ที่ 01 ตำบลคึมใหญ่</t>
  </si>
  <si>
    <t>04102</t>
  </si>
  <si>
    <t>รพ.สต.บ้านนาแต้ หมู่ที่ 01 ตำบลนาแต้</t>
  </si>
  <si>
    <t>04103</t>
  </si>
  <si>
    <t>รพ.สต.บ้านภูเขาขาม หมู่ที่ 06 ตำบลคึมใหญ่</t>
  </si>
  <si>
    <t>04104</t>
  </si>
  <si>
    <t>รพ.สต.บ้านนาผือ หมู่ที่ 10 ตำบลนาผือ</t>
  </si>
  <si>
    <t>04105</t>
  </si>
  <si>
    <t>รพ.สต.บ้านดงบังพัฒนา หมู่ที่ 03 ตำบลน้ำปลีก</t>
  </si>
  <si>
    <t>04106</t>
  </si>
  <si>
    <t>รพ.สต.บ้านน้ำปลีก หมู่ที่ 09 ตำบลน้ำปลีก</t>
  </si>
  <si>
    <t>04107</t>
  </si>
  <si>
    <t>รพ.สต.บ้านนาโพธิ์ หมู่ที่ 07 ตำบลนาวัง</t>
  </si>
  <si>
    <t>04108</t>
  </si>
  <si>
    <t>รพ.สต.บ้านนายม หมู่ที่ 06 ตำบลนายม</t>
  </si>
  <si>
    <t>04109</t>
  </si>
  <si>
    <t>รพ.สต.บ้านนาหมอม้า หมู่ที่ 07 ตำบลนาหมอม้า</t>
  </si>
  <si>
    <t>04110</t>
  </si>
  <si>
    <t>รพ.สต.บ้านโนนโพธิ์ หมู่ที่ 09 ตำบลโนนโพธิ์</t>
  </si>
  <si>
    <t>04111</t>
  </si>
  <si>
    <t>รพ.สต.บ้านคำน้อย หมู่ที่ 02 ตำบลโนนหนามแท่ง</t>
  </si>
  <si>
    <t>04112</t>
  </si>
  <si>
    <t>รพ.สต.บ้านห้วยไร่ หมู่ที่ 01 ตำบลห้วยไร่</t>
  </si>
  <si>
    <t>04113</t>
  </si>
  <si>
    <t>รพ.สต.บ้านภักดีเจริญ หมู่ที่ 10 ตำบลห้วยไร่</t>
  </si>
  <si>
    <t>04114</t>
  </si>
  <si>
    <t>รพ.สต.บ้านหนองมะแซว หมู่ที่ 02 ตำบลหนองมะแซว</t>
  </si>
  <si>
    <t>04115</t>
  </si>
  <si>
    <t>รพ.สต.บ้านกุดปลาดุก หมู่ที่ 01 ตำบลกุดปลาดุก</t>
  </si>
  <si>
    <t>04116</t>
  </si>
  <si>
    <t>รพ.สต.บ้านโนนกุง หมู่ที่ 03 ตำบลชานุมาน</t>
  </si>
  <si>
    <t>04117</t>
  </si>
  <si>
    <t>รพ.สต.บ้านโคกเจริญ หมู่ที่ 08 ตำบลโคกสาร</t>
  </si>
  <si>
    <t>04118</t>
  </si>
  <si>
    <t>รพ.สต.คำเดือย หมู่ที่ 08 ตำบลคำเขื่อนแก้ว</t>
  </si>
  <si>
    <t>04119</t>
  </si>
  <si>
    <t>รพ.สต.บ้านโคกก่ง หมู่ที่ 01 ตำบลโคกก่ง</t>
  </si>
  <si>
    <t>04120</t>
  </si>
  <si>
    <t>รพ.สต.บ้านพุทธรักษา หมู่ที่ 02 ตำบลโคกก่ง</t>
  </si>
  <si>
    <t>04121</t>
  </si>
  <si>
    <t>รพ.สต.บ้านบุ่งเขียว หมู่ที่ 03 ตำบลโคกก่ง</t>
  </si>
  <si>
    <t>04122</t>
  </si>
  <si>
    <t>รพ.สต.บ้านห้วยทม หมู่ที่ 08 ตำบลป่าก่อ</t>
  </si>
  <si>
    <t>04123</t>
  </si>
  <si>
    <t>รพ.สต.ห้วยฆ้อง หมู่ที่ 05 ตำบลป่าก่อ</t>
  </si>
  <si>
    <t>04124</t>
  </si>
  <si>
    <t>รพ.สต.บ้านหนองข่า หมู่ที่ 01 ตำบลหนองข่า</t>
  </si>
  <si>
    <t>04125</t>
  </si>
  <si>
    <t>รพ.สต.บ้านหนองไฮน้อย หมู่ที่ 09 ตำบลหนองข่า</t>
  </si>
  <si>
    <t>04126</t>
  </si>
  <si>
    <t>รพ.สต.บ้านสามแยก หมู่ที่ 10 ตำบลคำโพน</t>
  </si>
  <si>
    <t>04127</t>
  </si>
  <si>
    <t>รพ.สต.บ้านคำโพน หมู่ที่ 03 ตำบลคำโพน</t>
  </si>
  <si>
    <t>04129</t>
  </si>
  <si>
    <t>รพ.สต.บ้านลือ หมู่ที่ 08 ตำบลลือ</t>
  </si>
  <si>
    <t>04130</t>
  </si>
  <si>
    <t>รพ.สต.บ้านนาผาง หมู่ที่ 02 ตำบลห้วย</t>
  </si>
  <si>
    <t>04131</t>
  </si>
  <si>
    <t>รพ.สต.บ้านตาดใหญ่ หมู่ที่ 07 ตำบลห้วย</t>
  </si>
  <si>
    <t>04132</t>
  </si>
  <si>
    <t>รพ.สต.บ้านโนนงาม หมู่ที่ 03 ตำบลโนนงาม</t>
  </si>
  <si>
    <t>04133</t>
  </si>
  <si>
    <t>รพ.สต.บ้านนาป่าแซง หมู่ที่ 01 ตำบลนาป่าแซง</t>
  </si>
  <si>
    <t>04134</t>
  </si>
  <si>
    <t>รพ.สต.บ้านวินัยดี หมู่ที่ 04 ตำบลนาป่าแซง</t>
  </si>
  <si>
    <t>04135</t>
  </si>
  <si>
    <t>รพ.สต.บ้านจานลาน หมู่ที่ 12 ตำบลจานลาน</t>
  </si>
  <si>
    <t>04136</t>
  </si>
  <si>
    <t>รพ.สต.อุ่มยาง หมู่ที่ 06 ตำบลจานลาน</t>
  </si>
  <si>
    <t>04137</t>
  </si>
  <si>
    <t>รพ.สต.บ้านโพนเมือง หมู่ที่ 11 ตำบลไม้กลอน</t>
  </si>
  <si>
    <t>04138</t>
  </si>
  <si>
    <t>รพ.สต.บ้านนาสะแบง หมู่ที่ 06 ตำบลพระเหลา</t>
  </si>
  <si>
    <t>04139</t>
  </si>
  <si>
    <t>รพ.สต.บ้านโป่งหิน หมู่ที่ 05 ตำบลโพนทอง</t>
  </si>
  <si>
    <t>04140</t>
  </si>
  <si>
    <t>รพ.สต.บ้านโพนทอง หมู่ที่ 09 ตำบลโพนทอง</t>
  </si>
  <si>
    <t>04141</t>
  </si>
  <si>
    <t>รพ.สต.บ้านไร่สีสุก หมู่ที่ 01 ตำบลไร่สีสุก</t>
  </si>
  <si>
    <t>04142</t>
  </si>
  <si>
    <t>รพ.สต.บ้านหนองคู หมู่ที่ 07 ตำบลนาเวียง</t>
  </si>
  <si>
    <t>04143</t>
  </si>
  <si>
    <t>รพ.สต.โคกกลาง หมู่ที่ 09 ตำบลนาเวียง</t>
  </si>
  <si>
    <t>04144</t>
  </si>
  <si>
    <t>รพ.สต.หนองไฮ หมู่ที่ 01 ตำบลหนองไฮ</t>
  </si>
  <si>
    <t>04145</t>
  </si>
  <si>
    <t>รพ.สต.บ้านหนองสามสี หมู่ที่ 02 ตำบลหนองสามสี</t>
  </si>
  <si>
    <t>04146</t>
  </si>
  <si>
    <t>รพ.สต.บ้านหัวตะพาน หมู่ที่ 08 ตำบลหัวตะพาน</t>
  </si>
  <si>
    <t>04147</t>
  </si>
  <si>
    <t>รพ.สต.บ้านคำพระ หมู่ที่ 03 ตำบลคำพระ</t>
  </si>
  <si>
    <t>04148</t>
  </si>
  <si>
    <t>รพ.สต.บ้านโนนหนามแท่ง หมู่ที่ 05 ตำบลคำพระ</t>
  </si>
  <si>
    <t>04149</t>
  </si>
  <si>
    <t>รพ.สต.บ้านเค็งใหญ่ หมู่ที่ 02 ตำบลเค็งใหญ่</t>
  </si>
  <si>
    <t>04150</t>
  </si>
  <si>
    <t>รพ.สต.บ้านโคกเลาะ หมู่ที่ 08 ตำบลหนองแก้ว</t>
  </si>
  <si>
    <t>04151</t>
  </si>
  <si>
    <t>รพ.สต.บ้านโพนเมืองน้อย หมู่ที่ 01 ตำบลโพนเมืองน้อย</t>
  </si>
  <si>
    <t>04152</t>
  </si>
  <si>
    <t>รพ.สต.บ้านขุมเหล็ก หมู่ที่ 02 ตำบลโพนเมืองน้อย</t>
  </si>
  <si>
    <t>04153</t>
  </si>
  <si>
    <t>รพ.สต.บ้านสร้างถ่อใน หมู่ที่ 03 ตำบลสร้างถ่อน้อย</t>
  </si>
  <si>
    <t>04154</t>
  </si>
  <si>
    <t>รพ.สต.บ้านนาคู หมู่ที่ 09 ตำบลสร้างถ่อน้อย</t>
  </si>
  <si>
    <t>04155</t>
  </si>
  <si>
    <t>รพ.สต.บ้านหนองยอ หมู่ที่ 03 ตำบลจิกดู่</t>
  </si>
  <si>
    <t>04156</t>
  </si>
  <si>
    <t>รพ.สต.บ้านจิกคู่ หมู่ที่ 05 ตำบลจิกดู่</t>
  </si>
  <si>
    <t>04158</t>
  </si>
  <si>
    <t>รพ.สต.ดงมะยาง หมู่ที่ 01 ตำบลดงมะยาง</t>
  </si>
  <si>
    <t>04160</t>
  </si>
  <si>
    <t>รพ.สต.บ้านเปือย หมู่ที่ 07 ตำบลเปือย</t>
  </si>
  <si>
    <t>04161</t>
  </si>
  <si>
    <t>รพ.สต.บ้านน้ำท่วม หมู่ที่ 13 ตำบลเปือย</t>
  </si>
  <si>
    <t>04162</t>
  </si>
  <si>
    <t>รพ.สต.บ้านดงบัง หมู่ที่ 03 ตำบลดงบัง</t>
  </si>
  <si>
    <t>04163</t>
  </si>
  <si>
    <t>รพ.สต.บ้านดอนชี หมู่ที่ 15 ตำบลดงบัง</t>
  </si>
  <si>
    <t>04164</t>
  </si>
  <si>
    <t>รพ.สต.บ้านไร่ขี หมู่ที่ 01 ตำบลไร่ขี</t>
  </si>
  <si>
    <t>04165</t>
  </si>
  <si>
    <t>รพ.สต.บ้านฟ้าห่วน หมู่ที่ 06 ตำบลไร่ขี</t>
  </si>
  <si>
    <t>04166</t>
  </si>
  <si>
    <t>รพ.สต.บ้านแมด หมู่ที่ 08 ตำบลแมด</t>
  </si>
  <si>
    <t>04167</t>
  </si>
  <si>
    <t>รพ.สต.บ้านศาลา หมู่ที่ 02 ตำบลแมด</t>
  </si>
  <si>
    <t>04168</t>
  </si>
  <si>
    <t>รพ.สต.บ้านโคกกลาง หมู่ที่ 05 ตำบลโคกกลาง</t>
  </si>
  <si>
    <t>10703</t>
  </si>
  <si>
    <t>รพ.อำนาจเจริญ</t>
  </si>
  <si>
    <t>10985</t>
  </si>
  <si>
    <t>รพ.ชานุมาน</t>
  </si>
  <si>
    <t>10986</t>
  </si>
  <si>
    <t>รพ.ปทุมราชวงศา</t>
  </si>
  <si>
    <t>10987</t>
  </si>
  <si>
    <t>รพ.พนา</t>
  </si>
  <si>
    <t>10988</t>
  </si>
  <si>
    <t>รพ.เสนางคนิคม</t>
  </si>
  <si>
    <t>10989</t>
  </si>
  <si>
    <t>รพ.หัวตะพาน</t>
  </si>
  <si>
    <t>10990</t>
  </si>
  <si>
    <t>รพ.ลืออำนาจ</t>
  </si>
  <si>
    <t>12412</t>
  </si>
  <si>
    <t>ศูนย์บริการสาธารณสุขเทศบาลเมืองอำนาจเจริญ</t>
  </si>
  <si>
    <t>12793</t>
  </si>
  <si>
    <t>รพ.สต.บ้านถ่อน หมู่ที่ 10 ตำบลไม้กลอน</t>
  </si>
  <si>
    <t>13889</t>
  </si>
  <si>
    <t>รพ.สต.บ้านนาสีนวน หมู่ที่ 07 ตำบลกุดปลาดุก</t>
  </si>
  <si>
    <t>13890</t>
  </si>
  <si>
    <t>รพ.สต.บ้านคำแก้วเมืองเก่า หมู่ที่ 01 ตำบลคำเขื่อนแก้ว</t>
  </si>
  <si>
    <t>13891</t>
  </si>
  <si>
    <t>รพ.สต.บ้านแสนสุข หมู่ที่ 13 ตำบลลือ</t>
  </si>
  <si>
    <t>23216</t>
  </si>
  <si>
    <t>รพ.สต.หนองคล้า หมู่ที่ 09 ตำบลเสนางคนิคม</t>
  </si>
  <si>
    <t>23743</t>
  </si>
  <si>
    <t>ศูนย์บริการสาธารณสุขเทศบาลเมืองอำนาจเจริญ ชุมชนโคกจักจั่น</t>
  </si>
  <si>
    <t>23940</t>
  </si>
  <si>
    <t>ศูนย์บริการสาธารณสุขแห่งที่ 3</t>
  </si>
  <si>
    <t>24007</t>
  </si>
  <si>
    <t>ศูนย์แพทย์โนนหนามแท่ง</t>
  </si>
  <si>
    <t>77769</t>
  </si>
  <si>
    <t>ศสช.เมืองอำนาจเจริญ</t>
  </si>
  <si>
    <t>05740</t>
  </si>
  <si>
    <t>รพ.สต.บ้านกุดโง้ง หมู่ที่ 04 ตำบลมุกดาหาร</t>
  </si>
  <si>
    <t>4900</t>
  </si>
  <si>
    <t>มุกดาหาร</t>
  </si>
  <si>
    <t>05741</t>
  </si>
  <si>
    <t>รพ.สต.บ้านโคก หมู่ที่ 02 ตำบลบ้านโคก</t>
  </si>
  <si>
    <t>05742</t>
  </si>
  <si>
    <t>รพ.สต.บ้านหนองแวง หมู่ที่ 12 ตำบลบ้านโคก</t>
  </si>
  <si>
    <t>05743</t>
  </si>
  <si>
    <t>รพ.สต.บ้านโคกสูง หมู่ที่ 03 ตำบลบางทรายใหญ่</t>
  </si>
  <si>
    <t>05744</t>
  </si>
  <si>
    <t>รพ.สต.บ้านคำฮี หมู่ที่ 07 ตำบลโพนทราย</t>
  </si>
  <si>
    <t>05745</t>
  </si>
  <si>
    <t>รพ.สต.บ้านโนนตูม หมู่ที่ 03 ตำบลผึ่งแดด</t>
  </si>
  <si>
    <t>05746</t>
  </si>
  <si>
    <t>รพ.สต.บ้านหนองไผ่ หมู่ที่ 08 ตำบลผึ่งแดด</t>
  </si>
  <si>
    <t>05747</t>
  </si>
  <si>
    <t>รพ.สต.เฉลิมพระเกียรติ 60 พรรษา นวมินทราชินี หมู่ที่ 08 ตำบลนาโสก</t>
  </si>
  <si>
    <t>05748</t>
  </si>
  <si>
    <t>รพ.สต.บ้านนาโด่(หมู่6) หมู่ที่ 12 ตำบลนาโสก</t>
  </si>
  <si>
    <t>05749</t>
  </si>
  <si>
    <t>รพ.สต.บ้านนาสีนวน หมู่ที่ 01 ตำบลนาสีนวน</t>
  </si>
  <si>
    <t>05750</t>
  </si>
  <si>
    <t>รพ.สต.บ้านท่าไค้-นาแล หมู่ที่ 06 ตำบลนาสีนวน</t>
  </si>
  <si>
    <t>05751</t>
  </si>
  <si>
    <t>รพ.สต.บ้านคำป่าหลาย(หมู่1) หมู่ที่ 01 ตำบลคำป่าหลาย</t>
  </si>
  <si>
    <t>05752</t>
  </si>
  <si>
    <t>รพ.สต.บ้านสามขา หมู่ที่ 02 ตำบลคำป่าหลาย</t>
  </si>
  <si>
    <t>05753</t>
  </si>
  <si>
    <t>รพ.สต.บ้านแก้ง (หมู่ 5) หมู่ที่ 05 ตำบลคำป่าหลาย</t>
  </si>
  <si>
    <t>05754</t>
  </si>
  <si>
    <t>รพ.สต.บ้านเหมืองบ่า หมู่ที่ 02 ตำบลคำอาฮวน</t>
  </si>
  <si>
    <t>05755</t>
  </si>
  <si>
    <t>รพ.สต.บ้านโนนสะอาด (หมู่ 7) หมู่ที่ 07 ตำบลคำอาฮวน</t>
  </si>
  <si>
    <t>05756</t>
  </si>
  <si>
    <t>รพ.สต.บ้านดงเย็น หมู่ที่ 01 ตำบลดงเย็น</t>
  </si>
  <si>
    <t>05757</t>
  </si>
  <si>
    <t>รพ.สต.บ้านป่งโพง (หมู่3) หมู่ที่ 03 ตำบลดงเย็น</t>
  </si>
  <si>
    <t>05758</t>
  </si>
  <si>
    <t>รพ.สต.บ้านดงมอน หมู่ที่ 02 ตำบลดงมอน</t>
  </si>
  <si>
    <t>05759</t>
  </si>
  <si>
    <t>รพ.สต.บ้านดงยาง หมู่ที่ 04 ตำบลกุดแข้</t>
  </si>
  <si>
    <t>05760</t>
  </si>
  <si>
    <t>รพ.สต.บ้านภูแผงม้า หมู่ที่ 10 ตำบลนิคมคำสร้อย</t>
  </si>
  <si>
    <t>05761</t>
  </si>
  <si>
    <t>รพ.สต.บ้านนากอก หมู่ที่ 01 ตำบลนากอก</t>
  </si>
  <si>
    <t>05762</t>
  </si>
  <si>
    <t>รพ.สต.บ้านหนองแวง หมู่ที่ 01 ตำบลหนองแวง</t>
  </si>
  <si>
    <t>05763</t>
  </si>
  <si>
    <t>รพ.สต.บ้านเหล่าหลวง หมู่ที่ 11 ตำบลหนองแวง</t>
  </si>
  <si>
    <t>05764</t>
  </si>
  <si>
    <t>รพ.สต.บ้านเหล่ากลาง หมู่ที่ 02 ตำบลกกแดง</t>
  </si>
  <si>
    <t>05765</t>
  </si>
  <si>
    <t>รพ.สต.บ้านนาอุดม หมู่ที่ 01 ตำบลนาอุดม</t>
  </si>
  <si>
    <t>05766</t>
  </si>
  <si>
    <t>รพ.สต.บ้านทรายไหลแล้ง หมู่ที่ 09 ตำบลนาอุดม</t>
  </si>
  <si>
    <t>05767</t>
  </si>
  <si>
    <t>รพ.สต.บ้านหนองหลี่ หมู่ที่ 07 ตำบลโชคชัย</t>
  </si>
  <si>
    <t>05768</t>
  </si>
  <si>
    <t>รพ.สต.บ้านสุริโย หมู่ที่ 06 ตำบลร่มเกล้า</t>
  </si>
  <si>
    <t>05769</t>
  </si>
  <si>
    <t>รพ.สต.บ้านหนองหล่ม หมู่ที่ 03 ตำบลโพธิ์ไทร</t>
  </si>
  <si>
    <t>05770</t>
  </si>
  <si>
    <t>รพ.สต.บ้านโพธิ์ไทร หมู่ที่ 07 ตำบลโพธิ์ไทร</t>
  </si>
  <si>
    <t>05771</t>
  </si>
  <si>
    <t>รพ.สต.บ้านป่าชาด หมู่ที่ 01 ตำบลป่าไร่</t>
  </si>
  <si>
    <t>05772</t>
  </si>
  <si>
    <t>รพ.สต.บ้านหนองเม็ก หมู่ที่ 03 ตำบลป่าไร่</t>
  </si>
  <si>
    <t>05774</t>
  </si>
  <si>
    <t>รพ.สต.บ้านนาทาม หมู่ที่ 10 ตำบลป่าไร่</t>
  </si>
  <si>
    <t>05775</t>
  </si>
  <si>
    <t>รพ.สต.บ้านเหล่าหมี หมู่ที่ 01 ตำบลเหล่าหมี</t>
  </si>
  <si>
    <t>05776</t>
  </si>
  <si>
    <t>รพ.สต.บ้านนาซิง หมู่ที่ 04 ตำบลเหล่าหมี</t>
  </si>
  <si>
    <t>05777</t>
  </si>
  <si>
    <t>รพ.สต.บ้านนายาง หมู่ที่ 05 ตำบลบ้านบาก</t>
  </si>
  <si>
    <t>05778</t>
  </si>
  <si>
    <t>รพ.สต.บ้านนาสะเม็ง หมู่ที่ 02 ตำบลนาสะเม็ง</t>
  </si>
  <si>
    <t>05779</t>
  </si>
  <si>
    <t>รพ.สต.บ้านหนองกระยัง หมู่ที่ 06 ตำบลนาสะเม็ง</t>
  </si>
  <si>
    <t>05780</t>
  </si>
  <si>
    <t>รพ.สต.บ้านแก้ง หมู่ที่ 01 ตำบลบ้านแก้ง</t>
  </si>
  <si>
    <t>05781</t>
  </si>
  <si>
    <t>รพ.สต.บ้านเหล่า หมู่ที่ 05 ตำบลหนองบัว</t>
  </si>
  <si>
    <t>05782</t>
  </si>
  <si>
    <t>รพ.สต.บ้านกกตูม หมู่ที่ 01 ตำบลกกตูม</t>
  </si>
  <si>
    <t>05783</t>
  </si>
  <si>
    <t>รพ.สต.บ้านสานแว้ หมู่ที่ 04 ตำบลกกตูม</t>
  </si>
  <si>
    <t>05784</t>
  </si>
  <si>
    <t>รพ.สต.บ้านขัวสูง หมู่ที่ 05 ตำบลกกตูม</t>
  </si>
  <si>
    <t>05785</t>
  </si>
  <si>
    <t>รพ.สต.บ้านแก่งนาง หมู่ที่ 07 ตำบลกกตูม</t>
  </si>
  <si>
    <t>05786</t>
  </si>
  <si>
    <t>รพ.สต.บ้านหนองแคน หมู่ที่ 02 ตำบลหนองแคน</t>
  </si>
  <si>
    <t>05787</t>
  </si>
  <si>
    <t>รพ.สต.บ้านชะโนดน้อย หมู่ที่ 02 ตำบลชะโนดน้อย</t>
  </si>
  <si>
    <t>05788</t>
  </si>
  <si>
    <t>รพ.สต.บ้านย้อมพัฒนา หมู่ที่ 07 ตำบลชะโนดน้อย</t>
  </si>
  <si>
    <t>05789</t>
  </si>
  <si>
    <t>รพ.สต.บ้านพังแดง หมู่ที่ 01 ตำบลพังแดง</t>
  </si>
  <si>
    <t>05790</t>
  </si>
  <si>
    <t>รพ.สต.บ้านคำชะอี หมู่ที่ 01 ตำบลคำชะอี</t>
  </si>
  <si>
    <t>05791</t>
  </si>
  <si>
    <t>รพ.สต.บ้านโนนสังข์ศรี หมู่ที่ 03 ตำบลบ้านซ่ง</t>
  </si>
  <si>
    <t>05792</t>
  </si>
  <si>
    <t>รพ.สต.บ้านหนองเอี่ยน หมู่ที่ 02 ตำบลหนองเอี่ยน</t>
  </si>
  <si>
    <t>05793</t>
  </si>
  <si>
    <t>รพ.สต.บ้านค้อ หมู่ที่ 02 ตำบลบ้านค้อ</t>
  </si>
  <si>
    <t>05794</t>
  </si>
  <si>
    <t>รพ.สต.บ้านเหล่า หมู่ที่ 01 ตำบลบ้านเหล่า</t>
  </si>
  <si>
    <t>05795</t>
  </si>
  <si>
    <t>รพ.สต.บ้านหนองหญ้าปล้อง(หมู่4) หมู่ที่ 04 ตำบลบ้านเหล่า</t>
  </si>
  <si>
    <t>05796</t>
  </si>
  <si>
    <t>รพ.สต.บ้านโพนงาม หมู่ที่ 03 ตำบลโพนงาม</t>
  </si>
  <si>
    <t>05797</t>
  </si>
  <si>
    <t>รพ.สต.โนนป่าแดง หมู่ที่ 05 ตำบลโพนงาม</t>
  </si>
  <si>
    <t>05798</t>
  </si>
  <si>
    <t>รพ.สต.บ้านเหล่าสร้างถ่อ หมู่ที่ 02 ตำบลเหล่าสร้างถ่อ</t>
  </si>
  <si>
    <t>05799</t>
  </si>
  <si>
    <t>รพ.สต.บ้านคำบก หมู่ที่ 04 ตำบลคำบก</t>
  </si>
  <si>
    <t>05800</t>
  </si>
  <si>
    <t>รพ.สต.บ้านหว้านใหญ่ หมู่ที่ 03 ตำบลหว้านใหญ่</t>
  </si>
  <si>
    <t>05801</t>
  </si>
  <si>
    <t>รพ.สต.บ้านป่งขาม หมู่ที่ 01 ตำบลป่งขาม</t>
  </si>
  <si>
    <t>05802</t>
  </si>
  <si>
    <t>รพ.สต.บ้านดอน หมู่ที่ 03 ตำบลบางทรายน้อย</t>
  </si>
  <si>
    <t>05803</t>
  </si>
  <si>
    <t>รพ.สต.บ้านบางทราย หมู่ที่ 01 ตำบลบางทรายน้อย</t>
  </si>
  <si>
    <t>05804</t>
  </si>
  <si>
    <t>รพ.สต.บ้านชะโนด หมู่ที่ 01 ตำบลชะโนด</t>
  </si>
  <si>
    <t>05805</t>
  </si>
  <si>
    <t>รพ.สต.บ้านนิคมเกษตรกรรมทหารผ่านศึก(หมู่4) หมู่ที่ 04 ตำบลดงหมู</t>
  </si>
  <si>
    <t>05806</t>
  </si>
  <si>
    <t>รพ.สต.บ้านงิ้ว หมู่ที่ 04 ตำบลโนนยาง</t>
  </si>
  <si>
    <t>05807</t>
  </si>
  <si>
    <t>รพ.สต.บ้านคำพอก หมู่ที่ 05 ตำบลโนนยาง</t>
  </si>
  <si>
    <t>05808</t>
  </si>
  <si>
    <t>รพ.สต.บ้านบุ่ง หมู่ที่ 04 ตำบลภูวง</t>
  </si>
  <si>
    <t>05809</t>
  </si>
  <si>
    <t>รพ.สต.บ้านเป้า หมู่ที่ 03 ตำบลบ้านเป้า</t>
  </si>
  <si>
    <t>05810</t>
  </si>
  <si>
    <t>รพ.สต.บ้านโคกกลาง หมู่ที่ 02 ตำบลหนองสูงใต้</t>
  </si>
  <si>
    <t>10247</t>
  </si>
  <si>
    <t>รพ.สต.บ้านบาก หมู่ที่ 01 ตำบลบ้านบาก</t>
  </si>
  <si>
    <t>10248</t>
  </si>
  <si>
    <t>รพ.สต.บ้านภูล้อม หมู่ที่ 06 ตำบลบ้านบาก</t>
  </si>
  <si>
    <t>10712</t>
  </si>
  <si>
    <t>รพ.มุกดาหาร</t>
  </si>
  <si>
    <t>11113</t>
  </si>
  <si>
    <t>รพ.นิคมคำสร้อย</t>
  </si>
  <si>
    <t>11114</t>
  </si>
  <si>
    <t>รพ.ดอนตาล</t>
  </si>
  <si>
    <t>11115</t>
  </si>
  <si>
    <t>รพ.ดงหลวง</t>
  </si>
  <si>
    <t>11116</t>
  </si>
  <si>
    <t>รพ.คำชะอี</t>
  </si>
  <si>
    <t>11117</t>
  </si>
  <si>
    <t>รพ.หว้านใหญ่</t>
  </si>
  <si>
    <t>11118</t>
  </si>
  <si>
    <t>รพ.หนองสูง</t>
  </si>
  <si>
    <t>11759</t>
  </si>
  <si>
    <t>รพ.สต.บ้านโนนสวรรค์ หมู่ที่ 09 ตำบลนากอก</t>
  </si>
  <si>
    <t>13984</t>
  </si>
  <si>
    <t>รพ.สต.บ้านโนนสว่าง หมู่ที่ 05 ตำบลคำชะอี</t>
  </si>
  <si>
    <t>13985</t>
  </si>
  <si>
    <t>รพ.สต.บ้านห้วยตาเปอะเฉลิมพระเกียรติ หมู่ที่ 08 ตำบลบ้านค้อ</t>
  </si>
  <si>
    <t>14879</t>
  </si>
  <si>
    <t>รพ.สต.บ้านโคกป่งเปือย หมู่ที่ 07 ตำบลนาโสก</t>
  </si>
  <si>
    <t>14893</t>
  </si>
  <si>
    <t>รพ.สต.บ้านโพนทราย หมู่ที่ 03 ตำบลโพนทราย</t>
  </si>
  <si>
    <t>15009</t>
  </si>
  <si>
    <t>รพ.สต.บ้านหนองแต้ หมู่ที่ - ตำบลหนองสูง</t>
  </si>
  <si>
    <t>99855</t>
  </si>
  <si>
    <t>ศสช.โรงพยาบาลมุกดาหาร สาขา 3</t>
  </si>
  <si>
    <t>99856</t>
  </si>
  <si>
    <t>ศสช.โรงพยาบาลมุกดาหาร สาขา 2</t>
  </si>
  <si>
    <t>99976</t>
  </si>
  <si>
    <t>ศสช.โรงพยาบาลมุกดาหาร</t>
  </si>
  <si>
    <t>ข้อมูลที่ส่งเดือน พฤศจิกายน พ.ศ. 2558 (บริการตั้งแต่ 1 ต.ค.58 -30 ก.ย.59)</t>
  </si>
  <si>
    <t>ข้อมูลที่ส่งเดือน ธันวาคม พ.ศ. 2558 (บริการตั้งแต่ 1 ต.ค.58 -30 ก.ย.59)</t>
  </si>
  <si>
    <t>ข้อมูลที่ส่งเดือน มกราคม พ.ศ. 2559 (บริการตั้งแต่ 1 ต.ค.58 -30 ก.ย.59)</t>
  </si>
  <si>
    <t>ข้อมูลที่ส่งเดือน กุมภาพันธ์ พ.ศ. 2559 (บริการตั้งแต่ 1 ต.ค.58 -30 เม.ย.59)</t>
  </si>
  <si>
    <t>ข้อมูลที่ส่งเดือน มีนาคม พ.ศ. 2559 (บริการตั้งแต่ 1 ต.ค.58 -30 เม.ย.59)</t>
  </si>
  <si>
    <t>ข้อมูลที่ส่งเดือน เมษายน พ.ศ. 2559 (บริการตั้งแต่ 1 ต.ค.58 -30 เม.ย.59)</t>
  </si>
  <si>
    <t>รพ.ส่งเสริมสุขภาพ ศูนย์อนามัยที่10</t>
  </si>
  <si>
    <t>HCODE</t>
  </si>
  <si>
    <t>HNAME</t>
  </si>
  <si>
    <t>POINTงวด1</t>
  </si>
  <si>
    <t>POINTงวด2</t>
  </si>
  <si>
    <t>POINTงวด3</t>
  </si>
  <si>
    <t>POINTงวด4</t>
  </si>
  <si>
    <t>รวม</t>
  </si>
  <si>
    <t>จำนวนเงิน</t>
  </si>
  <si>
    <t>วงเงิน</t>
  </si>
  <si>
    <t xml:space="preserve"> ประชากรUC59 </t>
  </si>
  <si>
    <t xml:space="preserve"> งบประมาณ </t>
  </si>
  <si>
    <t>PRO_CODE</t>
  </si>
  <si>
    <t>PRO_NAME</t>
  </si>
  <si>
    <t>AMP_CODE</t>
  </si>
  <si>
    <t>AMP_NAME</t>
  </si>
  <si>
    <t>TAM_CODE</t>
  </si>
  <si>
    <t>TAM_NAME</t>
  </si>
  <si>
    <t>CUP_CODE</t>
  </si>
  <si>
    <t>CUP_NAME</t>
  </si>
  <si>
    <t>HCODE_TYPE</t>
  </si>
  <si>
    <t xml:space="preserve">UC_Register </t>
  </si>
  <si>
    <t>รวมPOINT</t>
  </si>
  <si>
    <t>3301</t>
  </si>
  <si>
    <t>เมืองศรีสะเกษ</t>
  </si>
  <si>
    <t>330103</t>
  </si>
  <si>
    <t>คูซอด</t>
  </si>
  <si>
    <t>00021</t>
  </si>
  <si>
    <t>สสจ.ศรีสะเกษ</t>
  </si>
  <si>
    <t>สาธารณสุขจังหวัด</t>
  </si>
  <si>
    <t>NO</t>
  </si>
  <si>
    <t>3401</t>
  </si>
  <si>
    <t>เมืองอุบลราชธานี</t>
  </si>
  <si>
    <t>340101</t>
  </si>
  <si>
    <t>ในเมือง</t>
  </si>
  <si>
    <t>00022</t>
  </si>
  <si>
    <t>สสจ.อุบลราชธานี</t>
  </si>
  <si>
    <t>3501</t>
  </si>
  <si>
    <t>เมืองยโสธร</t>
  </si>
  <si>
    <t>350100</t>
  </si>
  <si>
    <t>00023</t>
  </si>
  <si>
    <t>สสจ.ยโสธร</t>
  </si>
  <si>
    <t>3701</t>
  </si>
  <si>
    <t>เมืองอำนาจเจริญ</t>
  </si>
  <si>
    <t>370100</t>
  </si>
  <si>
    <t>00025</t>
  </si>
  <si>
    <t>สสจ.อำนาจเจริญ</t>
  </si>
  <si>
    <t>4901</t>
  </si>
  <si>
    <t>เมืองมุกดาหาร</t>
  </si>
  <si>
    <t>490102</t>
  </si>
  <si>
    <t>ศรีบุญเรือง</t>
  </si>
  <si>
    <t>00036</t>
  </si>
  <si>
    <t>สสจ.มุกดาหาร</t>
  </si>
  <si>
    <t>รพ.สต.บ้านคูซอด  ต.คูซอด</t>
  </si>
  <si>
    <t>ปฐมภูมิ</t>
  </si>
  <si>
    <t>Yes</t>
  </si>
  <si>
    <t>330104</t>
  </si>
  <si>
    <t>ซำ</t>
  </si>
  <si>
    <t>รพ.สต.บ้านแทง  ต.ซำ</t>
  </si>
  <si>
    <t>330105</t>
  </si>
  <si>
    <t>จาน</t>
  </si>
  <si>
    <t>รพ.สต.บ้านหนองคู  ต.จาน</t>
  </si>
  <si>
    <t>330106</t>
  </si>
  <si>
    <t>ตะดอบ</t>
  </si>
  <si>
    <t>รพ.สต.บ้านโพนงาม  ต.ตะดอบ</t>
  </si>
  <si>
    <t>330107</t>
  </si>
  <si>
    <t>หนองครก</t>
  </si>
  <si>
    <t>รพ.สต.บ้านหนองครกใต้ ต.หนองครก</t>
  </si>
  <si>
    <t>330111</t>
  </si>
  <si>
    <t>โพนข่า</t>
  </si>
  <si>
    <t>รพ.สต.บ้านกุดโง้ง ต.โพนข่า</t>
  </si>
  <si>
    <t>330112</t>
  </si>
  <si>
    <t>โพนค้อ</t>
  </si>
  <si>
    <t>รพ.สต.บ้านกลาง ต.โพนค้อ</t>
  </si>
  <si>
    <t>330115</t>
  </si>
  <si>
    <t>โพนเขวา</t>
  </si>
  <si>
    <t>รพ.สต.บ้านหนองแวง ต.โพนเขวา</t>
  </si>
  <si>
    <t>330116</t>
  </si>
  <si>
    <t>หญ้าปล้อง</t>
  </si>
  <si>
    <t>รพ.สต.บ้านสร้างเรือง ต.หญ้าปล้อง</t>
  </si>
  <si>
    <t>330118</t>
  </si>
  <si>
    <t>ทุ่ม</t>
  </si>
  <si>
    <t>รพ.สต.บ้านโนนแกด ต.ทุ่ม</t>
  </si>
  <si>
    <t>330119</t>
  </si>
  <si>
    <t>หนองไฮ</t>
  </si>
  <si>
    <t>รพ.สต.บ้านหนองไฮ ต.หนองไฮ</t>
  </si>
  <si>
    <t>330121</t>
  </si>
  <si>
    <t>หนองแก้ว</t>
  </si>
  <si>
    <t>รพ.สต.บ้านหนองแก้ว ต.หนองแก้ว</t>
  </si>
  <si>
    <t>330122</t>
  </si>
  <si>
    <t>น้ำคำ</t>
  </si>
  <si>
    <t>รพ.สต.บ้านน้ำคำ ต.น้ำคำ</t>
  </si>
  <si>
    <t>รพ.สต.บ้านหนองโน ต.น้ำคำ</t>
  </si>
  <si>
    <t>330123</t>
  </si>
  <si>
    <t>โพธิ์</t>
  </si>
  <si>
    <t>รพ.สต.บ้านโพธิ์ ต.โพธิ์</t>
  </si>
  <si>
    <t>330124</t>
  </si>
  <si>
    <t>หมากเขียบ</t>
  </si>
  <si>
    <t>รพ.สต.บ้านก้านเหลือง ต.หมากเขียบ</t>
  </si>
  <si>
    <t>330127</t>
  </si>
  <si>
    <t>หนองไผ่</t>
  </si>
  <si>
    <t>รพ.สต.บ้านหนองไผ่ ต.หนองไผ่</t>
  </si>
  <si>
    <t>3302</t>
  </si>
  <si>
    <t>ยางชุมน้อย</t>
  </si>
  <si>
    <t>330202</t>
  </si>
  <si>
    <t>ลิ้นฟ้า</t>
  </si>
  <si>
    <t>รพ.สต.บ้านผักขะ ต.ลิ้นฟ้า</t>
  </si>
  <si>
    <t>330207</t>
  </si>
  <si>
    <t>ยางชุมใหญ่</t>
  </si>
  <si>
    <t>รพ.สต.ยางชุมใหญ่ ต.ยางชุมใหญ่</t>
  </si>
  <si>
    <t>330203</t>
  </si>
  <si>
    <t>คอนกาม</t>
  </si>
  <si>
    <t>รพ.สต.บ้านคอนกาม ต.คอนกาม</t>
  </si>
  <si>
    <t>330204</t>
  </si>
  <si>
    <t>โนนคูณ</t>
  </si>
  <si>
    <t>รพ.สต.บ้านโนนคูณ ต.โนนคูณ</t>
  </si>
  <si>
    <t>330205</t>
  </si>
  <si>
    <t>กุดเมืองฮาม</t>
  </si>
  <si>
    <t>รพ.สต.บ้านกุดเมืองฮาม ต.กุดเมืองฮาม</t>
  </si>
  <si>
    <t>330206</t>
  </si>
  <si>
    <t>บึงบอน</t>
  </si>
  <si>
    <t>รพ.สต.บ้านจอมบึง ต.บึงบอน</t>
  </si>
  <si>
    <t>3303</t>
  </si>
  <si>
    <t>กันทรารมย์</t>
  </si>
  <si>
    <t>330302</t>
  </si>
  <si>
    <t>โนนสัง</t>
  </si>
  <si>
    <t>รพ.สต.บ้านโนนผึ้ง ต.โนนสัง</t>
  </si>
  <si>
    <t>330303</t>
  </si>
  <si>
    <t>หนองหัวช้าง</t>
  </si>
  <si>
    <t>รพ.สต.บ้านหนองหัวช้าง ต.หนองหัวช้าง</t>
  </si>
  <si>
    <t>รพ.สต.บ้านบกขี้ยาง ต.หนองหัวช้าง</t>
  </si>
  <si>
    <t>330304</t>
  </si>
  <si>
    <t>ยาง</t>
  </si>
  <si>
    <t>รพ.สต.บ้านยาง ต.ยาง</t>
  </si>
  <si>
    <t>330305</t>
  </si>
  <si>
    <t>หนองแวง</t>
  </si>
  <si>
    <t>รพ.สต.บ้านหนองแวง ต.หนองแวง</t>
  </si>
  <si>
    <t>330306</t>
  </si>
  <si>
    <t>รพ.สต.บ้านกอก ต.หนองแก้ว</t>
  </si>
  <si>
    <t>330307</t>
  </si>
  <si>
    <t>ทาม</t>
  </si>
  <si>
    <t>รพ.สต.บ้านเจี่ย ต.ทาม</t>
  </si>
  <si>
    <t>330308</t>
  </si>
  <si>
    <t>ละทาย</t>
  </si>
  <si>
    <t>รพ.สต.บ้านละทาย ต.ละทาย</t>
  </si>
  <si>
    <t>330309</t>
  </si>
  <si>
    <t>เมืองน้อย</t>
  </si>
  <si>
    <t>รพ.สต.บ้านเมืองน้อย ต.เมืองน้อย</t>
  </si>
  <si>
    <t>330310</t>
  </si>
  <si>
    <t>อีปาด</t>
  </si>
  <si>
    <t>รพ.สต.บ้านทุ่งมั่ง ต.อีปาด</t>
  </si>
  <si>
    <t>330311</t>
  </si>
  <si>
    <t>บัวน้อย</t>
  </si>
  <si>
    <t>รพ.สต.บ้านพันลำ  ต.บัวน้อย</t>
  </si>
  <si>
    <t>330312</t>
  </si>
  <si>
    <t>หนองบัว</t>
  </si>
  <si>
    <t>รพ.สต.บ้านหนองบัว ต.หนองบัว</t>
  </si>
  <si>
    <t>330313</t>
  </si>
  <si>
    <t>ดู่</t>
  </si>
  <si>
    <t>รพ.สต.บ้านดู่  ต.ดู่</t>
  </si>
  <si>
    <t>330314</t>
  </si>
  <si>
    <t>ผักแพว</t>
  </si>
  <si>
    <t>รพ.สต.บ้านผักแพว ต.ผักแพว</t>
  </si>
  <si>
    <t>330315</t>
  </si>
  <si>
    <t>รพ.สต.บ้านจาน ต.จาน</t>
  </si>
  <si>
    <t>330320</t>
  </si>
  <si>
    <t>คำเนียม</t>
  </si>
  <si>
    <t>รพ.สต.บ้านหนองทามน้อย ต.คำเนียม</t>
  </si>
  <si>
    <t>3304</t>
  </si>
  <si>
    <t>กันทรลักษ์</t>
  </si>
  <si>
    <t>330401</t>
  </si>
  <si>
    <t>บึงมะลู</t>
  </si>
  <si>
    <t>รพ.สต.บ้านตาแท่น ต.บึงมะลู</t>
  </si>
  <si>
    <t>รพ.สต.บ้านถนนวิหาร ต.บึงมะลู</t>
  </si>
  <si>
    <t>330402</t>
  </si>
  <si>
    <t>กุดเสลา</t>
  </si>
  <si>
    <t>รพ.สต.บ้านกุดเสลา ต.กุดเสลา</t>
  </si>
  <si>
    <t>330403</t>
  </si>
  <si>
    <t>เมือง</t>
  </si>
  <si>
    <t>รพ.สต.บ้านหนองเดียงน้อย ต.เมือง</t>
  </si>
  <si>
    <t>330405</t>
  </si>
  <si>
    <t>สังเม็ก</t>
  </si>
  <si>
    <t>รพ.สต.บ้านสังเม็ก ต.สังเม็ก</t>
  </si>
  <si>
    <t>รพ.สต.บ้านนากันตม ต.สังเม็ก</t>
  </si>
  <si>
    <t>330407</t>
  </si>
  <si>
    <t>ละลาย</t>
  </si>
  <si>
    <t>รพ.สต.บ้านละลาย ต.ละลาย</t>
  </si>
  <si>
    <t>รพ.สต.บ้านคำโปรย  ต.ละลาย</t>
  </si>
  <si>
    <t>รพ.สต.บ้านโคกเจริญ ต.ละลาย</t>
  </si>
  <si>
    <t>330408</t>
  </si>
  <si>
    <t>รุง</t>
  </si>
  <si>
    <t>รพ.สต.บ้านโดนเอาว์ ต.รุง</t>
  </si>
  <si>
    <t>330409</t>
  </si>
  <si>
    <t>ตระกาจ</t>
  </si>
  <si>
    <t>รพ.สต.บ้านม่วง ต.ตระกาจ</t>
  </si>
  <si>
    <t>330411</t>
  </si>
  <si>
    <t>จานใหญ่</t>
  </si>
  <si>
    <t>รพ.สต.บ้านจาน ต.จานใหญ่</t>
  </si>
  <si>
    <t>รพ.สต.บ้านศรีอุดม  ต.จานใหญ่</t>
  </si>
  <si>
    <t>330412</t>
  </si>
  <si>
    <t>ภูเงิน</t>
  </si>
  <si>
    <t>รพ.สต.บ้านนา ต.ภูเงิน</t>
  </si>
  <si>
    <t>รพ.สต.บ้านภูเงิน ต.ภูเงิน</t>
  </si>
  <si>
    <t>รพ.สต.บ้านท่าพระ ต.ภูเงิน</t>
  </si>
  <si>
    <t>330413</t>
  </si>
  <si>
    <t>ชำ</t>
  </si>
  <si>
    <t>รพ.สต.บ้านชำ ต.ชำ</t>
  </si>
  <si>
    <t>330414</t>
  </si>
  <si>
    <t>กระแชง</t>
  </si>
  <si>
    <t>รพ.สต.บ้านเขวา ต.กระแซง</t>
  </si>
  <si>
    <t>รพ.สต.บ้านโนนสมประสงค์ ต.กระแซง</t>
  </si>
  <si>
    <t>330415</t>
  </si>
  <si>
    <t>โนนสำราญ</t>
  </si>
  <si>
    <t>รพ.สต.บ้านโนนสำราญ ต.โนนสำราญ</t>
  </si>
  <si>
    <t>330416</t>
  </si>
  <si>
    <t>หนองหญ้าลาด</t>
  </si>
  <si>
    <t>รพ.สต.บ้านแก ต.หนองหญ้าลาด</t>
  </si>
  <si>
    <t>330419</t>
  </si>
  <si>
    <t>เสาธงชัย</t>
  </si>
  <si>
    <t>รพ.สต.บ้านเสาธงชัย ต.เสาธงชัย</t>
  </si>
  <si>
    <t>รพ.สต.เฉลิมพระเกียรติ 60 พรรษา นวมินทราชินี</t>
  </si>
  <si>
    <t>รพ.สต.บ้านชำเม็ง  ต.เสาธงชัย</t>
  </si>
  <si>
    <t>รพ.สต.บ้านขนุน ต.ขนุน</t>
  </si>
  <si>
    <t>รพ.สต.บ้านนาขนวน ต.ขนุน</t>
  </si>
  <si>
    <t>330421</t>
  </si>
  <si>
    <t>สวนกล้วย</t>
  </si>
  <si>
    <t>รพ.สต.บ้านหนองหิน ต.สวนกล้วย</t>
  </si>
  <si>
    <t>รพ.สต.บ้านจำนัน ต.สวนกล้วย</t>
  </si>
  <si>
    <t>330423</t>
  </si>
  <si>
    <t>เวียงเหนือ</t>
  </si>
  <si>
    <t>รพ.สต.บ้านเดียงตะวันตก ต.เวียงเหนือ</t>
  </si>
  <si>
    <t>330424</t>
  </si>
  <si>
    <t>ทุ่งใหญ่</t>
  </si>
  <si>
    <t>รพ.สต.บ้านโคก ต.ทุ่งใหญ่</t>
  </si>
  <si>
    <t>รพ.สต.บ้านทุ่งใหญ่ ต.ทุ่งใหญ่</t>
  </si>
  <si>
    <t>330425</t>
  </si>
  <si>
    <t>ภูผาหมอก</t>
  </si>
  <si>
    <t>รพ.สต.บ้านด่านกลาง ต.ภูผาหมอก</t>
  </si>
  <si>
    <t>3305</t>
  </si>
  <si>
    <t>ขุขันธ์</t>
  </si>
  <si>
    <t>330501</t>
  </si>
  <si>
    <t>รพ.สต.บ้านโคกโพน ต.กันทรารมย์</t>
  </si>
  <si>
    <t>รพ.สต.บ้านตะเคียนบังอิง  ต.ศรีสะอาด</t>
  </si>
  <si>
    <t>330502</t>
  </si>
  <si>
    <t>จะกง</t>
  </si>
  <si>
    <t>รพ.สต.บ้านจะกง ต.จะกง</t>
  </si>
  <si>
    <t>330503</t>
  </si>
  <si>
    <t>ใจดี</t>
  </si>
  <si>
    <t>รพ.สต.บ้านใจดี ต.ใจดี</t>
  </si>
  <si>
    <t>330504</t>
  </si>
  <si>
    <t>ดองกำเม็ด</t>
  </si>
  <si>
    <t>รพ.สต.บ้านกันจาน ต.ดองกำเม็ด</t>
  </si>
  <si>
    <t>330505</t>
  </si>
  <si>
    <t>โสน</t>
  </si>
  <si>
    <t>รพ.สต.บ้านอาวอย ต.โสน</t>
  </si>
  <si>
    <t>รพ.สต.บ้านหนองคล้า ต.โสน</t>
  </si>
  <si>
    <t>รพ.สต.บ้านขนุน  ต.โสน</t>
  </si>
  <si>
    <t>330506</t>
  </si>
  <si>
    <t>ปรือใหญ่</t>
  </si>
  <si>
    <t>รพ.สต.บ้านปรือใหญ่ ต.ปรือใหญ่</t>
  </si>
  <si>
    <t>รพ.สต.บ้านปรือคันตะวันออก ต.ปรือใหญ่</t>
  </si>
  <si>
    <t>รพ.สต.ทับทิมสยาม 06 บ้านนาจะเรีย ต.ปรือใหญ่</t>
  </si>
  <si>
    <t>330507</t>
  </si>
  <si>
    <t>สะเดาใหญ่</t>
  </si>
  <si>
    <t>รพ.สต.บ้านหนองลุง ต.สะเดาใหญ่</t>
  </si>
  <si>
    <t>330510</t>
  </si>
  <si>
    <t>ห้วยใต้</t>
  </si>
  <si>
    <t>รพ.สต.บ้านสมบูรณ์ ต.ห้วยใต้</t>
  </si>
  <si>
    <t>330511</t>
  </si>
  <si>
    <t>หัวเสือ</t>
  </si>
  <si>
    <t>รพ.สต.บ้านหัวเสือ ต.หัวเสือ</t>
  </si>
  <si>
    <t>330513</t>
  </si>
  <si>
    <t>ตะเคียน</t>
  </si>
  <si>
    <t>รพ.สต.บ้านตะเคียนช่างเหล็ก ต.ตะเคียน</t>
  </si>
  <si>
    <t>330515</t>
  </si>
  <si>
    <t>นิคมพัฒนา</t>
  </si>
  <si>
    <t>รพ.สต.บ้านกวางขาว ต.นิคมพัฒนา</t>
  </si>
  <si>
    <t>330508</t>
  </si>
  <si>
    <t>ตาอุด</t>
  </si>
  <si>
    <t>รพ.สต.บ้านคลองกลาง ต.ตาอุด</t>
  </si>
  <si>
    <t>330517</t>
  </si>
  <si>
    <t>โคกเพชร</t>
  </si>
  <si>
    <t>รพ.สต.บ้านโคกเพชร ต.โคกเพชร</t>
  </si>
  <si>
    <t>330518</t>
  </si>
  <si>
    <t>ปราสาท</t>
  </si>
  <si>
    <t>รพ.สต.บ้านปราสาท ต.ปราสาท</t>
  </si>
  <si>
    <t>รพ.สต.บ้านบ่อทอง ต.ปราสาท</t>
  </si>
  <si>
    <t>330521</t>
  </si>
  <si>
    <t>สำโรงตาเจ็น</t>
  </si>
  <si>
    <t>รพ.สต.บ้านสำโรงตาเจ็น ต.สำโรงตาเจ็น</t>
  </si>
  <si>
    <t>330522</t>
  </si>
  <si>
    <t>ห้วยสำราญ</t>
  </si>
  <si>
    <t>รพ.สต.บ้านนาก๊อก  ต.ห้วยสำราญ</t>
  </si>
  <si>
    <t>330524</t>
  </si>
  <si>
    <t>กฤษณา</t>
  </si>
  <si>
    <t>รพ.สต.บ้านกฤษณา ต.กฤษณา</t>
  </si>
  <si>
    <t>330525</t>
  </si>
  <si>
    <t>ลมศักดิ์</t>
  </si>
  <si>
    <t>รพ.สต.บ้านวิทย์ ต.ลมศักดิ์</t>
  </si>
  <si>
    <t>330526</t>
  </si>
  <si>
    <t>หนองฉลอง</t>
  </si>
  <si>
    <t>รพ.สต.บ้านตรอย ต.หนองฉลอง</t>
  </si>
  <si>
    <t>รพ.สต.บ้านนิคมซอยกลาง ต.หนองฉลอง</t>
  </si>
  <si>
    <t>330527</t>
  </si>
  <si>
    <t>ศรีตระกูล</t>
  </si>
  <si>
    <t>รพ.สต.บ้านโนน ต.ศรีตระกูล</t>
  </si>
  <si>
    <t>3306</t>
  </si>
  <si>
    <t>ไพรบึง</t>
  </si>
  <si>
    <t>330601</t>
  </si>
  <si>
    <t>รพ.สต.บ้านทุ่ม ต.ไพรบึง</t>
  </si>
  <si>
    <t>330602</t>
  </si>
  <si>
    <t>ดินแดง</t>
  </si>
  <si>
    <t>รพ.สต.บ้านหนองอารี ต.ดินแดง</t>
  </si>
  <si>
    <t>330603</t>
  </si>
  <si>
    <t>ปราสาทเยอ</t>
  </si>
  <si>
    <t>รพ.สต.บ้านปราสาทเยอเหนือ ต.ปราสาทเยอ</t>
  </si>
  <si>
    <t>330604</t>
  </si>
  <si>
    <t>สำโรงพลัน</t>
  </si>
  <si>
    <t>รพ.สต.บ้านไม้แก่น ต.สำโรงพลัน</t>
  </si>
  <si>
    <t>รพ.สต.บ้านตาโมกข์ ต.สำโรงพลัน</t>
  </si>
  <si>
    <t>330605</t>
  </si>
  <si>
    <t>สุขสวัสดิ์</t>
  </si>
  <si>
    <t>รพ.สต.บ้านพะแวะ ต.สุขสวัสดิ์</t>
  </si>
  <si>
    <t>330606</t>
  </si>
  <si>
    <t>โนนปูน</t>
  </si>
  <si>
    <t>รพ.สต.บ้านกันตรวจ ต.โนนปูน</t>
  </si>
  <si>
    <t>3307</t>
  </si>
  <si>
    <t>ปรางค์กู่</t>
  </si>
  <si>
    <t>330702</t>
  </si>
  <si>
    <t>กู่</t>
  </si>
  <si>
    <t>รพ.สต.บ้านกู่ ต.กู่</t>
  </si>
  <si>
    <t>รพ.สต.บ้านกระดึ ต.กู่</t>
  </si>
  <si>
    <t>330703</t>
  </si>
  <si>
    <t>หนองเชียงทูน</t>
  </si>
  <si>
    <t>รพ.สต.บ้านกำแมด ต.หนองเชียงทูน</t>
  </si>
  <si>
    <t>รพ.สต.บ้านหนองเชียงทูน ต.หนองเชียงทูน</t>
  </si>
  <si>
    <t>330704</t>
  </si>
  <si>
    <t>ตูม</t>
  </si>
  <si>
    <t>รพ.สต.บ้านตูม ต.ตูม</t>
  </si>
  <si>
    <t>330705</t>
  </si>
  <si>
    <t>สมอ</t>
  </si>
  <si>
    <t>รพ.สต.บ้านนาเวียง ต.สมอ</t>
  </si>
  <si>
    <t>รพ.สต.บ้านดอนหลี่ ต.สมอ</t>
  </si>
  <si>
    <t>330706</t>
  </si>
  <si>
    <t>โพธิ์ศรี</t>
  </si>
  <si>
    <t>รพ.สต.บ้านดอนเหลือม ต.โพธิ์ศรี</t>
  </si>
  <si>
    <t>330707</t>
  </si>
  <si>
    <t>สำโรงปราสาท</t>
  </si>
  <si>
    <t>รพ.สต.บ้านตาเปียง ต.สำโรงปราสาท</t>
  </si>
  <si>
    <t>รพ.สต.บ้านหว้าน ต.สำโรงปราสาท</t>
  </si>
  <si>
    <t>330708</t>
  </si>
  <si>
    <t>รพ.สต.บ้านดู่ ต.ดู่</t>
  </si>
  <si>
    <t>330709</t>
  </si>
  <si>
    <t>สวาย</t>
  </si>
  <si>
    <t>รพ.สต.บ้านสวาย ต.สวาย</t>
  </si>
  <si>
    <t>3308</t>
  </si>
  <si>
    <t>ขุนหาญ</t>
  </si>
  <si>
    <t>330807</t>
  </si>
  <si>
    <t>รพ.สต.บ้านค้อปอ ต.ขุนหาญ</t>
  </si>
  <si>
    <t>330802</t>
  </si>
  <si>
    <t>บักดอง</t>
  </si>
  <si>
    <t>รพ.สต.บ้านหลักหิน ต.บักดอง</t>
  </si>
  <si>
    <t>รพ.สต.บ้านสำโรงเกียรติ ต.บักดอง</t>
  </si>
  <si>
    <t>รพ.สต.ทับทิมสยาม 07 บ้านสันติสุข ต.บักดอง</t>
  </si>
  <si>
    <t>330803</t>
  </si>
  <si>
    <t>พราน</t>
  </si>
  <si>
    <t>รพ.สต.บ้านพรานเหนือ (CUP split)</t>
  </si>
  <si>
    <t>รพ.สต.บ้านพรานเหนือ(CUP split)</t>
  </si>
  <si>
    <t>รพ.สต.บ้านม่วงแยก ต.พราน</t>
  </si>
  <si>
    <t>รพ.สต.บ้านซำขี้เหล็ก ต.พราน</t>
  </si>
  <si>
    <t>330804</t>
  </si>
  <si>
    <t>โพธิ์วงศ์</t>
  </si>
  <si>
    <t>รพ.สต.บ้านโพธิ์วงศ์ ต.โพธิ์วงศ์</t>
  </si>
  <si>
    <t>330805</t>
  </si>
  <si>
    <t>ไพร</t>
  </si>
  <si>
    <t>รพ.สต.บ้านกราม ต.ไพร</t>
  </si>
  <si>
    <t>รพ.สต.บ้านซำเขียน ต.ไพร</t>
  </si>
  <si>
    <t>330806</t>
  </si>
  <si>
    <t>กระหวัน</t>
  </si>
  <si>
    <t>รพ.สต.บ้านกันจด ต.กระหวัน</t>
  </si>
  <si>
    <t>330808</t>
  </si>
  <si>
    <t>โนนสูง</t>
  </si>
  <si>
    <t>รพ.สต.บ้านหนองบัว ต.โนนสูง</t>
  </si>
  <si>
    <t>330809</t>
  </si>
  <si>
    <t>กันทรอม</t>
  </si>
  <si>
    <t>รพ.สต.บ้านกันทรอมหนือ ต.กันทรอม</t>
  </si>
  <si>
    <t>รพ.สต.บ้านตานวน ต.กันทรอม</t>
  </si>
  <si>
    <t>330810</t>
  </si>
  <si>
    <t>ภูฝ้าย</t>
  </si>
  <si>
    <t>รพ.สต.บ้านภูทอง ต.ภูฝ้าย</t>
  </si>
  <si>
    <t>330811</t>
  </si>
  <si>
    <t>โพธิ์กระสังข์</t>
  </si>
  <si>
    <t>รพ.สต.บ้านโพธิ์กระสังข์ ต.โพธิ์กระสังข์</t>
  </si>
  <si>
    <t>330812</t>
  </si>
  <si>
    <t>ห้วยจันทร์</t>
  </si>
  <si>
    <t>รพ.สต.บ้านกันตรวจ ต.ห้วยจันทร์</t>
  </si>
  <si>
    <t>รพ.สต.บ้านห้วยจันทร์ ต.ห้วยจันทร์</t>
  </si>
  <si>
    <t>3309</t>
  </si>
  <si>
    <t>ราษีไศล</t>
  </si>
  <si>
    <t>330902</t>
  </si>
  <si>
    <t>เมืองแคน</t>
  </si>
  <si>
    <t>รพ.สต.บ้านเมืองแคน ต.เมืองแคน</t>
  </si>
  <si>
    <t>330903</t>
  </si>
  <si>
    <t>หนองแค</t>
  </si>
  <si>
    <t>รพ.สต.บ้านปลาขาว ต.หนองแค</t>
  </si>
  <si>
    <t>3322</t>
  </si>
  <si>
    <t>ศิลาลาด</t>
  </si>
  <si>
    <t>332201</t>
  </si>
  <si>
    <t>กุง</t>
  </si>
  <si>
    <t>03414</t>
  </si>
  <si>
    <t>รพ.สต.บ้านสงยาง ต.กุง</t>
  </si>
  <si>
    <t>รพ.สต.บ้านกุง ต.กุง</t>
  </si>
  <si>
    <t>332202</t>
  </si>
  <si>
    <t>คลีกลิ้ง</t>
  </si>
  <si>
    <t>รพ.สต.บ้านเดื่อ ต.คลีกลิ้ง</t>
  </si>
  <si>
    <t>รพ.สต.บ้านคลีกลิ้ง ต.คลีกลิ้ง</t>
  </si>
  <si>
    <t>330906</t>
  </si>
  <si>
    <t>จิกสังข์ทอง</t>
  </si>
  <si>
    <t>รพ.สต.บ้านจิก ต.จิกสังข์ทอง</t>
  </si>
  <si>
    <t>330907</t>
  </si>
  <si>
    <t>ด่าน</t>
  </si>
  <si>
    <t>รพ.สต.บ้านด่าน ต.ด่าน</t>
  </si>
  <si>
    <t>330908</t>
  </si>
  <si>
    <t>330909</t>
  </si>
  <si>
    <t>หนองอึ่ง</t>
  </si>
  <si>
    <t>รพ.สต.บ้านโกทา ต.หนองอึ่ง</t>
  </si>
  <si>
    <t>รพ.สต.บ้านดอนม่วง ต.หนองอึ่ง</t>
  </si>
  <si>
    <t>330910</t>
  </si>
  <si>
    <t>บัวหุ่ง</t>
  </si>
  <si>
    <t>รพ.สต.บ้านบัวหุ่ง ต.บัวหุ่ง</t>
  </si>
  <si>
    <t>330911</t>
  </si>
  <si>
    <t>ไผ่</t>
  </si>
  <si>
    <t>รพ.สต.บ้านไผ่ ต.ไผ่</t>
  </si>
  <si>
    <t>330912</t>
  </si>
  <si>
    <t>ส้มป่อย</t>
  </si>
  <si>
    <t>รพ.สต.บ้านส้มป่อย ต.ส้มป่อย</t>
  </si>
  <si>
    <t>330913</t>
  </si>
  <si>
    <t>หนองหมี</t>
  </si>
  <si>
    <t>รพ.สต.บ้านหนองหมี ต.หนองหมี</t>
  </si>
  <si>
    <t>330914</t>
  </si>
  <si>
    <t>หว้านคำ</t>
  </si>
  <si>
    <t>รพ.สต.บ้านหว้าน ต.หว้านคำ</t>
  </si>
  <si>
    <t>รพ.สต.บ้านสร้างปี่ ต.สร้างปี่</t>
  </si>
  <si>
    <t>332203</t>
  </si>
  <si>
    <t>หนองบัวดง</t>
  </si>
  <si>
    <t>รพ.สต.บ้านหนองบัวดง ต.หนองบัวดง</t>
  </si>
  <si>
    <t>3310</t>
  </si>
  <si>
    <t>อุทุมพรพิสัย</t>
  </si>
  <si>
    <t>331002</t>
  </si>
  <si>
    <t>อี่หล่ำ</t>
  </si>
  <si>
    <t>รพ.สต.บ้านอีหล่ำ ต.อีหล่ำ</t>
  </si>
  <si>
    <t>331003</t>
  </si>
  <si>
    <t>ก้านเหลือง</t>
  </si>
  <si>
    <t>รพ.สต.บ้านก้านเหลือง ต.ก้านเหลือง</t>
  </si>
  <si>
    <t>รพ.สต.บ้านอ้อมแก้ว ต.ก้านเหลือง</t>
  </si>
  <si>
    <t>331004</t>
  </si>
  <si>
    <t>ทุ่งไชย</t>
  </si>
  <si>
    <t>รพ.สต.บ้านทุ่งไชย  ต.ทุ่งไชย</t>
  </si>
  <si>
    <t>331005</t>
  </si>
  <si>
    <t>สำโรง</t>
  </si>
  <si>
    <t>รพ.สต.บ้านยาง ต.สำโรง</t>
  </si>
  <si>
    <t>331006</t>
  </si>
  <si>
    <t>แขม</t>
  </si>
  <si>
    <t>รพ.สต.บ้านโนนแตน ต.แขม</t>
  </si>
  <si>
    <t>331007</t>
  </si>
  <si>
    <t>บ้านหนองไฮ หมู่ที่ 1 ต.หนองไฮ</t>
  </si>
  <si>
    <t>331008</t>
  </si>
  <si>
    <t>ขะยูง</t>
  </si>
  <si>
    <t>รพ.สต.บ้านขะยูง ต.ขะยูง</t>
  </si>
  <si>
    <t>331010</t>
  </si>
  <si>
    <t>ตาเกษ</t>
  </si>
  <si>
    <t>รพ.สต.บ้านตาเกษ ต.ตาเกษ</t>
  </si>
  <si>
    <t>331011</t>
  </si>
  <si>
    <t>หัวช้าง</t>
  </si>
  <si>
    <t>รพ.สต.บ้านหัวช้าง ต.หัวช้าง</t>
  </si>
  <si>
    <t>331012</t>
  </si>
  <si>
    <t>รังแร้ง</t>
  </si>
  <si>
    <t>รพ.สต.บ้านหนองนกเจ่า ต.รังแร้ง</t>
  </si>
  <si>
    <t>331014</t>
  </si>
  <si>
    <t>แต้</t>
  </si>
  <si>
    <t>รพ.สต.บ้านแต้ ต.แต้</t>
  </si>
  <si>
    <t>331015</t>
  </si>
  <si>
    <t>แข้</t>
  </si>
  <si>
    <t>รพ.สต.บ้านน้ำท่วม ต.แข้</t>
  </si>
  <si>
    <t>รพ.สต.บ้านแข้ ต.แข้</t>
  </si>
  <si>
    <t>331016</t>
  </si>
  <si>
    <t>โพธิ์ชัย</t>
  </si>
  <si>
    <t>รพ.สต.บ้านโพธิ์ชัย ต.โพธิ์ชัย</t>
  </si>
  <si>
    <t>331017</t>
  </si>
  <si>
    <t>ปะอาว</t>
  </si>
  <si>
    <t>รพ.สต.บ้านปะอาว ต.ปะอาว</t>
  </si>
  <si>
    <t>331018</t>
  </si>
  <si>
    <t>หนองห้าง</t>
  </si>
  <si>
    <t>รพ.สต.บ้านพงพรต ต.หนองห้าง</t>
  </si>
  <si>
    <t>รพ.สต.บ้านหนองแคน ต.หนองห้าง</t>
  </si>
  <si>
    <t>331022</t>
  </si>
  <si>
    <t>สระกำแพงใหญ่</t>
  </si>
  <si>
    <t>รพ.สต.บ้านหนองหัวหมู ต.สระกำแพงใหญ่</t>
  </si>
  <si>
    <t>331024</t>
  </si>
  <si>
    <t>โคกหล่าม</t>
  </si>
  <si>
    <t>รพ.สต.บ้านโคกหล่าม ต.โคกหล่าม</t>
  </si>
  <si>
    <t>331025</t>
  </si>
  <si>
    <t>โคกจาน</t>
  </si>
  <si>
    <t>รพ.สต.บ้านโคก ต.โคกจาน</t>
  </si>
  <si>
    <t>3311</t>
  </si>
  <si>
    <t>บึงบูรพ์</t>
  </si>
  <si>
    <t>331101</t>
  </si>
  <si>
    <t>เป๊าะ</t>
  </si>
  <si>
    <t>รพ.สต.บ้านม่วง ต.เป๊าะ</t>
  </si>
  <si>
    <t>รพ.สต.บ้านหนองคูใหญ่ ต.เป๊าะ</t>
  </si>
  <si>
    <t>3312</t>
  </si>
  <si>
    <t>ห้วยทับทัน</t>
  </si>
  <si>
    <t>331202</t>
  </si>
  <si>
    <t>เมืองหลวง</t>
  </si>
  <si>
    <t>รพ.สต.บ้านเมืองหลวง ต.เมืองหลวง</t>
  </si>
  <si>
    <t>รพ.สต.บ้านหนองสะมอน ต.เมืองหลวง</t>
  </si>
  <si>
    <t>331203</t>
  </si>
  <si>
    <t>กล้วยกว้าง</t>
  </si>
  <si>
    <t>รพ.สต.บ้านกล้วยกว้าง ต.กล้วยกว้าง</t>
  </si>
  <si>
    <t>331204</t>
  </si>
  <si>
    <t>ผักไหม</t>
  </si>
  <si>
    <t>รพ.สต.บ้านผักไหม ต.ผักไหม</t>
  </si>
  <si>
    <t>รพ.สต.บ้านห่องน้อย ต.ผักไหม</t>
  </si>
  <si>
    <t>331205</t>
  </si>
  <si>
    <t>จานแสนไชย</t>
  </si>
  <si>
    <t>รพ.สต.บ้านพะวร ต.จานแสนไชย</t>
  </si>
  <si>
    <t>รพ.สต.บ้านจานแสนไชย ต.จานแสนไชย</t>
  </si>
  <si>
    <t>331200</t>
  </si>
  <si>
    <t>3313</t>
  </si>
  <si>
    <t>331301</t>
  </si>
  <si>
    <t>โนนค้อ</t>
  </si>
  <si>
    <t>รพ.สต.บ้านโนนค้อ ต.โนนค้อ</t>
  </si>
  <si>
    <t>รพ.สต.บ้านหนองมะเกลือ ต.โนนค้อ</t>
  </si>
  <si>
    <t>331302</t>
  </si>
  <si>
    <t>บก</t>
  </si>
  <si>
    <t>รพ.สต.บ้านเหล่าเสน ต.บก</t>
  </si>
  <si>
    <t>รพ.สต.บ้านหัวเหล่า ต.บก</t>
  </si>
  <si>
    <t>331303</t>
  </si>
  <si>
    <t>รพ.สต.บ้านทุ่งรวงทอง ต.โพธิ์</t>
  </si>
  <si>
    <t>331304</t>
  </si>
  <si>
    <t>หนองกุง</t>
  </si>
  <si>
    <t>รพ.สต.บ้านหนองกุง ต.หนองกุง</t>
  </si>
  <si>
    <t>รพ.สต.บ้านโคกสะอาด ต.หนองกูง</t>
  </si>
  <si>
    <t>331305</t>
  </si>
  <si>
    <t>เหล่ากวาง</t>
  </si>
  <si>
    <t>รพ.สต.บ้านหยอด ต.เหล่ากวาง</t>
  </si>
  <si>
    <t>3314</t>
  </si>
  <si>
    <t>ศรีรัตนะ</t>
  </si>
  <si>
    <t>331401</t>
  </si>
  <si>
    <t>ศรีแก้ว</t>
  </si>
  <si>
    <t>รพ.สต.บ้านศรีแก้ว ต.ศรีแก้ว</t>
  </si>
  <si>
    <t>รพ.สต.บ้านโคน ต.ศรีแก้ว</t>
  </si>
  <si>
    <t>331402</t>
  </si>
  <si>
    <t>พิงพวย</t>
  </si>
  <si>
    <t>รพ.สต.บ้านพิงพวยใต้ ต.พิงพวย</t>
  </si>
  <si>
    <t>331403</t>
  </si>
  <si>
    <t>สระเยาว์</t>
  </si>
  <si>
    <t>รพ.สต.บ้านศรีสุข ต.สระเยาว์</t>
  </si>
  <si>
    <t>331404</t>
  </si>
  <si>
    <t>รพ.สต.บ้านศรีพะเนา ต.ตูม</t>
  </si>
  <si>
    <t>331405</t>
  </si>
  <si>
    <t>เสื่องข้าว</t>
  </si>
  <si>
    <t>รพ.สต.บ้านเสื่องข้าว ต.เสื่องข้าว</t>
  </si>
  <si>
    <t>331406</t>
  </si>
  <si>
    <t>ศรีโนนงาม</t>
  </si>
  <si>
    <t>รพ.สต.บ้านศรีโนนงาม  ต.ศรีโนนงาม</t>
  </si>
  <si>
    <t>331407</t>
  </si>
  <si>
    <t>สะพุง</t>
  </si>
  <si>
    <t>รพ.สต.บ้านจะกอง ต.สะพุง</t>
  </si>
  <si>
    <t>3315</t>
  </si>
  <si>
    <t>น้ำเกลี้ยง</t>
  </si>
  <si>
    <t>331501</t>
  </si>
  <si>
    <t>รพ.สต.บ้านน้ำเกลี้ยง ต.น้ำเกลี้ยง</t>
  </si>
  <si>
    <t>331502</t>
  </si>
  <si>
    <t>ละเอาะ</t>
  </si>
  <si>
    <t>รพ.สต.บ้านละเอาะ ต.ละเอาะ</t>
  </si>
  <si>
    <t>331503</t>
  </si>
  <si>
    <t>ตองปิด</t>
  </si>
  <si>
    <t>รพ.สต.บ้านตองปิด ต.ตองปิด</t>
  </si>
  <si>
    <t>331504</t>
  </si>
  <si>
    <t>เขิน</t>
  </si>
  <si>
    <t>รพ.สต.บ้านเขิน ต.เขิน</t>
  </si>
  <si>
    <t>331505</t>
  </si>
  <si>
    <t>รุ่งระวี</t>
  </si>
  <si>
    <t>รพ.สต.บ้านโนนงาม ต.รุ่งระวี</t>
  </si>
  <si>
    <t>รพ.สต.บ้านคูบ  ต.คูบ</t>
  </si>
  <si>
    <t>331506</t>
  </si>
  <si>
    <t>คูบ</t>
  </si>
  <si>
    <t>รพ.สต.บ้านหนองแวง  ต.คูบ</t>
  </si>
  <si>
    <t>3316</t>
  </si>
  <si>
    <t>วังหิน</t>
  </si>
  <si>
    <t>331601</t>
  </si>
  <si>
    <t>บุสูง</t>
  </si>
  <si>
    <t>รพ.สต.บ้านโพนดวน ต.บุสูง</t>
  </si>
  <si>
    <t>331602</t>
  </si>
  <si>
    <t>ธาตุ</t>
  </si>
  <si>
    <t>รพ.สต.บ้านนากกเขียบ ต.ธาตุ</t>
  </si>
  <si>
    <t>331603</t>
  </si>
  <si>
    <t>ดวนใหญ่</t>
  </si>
  <si>
    <t>รพ.สต.บ้านดวนใหญ่ ต.ดวนใหญ่</t>
  </si>
  <si>
    <t>331604</t>
  </si>
  <si>
    <t>บ่อแก้ว</t>
  </si>
  <si>
    <t>รพ.สต.บ้านหนองหมากแก้ว ต.บ่อแก้ว</t>
  </si>
  <si>
    <t>331605</t>
  </si>
  <si>
    <t>ศรีสำราญ</t>
  </si>
  <si>
    <t>รพ.สต.บ้านโพนยาง  ต.โพนยาง</t>
  </si>
  <si>
    <t>รพ.สต.บ้านหนองสังข์ ต.ศรีสำราญ</t>
  </si>
  <si>
    <t>331606</t>
  </si>
  <si>
    <t>ทุ่งสว่าง</t>
  </si>
  <si>
    <t>รพ.สต.บ้านเจ้าทุ่ง ต.ทุ่งสว่าง</t>
  </si>
  <si>
    <t>331607</t>
  </si>
  <si>
    <t>รพ.สต.บ้านหนองตาพรม ต.วังหิน</t>
  </si>
  <si>
    <t>3317</t>
  </si>
  <si>
    <t>ภูสิงห์</t>
  </si>
  <si>
    <t>331701</t>
  </si>
  <si>
    <t>โคกตาล</t>
  </si>
  <si>
    <t>รพ.สต.บ้านโคกตาล ต.โคกตาล</t>
  </si>
  <si>
    <t>331702</t>
  </si>
  <si>
    <t>ห้วยตามอญ</t>
  </si>
  <si>
    <t>รพ.สต.บ้านโคกหลัก ต.ห้วยตามอญ</t>
  </si>
  <si>
    <t>331703</t>
  </si>
  <si>
    <t>ห้วยตึ๊กชู</t>
  </si>
  <si>
    <t>รพ.สต.บ้านตะแบง ต.ห้วยติ๊กชู</t>
  </si>
  <si>
    <t>331704</t>
  </si>
  <si>
    <t>ละลม</t>
  </si>
  <si>
    <t>รพ.สต.บ้านละลมกลาง  ต.ละลม</t>
  </si>
  <si>
    <t>331705</t>
  </si>
  <si>
    <t>ตะเคียนราม</t>
  </si>
  <si>
    <t>รพ.สต.บ้านพยอม ต.ตะเคียนราม</t>
  </si>
  <si>
    <t>331706</t>
  </si>
  <si>
    <t>ดงรัก</t>
  </si>
  <si>
    <t>รพ.สต.บ้านนาตราว ต.ดงรัก</t>
  </si>
  <si>
    <t>รพ.สต.บ้านแซร์สเบาว์ ต.ดงรัก</t>
  </si>
  <si>
    <t>331707</t>
  </si>
  <si>
    <t>ไพรพัฒนา</t>
  </si>
  <si>
    <t>รพ.สต.บ้านไพรพัฒนา ต.ไพรพัฒนา</t>
  </si>
  <si>
    <t>รพ.สต.บ้านแซร์ไปร์  ต.ไพรพัฒนา</t>
  </si>
  <si>
    <t>3318</t>
  </si>
  <si>
    <t>เมืองจันทร์</t>
  </si>
  <si>
    <t>331801</t>
  </si>
  <si>
    <t>รพ.สต.บ้านเก็บงา ต.เมืองจันทร์</t>
  </si>
  <si>
    <t>รพ.สต.บ้านเมืองจันทร์ ต.เมืองจันทร์</t>
  </si>
  <si>
    <t>331802</t>
  </si>
  <si>
    <t>ตาโกน</t>
  </si>
  <si>
    <t>รพ.สต.บ้านตาโกน ต.ตาโกน</t>
  </si>
  <si>
    <t>331803</t>
  </si>
  <si>
    <t>หนองใหญ่</t>
  </si>
  <si>
    <t>รพ.สต.บ้านปลาซิว ต.หนองใหญ่</t>
  </si>
  <si>
    <t>3319</t>
  </si>
  <si>
    <t>เบญจลักษ์</t>
  </si>
  <si>
    <t>331901</t>
  </si>
  <si>
    <t>เสียว</t>
  </si>
  <si>
    <t>03505</t>
  </si>
  <si>
    <t>รพ.สต.บ้านแดง ต.เสียว</t>
  </si>
  <si>
    <t>331902</t>
  </si>
  <si>
    <t>หนองหว้า</t>
  </si>
  <si>
    <t>รพ.สต.บ้านหนองหว้า ต.หนองหว้า</t>
  </si>
  <si>
    <t>รพ.สต.บ้านเพ็ก ต.หนองหว้า</t>
  </si>
  <si>
    <t>331903</t>
  </si>
  <si>
    <t>หนองงูเหลือม</t>
  </si>
  <si>
    <t>รพ.สต.บ้านหนองงูเหลือม ต.หนองงูเหลือม</t>
  </si>
  <si>
    <t>331904</t>
  </si>
  <si>
    <t>หนองฮาง</t>
  </si>
  <si>
    <t>รพ.สต.บ้านหนองฮาง ต.หนองฮาง</t>
  </si>
  <si>
    <t>331905</t>
  </si>
  <si>
    <t>ท่าคล้อ</t>
  </si>
  <si>
    <t>รพ.สต.บ้านท่าคล้อ ต.ท่าคล้อ</t>
  </si>
  <si>
    <t>3320</t>
  </si>
  <si>
    <t>พยุห์</t>
  </si>
  <si>
    <t>332001</t>
  </si>
  <si>
    <t>รพ.สต.บ้านพยุห์ ต.พยุห์</t>
  </si>
  <si>
    <t>332002</t>
  </si>
  <si>
    <t>พรหมสวัสดิ์</t>
  </si>
  <si>
    <t>รพ.สต.บ้านสำโรง ต.พรหมสวัสดิ์</t>
  </si>
  <si>
    <t>รพ.สต.บ้านโนนสว่าง ต.พรหมสวัสดิ์</t>
  </si>
  <si>
    <t>332003</t>
  </si>
  <si>
    <t>ตำแย</t>
  </si>
  <si>
    <t>รพ.สต.บ้านกระแซง ต.ตำแย</t>
  </si>
  <si>
    <t>332004</t>
  </si>
  <si>
    <t>โนนเพ็ก</t>
  </si>
  <si>
    <t>รพ.สต.บ้านโพธิ์ศรี ต.โนนเพ็ก</t>
  </si>
  <si>
    <t>332005</t>
  </si>
  <si>
    <t>หนองค้า</t>
  </si>
  <si>
    <t>รพ.สต.บ้านหนองค้า ต.หนองค้า</t>
  </si>
  <si>
    <t>3321</t>
  </si>
  <si>
    <t>โพธิ์ศรีสุวรรณ</t>
  </si>
  <si>
    <t>332101</t>
  </si>
  <si>
    <t>โดด</t>
  </si>
  <si>
    <t>รพ.สต.บ้านโนนหนองหว้า ต.โดด</t>
  </si>
  <si>
    <t>รพ.สต.บ้านปลาเดิดใหญ่ ต.โดด</t>
  </si>
  <si>
    <t>332102</t>
  </si>
  <si>
    <t>รพ.สต.บ้านเสียว ต.เสียว</t>
  </si>
  <si>
    <t>332103</t>
  </si>
  <si>
    <t>หนองม้า</t>
  </si>
  <si>
    <t>รพ.สต.บ้านหนองม้า ต.หนองม้า</t>
  </si>
  <si>
    <t>332104</t>
  </si>
  <si>
    <t>ผือใหญ่</t>
  </si>
  <si>
    <t>รพ.สต.บ้านผือ ต.ผือใหญ่</t>
  </si>
  <si>
    <t>รพ.สต.บ้านหนองแปน ต.ผือใหญ่</t>
  </si>
  <si>
    <t>332105</t>
  </si>
  <si>
    <t>อีเซ</t>
  </si>
  <si>
    <t>รพ.สต.บ้านอีเซ ต.อีเซ</t>
  </si>
  <si>
    <t>340104</t>
  </si>
  <si>
    <t>หัวเรือ</t>
  </si>
  <si>
    <t>รพ.๕๐ พรรษา มหาวชิราลงกรณ์</t>
  </si>
  <si>
    <t>รพ.สต.บ้านหัวเรือ</t>
  </si>
  <si>
    <t>340105</t>
  </si>
  <si>
    <t>หนองขอน</t>
  </si>
  <si>
    <t>รพ.สต.บ้านหนองขอน</t>
  </si>
  <si>
    <t>รพ.สต.บ้านหนองไหล</t>
  </si>
  <si>
    <t>340107</t>
  </si>
  <si>
    <t>ปทุม</t>
  </si>
  <si>
    <t>รพ.สต.บ้านปทุม</t>
  </si>
  <si>
    <t>340108</t>
  </si>
  <si>
    <t>ขามใหญ่</t>
  </si>
  <si>
    <t>รพ.สต.บ้านด้ามพร้า</t>
  </si>
  <si>
    <t>340109</t>
  </si>
  <si>
    <t>แจระแม</t>
  </si>
  <si>
    <t>รพ.สต.บ้านหนองแก ต.แจระแม</t>
  </si>
  <si>
    <t>รพ.สต.ทัพไทย ต.แจระแม</t>
  </si>
  <si>
    <t>340111</t>
  </si>
  <si>
    <t>หนองบ่อ</t>
  </si>
  <si>
    <t>รพ.สต.บ้านหนองบ่อ</t>
  </si>
  <si>
    <t>รพ.สต.บ้านดงบัง</t>
  </si>
  <si>
    <t>340112</t>
  </si>
  <si>
    <t>ไร่น้อย</t>
  </si>
  <si>
    <t>รพ.สต.บ้านยางลุ่ม  ไร่น้อย</t>
  </si>
  <si>
    <t>340113</t>
  </si>
  <si>
    <t>กระโสบ</t>
  </si>
  <si>
    <t>รพ.สต.บ้านกระโสบ</t>
  </si>
  <si>
    <t>340116</t>
  </si>
  <si>
    <t>กุดลาด</t>
  </si>
  <si>
    <t>รพ.สต.บ้านปากน้ำ</t>
  </si>
  <si>
    <t>รพ.สต.บ้านผาแก้ว</t>
  </si>
  <si>
    <t>340119</t>
  </si>
  <si>
    <t>ขี้เหล็ก</t>
  </si>
  <si>
    <t>รพ.สต.บ้านหนองแต้</t>
  </si>
  <si>
    <t>3402</t>
  </si>
  <si>
    <t>ศรีเมืองใหม่</t>
  </si>
  <si>
    <t>340202</t>
  </si>
  <si>
    <t>แก้งกอก</t>
  </si>
  <si>
    <t>รพ.สต.บ้านนาแค</t>
  </si>
  <si>
    <t>340203</t>
  </si>
  <si>
    <t>เอือดใหญ่</t>
  </si>
  <si>
    <t>รพ.สต.บ้านบก ต.เอือดใหญ่</t>
  </si>
  <si>
    <t>340204</t>
  </si>
  <si>
    <t>วาริน</t>
  </si>
  <si>
    <t>รพ.สต.หนองขุ่น</t>
  </si>
  <si>
    <t>รพ.สต.บ้านจันทัย ต.วาริน</t>
  </si>
  <si>
    <t>340205</t>
  </si>
  <si>
    <t>ลาดควาย</t>
  </si>
  <si>
    <t>รพ.สต.บ้านลาดควาย ต.ลาดควาย</t>
  </si>
  <si>
    <t>340206</t>
  </si>
  <si>
    <t>สงยาง</t>
  </si>
  <si>
    <t>รพ.สต.บ้านคำบง ต.สงยาง</t>
  </si>
  <si>
    <t>รพ.สต.บ้านภูหล่น ต.สงยาง</t>
  </si>
  <si>
    <t>340207</t>
  </si>
  <si>
    <t>ตะบ่าย</t>
  </si>
  <si>
    <t>รพ.สต.ตะบ่าย</t>
  </si>
  <si>
    <t>340208</t>
  </si>
  <si>
    <t>คำไหล</t>
  </si>
  <si>
    <t>รพ.สต.บ้านคำไหล ต.คำไหล</t>
  </si>
  <si>
    <t>รพ.สต.บ้านห้วยหมากน้อย</t>
  </si>
  <si>
    <t>340209</t>
  </si>
  <si>
    <t>หนามแท่ง</t>
  </si>
  <si>
    <t>รพ.สต.บ้านหนามแท่ง</t>
  </si>
  <si>
    <t>340210</t>
  </si>
  <si>
    <t>นาเลิน</t>
  </si>
  <si>
    <t>รพ.สต.บ้านคำหมาไน ต.นาเลิน</t>
  </si>
  <si>
    <t>340211</t>
  </si>
  <si>
    <t>ดอนใหญ่</t>
  </si>
  <si>
    <t>รพ.สต.บ้านดอนใหญ่ ต.ดอนใหญ่</t>
  </si>
  <si>
    <t>3403</t>
  </si>
  <si>
    <t>โขงเจียม</t>
  </si>
  <si>
    <t>340301</t>
  </si>
  <si>
    <t>รพ.สต.บ้านตุงลุง ต.โขงเจียม</t>
  </si>
  <si>
    <t>340302</t>
  </si>
  <si>
    <t>ห้วยยาง</t>
  </si>
  <si>
    <t>รพ.สต.บ้านนาบัว ต.ห้วยยาง</t>
  </si>
  <si>
    <t>340303</t>
  </si>
  <si>
    <t>นาโพธิ์กลาง</t>
  </si>
  <si>
    <t>รพ.สต.บ้านนาโพธิ์ใต้ ต.นาโพธิ์กลาง</t>
  </si>
  <si>
    <t>รพ.สต.คันท่าเกวียน</t>
  </si>
  <si>
    <t>340304</t>
  </si>
  <si>
    <t>หนองแสงใหญ่</t>
  </si>
  <si>
    <t>รพ.สต.บ้านหนองแสงใหญ่ ต.หนองแสงใหญ่</t>
  </si>
  <si>
    <t>รพ.สต.บ้านวังอ่าง ต.หนองแสงใหญ่</t>
  </si>
  <si>
    <t>340305</t>
  </si>
  <si>
    <t>ห้วยไผ่</t>
  </si>
  <si>
    <t>รพ.สต.ต.ห้วยไผ่</t>
  </si>
  <si>
    <t>รพ.สต.บ้านหนองผือน้อย ต.ห้วยไผ่</t>
  </si>
  <si>
    <t>3404</t>
  </si>
  <si>
    <t>เขื่องใน</t>
  </si>
  <si>
    <t>340401</t>
  </si>
  <si>
    <t>รพ.สต.บ้านจานเขื่อง ต.เขื่องใน</t>
  </si>
  <si>
    <t>รพ.สต.บ้านกุดกระเสียน ต.เขื่องใน</t>
  </si>
  <si>
    <t>340402</t>
  </si>
  <si>
    <t>สร้างถ่อ</t>
  </si>
  <si>
    <t>รพ.สต.บ้านสร้างถ่อ ต.สร้างถ่อ</t>
  </si>
  <si>
    <t>รพ.สต.บ้านศรีบัว ต.สร้างถ่อ</t>
  </si>
  <si>
    <t>340403</t>
  </si>
  <si>
    <t>ค้อทอง</t>
  </si>
  <si>
    <t>รพ.สต.บ้านหัวทุ่ง ต.ค้อทอง</t>
  </si>
  <si>
    <t>รพ.สต.บ้านส้มป่อย ต.ค้อทอง</t>
  </si>
  <si>
    <t>340404</t>
  </si>
  <si>
    <t>ก่อเอ้</t>
  </si>
  <si>
    <t>รพ.สต.บ้านยางน้อย ต.ก่อเอ้</t>
  </si>
  <si>
    <t>รพ.สต.บ้านโนนใหญ่ ต.ก่อเอ้</t>
  </si>
  <si>
    <t>รพ.สต.บ้านดงยาง ต.ก่อเอ้</t>
  </si>
  <si>
    <t>340405</t>
  </si>
  <si>
    <t>หัวดอน</t>
  </si>
  <si>
    <t>รพ.สต.บ้านหัวดอน ต.หัวดอน</t>
  </si>
  <si>
    <t>รพ.สต.บ้านแขม ต.หัวดอน</t>
  </si>
  <si>
    <t>340406</t>
  </si>
  <si>
    <t>ชีทวน</t>
  </si>
  <si>
    <t>รพ.สต.ชีทวน</t>
  </si>
  <si>
    <t>รพ.สต.บ้านหนองโน</t>
  </si>
  <si>
    <t>340407</t>
  </si>
  <si>
    <t>ท่าไห</t>
  </si>
  <si>
    <t>รพ.สต.ท่าไห</t>
  </si>
  <si>
    <t>340408</t>
  </si>
  <si>
    <t>นาคำใหญ่</t>
  </si>
  <si>
    <t>รพ.สต.นาคำใหญ่</t>
  </si>
  <si>
    <t>340409</t>
  </si>
  <si>
    <t>แดงหม้อ</t>
  </si>
  <si>
    <t>รพ.สต.บ้านแดงหม้อ</t>
  </si>
  <si>
    <t>รพ.สต.บ้านบุตร ต.แดงหม้อ</t>
  </si>
  <si>
    <t>340410</t>
  </si>
  <si>
    <t>ธาตุน้อย</t>
  </si>
  <si>
    <t>รพ.สต.บ้านธาตุน้อย ต.ธาตุน้อย</t>
  </si>
  <si>
    <t>340411</t>
  </si>
  <si>
    <t>บ้านไทย</t>
  </si>
  <si>
    <t>รพ.สต.บ้านไทย ต.บ้านไทย</t>
  </si>
  <si>
    <t>รพ.สต.บ้านโพนทอง ต.บ้านไทย</t>
  </si>
  <si>
    <t>340412</t>
  </si>
  <si>
    <t>บ้านกอก</t>
  </si>
  <si>
    <t>รพ.สต.บ้านกอก ต.บ้านกอก</t>
  </si>
  <si>
    <t>340413</t>
  </si>
  <si>
    <t>กลางใหญ่</t>
  </si>
  <si>
    <t>รพ.สต.บ้านไผ่ ต.กลางใหญ่</t>
  </si>
  <si>
    <t>รพ.สต.บ้านกลางใหญ่ ต.กลางใหญ่</t>
  </si>
  <si>
    <t>340414</t>
  </si>
  <si>
    <t>โนนรัง</t>
  </si>
  <si>
    <t>รพ.สต.บ้านโนนรัง ต.โนนรัง</t>
  </si>
  <si>
    <t>340415</t>
  </si>
  <si>
    <t>ยางขี้นก</t>
  </si>
  <si>
    <t>รพ.สต.บ้านผักแว่น ต.ยางขี้นก</t>
  </si>
  <si>
    <t>340416</t>
  </si>
  <si>
    <t>ศรีสุข</t>
  </si>
  <si>
    <t>รพ.สต.ศรีสุข</t>
  </si>
  <si>
    <t>340417</t>
  </si>
  <si>
    <t>สหธาตุ</t>
  </si>
  <si>
    <t>รพ.สต.บ้านธาตุกลาง ต.สหธาตุ</t>
  </si>
  <si>
    <t>340418</t>
  </si>
  <si>
    <t>หนองเหล่า</t>
  </si>
  <si>
    <t>รพ.สต.บ้านหนองเหล่า ต.หนองเหล่า</t>
  </si>
  <si>
    <t>3405</t>
  </si>
  <si>
    <t>เขมราฐ</t>
  </si>
  <si>
    <t>340503</t>
  </si>
  <si>
    <t>ขามป้อม</t>
  </si>
  <si>
    <t>รพ.สต.บ้านขามป้อม ต.ขามป้อม</t>
  </si>
  <si>
    <t>340504</t>
  </si>
  <si>
    <t>เจียด</t>
  </si>
  <si>
    <t>รพ.สต.บ้านเจียด ต.เจียด</t>
  </si>
  <si>
    <t>340507</t>
  </si>
  <si>
    <t>หนองผือ</t>
  </si>
  <si>
    <t>รพ.สต.บ้านหนองผือ ต.หนองผือ</t>
  </si>
  <si>
    <t>รพ.สต.บ้านบาก ต.หนองผือ</t>
  </si>
  <si>
    <t>340508</t>
  </si>
  <si>
    <t>นาแวง</t>
  </si>
  <si>
    <t>รพ.สต.นาแวง</t>
  </si>
  <si>
    <t>340510</t>
  </si>
  <si>
    <t>แก้งเหนือ</t>
  </si>
  <si>
    <t>รพ.สต.บ้านแก้งเหนือ</t>
  </si>
  <si>
    <t>340511</t>
  </si>
  <si>
    <t>หนองนกทา</t>
  </si>
  <si>
    <t>รพ.สต.บ้านหนองนกทา ต.หนองนกทา</t>
  </si>
  <si>
    <t>340512</t>
  </si>
  <si>
    <t>หนองสิม</t>
  </si>
  <si>
    <t>รพ.สต.บ้านนาหว้า ต.หนองสิม</t>
  </si>
  <si>
    <t>3407</t>
  </si>
  <si>
    <t>เดชอุดม</t>
  </si>
  <si>
    <t>340702</t>
  </si>
  <si>
    <t>นาส่วง</t>
  </si>
  <si>
    <t>รพ.สต.นาส่วง</t>
  </si>
  <si>
    <t>340704</t>
  </si>
  <si>
    <t>นาเจริญ</t>
  </si>
  <si>
    <t>รพ.สต.บ้านนาเจริญ</t>
  </si>
  <si>
    <t>340706</t>
  </si>
  <si>
    <t>ทุ่งเทิง</t>
  </si>
  <si>
    <t>รพ.สต.ทุ่งเทิง</t>
  </si>
  <si>
    <t>รพ.สต.บ้านบัวเจริญ ต.ทุ่งเทิง</t>
  </si>
  <si>
    <t>340708</t>
  </si>
  <si>
    <t>สมสะอาด</t>
  </si>
  <si>
    <t>รพ.สต.บ้านสวนฝ้าย ต.สมสะอาด</t>
  </si>
  <si>
    <t>รพ.สต.บ้านม่วง ต.สมสะอาด</t>
  </si>
  <si>
    <t>340709</t>
  </si>
  <si>
    <t>กุดประทาย</t>
  </si>
  <si>
    <t>รพ.สต.บ้านนาทุ่ง</t>
  </si>
  <si>
    <t>รพ.สต.บ้านโนนกอย ต.กุดประทาย</t>
  </si>
  <si>
    <t>340710</t>
  </si>
  <si>
    <t>ตบหู</t>
  </si>
  <si>
    <t>รพ.สต.บ้านโนนแคน ต.ตบหู</t>
  </si>
  <si>
    <t>รพ.สต.บ้านโพนดวน ต.ตบหู</t>
  </si>
  <si>
    <t>รพ.สต.บ้านเสาเล้า</t>
  </si>
  <si>
    <t>340711</t>
  </si>
  <si>
    <t>กลาง</t>
  </si>
  <si>
    <t>รพ.สต.กลาง</t>
  </si>
  <si>
    <t>รพ.สต.บ้านเม็กน้อย ต.กลาง</t>
  </si>
  <si>
    <t>340712</t>
  </si>
  <si>
    <t>แก้ง</t>
  </si>
  <si>
    <t>รพ.สต.แก้ง</t>
  </si>
  <si>
    <t>340713</t>
  </si>
  <si>
    <t>ท่าโพธิ์ศรี</t>
  </si>
  <si>
    <t>รพ.สต.บ้านท่าโพธิ์ศรี ต.ท่าโพธ์ศรี</t>
  </si>
  <si>
    <t>340715</t>
  </si>
  <si>
    <t>บัวงาม</t>
  </si>
  <si>
    <t>รพ.สต.บ้านบัวงาม ต.บัวงาม</t>
  </si>
  <si>
    <t>รพ.สต.บ้านหนองสนม ต.บัวงาม</t>
  </si>
  <si>
    <t>340716</t>
  </si>
  <si>
    <t>คำครั่ง</t>
  </si>
  <si>
    <t>รพ.สต.บ้านคำครั่ง ต.คำครั่ง</t>
  </si>
  <si>
    <t>340717</t>
  </si>
  <si>
    <t>นากระแซง</t>
  </si>
  <si>
    <t>รพ.สต.บ้านนากระแชง ต.นากระแชง</t>
  </si>
  <si>
    <t>รพ.สต.บ้านหนองเงินฮ้อย ต.นากระแซง</t>
  </si>
  <si>
    <t>340720</t>
  </si>
  <si>
    <t>โพนงาม</t>
  </si>
  <si>
    <t>รพ.สต.บ้านหนองยาว ต.โพนงาม</t>
  </si>
  <si>
    <t>รพ.สต.*รพ.สต.นิคมฯผัง 2</t>
  </si>
  <si>
    <t>340721</t>
  </si>
  <si>
    <t>ป่าโมง</t>
  </si>
  <si>
    <t>รพ.สต.บ้านป่าโม่ง ต.ป่าโมง</t>
  </si>
  <si>
    <t>รพ.สต.บ้านคำกลาง ต.ป่าโมง</t>
  </si>
  <si>
    <t>340723</t>
  </si>
  <si>
    <t>โนนสมบูรณ์</t>
  </si>
  <si>
    <t>รพ.สต.ใหม่พัฒนา ต.โนนสมบูรณ์</t>
  </si>
  <si>
    <t>3408</t>
  </si>
  <si>
    <t>นาจะหลวย</t>
  </si>
  <si>
    <t>340801</t>
  </si>
  <si>
    <t>รพ.สต.บ้านแก้งเรือง ต.นาจะหลวย</t>
  </si>
  <si>
    <t>340802</t>
  </si>
  <si>
    <t>รพ.สต.บ้านโคกเทียม ต.โนนสมบูรณ์</t>
  </si>
  <si>
    <t>340803</t>
  </si>
  <si>
    <t>พรสวรรค์</t>
  </si>
  <si>
    <t>รพ.สต.บ้านบุ่งคำ ต.พรสวรรค์</t>
  </si>
  <si>
    <t>340804</t>
  </si>
  <si>
    <t>บ้านตูม</t>
  </si>
  <si>
    <t>รพ.สต.บ้านทุ่งเงิน ต.บ้านตูม</t>
  </si>
  <si>
    <t>รพ.สต.บ้านโนนแดง ต.บ้านตูม</t>
  </si>
  <si>
    <t>340805</t>
  </si>
  <si>
    <t>โสกแสง</t>
  </si>
  <si>
    <t>รพ.สต.บ้านโสกแสง ต.โสกแสง</t>
  </si>
  <si>
    <t>รพ.สต.บ้านทุ่งเพียง ต.โสกแสง</t>
  </si>
  <si>
    <t>รพ.สต.บ้านโนนสว่าง ต.โสกแสง</t>
  </si>
  <si>
    <t>340806</t>
  </si>
  <si>
    <t>โนนสวรรค์</t>
  </si>
  <si>
    <t>รพ.สต.บ้านตบหู ต.โนนสวรรค์</t>
  </si>
  <si>
    <t>3409</t>
  </si>
  <si>
    <t>น้ำยืน</t>
  </si>
  <si>
    <t>340901</t>
  </si>
  <si>
    <t>โซง</t>
  </si>
  <si>
    <t>รพ.สต.บ้านตาโม ต.โซง</t>
  </si>
  <si>
    <t>340903</t>
  </si>
  <si>
    <t>รพ.สต.บ้านปลาขาว ต.ยาง</t>
  </si>
  <si>
    <t>340904</t>
  </si>
  <si>
    <t>โดมประดิษฐ์</t>
  </si>
  <si>
    <t>รพ.สต.บ้านแข้ด่อน ต.โดมประดิษฐ์</t>
  </si>
  <si>
    <t>รพ.สต.บ้านโนนสูง ต.โดมประดิษฐ์</t>
  </si>
  <si>
    <t>รพ.สต.บ้านกุดเชียงมุน ต.โดมประดิษฐ์</t>
  </si>
  <si>
    <t>รพ.สต.บ้านหนองคก-ตายอย</t>
  </si>
  <si>
    <t>340906</t>
  </si>
  <si>
    <t>บุเปือย</t>
  </si>
  <si>
    <t>รพ.สต.บ้านบุเปือย ต.บุเปือย</t>
  </si>
  <si>
    <t>340909</t>
  </si>
  <si>
    <t>ยางใหญ่</t>
  </si>
  <si>
    <t>รพ.สต.บ้านยางใหญ่ ต.ยางใหญ่</t>
  </si>
  <si>
    <t>340911</t>
  </si>
  <si>
    <t>เก่าขาม</t>
  </si>
  <si>
    <t>รพ.สต.บ้านสุขวัฒนา ต.เก่าขาม</t>
  </si>
  <si>
    <t>3410</t>
  </si>
  <si>
    <t>บุณฑริก</t>
  </si>
  <si>
    <t>03643</t>
  </si>
  <si>
    <t>โพนงาม บ้านหนองแสง หมู่ที่ 07,สอ.ต.</t>
  </si>
  <si>
    <t>341002</t>
  </si>
  <si>
    <t>ห้วยข่า</t>
  </si>
  <si>
    <t>รพ.สต.ห้วยข่า</t>
  </si>
  <si>
    <t>รพ.สต.บ้านหนองเม็ก ต.ห้วยข่า</t>
  </si>
  <si>
    <t>รพ.สต.บ้านบก ต.ห้วยข่า</t>
  </si>
  <si>
    <t>341003</t>
  </si>
  <si>
    <t>คอแลน</t>
  </si>
  <si>
    <t>รพ.สต.บ้านคอแลน ต.คอแลน</t>
  </si>
  <si>
    <t>รพ.สต.บ้านหนองเรือ ต.คอแลน</t>
  </si>
  <si>
    <t>รพ.สต.บ้านขอนแป้น ต.คอแลน</t>
  </si>
  <si>
    <t>341004</t>
  </si>
  <si>
    <t>นาโพธิ์</t>
  </si>
  <si>
    <t>รพ.สต.บ้านนาโพธิ์ ต.นาโพธิ์</t>
  </si>
  <si>
    <t>341005</t>
  </si>
  <si>
    <t>หนองสะโน</t>
  </si>
  <si>
    <t>รพ.สต.หนองสะโน</t>
  </si>
  <si>
    <t>รพ.สต.บ้านสร้างม่วง ต.หนองสะโน</t>
  </si>
  <si>
    <t>รพ.สต.บ้านสมพรรัตน์ ต.หนองสะโน</t>
  </si>
  <si>
    <t>341006</t>
  </si>
  <si>
    <t>341007</t>
  </si>
  <si>
    <t>รพ.สต.บ้านโนนบาก ต.บัวงาม</t>
  </si>
  <si>
    <t>341008</t>
  </si>
  <si>
    <t>บ้านแมด</t>
  </si>
  <si>
    <t>รพ.สต.แมด</t>
  </si>
  <si>
    <t>3411</t>
  </si>
  <si>
    <t>ตระการพืชผล</t>
  </si>
  <si>
    <t>341102</t>
  </si>
  <si>
    <t>กระเดียน</t>
  </si>
  <si>
    <t>รพ.สต.บ้านกระเดียน</t>
  </si>
  <si>
    <t>รพ.สต.บ้านเวียง ต.กระเดียน</t>
  </si>
  <si>
    <t>341103</t>
  </si>
  <si>
    <t>เกษม</t>
  </si>
  <si>
    <t>รพ.สต.บ้านคำสมิง ต.เกษม</t>
  </si>
  <si>
    <t>รพ.สต.บ้านเกษม ต.เกษม</t>
  </si>
  <si>
    <t>341104</t>
  </si>
  <si>
    <t>กุศกร</t>
  </si>
  <si>
    <t>รพ.สต.กุศกร</t>
  </si>
  <si>
    <t>341105</t>
  </si>
  <si>
    <t>ขามเปี้ย</t>
  </si>
  <si>
    <t>รพ.สต.บ้านข้ามเปี้ย</t>
  </si>
  <si>
    <t>341106</t>
  </si>
  <si>
    <t>คอนสาย</t>
  </si>
  <si>
    <t>รพ.สต.บ้านคอนสาย ต.คอนสาย</t>
  </si>
  <si>
    <t>341107</t>
  </si>
  <si>
    <t>รพ.สต.บ้านโคกน้อย ต.โคกจาน</t>
  </si>
  <si>
    <t>341108</t>
  </si>
  <si>
    <t>นาพิน</t>
  </si>
  <si>
    <t>รพ.สต.บ้านนาพิน ต.นาพิน</t>
  </si>
  <si>
    <t>03666</t>
  </si>
  <si>
    <t>นาสะไม บ้านนาดำ หมู่ที่ 04,สอ.ต.</t>
  </si>
  <si>
    <t>341110</t>
  </si>
  <si>
    <t>โนนกุง</t>
  </si>
  <si>
    <t>รพ.สต.บ้านโนนกุง ต.โนนกุง</t>
  </si>
  <si>
    <t>รพ.สต.คำแคนน้อย</t>
  </si>
  <si>
    <t>341111</t>
  </si>
  <si>
    <t>ตระการ</t>
  </si>
  <si>
    <t>รพ.สต.บ้านตระการ ต.ตระการ</t>
  </si>
  <si>
    <t>รพ.สต.บ้านโพนเมือง ต.ตระการ</t>
  </si>
  <si>
    <t>341112</t>
  </si>
  <si>
    <t>ตากแดด</t>
  </si>
  <si>
    <t>รพ.สต.ตากแดด</t>
  </si>
  <si>
    <t>341113</t>
  </si>
  <si>
    <t>ไหล่ทุ่ง</t>
  </si>
  <si>
    <t>รพ.สต.บ้านไหล่ทุ่ง ต.ไหล่ทุ่ง</t>
  </si>
  <si>
    <t>รพ.สต.บ้านบ่อหิน ต.ไหล่ทุ่ง</t>
  </si>
  <si>
    <t>341114</t>
  </si>
  <si>
    <t>เป้า</t>
  </si>
  <si>
    <t>รพ.สต.เป้า</t>
  </si>
  <si>
    <t>341115</t>
  </si>
  <si>
    <t>เซเป็ด</t>
  </si>
  <si>
    <t>รพ.สต.บ้านเซเป็ด ต.เซเป็ด</t>
  </si>
  <si>
    <t>รพ.สต.บ้านนาเดื่อ ต.เซเป็ด</t>
  </si>
  <si>
    <t>341116</t>
  </si>
  <si>
    <t>สะพือ</t>
  </si>
  <si>
    <t>รพ.สต.บ้านสะพือ</t>
  </si>
  <si>
    <t>341117</t>
  </si>
  <si>
    <t>หนองเต่า</t>
  </si>
  <si>
    <t>รพ.สต.บ้านหนองเต่า</t>
  </si>
  <si>
    <t>341118</t>
  </si>
  <si>
    <t>ถ้ำแข้</t>
  </si>
  <si>
    <t>รพ.สต.บ้านถ้ำแข้ ต.ถ้ำแข้</t>
  </si>
  <si>
    <t>341119</t>
  </si>
  <si>
    <t>ท่าหลวง</t>
  </si>
  <si>
    <t>รพ.สต.บ้านท่าหลวง</t>
  </si>
  <si>
    <t>341120</t>
  </si>
  <si>
    <t>ห้วยฝ้ายพัฒนา</t>
  </si>
  <si>
    <t>รพ.สต.บ้านห้วยฝ้ายพัฒนา ต.ห้วยฝ้ายพัฒนา</t>
  </si>
  <si>
    <t>341121</t>
  </si>
  <si>
    <t>กุดยาลวน</t>
  </si>
  <si>
    <t>รพ.สต.บ้านกุดยาลวน ต.กุดยาลวน</t>
  </si>
  <si>
    <t>341122</t>
  </si>
  <si>
    <t>บ้านแดง</t>
  </si>
  <si>
    <t>รพ.สต.บ้านแดง ต.แดง</t>
  </si>
  <si>
    <t>3412</t>
  </si>
  <si>
    <t>กุดข้าวปุ้น</t>
  </si>
  <si>
    <t>03684</t>
  </si>
  <si>
    <t>คำเจริญ บ้านบ้านกุงหมู่ที่ 05,สอ.ต.</t>
  </si>
  <si>
    <t>341202</t>
  </si>
  <si>
    <t>โนนสวาง</t>
  </si>
  <si>
    <t>รพ.สต.บ้านโนนสวาง</t>
  </si>
  <si>
    <t>รพ.สต.บ้านแก้งลิง ต.โนนสวาง</t>
  </si>
  <si>
    <t>341203</t>
  </si>
  <si>
    <t>แก่งเค็ง</t>
  </si>
  <si>
    <t>รพ.สต.แก่งเค็ง</t>
  </si>
  <si>
    <t>รพ.สต.บ้านขุนคำ ต.แก่งเค็ง</t>
  </si>
  <si>
    <t>341204</t>
  </si>
  <si>
    <t>กาบิน</t>
  </si>
  <si>
    <t>รพ.สต.บ้านกาบิน ต.กาบิน</t>
  </si>
  <si>
    <t>รพ.สต.บ้านตุ ต.กาบิน</t>
  </si>
  <si>
    <t>341205</t>
  </si>
  <si>
    <t>หนองทันน้ำ</t>
  </si>
  <si>
    <t>รพ.สต.บ้านบก ต.หนองทันน้ำ</t>
  </si>
  <si>
    <t>3414</t>
  </si>
  <si>
    <t>ม่วงสามสิบ</t>
  </si>
  <si>
    <t>341402</t>
  </si>
  <si>
    <t>เหล่าบก</t>
  </si>
  <si>
    <t>รพ.สต.บ้านหนองหลัก</t>
  </si>
  <si>
    <t>รพ.สต.ขมิ้น</t>
  </si>
  <si>
    <t>341403</t>
  </si>
  <si>
    <t>ดุมใหญ่</t>
  </si>
  <si>
    <t>รพ.สต.บ้านหนองแสง ต.ดุมใหญ่</t>
  </si>
  <si>
    <t>รพ.สต.บ้านบัวยาง ต.ดุมใหญ่</t>
  </si>
  <si>
    <t>341404</t>
  </si>
  <si>
    <t>หนองช้างใหญ่</t>
  </si>
  <si>
    <t>รพ.สต.บ้านพระโรจน์ ต.หนองช้างใหญ่</t>
  </si>
  <si>
    <t>341405</t>
  </si>
  <si>
    <t>หนองเมือง</t>
  </si>
  <si>
    <t>รพ.สต.บ้านหนองเมือง ต.หนองเมือง</t>
  </si>
  <si>
    <t>รพ.สต.บ้านสร้างมิ่ง ต.หนองเมือง</t>
  </si>
  <si>
    <t>341406</t>
  </si>
  <si>
    <t>เตย</t>
  </si>
  <si>
    <t>รพ.สต.บ้านโนนขวาว ต.เตย</t>
  </si>
  <si>
    <t>รพ.สต.บ้านน้ำคำแดง ต.เตย</t>
  </si>
  <si>
    <t>341407</t>
  </si>
  <si>
    <t>ยางสักกระโพหลุ่ม</t>
  </si>
  <si>
    <t>รพ.สต.นาดี ต.ยางสักกระโพหลุ่ม</t>
  </si>
  <si>
    <t>รพ.สต.บ้านยางสักกระโพหลุ่ม</t>
  </si>
  <si>
    <t>รพ.สต.บ้านยางเครือ ต.ยางสักกระโพหลุ่ม</t>
  </si>
  <si>
    <t>341408</t>
  </si>
  <si>
    <t>หนองไข่นก</t>
  </si>
  <si>
    <t>รพ.สต.ต.หนองไข่นก</t>
  </si>
  <si>
    <t>341409</t>
  </si>
  <si>
    <t>รพ.สต.บ้านดอนแดงใหญ่ ต.หนองเหล่า</t>
  </si>
  <si>
    <t>341410</t>
  </si>
  <si>
    <t>341411</t>
  </si>
  <si>
    <t>ยางโยภาพ</t>
  </si>
  <si>
    <t>รพ.สต.บ้านผักระย่า ต.ยางโยภาพ</t>
  </si>
  <si>
    <t>รพ.สต.หนองสองห้อง</t>
  </si>
  <si>
    <t>รพ.สต.บ้านหนองขุ่น ต.ยางโยภาพ</t>
  </si>
  <si>
    <t>341412</t>
  </si>
  <si>
    <t>ไผ่ใหญ่</t>
  </si>
  <si>
    <t>รพ.สต.บ้านไผ่ใหญ่ ต.ไผ่ใหญ่</t>
  </si>
  <si>
    <t>รพ.สต.แสงไผ่ ต.ไผ่ใหญ่</t>
  </si>
  <si>
    <t>341413</t>
  </si>
  <si>
    <t>นาเลิง</t>
  </si>
  <si>
    <t>รพ.สต.บ้านทุ่งมณี ต.นาเลิง</t>
  </si>
  <si>
    <t>341414</t>
  </si>
  <si>
    <t>โพนแพง</t>
  </si>
  <si>
    <t>รพ.สต.บ้านโพนแพง ต.โพนแพง</t>
  </si>
  <si>
    <t>3415</t>
  </si>
  <si>
    <t>วารินชำราบ</t>
  </si>
  <si>
    <t>341502</t>
  </si>
  <si>
    <t>รพ.สต.บัววัด</t>
  </si>
  <si>
    <t>341504</t>
  </si>
  <si>
    <t>ท่าลาด</t>
  </si>
  <si>
    <t>รพ.สต.ราษฎร์สำราญ</t>
  </si>
  <si>
    <t>341505</t>
  </si>
  <si>
    <t>โนนโหนน</t>
  </si>
  <si>
    <t>รพ.สต.นาโหนนน้อย ต.โนนโหนน</t>
  </si>
  <si>
    <t>341507</t>
  </si>
  <si>
    <t>คูเมือง</t>
  </si>
  <si>
    <t>รพ.สต.บ้านคูเมืองกลาง</t>
  </si>
  <si>
    <t>341508</t>
  </si>
  <si>
    <t>สระสมิง</t>
  </si>
  <si>
    <t>รพ.สต.บ้านโคกเซบูรณ์ ต.สระสมิง</t>
  </si>
  <si>
    <t>03720</t>
  </si>
  <si>
    <t>สระสมิง บ้านดงเจริญ หมู่ที่ 16,สอ.ต.</t>
  </si>
  <si>
    <t>341510</t>
  </si>
  <si>
    <t>คำน้ำแซบ</t>
  </si>
  <si>
    <t>รพ.สต.บ้านเพียเภ้า ต.คำน้ำแซบ</t>
  </si>
  <si>
    <t>341511</t>
  </si>
  <si>
    <t>บุ่งหวาย</t>
  </si>
  <si>
    <t>รพ.สต.บ้านโนนน้อย ต.บุ่งหวาย</t>
  </si>
  <si>
    <t>รพ.สต.ทุ่งบอน</t>
  </si>
  <si>
    <t>341515</t>
  </si>
  <si>
    <t>คำขวาง</t>
  </si>
  <si>
    <t>รพ.สต.บ้านคำขวาง ต.คำขวาง</t>
  </si>
  <si>
    <t>341516</t>
  </si>
  <si>
    <t>โพธิ์ใหญ่</t>
  </si>
  <si>
    <t>รพ.สต.บ้านโพธิ์ใหญ่ ต.โพธิ์ใหญ่</t>
  </si>
  <si>
    <t>341518</t>
  </si>
  <si>
    <t>แสนสุข</t>
  </si>
  <si>
    <t>รพ.สต.ก่อ</t>
  </si>
  <si>
    <t>341520</t>
  </si>
  <si>
    <t>หนองกินเพล</t>
  </si>
  <si>
    <t>รพ.สต.บ้านหนองกินเพล ต.หนองกินเพล</t>
  </si>
  <si>
    <t>341521</t>
  </si>
  <si>
    <t>โนนผึ้ง</t>
  </si>
  <si>
    <t>รพ.สต.บ้านทุ่งเกษม ต.โนนผึ้ง</t>
  </si>
  <si>
    <t>341522</t>
  </si>
  <si>
    <t>เมืองศรีไค</t>
  </si>
  <si>
    <t>รพ.สต.บ้านศรีไค</t>
  </si>
  <si>
    <t>รพ.สต.บ้านห้วยขะยูง ต.ห้วยขะยูง</t>
  </si>
  <si>
    <t>341526</t>
  </si>
  <si>
    <t>บุ่งไหม</t>
  </si>
  <si>
    <t>รพ.สต.บ้านวังกางฮุง ต.บุ่งไหม</t>
  </si>
  <si>
    <t>3419</t>
  </si>
  <si>
    <t>พิบูลมังสาหาร</t>
  </si>
  <si>
    <t>341902</t>
  </si>
  <si>
    <t>กุดชมภู</t>
  </si>
  <si>
    <t>รพ.สต.บ้านกุดชมภู</t>
  </si>
  <si>
    <t>341904</t>
  </si>
  <si>
    <t>ดอนจิก</t>
  </si>
  <si>
    <t>รพ.สต.ดอนจิก</t>
  </si>
  <si>
    <t>รพ.สต.บ้านห้วยแดง ต.ดอนจิก</t>
  </si>
  <si>
    <t>341905</t>
  </si>
  <si>
    <t>ทรายมูล</t>
  </si>
  <si>
    <t>รพ.สต.ทรายมูล</t>
  </si>
  <si>
    <t>341906</t>
  </si>
  <si>
    <t>รพ.สต.นาโพธิ์</t>
  </si>
  <si>
    <t>รพ.สต.บ้านชาดฮี</t>
  </si>
  <si>
    <t>341907</t>
  </si>
  <si>
    <t>โนนกลาง</t>
  </si>
  <si>
    <t>รพ.สต.บ้านหนองไฮ ต.โนนกลาง</t>
  </si>
  <si>
    <t>รพ.สต.บ้านนกเต็น ต.โนนกลาง</t>
  </si>
  <si>
    <t>341909</t>
  </si>
  <si>
    <t>โพธิ์ไทร</t>
  </si>
  <si>
    <t>รพ.สต.บ้านท่าช้าง ต.โพธิ์ไทร</t>
  </si>
  <si>
    <t>รพ.สต.บ้านสร้างแก้ว ต.โพธิ์ไทร</t>
  </si>
  <si>
    <t>341910</t>
  </si>
  <si>
    <t>รพ.สต.บ้านหนองโพธิ์ ต.โพธิ์ศรี</t>
  </si>
  <si>
    <t>341911</t>
  </si>
  <si>
    <t>ระเว</t>
  </si>
  <si>
    <t>รพ.สต.บ้านระเว</t>
  </si>
  <si>
    <t>341912</t>
  </si>
  <si>
    <t>ไร่ใต้</t>
  </si>
  <si>
    <t>341913</t>
  </si>
  <si>
    <t>หนองบัวฮี</t>
  </si>
  <si>
    <t>รพ.สต.ต.หนองบัวฮี</t>
  </si>
  <si>
    <t>รพ.สต.บ้านโนนยานาง ต.หนองบัวฮี</t>
  </si>
  <si>
    <t>341914</t>
  </si>
  <si>
    <t>อ่างศิลา</t>
  </si>
  <si>
    <t>รพ.สต.อ่างศิลา</t>
  </si>
  <si>
    <t>341918</t>
  </si>
  <si>
    <t>โนนกาหลง</t>
  </si>
  <si>
    <t>รพ.สต.บ้านโนนกาหลง ต.โนนกาหลง</t>
  </si>
  <si>
    <t>341919</t>
  </si>
  <si>
    <t>บ้านแขม</t>
  </si>
  <si>
    <t>รพ.สต.บ้านนาชุม</t>
  </si>
  <si>
    <t>รพ.สต.บ้านแขมใต้ ต.บ้านแขม</t>
  </si>
  <si>
    <t>3420</t>
  </si>
  <si>
    <t>ตาลสุม</t>
  </si>
  <si>
    <t>342001</t>
  </si>
  <si>
    <t>รพ.สต.บ้านดอนพันชาด</t>
  </si>
  <si>
    <t>342002</t>
  </si>
  <si>
    <t>รพ.สต.สำโรง</t>
  </si>
  <si>
    <t>342003</t>
  </si>
  <si>
    <t>จิกเทิง</t>
  </si>
  <si>
    <t>รพ.สต.บ้านจิกเทิง ต.จิกเทิง</t>
  </si>
  <si>
    <t>342004</t>
  </si>
  <si>
    <t>รพ.สต.หนองกุง</t>
  </si>
  <si>
    <t>342005</t>
  </si>
  <si>
    <t>นาคาย</t>
  </si>
  <si>
    <t>รพ.สต.นาคาย</t>
  </si>
  <si>
    <t>รพ.สต.บ้านคำหนามแท่ง ต.นาคาย</t>
  </si>
  <si>
    <t>342006</t>
  </si>
  <si>
    <t>คำหว้า</t>
  </si>
  <si>
    <t>รพ.สต.คำหว้า</t>
  </si>
  <si>
    <t>3421</t>
  </si>
  <si>
    <t>342101</t>
  </si>
  <si>
    <t>รพ.สต.บ้านพะไล ต.โพธิ์ไทร</t>
  </si>
  <si>
    <t>342102</t>
  </si>
  <si>
    <t>ม่วงใหญ่</t>
  </si>
  <si>
    <t>รพ.สต.ต.ม่วงใหญ่</t>
  </si>
  <si>
    <t>รพ.สต.บ้านตูม ต.ม่วงใหญ่</t>
  </si>
  <si>
    <t>342103</t>
  </si>
  <si>
    <t>รพ.สต.บ้านนาขาม ต.สำโรง</t>
  </si>
  <si>
    <t>รพ.สต.ต.สำโรง</t>
  </si>
  <si>
    <t>342104</t>
  </si>
  <si>
    <t>สองคอน</t>
  </si>
  <si>
    <t>รพ.สต.บ้านสองคอน ต.สองคอน</t>
  </si>
  <si>
    <t>342105</t>
  </si>
  <si>
    <t>สารภี</t>
  </si>
  <si>
    <t>รพ.สต.บ้านสารภี</t>
  </si>
  <si>
    <t>342106</t>
  </si>
  <si>
    <t>เหล่างาม</t>
  </si>
  <si>
    <t>รพ.สต.บ้านปากห้วยม่วง ต.เหล่างาม</t>
  </si>
  <si>
    <t>รพ.สต.บ้านหนองฟานยืน ต.เหล่างาม</t>
  </si>
  <si>
    <t>3422</t>
  </si>
  <si>
    <t>342202</t>
  </si>
  <si>
    <t>โคกก่อง</t>
  </si>
  <si>
    <t>รพ.สต.บ้านโคกก่อง ต.โคกก่อง</t>
  </si>
  <si>
    <t>342203</t>
  </si>
  <si>
    <t>342204</t>
  </si>
  <si>
    <t>ค้อน้อย</t>
  </si>
  <si>
    <t>รพ.สต.บ้านโนนสูง ต.ค้อน้อย</t>
  </si>
  <si>
    <t>รพ.สต.บ้านค้อน้อย ต.ค้อน้อย</t>
  </si>
  <si>
    <t>342205</t>
  </si>
  <si>
    <t>โนนกาเล็น</t>
  </si>
  <si>
    <t>รพ.สต.ศรีมงคล (บ้านเปือย) ต.โนนกาเล็น</t>
  </si>
  <si>
    <t>รพ.สต.บ้านโพนเมือง ต.โนนกาเล็น</t>
  </si>
  <si>
    <t>342206</t>
  </si>
  <si>
    <t>โคกสว่าง</t>
  </si>
  <si>
    <t>รพ.สต.ต.โคกสว่าง</t>
  </si>
  <si>
    <t>รพ.สต.บ้านสระดอกเกษ ต.โคกสว่าง</t>
  </si>
  <si>
    <t>342208</t>
  </si>
  <si>
    <t>บอน</t>
  </si>
  <si>
    <t>รพ.สต.บ้านบอน ต.บอน</t>
  </si>
  <si>
    <t>342209</t>
  </si>
  <si>
    <t>รพ.สต.บ้านคำก้าว ต.ขามป้อม</t>
  </si>
  <si>
    <t>3424</t>
  </si>
  <si>
    <t>ดอนมดแดง</t>
  </si>
  <si>
    <t>342401</t>
  </si>
  <si>
    <t>รพ.สต.บ้านดงบัง ต.ดอนมดแดง</t>
  </si>
  <si>
    <t>342403</t>
  </si>
  <si>
    <t>ท่าเมือง</t>
  </si>
  <si>
    <t>รพ.สต.บ้านท่าเมืองเหนือ ต.ท่าเมือง</t>
  </si>
  <si>
    <t>342404</t>
  </si>
  <si>
    <t>คำไฮใหญ่</t>
  </si>
  <si>
    <t>รพ.สต.ต.คำไฮใหญ่</t>
  </si>
  <si>
    <t>3425</t>
  </si>
  <si>
    <t>สิรินธร</t>
  </si>
  <si>
    <t>342501</t>
  </si>
  <si>
    <t>คันไร่</t>
  </si>
  <si>
    <t>รพ.สต.ต.คันไร่</t>
  </si>
  <si>
    <t>342502</t>
  </si>
  <si>
    <t>ช่องเม็ก</t>
  </si>
  <si>
    <t>รพ.สต.บ้านช่องเม็ก ต.ช่องเม็ก</t>
  </si>
  <si>
    <t>342503</t>
  </si>
  <si>
    <t>โนนก่อ</t>
  </si>
  <si>
    <t>รพ.สต.บ้านแก่งศรีโคตร ต.โนนก่อ</t>
  </si>
  <si>
    <t>342505</t>
  </si>
  <si>
    <t>ฝางคำ</t>
  </si>
  <si>
    <t>รพ.สต.บ้านคำก้อม ต.ฝางคำ</t>
  </si>
  <si>
    <t>342506</t>
  </si>
  <si>
    <t>คำเขื่อนแก้ว</t>
  </si>
  <si>
    <t>รพ.สต.บ้านหัวสะพาน ต.คำเขื่อนแก้ว</t>
  </si>
  <si>
    <t>รพ.สต.บ้านคันเปือย ต.คำเขื่อนแก้ว</t>
  </si>
  <si>
    <t>3426</t>
  </si>
  <si>
    <t>ทุ่งศรีอุดม</t>
  </si>
  <si>
    <t>342602</t>
  </si>
  <si>
    <t>หนองอ้ม</t>
  </si>
  <si>
    <t>รพ.สต.บ้านหนองอ้ม ต.หนองอ้ม</t>
  </si>
  <si>
    <t>342603</t>
  </si>
  <si>
    <t>นาเกษม</t>
  </si>
  <si>
    <t>รพ.สต.บ้านนาเกษม ต.นาเกษม</t>
  </si>
  <si>
    <t>รพ.สต.บ้านโนนใหญ่ ต.นาเกษม</t>
  </si>
  <si>
    <t>342604</t>
  </si>
  <si>
    <t>กุดเรือ</t>
  </si>
  <si>
    <t>รพ.สต.บ้านกุดเรือ ต.กุดเรือ</t>
  </si>
  <si>
    <t>รพ.สต.บ้านทุ่งช้าง ต.กุดเรือ</t>
  </si>
  <si>
    <t>342606</t>
  </si>
  <si>
    <t>นาห่อม</t>
  </si>
  <si>
    <t>รพ.สต.บ้านหนองบัวอารี ต.นาห่อม</t>
  </si>
  <si>
    <t>3429</t>
  </si>
  <si>
    <t>นาเยีย</t>
  </si>
  <si>
    <t>342901</t>
  </si>
  <si>
    <t>รพ.สต.ต.นาเยีย</t>
  </si>
  <si>
    <t>รพ.สต.บ้านนาจาน ต.นาเยีย</t>
  </si>
  <si>
    <t>342902</t>
  </si>
  <si>
    <t>นาดี</t>
  </si>
  <si>
    <t>รพ.สต.บ้านนาดี ต.นาเยีย</t>
  </si>
  <si>
    <t>รพ.สต.บ้านนาดู่ ต.นาดี</t>
  </si>
  <si>
    <t>342903</t>
  </si>
  <si>
    <t>นาเรือง</t>
  </si>
  <si>
    <t>รพ.สต.บ้านนาเรือง ต.นาเรือง</t>
  </si>
  <si>
    <t>3430</t>
  </si>
  <si>
    <t>นาตาล</t>
  </si>
  <si>
    <t>343001</t>
  </si>
  <si>
    <t>รพ.สต.ต.นาตาล</t>
  </si>
  <si>
    <t>343002</t>
  </si>
  <si>
    <t>พะลาน</t>
  </si>
  <si>
    <t>รพ.สต.บ้านปากแซง ต.พะลาน</t>
  </si>
  <si>
    <t>รพ.สต.บ้านบก ต.พะลาน</t>
  </si>
  <si>
    <t>343003</t>
  </si>
  <si>
    <t>กองโพน</t>
  </si>
  <si>
    <t>รพ.สต.บ้านกองโพน</t>
  </si>
  <si>
    <t>343004</t>
  </si>
  <si>
    <t>พังเคน</t>
  </si>
  <si>
    <t>รพ.สต.บ้านศรีคูณ ต.พังเคน</t>
  </si>
  <si>
    <t>รพ.สต.บ้านพังเคน ต.พังเคน</t>
  </si>
  <si>
    <t>3431</t>
  </si>
  <si>
    <t>เหล่าเสือโก้ก</t>
  </si>
  <si>
    <t>343101</t>
  </si>
  <si>
    <t>รพ.สต.เหล่าเสือโก้ก</t>
  </si>
  <si>
    <t>343102</t>
  </si>
  <si>
    <t>โพนเมือง</t>
  </si>
  <si>
    <t>รพ.สต.บ้านโพนเมือง</t>
  </si>
  <si>
    <t>343103</t>
  </si>
  <si>
    <t>แพงใหญ่</t>
  </si>
  <si>
    <t>รพ.สต.แพงใหญ่</t>
  </si>
  <si>
    <t>343104</t>
  </si>
  <si>
    <t>หนองบก</t>
  </si>
  <si>
    <t>รพ.สต.บ้านหนองบก ต.หนองบก</t>
  </si>
  <si>
    <t>รพ.สต.บ้านดูน</t>
  </si>
  <si>
    <t>3432</t>
  </si>
  <si>
    <t>สว่างวีระวงศ์</t>
  </si>
  <si>
    <t>343201</t>
  </si>
  <si>
    <t>แก่งโดม</t>
  </si>
  <si>
    <t>รพ.สต.บ้านโคกสมบูรณ์</t>
  </si>
  <si>
    <t>รพ.สต.บ้านแก่งโดม</t>
  </si>
  <si>
    <t>343202</t>
  </si>
  <si>
    <t>ท่าช้าง</t>
  </si>
  <si>
    <t>รพ.สต.บ้านคำนกเปล้า</t>
  </si>
  <si>
    <t>343203</t>
  </si>
  <si>
    <t>บุ่งมะแลง</t>
  </si>
  <si>
    <t>รพ.สต.บ้านบุ่งมะแลงใต้ ต.บุ่งมะแลง</t>
  </si>
  <si>
    <t>343204</t>
  </si>
  <si>
    <t>สว่าง</t>
  </si>
  <si>
    <t>รพ.สต.บ้านสว่างตก</t>
  </si>
  <si>
    <t>3433</t>
  </si>
  <si>
    <t>น้ำขุ่น</t>
  </si>
  <si>
    <t>343301</t>
  </si>
  <si>
    <t>ตาเกา</t>
  </si>
  <si>
    <t>รพ.สต.บ้านน้ำขุ่น ต.ตาเกา</t>
  </si>
  <si>
    <t>343304</t>
  </si>
  <si>
    <t>โคกสะอาด</t>
  </si>
  <si>
    <t>รพ.สต.บ้านโนนยาง</t>
  </si>
  <si>
    <t>343303</t>
  </si>
  <si>
    <t>รพ.สต.บ้านดอนโมกข์</t>
  </si>
  <si>
    <t>343302</t>
  </si>
  <si>
    <t>ไพบูลย์</t>
  </si>
  <si>
    <t>รพ.สต.บ้านขี้เหล็ก</t>
  </si>
  <si>
    <t>รพ.สต.บ้านโคกสะอาด ต.โคกสะอาด</t>
  </si>
  <si>
    <t>350101</t>
  </si>
  <si>
    <t>รพ.สต.อำเภอเมืองยโสธร</t>
  </si>
  <si>
    <t>350102</t>
  </si>
  <si>
    <t>น้ำคำใหญ่</t>
  </si>
  <si>
    <t>รพ.สต.บ้านห้องข่า ต.น้ำคำใหญ่</t>
  </si>
  <si>
    <t>350103</t>
  </si>
  <si>
    <t>ตาดทอง</t>
  </si>
  <si>
    <t>รพ.สต.บ้านตาดทอง ต.ตาดทอง</t>
  </si>
  <si>
    <t>350104</t>
  </si>
  <si>
    <t>สำราญ</t>
  </si>
  <si>
    <t>รพ.สต.บ้านสว่าง ต.สำราญ</t>
  </si>
  <si>
    <t>350105</t>
  </si>
  <si>
    <t>ค้อเหนือ</t>
  </si>
  <si>
    <t>รพ.สต.บ้านคำน้ำสร้าง ต.ค้อเหนือ</t>
  </si>
  <si>
    <t>รพ.สต.บ้านดอนกลอย ต.ค้อเหนือ</t>
  </si>
  <si>
    <t>350106</t>
  </si>
  <si>
    <t>ดู่ทุ่ง</t>
  </si>
  <si>
    <t>รพ.สต.บ้านสามเพีย ต.ดู่ทุ่ง</t>
  </si>
  <si>
    <t>รพ.สต.บ้านดู่ทุ่ง ต.ดู่ทุ่ง</t>
  </si>
  <si>
    <t>350107</t>
  </si>
  <si>
    <t>เดิด</t>
  </si>
  <si>
    <t>รพ.สต.บ้านคำแดง ต.เดิด</t>
  </si>
  <si>
    <t>350108</t>
  </si>
  <si>
    <t>ขั้นไดใหญ่</t>
  </si>
  <si>
    <t>รพ.สต.บ้านคำฮี ต.ขั้นไดใหญ่</t>
  </si>
  <si>
    <t>350109</t>
  </si>
  <si>
    <t>ทุ่งแต้</t>
  </si>
  <si>
    <t>รพ.สต.บ้านทุ่งแต้ ต.ทุ่งแต้</t>
  </si>
  <si>
    <t>350110</t>
  </si>
  <si>
    <t>สิงห์</t>
  </si>
  <si>
    <t>รพ.สต.บ้านสิงห์ ต.สิงห์</t>
  </si>
  <si>
    <t>350111</t>
  </si>
  <si>
    <t>นาสะไมย์</t>
  </si>
  <si>
    <t>รพ.สต.บ้านนาสะไมย์ ต.นาสะไมย์</t>
  </si>
  <si>
    <t>350112</t>
  </si>
  <si>
    <t>เขื่องคำ</t>
  </si>
  <si>
    <t>รพ.สต.บ้านหนองหอย ต.เขื่องคำ</t>
  </si>
  <si>
    <t>350113</t>
  </si>
  <si>
    <t>หนองหิน</t>
  </si>
  <si>
    <t>รพ.สต.บ้านหนองหิน ต.หนองหิน</t>
  </si>
  <si>
    <t>350118</t>
  </si>
  <si>
    <t>หนองเป็ด</t>
  </si>
  <si>
    <t>รพ.สต.บ้านโนนค้อ  หนองเป็ด</t>
  </si>
  <si>
    <t>350114</t>
  </si>
  <si>
    <t>หนองคู</t>
  </si>
  <si>
    <t>รพ.สต. ต.หนองคู</t>
  </si>
  <si>
    <t>รพ.สต.บ้านหนองบัว ต.เขื่องคำ</t>
  </si>
  <si>
    <t>350115</t>
  </si>
  <si>
    <t>ขุมเงิน</t>
  </si>
  <si>
    <t>รพ.สต.บ้านขุมเงิน ต.ขุมเงิน</t>
  </si>
  <si>
    <t>350116</t>
  </si>
  <si>
    <t>ทุ่งนางโอก</t>
  </si>
  <si>
    <t>รพ.สต.บ้านทุ่งนางโอก ต.ทุ่งนางโอก</t>
  </si>
  <si>
    <t>350117</t>
  </si>
  <si>
    <t>หนองเรือ</t>
  </si>
  <si>
    <t>รพ.สต.บ้านหนองเรือ ต.หนองเรือ</t>
  </si>
  <si>
    <t>3502</t>
  </si>
  <si>
    <t>350201</t>
  </si>
  <si>
    <t>รพ.สต.บ้านโคกยาว ต.ทรายมูล</t>
  </si>
  <si>
    <t>350202</t>
  </si>
  <si>
    <t>ดู่ลาด</t>
  </si>
  <si>
    <t>รพ.สต.บ้านดู่ลาด ต.ดู่ลาด</t>
  </si>
  <si>
    <t>รพ.สต.บ้านสีสุก ต.ดู่ลาด</t>
  </si>
  <si>
    <t>350203</t>
  </si>
  <si>
    <t>ดงมะไฟ</t>
  </si>
  <si>
    <t>รพ.สต.บ้านคำครตา ต.ดงมะไฟ</t>
  </si>
  <si>
    <t>รพ.สต.บ้านดงมะไฟ ต.ดงมะไฟ</t>
  </si>
  <si>
    <t>350204</t>
  </si>
  <si>
    <t>นาเวียง</t>
  </si>
  <si>
    <t>รพ.สต.บ้านนาเวียง ต.นาเวียง</t>
  </si>
  <si>
    <t>350205</t>
  </si>
  <si>
    <t>รพ.สต.บ้านโคกกลาง ต.ไผ่</t>
  </si>
  <si>
    <t>3503</t>
  </si>
  <si>
    <t>กุดชุม</t>
  </si>
  <si>
    <t>350301</t>
  </si>
  <si>
    <t>รพ.สต.บ้านหนองแก ต.กุดชุม</t>
  </si>
  <si>
    <t>350302</t>
  </si>
  <si>
    <t>โนนเปือย</t>
  </si>
  <si>
    <t>รพ.สต.บ้านโนนเปือย ต.โนนเปือย</t>
  </si>
  <si>
    <t>350303</t>
  </si>
  <si>
    <t>กำแมด</t>
  </si>
  <si>
    <t>รพ.สต.บ้านกำแมด ต.กำแมด</t>
  </si>
  <si>
    <t>รพ.สต.บ้านหัวงัว ต.กำแมด</t>
  </si>
  <si>
    <t>350304</t>
  </si>
  <si>
    <t>นาโส่</t>
  </si>
  <si>
    <t>รพ.สต.บ้านนาโส่ ต.นาโส่</t>
  </si>
  <si>
    <t>350305</t>
  </si>
  <si>
    <t>ห้วยแก้ง</t>
  </si>
  <si>
    <t>รพ.สต.บ้านหัวนา ต.ห้วยแก้ง</t>
  </si>
  <si>
    <t>350306</t>
  </si>
  <si>
    <t>350307</t>
  </si>
  <si>
    <t>รพ.สต.บ้านโพนงาม ต.โพนงาม</t>
  </si>
  <si>
    <t>350308</t>
  </si>
  <si>
    <t>คำน้ำสร้าง</t>
  </si>
  <si>
    <t>รพ.สต.บ้านคำน้ำสร้าง ต.คำน้ำสร้าง</t>
  </si>
  <si>
    <t>350309</t>
  </si>
  <si>
    <t>หนองแหน</t>
  </si>
  <si>
    <t>รพ.สต.บ้านคำผักกูด ต.หนองแหน</t>
  </si>
  <si>
    <t>รพ.สต.บ้านโนนประทาย ต.หนองแหน</t>
  </si>
  <si>
    <t>3504</t>
  </si>
  <si>
    <t>350402</t>
  </si>
  <si>
    <t>ย่อ</t>
  </si>
  <si>
    <t>รพ.สต.บ้านย่อ ต.ย่อ</t>
  </si>
  <si>
    <t>350403</t>
  </si>
  <si>
    <t>สงเปือย</t>
  </si>
  <si>
    <t>รพ.สต.บ้านสงเปือย ต.สงเปือย</t>
  </si>
  <si>
    <t>350404</t>
  </si>
  <si>
    <t>โพนทัน</t>
  </si>
  <si>
    <t>รพ.สต.บ้านโพนทัน ต.โพนทัน</t>
  </si>
  <si>
    <t>350413</t>
  </si>
  <si>
    <t>ดงเจริญ</t>
  </si>
  <si>
    <t>รพ.สต.บ้านดงเจริญ ต.ดงเจริญ</t>
  </si>
  <si>
    <t>350405</t>
  </si>
  <si>
    <t>ทุ่งมน</t>
  </si>
  <si>
    <t>รพ.สต.บ้านทุ่งมน ต.ทุ่งมน</t>
  </si>
  <si>
    <t>350406</t>
  </si>
  <si>
    <t>นาคำ</t>
  </si>
  <si>
    <t>รพ.สต.บ้านนาคำ ต.นาคำ</t>
  </si>
  <si>
    <t>350407</t>
  </si>
  <si>
    <t>ดงแคนใหญ่</t>
  </si>
  <si>
    <t>รพ.สต.บ้านดงแคนใหญ่ ต.ดงแคนใหญ่</t>
  </si>
  <si>
    <t>รพ.สต.บ้านบกน้อย ต.ดงแดนใหญ่</t>
  </si>
  <si>
    <t>350408</t>
  </si>
  <si>
    <t>กู่จาน</t>
  </si>
  <si>
    <t>รพ.สต.บ้านกู่จาน ต.กู่จาน</t>
  </si>
  <si>
    <t>รพ.สต.บ้านนาเวียง ต.กู่จาน</t>
  </si>
  <si>
    <t>350409</t>
  </si>
  <si>
    <t>นาแก</t>
  </si>
  <si>
    <t>รพ.สต.บ้านนาแก ต.นาแก</t>
  </si>
  <si>
    <t>รพ.สต.บ้านนาหลู่ ต.นาแก</t>
  </si>
  <si>
    <t>350410</t>
  </si>
  <si>
    <t>กุดกุง</t>
  </si>
  <si>
    <t>รพ.สต.บ้านกุดกุง</t>
  </si>
  <si>
    <t>350411</t>
  </si>
  <si>
    <t>เหล่าไฮ</t>
  </si>
  <si>
    <t>รพ.สต.บ้านเหล่าไฮ ต.เหล่าไฮ</t>
  </si>
  <si>
    <t>350412</t>
  </si>
  <si>
    <t>แคนน้อย</t>
  </si>
  <si>
    <t>รพ.สต.บ้านแคนน้อย ต.ดงแคนน้อย</t>
  </si>
  <si>
    <t>3505</t>
  </si>
  <si>
    <t>ป่าติ้ว</t>
  </si>
  <si>
    <t>350502</t>
  </si>
  <si>
    <t>กระจาย</t>
  </si>
  <si>
    <t>รพ.สต.บ้านกระจาย ต.กระจาย</t>
  </si>
  <si>
    <t>รพ.สต.บ้านนิคม ต.กระจาย</t>
  </si>
  <si>
    <t>350503</t>
  </si>
  <si>
    <t>โคกนาโก</t>
  </si>
  <si>
    <t>รพ.สต.บ้านหนองแข้ ต.โคกนาโก</t>
  </si>
  <si>
    <t>รพ.สต.บ้านหนองชุม ต.โคกนาโก</t>
  </si>
  <si>
    <t>รพ.สต.บ้านโคกนาโก ต.โคกนาโก</t>
  </si>
  <si>
    <t>350504</t>
  </si>
  <si>
    <t>เชียงเพ็ง</t>
  </si>
  <si>
    <t>รพ.สต.บ้านเซซ่ง ต.เชียงเพ็ง</t>
  </si>
  <si>
    <t>350505</t>
  </si>
  <si>
    <t>ศรีฐาน</t>
  </si>
  <si>
    <t>รพ.สต.บ้านศรีฐาน ต.ศรีฐาน</t>
  </si>
  <si>
    <t>3506</t>
  </si>
  <si>
    <t>มหาชนะชัย</t>
  </si>
  <si>
    <t>350601</t>
  </si>
  <si>
    <t>ฟ้าหยาด</t>
  </si>
  <si>
    <t>รพ.สต.บ้านเหมือด ต.ฟ้าหยาด</t>
  </si>
  <si>
    <t>350602</t>
  </si>
  <si>
    <t>หัวเมือง</t>
  </si>
  <si>
    <t>รพ.สต.บ้านหัวเมือง ต.หัวเมือง</t>
  </si>
  <si>
    <t>รพ.สต.บ้านกุดพันเขียว ต.หัวเมือง</t>
  </si>
  <si>
    <t>350603</t>
  </si>
  <si>
    <t>รพ.สต.บ้านคุ้ม ต.คูเมือง</t>
  </si>
  <si>
    <t>รพ.สต.บ้านสำโรง ต.คูเมือง</t>
  </si>
  <si>
    <t>350604</t>
  </si>
  <si>
    <t>ผือฮี</t>
  </si>
  <si>
    <t>รพ.สต.บ้านหัวดอน ต.ผือฮี</t>
  </si>
  <si>
    <t>350605</t>
  </si>
  <si>
    <t>บากเรือ</t>
  </si>
  <si>
    <t>รพ.สต.บ้านดอนผึ้ง ต.บากเรือ</t>
  </si>
  <si>
    <t>350606</t>
  </si>
  <si>
    <t>ม่วง</t>
  </si>
  <si>
    <t>รพ.สต.บ้านเหล่าใหญ่ ต.ม่วง</t>
  </si>
  <si>
    <t>รพ.สต.บ้านโพธิ์ศรี ต.ม่วง</t>
  </si>
  <si>
    <t>350607</t>
  </si>
  <si>
    <t>โนนทราย</t>
  </si>
  <si>
    <t>รพ.สต.บ้านราชมุนี ต.โนนทราย</t>
  </si>
  <si>
    <t>350608</t>
  </si>
  <si>
    <t>บึงแก</t>
  </si>
  <si>
    <t>รพ.สต.บ้านดงจงอาง ต.บึงแก</t>
  </si>
  <si>
    <t>รพ.สต.บ้านชัยชนะ ต.บึงแก</t>
  </si>
  <si>
    <t>350609</t>
  </si>
  <si>
    <t>พระเสาร์</t>
  </si>
  <si>
    <t>รพ.สต.บ้านหัวดง ต.พระเสาร์</t>
  </si>
  <si>
    <t>รพ.สต.บ้านพระเสาร์ ต.พระเสาร์</t>
  </si>
  <si>
    <t>350610</t>
  </si>
  <si>
    <t>รพ.สต.บ้านสงยาง ต.สงยาง</t>
  </si>
  <si>
    <t>3507</t>
  </si>
  <si>
    <t>ค้อวัง</t>
  </si>
  <si>
    <t>350704</t>
  </si>
  <si>
    <t>รพ.สต.บ้านเหล่าน้อย ต.ค้อวัง</t>
  </si>
  <si>
    <t>350701</t>
  </si>
  <si>
    <t>ฟ้าห่วน</t>
  </si>
  <si>
    <t>รพ.สต.บ้านโพนเมือง ต.ฟ้าห่วน</t>
  </si>
  <si>
    <t>350702</t>
  </si>
  <si>
    <t>กุดน้ำใส</t>
  </si>
  <si>
    <t>รพ.สต.บ้านติ้ว ต.กุดน้ำใส</t>
  </si>
  <si>
    <t>รพ.สต.บ้านตูม ต.กุดน้ำใส</t>
  </si>
  <si>
    <t>350703</t>
  </si>
  <si>
    <t>น้ำอ้อม</t>
  </si>
  <si>
    <t>รพ.สต.บ้านศิริพัฒนา ต.น้ำอ้อม</t>
  </si>
  <si>
    <t>รพ.สต.บ้านน้ำอ้อม ต.น้ำอ้อม</t>
  </si>
  <si>
    <t>3508</t>
  </si>
  <si>
    <t>เลิงนกทา</t>
  </si>
  <si>
    <t>350802</t>
  </si>
  <si>
    <t>บุ่งค้า</t>
  </si>
  <si>
    <t>รพ.สต.บ้านช่องเม็ก ต.บุ่งค้า</t>
  </si>
  <si>
    <t>รพ.สต.บ้านนากอก ต.บุ่งค้า</t>
  </si>
  <si>
    <t>รพ.สต.บ้านหนองแคนน้อย ต.บุ่งค้า</t>
  </si>
  <si>
    <t>รพ.สต.บ้านน้อมเกล้า ต.บุ่งค้า</t>
  </si>
  <si>
    <t>350805</t>
  </si>
  <si>
    <t>ห้องแซง</t>
  </si>
  <si>
    <t>รพ.สต.บ้านห้องแซง ต.ห้องแซง</t>
  </si>
  <si>
    <t>รพ.สต.บ้านป่าชาด ต.ห้องแซง</t>
  </si>
  <si>
    <t>350806</t>
  </si>
  <si>
    <t>สามัคคี</t>
  </si>
  <si>
    <t>รพ.สต.บ้านหวาย ต.สามัคคี</t>
  </si>
  <si>
    <t>350807</t>
  </si>
  <si>
    <t>กุดเชียงหมี</t>
  </si>
  <si>
    <t>รพ.สต.บ้านกุดแข้ด่อน ต.กุดเชียงหมี</t>
  </si>
  <si>
    <t>รพ.สต.บ้านกุดเชียงหมี ต.กุดเชียงหมี</t>
  </si>
  <si>
    <t>350810</t>
  </si>
  <si>
    <t>สามแยก</t>
  </si>
  <si>
    <t>รพ.สต.บ้านสามแยก ต.สามแยก</t>
  </si>
  <si>
    <t>350811</t>
  </si>
  <si>
    <t>กุดแห่</t>
  </si>
  <si>
    <t>รพ.สต.บ้านกุดแห่ ต.กุดแห่</t>
  </si>
  <si>
    <t>350812</t>
  </si>
  <si>
    <t>โคกสำราญ</t>
  </si>
  <si>
    <t>รพ.สต.บ้านโคกสำราญ ต.โคกสำราญ</t>
  </si>
  <si>
    <t>รพ.สต.บ้านสมสะอาด ต.โคกสำราญ</t>
  </si>
  <si>
    <t>รพ.สต.บ้านหนองยาง ต.โคกสำราญ</t>
  </si>
  <si>
    <t>350813</t>
  </si>
  <si>
    <t>สร้างมิ่ง</t>
  </si>
  <si>
    <t>รพ.สต.บ้านสร้างมิ่ง ต.สร้างมิ่ง</t>
  </si>
  <si>
    <t>350814</t>
  </si>
  <si>
    <t>รพ.สต.บ้านโคกใหญ่ ต.ศรีแก้ว</t>
  </si>
  <si>
    <t>3509</t>
  </si>
  <si>
    <t>ไทยเจริญ</t>
  </si>
  <si>
    <t>03923</t>
  </si>
  <si>
    <t>ไทยเจริญ บ้านไทยเจริญ หมู่ที่ 01,สอ.ต.*</t>
  </si>
  <si>
    <t>350902</t>
  </si>
  <si>
    <t>รพ.สต.บ้านหนองคูน้อย ต.น้ำคำ</t>
  </si>
  <si>
    <t>350903</t>
  </si>
  <si>
    <t>ส้มผ่อ</t>
  </si>
  <si>
    <t>รพ.สต.บ้านส้มผ่อ ต.ส้มผ่อ</t>
  </si>
  <si>
    <t>350904</t>
  </si>
  <si>
    <t>คำเตย</t>
  </si>
  <si>
    <t>รพ.สต.บ้านหนองสนม ต.คำเตย</t>
  </si>
  <si>
    <t>350905</t>
  </si>
  <si>
    <t>คำไผ่</t>
  </si>
  <si>
    <t>รพ.สต.บ้านคำไผ่ ต.คำไผ่</t>
  </si>
  <si>
    <t>370102</t>
  </si>
  <si>
    <t>ไก่คำ</t>
  </si>
  <si>
    <t>รพ.สต.บ้านไก่คำ ต.ไก่คำ</t>
  </si>
  <si>
    <t>370103</t>
  </si>
  <si>
    <t>นาจิก</t>
  </si>
  <si>
    <t>รพ.สต.บ้านเชือก ต.นาจิก</t>
  </si>
  <si>
    <t>370117</t>
  </si>
  <si>
    <t>ดอนเมย</t>
  </si>
  <si>
    <t>รพ.สต.บ้านดอนเมย ต.ดอนเมย</t>
  </si>
  <si>
    <t>370104</t>
  </si>
  <si>
    <t>ปลาค้าว</t>
  </si>
  <si>
    <t>370105</t>
  </si>
  <si>
    <t>เหล่าพรวน</t>
  </si>
  <si>
    <t>รพ.สต.เหล่าพรวน ต.เหล่าพรวน</t>
  </si>
  <si>
    <t>370106</t>
  </si>
  <si>
    <t>สร้างนกทา</t>
  </si>
  <si>
    <t>รพ.สต.บ้านสร้างนกทา ต.สร้างนกทา</t>
  </si>
  <si>
    <t>รพ.สต.บ้านโนนดู่ ต.สร้างนกทา</t>
  </si>
  <si>
    <t>370107</t>
  </si>
  <si>
    <t>คึมใหญ่</t>
  </si>
  <si>
    <t>รพ.สต.บ้านคึมใหญ่ ต.คึมใหญ่</t>
  </si>
  <si>
    <t>370119</t>
  </si>
  <si>
    <t>นาแต้</t>
  </si>
  <si>
    <t>รพ.สต.บ้านนาแต้ ต.นาแต้</t>
  </si>
  <si>
    <t>รพ.สต.บ้านภูเขาขาม ต.คึมใหญ่</t>
  </si>
  <si>
    <t>370108</t>
  </si>
  <si>
    <t>นาผือ</t>
  </si>
  <si>
    <t>รพ.สต.บ้านนาผือ</t>
  </si>
  <si>
    <t>370109</t>
  </si>
  <si>
    <t>น้ำปลีก</t>
  </si>
  <si>
    <t>รพ.สต.บ้านดงบังพัฒนา</t>
  </si>
  <si>
    <t>รพ.สต.บ้านน้ำปลีก</t>
  </si>
  <si>
    <t>370110</t>
  </si>
  <si>
    <t>นาวัง</t>
  </si>
  <si>
    <t>รพ.สต.บ้านนาโพธิ์</t>
  </si>
  <si>
    <t>370118</t>
  </si>
  <si>
    <t>นายม</t>
  </si>
  <si>
    <t>รพ.สต.บ้านนายม</t>
  </si>
  <si>
    <t>370111</t>
  </si>
  <si>
    <t>นาหมอม้า</t>
  </si>
  <si>
    <t>รพ.สต.บ้านนาหมอม้า</t>
  </si>
  <si>
    <t>370112</t>
  </si>
  <si>
    <t>โนนโพธิ์</t>
  </si>
  <si>
    <t>รพ.สต.บ้านโนนโพธิ์</t>
  </si>
  <si>
    <t>370113</t>
  </si>
  <si>
    <t>โนนหนามแท่ง</t>
  </si>
  <si>
    <t>รพ.สต.บ้านคำน้อย ต.โนนหนามแท่ง</t>
  </si>
  <si>
    <t>370114</t>
  </si>
  <si>
    <t>ห้วยไร่</t>
  </si>
  <si>
    <t>รพ.สต.บ้านห้วยไร่</t>
  </si>
  <si>
    <t>รพ.สต.บ้านภักดีเจริญ</t>
  </si>
  <si>
    <t>370115</t>
  </si>
  <si>
    <t>หนองมะแซว</t>
  </si>
  <si>
    <t>รพ.สต.บ้านหนองมะแซว</t>
  </si>
  <si>
    <t>370116</t>
  </si>
  <si>
    <t>กุดปลาดุก</t>
  </si>
  <si>
    <t>รพ.สต.บ้านกุดปลาดุก</t>
  </si>
  <si>
    <t>3702</t>
  </si>
  <si>
    <t>ชานุมาน</t>
  </si>
  <si>
    <t>370201</t>
  </si>
  <si>
    <t>รพ.สต.บ้านโนนกุง</t>
  </si>
  <si>
    <t>370202</t>
  </si>
  <si>
    <t>โคกสาร</t>
  </si>
  <si>
    <t>รพ.สต.บ้านโคกเจริญ</t>
  </si>
  <si>
    <t>370203</t>
  </si>
  <si>
    <t>รพ.สต.คำเดือย</t>
  </si>
  <si>
    <t>370204</t>
  </si>
  <si>
    <t>โคกก่ง</t>
  </si>
  <si>
    <t>รพ.สต.บ้านโคกก่ง</t>
  </si>
  <si>
    <t>รพ.สต. บ้านพุทธรักษา ต.โคกโก่ง</t>
  </si>
  <si>
    <t>รพ.สต. บ้านบุ่งเขียว ต.โคกก่ง</t>
  </si>
  <si>
    <t>370205</t>
  </si>
  <si>
    <t>ป่าก่อ</t>
  </si>
  <si>
    <t>รพ.สต.บ้านห้วยทม</t>
  </si>
  <si>
    <t>รพ.สต.ห้วยฆ้อง</t>
  </si>
  <si>
    <t>3703</t>
  </si>
  <si>
    <t>ปทุมราชวงศา</t>
  </si>
  <si>
    <t>370301</t>
  </si>
  <si>
    <t>หนองข่า</t>
  </si>
  <si>
    <t>รพ.สต.บ้านหนองข่า</t>
  </si>
  <si>
    <t>รพ.สต.บ้านหนองไฮน้อย</t>
  </si>
  <si>
    <t>370302</t>
  </si>
  <si>
    <t>คำโพน</t>
  </si>
  <si>
    <t>รพ.สต.บ้านสามแยก</t>
  </si>
  <si>
    <t>รพ.สต.บ้านคำโพน</t>
  </si>
  <si>
    <t>370304</t>
  </si>
  <si>
    <t>ลือ</t>
  </si>
  <si>
    <t>รพ.สต.บ้านลือ</t>
  </si>
  <si>
    <t>370305</t>
  </si>
  <si>
    <t>ห้วย</t>
  </si>
  <si>
    <t>รพ.สต.บ้านนาผาง</t>
  </si>
  <si>
    <t>รพ.สต.บ้านตาดใหญ่</t>
  </si>
  <si>
    <t>370306</t>
  </si>
  <si>
    <t>โนนงาม</t>
  </si>
  <si>
    <t>รพ.สต.บ้านโนนงาม</t>
  </si>
  <si>
    <t>370307</t>
  </si>
  <si>
    <t>นาป่าแซง</t>
  </si>
  <si>
    <t>รพ.สต.บ้านนาป่าแซง</t>
  </si>
  <si>
    <t>รพ.สต.บ้านวินัยดี</t>
  </si>
  <si>
    <t>3704</t>
  </si>
  <si>
    <t>พนา</t>
  </si>
  <si>
    <t>370402</t>
  </si>
  <si>
    <t>จานลาน</t>
  </si>
  <si>
    <t>รพ.สต.บ้านจานลาน</t>
  </si>
  <si>
    <t>รพ.สต.อุ่มยาง</t>
  </si>
  <si>
    <t>370403</t>
  </si>
  <si>
    <t>ไม้กลอน</t>
  </si>
  <si>
    <t>370404</t>
  </si>
  <si>
    <t>พระเหลา</t>
  </si>
  <si>
    <t>รพ.สต.บ้านนาสะแบง</t>
  </si>
  <si>
    <t>3705</t>
  </si>
  <si>
    <t>เสนางคนิคม</t>
  </si>
  <si>
    <t>370502</t>
  </si>
  <si>
    <t>โพนทอง</t>
  </si>
  <si>
    <t>รพ.สต.บ้านโป่งหิน</t>
  </si>
  <si>
    <t>รพ.สต.บ้านโพนทอง</t>
  </si>
  <si>
    <t>370503</t>
  </si>
  <si>
    <t>ไร่สีสุก</t>
  </si>
  <si>
    <t>รพ.สต.บ้านไร่สีสุก</t>
  </si>
  <si>
    <t>370504</t>
  </si>
  <si>
    <t>รพ.สต.บ้านหนองคู</t>
  </si>
  <si>
    <t>รพ.สต.โคกกลาง</t>
  </si>
  <si>
    <t>370505</t>
  </si>
  <si>
    <t>รพ.สต.หนองไฮ</t>
  </si>
  <si>
    <t>370506</t>
  </si>
  <si>
    <t>หนองสามสี</t>
  </si>
  <si>
    <t>รพ.สต.บ้านหนองสามสี</t>
  </si>
  <si>
    <t>3706</t>
  </si>
  <si>
    <t>หัวตะพาน</t>
  </si>
  <si>
    <t>370601</t>
  </si>
  <si>
    <t>รพ.สต.บ้านหัวตะพาน</t>
  </si>
  <si>
    <t>370602</t>
  </si>
  <si>
    <t>คำพระ</t>
  </si>
  <si>
    <t>รพ.สต.บ้านคำพระ</t>
  </si>
  <si>
    <t>รพ.สต.บ้านโนนหนามแท่ง</t>
  </si>
  <si>
    <t>370603</t>
  </si>
  <si>
    <t>เค็งใหญ่</t>
  </si>
  <si>
    <t>รพ.สต.บ้านเค็งใหญ่</t>
  </si>
  <si>
    <t>370604</t>
  </si>
  <si>
    <t>รพ.สต.บ้านโคกเลาะ</t>
  </si>
  <si>
    <t>370605</t>
  </si>
  <si>
    <t>โพนเมืองน้อย</t>
  </si>
  <si>
    <t>รพ.สต.บ้านโพนเมืองน้อย</t>
  </si>
  <si>
    <t>รพ.สต.บ้านขุมเหล็ก</t>
  </si>
  <si>
    <t>370606</t>
  </si>
  <si>
    <t>สร้างถ่อน้อย</t>
  </si>
  <si>
    <t>รพ.สต.บ้านสร้างถ่อใน</t>
  </si>
  <si>
    <t>รพ.สต.บ้านนาคู</t>
  </si>
  <si>
    <t>370607</t>
  </si>
  <si>
    <t>จิกดู่</t>
  </si>
  <si>
    <t>รพ.สต.บ้านหนองยอ</t>
  </si>
  <si>
    <t>รพ.สต.บ้านจิกคู่</t>
  </si>
  <si>
    <t>3707</t>
  </si>
  <si>
    <t>ลืออำนาจ</t>
  </si>
  <si>
    <t>370702</t>
  </si>
  <si>
    <t>ดงมะยาง</t>
  </si>
  <si>
    <t>รพ.สต.ดงมะยาง</t>
  </si>
  <si>
    <t>370703</t>
  </si>
  <si>
    <t>เปือย</t>
  </si>
  <si>
    <t>รพ.สต.บ้านเปือย</t>
  </si>
  <si>
    <t>รพ.สต.บ้านน้ำท่วม</t>
  </si>
  <si>
    <t>370704</t>
  </si>
  <si>
    <t>ดงบัง</t>
  </si>
  <si>
    <t>รพ.สต.บ้านดอนชี</t>
  </si>
  <si>
    <t>370705</t>
  </si>
  <si>
    <t>ไร่ขี</t>
  </si>
  <si>
    <t>รพ.สต.บ้านไร่ขี</t>
  </si>
  <si>
    <t>รพ.สต.บ้านฟ้าห่วน</t>
  </si>
  <si>
    <t>370706</t>
  </si>
  <si>
    <t>แมด</t>
  </si>
  <si>
    <t>รพ.สต.บ้านแมด</t>
  </si>
  <si>
    <t>รพ.สต.บ้านศาลา</t>
  </si>
  <si>
    <t>370707</t>
  </si>
  <si>
    <t>โคกกลาง</t>
  </si>
  <si>
    <t>รพ.สต.บ้านโคกกลาง</t>
  </si>
  <si>
    <t>490101</t>
  </si>
  <si>
    <t>รพ.สต.บ้านกุดโง้ง</t>
  </si>
  <si>
    <t>490103</t>
  </si>
  <si>
    <t>บ้านโคก</t>
  </si>
  <si>
    <t>รพ.สต.บ้านโคก</t>
  </si>
  <si>
    <t>รพ.สต.บ้านหนองแวง</t>
  </si>
  <si>
    <t>490104</t>
  </si>
  <si>
    <t>บางทรายใหญ่</t>
  </si>
  <si>
    <t>รพ.สต.บ้านโคกสูง</t>
  </si>
  <si>
    <t>490105</t>
  </si>
  <si>
    <t>โพนทราย</t>
  </si>
  <si>
    <t>รพ.สต.บ้านคำฮี</t>
  </si>
  <si>
    <t>490106</t>
  </si>
  <si>
    <t>ผึ่งแดด</t>
  </si>
  <si>
    <t>รพ.สต.บ้านโนนตูม</t>
  </si>
  <si>
    <t>รพ.สต.บ้านหนองไผ่</t>
  </si>
  <si>
    <t>490107</t>
  </si>
  <si>
    <t>นาโสก</t>
  </si>
  <si>
    <t>รพ.สต.บ้านนาโด่</t>
  </si>
  <si>
    <t>490108</t>
  </si>
  <si>
    <t>นาสีนวน</t>
  </si>
  <si>
    <t>รพ.สต.บ้านนาสีนวน</t>
  </si>
  <si>
    <t>รพ.สต.บ้านท่าไค้-นาแล</t>
  </si>
  <si>
    <t>490109</t>
  </si>
  <si>
    <t>คำป่าหลาย</t>
  </si>
  <si>
    <t>รพ.สต.บ้านคำป่าหลาย</t>
  </si>
  <si>
    <t>รพ.สต.บ้านสามขา ต.คำป่าหลาย</t>
  </si>
  <si>
    <t>รพ.สต.บ้านแก้ง ต.คำป่าหลาย</t>
  </si>
  <si>
    <t>490110</t>
  </si>
  <si>
    <t>คำอาฮวน</t>
  </si>
  <si>
    <t>รพ.สต.บ้านเหมืองบ่า ต.คำอาฮวน</t>
  </si>
  <si>
    <t>รพ.สต.บ้านโนนสะอาด  ต.คำอาฮวน</t>
  </si>
  <si>
    <t>490111</t>
  </si>
  <si>
    <t>ดงเย็น</t>
  </si>
  <si>
    <t>รพ.สต.บ้านดงเย็น ต.ดงเย็น</t>
  </si>
  <si>
    <t>รพ.สต.บ้านป่งโพง  ต.ดงเย็น</t>
  </si>
  <si>
    <t>490112</t>
  </si>
  <si>
    <t>ดงมอน</t>
  </si>
  <si>
    <t>รพ.สต.บ้านดงมอน ต.ดงมอน</t>
  </si>
  <si>
    <t>490113</t>
  </si>
  <si>
    <t>กุดแข้</t>
  </si>
  <si>
    <t>รพ.สต.บ้านดงยาง ต.กุดแข้</t>
  </si>
  <si>
    <t>4902</t>
  </si>
  <si>
    <t>นิคมคำสร้อย</t>
  </si>
  <si>
    <t>490201</t>
  </si>
  <si>
    <t>รพ.สต.บ้านภูแผงม้า ต.นิคมคำสร้อย</t>
  </si>
  <si>
    <t>490202</t>
  </si>
  <si>
    <t>นากอก</t>
  </si>
  <si>
    <t>รพ.สต.บ้านนากอก ต.นากอก</t>
  </si>
  <si>
    <t>490203</t>
  </si>
  <si>
    <t>รพ.สต.บ้านเหล่าหลวง ต.หนองแวง</t>
  </si>
  <si>
    <t>490204</t>
  </si>
  <si>
    <t>กกแดง</t>
  </si>
  <si>
    <t>รพ.สต.บ้านเหล่ากลาง ต.กกแดง</t>
  </si>
  <si>
    <t>490205</t>
  </si>
  <si>
    <t>นาอุดม</t>
  </si>
  <si>
    <t>รพ.สต.บ้านนาอุดม ต.นาอุดม</t>
  </si>
  <si>
    <t>รพ.สต.บ้านทรายไหลแล้ง ต.นาอุดม</t>
  </si>
  <si>
    <t>490206</t>
  </si>
  <si>
    <t>โชคชัย</t>
  </si>
  <si>
    <t>รพ.สต.บ้านหนองหลี่ ต.โชคชัย</t>
  </si>
  <si>
    <t>490207</t>
  </si>
  <si>
    <t>ร่มเกล้า</t>
  </si>
  <si>
    <t>รพ.สต.บ้านสุริโย ต.ร่มเกล้า</t>
  </si>
  <si>
    <t>4903</t>
  </si>
  <si>
    <t>ดอนตาล</t>
  </si>
  <si>
    <t>490302</t>
  </si>
  <si>
    <t>รพ.สต.บ้านหนองหล่ม ต.โพธิ์ไทร</t>
  </si>
  <si>
    <t>รพ.สต.บ้านโพธิ์ไทร ต.โพธิ์ไทร</t>
  </si>
  <si>
    <t>490303</t>
  </si>
  <si>
    <t>ป่าไร่</t>
  </si>
  <si>
    <t>รพ.สต.บ้านป่าชาด ต.ป่าไร่</t>
  </si>
  <si>
    <t>รพ.สต.บ้านหนองเม็ก  ต.ป่าไร่</t>
  </si>
  <si>
    <t>รพ.สต.บ้านนาทาม ต.ป่าไร่</t>
  </si>
  <si>
    <t>490304</t>
  </si>
  <si>
    <t>เหล่าหมี</t>
  </si>
  <si>
    <t>รพ.สต.บ้านเหล่าหมี ต.เหล่าหมี</t>
  </si>
  <si>
    <t>รพ.สต.บ้านนาซิง  ต.เหล่าหมี</t>
  </si>
  <si>
    <t>490305</t>
  </si>
  <si>
    <t>บ้านบาก</t>
  </si>
  <si>
    <t>รพ.สต.บ้านนายาง ต.บ้านบาก</t>
  </si>
  <si>
    <t>490306</t>
  </si>
  <si>
    <t>นาสะเม็ง</t>
  </si>
  <si>
    <t>รพ.สต.บ้านนาสะเม็ง ต.นาสะเม็ง</t>
  </si>
  <si>
    <t>รพ.สต.บ้านหนองกระยัง ต.นาสะเม็ง</t>
  </si>
  <si>
    <t>490307</t>
  </si>
  <si>
    <t>บ้านแก้ง</t>
  </si>
  <si>
    <t>รพ.สต.บ้านแก้ง ต.บ้านแก้ง</t>
  </si>
  <si>
    <t>4904</t>
  </si>
  <si>
    <t>ดงหลวง</t>
  </si>
  <si>
    <t>490402</t>
  </si>
  <si>
    <t>รพ.สต.บ้านเหล่า ต.หนองบัว</t>
  </si>
  <si>
    <t>490403</t>
  </si>
  <si>
    <t>กกตูม</t>
  </si>
  <si>
    <t>รพ.สต.บ้านกกตูม ต.กกตูม</t>
  </si>
  <si>
    <t>รพ.สต.บ้านสานแว้  ต.กกตูม</t>
  </si>
  <si>
    <t>รพ.สต.บ้านขัวสูง ต.กกตูม</t>
  </si>
  <si>
    <t>รพ.สต.บ้านแก่งนาง ต.กกตูม</t>
  </si>
  <si>
    <t>490404</t>
  </si>
  <si>
    <t>หนองแคน</t>
  </si>
  <si>
    <t>รพ.สต.บ้านหนองแคน ต.หนองแคน</t>
  </si>
  <si>
    <t>490405</t>
  </si>
  <si>
    <t>ชะโนดน้อย</t>
  </si>
  <si>
    <t>รพ.สต.บ้านชะโนดน้อย ต.ชะโนดน้อย</t>
  </si>
  <si>
    <t>รพ.สต.บ้านย้อมพัฒนา ต.ชะโนดน้อย</t>
  </si>
  <si>
    <t>490406</t>
  </si>
  <si>
    <t>พังแดง</t>
  </si>
  <si>
    <t>รพ.สต.บ้านพังแดง ต.พังแดง</t>
  </si>
  <si>
    <t>4905</t>
  </si>
  <si>
    <t>คำชะอี</t>
  </si>
  <si>
    <t>490504</t>
  </si>
  <si>
    <t>รพ.สต.บ้านคำชะอี ต.คำชะอี</t>
  </si>
  <si>
    <t>490503</t>
  </si>
  <si>
    <t>บ้านซ่ง</t>
  </si>
  <si>
    <t>รพ.สต.บ้านโนนสังข์ศรี  บ้านซ่ง</t>
  </si>
  <si>
    <t>490505</t>
  </si>
  <si>
    <t>หนองเอี่ยน</t>
  </si>
  <si>
    <t>รพ.สต.บ้านหนองเอี่ยน ต.หนองเอี่ยน</t>
  </si>
  <si>
    <t>490506</t>
  </si>
  <si>
    <t>บ้านค้อ</t>
  </si>
  <si>
    <t>รพ.สต.บ้านค้อ ต.บ้านค้อ</t>
  </si>
  <si>
    <t>490507</t>
  </si>
  <si>
    <t>บ้านเหล่า</t>
  </si>
  <si>
    <t>รพ.สต.บ้านเหล่า ต.บ้านเหล่า</t>
  </si>
  <si>
    <t>รพ.สต.บ้านหนองหญ้าปล้อง ต.บ้านเหล่า</t>
  </si>
  <si>
    <t>490508</t>
  </si>
  <si>
    <t>รพ.สต.โนนป่าแดง  ต.โพนงาม</t>
  </si>
  <si>
    <t>490511</t>
  </si>
  <si>
    <t>เหล่าสร้างถ่อ</t>
  </si>
  <si>
    <t>รพ.สต.บ้านเหล่าสร้างถ่อ ต.เหล่าสร้างถ่อ</t>
  </si>
  <si>
    <t>490512</t>
  </si>
  <si>
    <t>คำบก</t>
  </si>
  <si>
    <t>รพ.สต.บ้านคำบก ต.คำบก</t>
  </si>
  <si>
    <t>4906</t>
  </si>
  <si>
    <t>หว้านใหญ่</t>
  </si>
  <si>
    <t>490601</t>
  </si>
  <si>
    <t>รพ.สต.บ้านหว้านใหญ่   หว้านใหญ่</t>
  </si>
  <si>
    <t>490602</t>
  </si>
  <si>
    <t>ป่งขาม</t>
  </si>
  <si>
    <t>รพ.สต.บ้านป่งขาม ต.ป่งขาม</t>
  </si>
  <si>
    <t>490603</t>
  </si>
  <si>
    <t>บางทรายน้อย</t>
  </si>
  <si>
    <t>รพ.สต.บ้านดอน ต.บางทรายน้อย</t>
  </si>
  <si>
    <t>รพ.สต.บ้านบางทราย ต.บางทรายน้อย</t>
  </si>
  <si>
    <t>490604</t>
  </si>
  <si>
    <t>ชะโนด</t>
  </si>
  <si>
    <t>รพ.สต.บ้านชะโนด ต.ชะโนด</t>
  </si>
  <si>
    <t>490605</t>
  </si>
  <si>
    <t>ดงหมู</t>
  </si>
  <si>
    <t>รพ.สต.บ้านนิคมเกษตรกรรมทหารผ่านศึก</t>
  </si>
  <si>
    <t>4907</t>
  </si>
  <si>
    <t>หนองสูง</t>
  </si>
  <si>
    <t>490702</t>
  </si>
  <si>
    <t>โนนยาง</t>
  </si>
  <si>
    <t>รพ.สต.บ้านงิ้ว ต.โนนยาง</t>
  </si>
  <si>
    <t>รพ.สต.บ้านคำพอก  ต.โนนยาง</t>
  </si>
  <si>
    <t>490703</t>
  </si>
  <si>
    <t>ภูวง</t>
  </si>
  <si>
    <t>รพ.สต.บ้านบุ่ง ต.ภูวง</t>
  </si>
  <si>
    <t>490704</t>
  </si>
  <si>
    <t>บ้านเป้า</t>
  </si>
  <si>
    <t>รพ.สต.บ้านเป้า ต.บ้านเป้า</t>
  </si>
  <si>
    <t>490705</t>
  </si>
  <si>
    <t>หนองสูงใต้</t>
  </si>
  <si>
    <t>รพ.สต.บ้านโคกกลาง  ต.หนองสูงใต้</t>
  </si>
  <si>
    <t>สำนักงานสุขภาพโศกขามป้อม ต.เสาธงชัย</t>
  </si>
  <si>
    <t>สถานบริการสาธารณสุขชุมชนบ้านโหง่นขาม</t>
  </si>
  <si>
    <t>สถานบริการสาธารณสุขชุมชนบ้านดงนา</t>
  </si>
  <si>
    <t>สถานบริการสาธารณสุขชุมชนบ้านปากลา</t>
  </si>
  <si>
    <t>สถานบริการสาธารณสุขชุมชนบ้านแปดอุ้ม</t>
  </si>
  <si>
    <t>รพ.สต.บ้านค้อ ต.โดมประดิษฐ์</t>
  </si>
  <si>
    <t>สถานบริการสาธารณสุขชุมชนบ้านจันลา</t>
  </si>
  <si>
    <t>รพ.สต.บ้านบาก  ต.บ้านบาก</t>
  </si>
  <si>
    <t>รพ.สต.บ้านภูล้อม  บ้านบาก</t>
  </si>
  <si>
    <t>รพศ.สรรพสิทธิประสงค์</t>
  </si>
  <si>
    <t>โรงพยาบาล</t>
  </si>
  <si>
    <t>330102</t>
  </si>
  <si>
    <t>เมืองใต้</t>
  </si>
  <si>
    <t>รพท.ศรีสะเกษ</t>
  </si>
  <si>
    <t>รพท.ยโสธร</t>
  </si>
  <si>
    <t>370101</t>
  </si>
  <si>
    <t>บุ่ง</t>
  </si>
  <si>
    <t>รพท.อำนาจเจริญ</t>
  </si>
  <si>
    <t>รพท.มุกดาหาร</t>
  </si>
  <si>
    <t>330201</t>
  </si>
  <si>
    <t>330301</t>
  </si>
  <si>
    <t>ดูน</t>
  </si>
  <si>
    <t>330406</t>
  </si>
  <si>
    <t>330509</t>
  </si>
  <si>
    <t>ห้วยเหนือ</t>
  </si>
  <si>
    <t>330701</t>
  </si>
  <si>
    <t>พิมาย</t>
  </si>
  <si>
    <t>330801</t>
  </si>
  <si>
    <t>สิ</t>
  </si>
  <si>
    <t>330901</t>
  </si>
  <si>
    <t>เมืองคง</t>
  </si>
  <si>
    <t>331001</t>
  </si>
  <si>
    <t>กำแพง</t>
  </si>
  <si>
    <t>331102</t>
  </si>
  <si>
    <t>331201</t>
  </si>
  <si>
    <t>340201</t>
  </si>
  <si>
    <t>340501</t>
  </si>
  <si>
    <t>340907</t>
  </si>
  <si>
    <t>สีวิเชียร</t>
  </si>
  <si>
    <t>341001</t>
  </si>
  <si>
    <t>341101</t>
  </si>
  <si>
    <t>ขุหลุ</t>
  </si>
  <si>
    <t>341201</t>
  </si>
  <si>
    <t>ข้าวปุ้น</t>
  </si>
  <si>
    <t>341401</t>
  </si>
  <si>
    <t>รพท.วารินชำราบ</t>
  </si>
  <si>
    <t>341901</t>
  </si>
  <si>
    <t>พิบูล</t>
  </si>
  <si>
    <t>342201</t>
  </si>
  <si>
    <t>342402</t>
  </si>
  <si>
    <t>เหล่าแดง</t>
  </si>
  <si>
    <t>342504</t>
  </si>
  <si>
    <t>นิคมลำโดมน้อย</t>
  </si>
  <si>
    <t>350401</t>
  </si>
  <si>
    <t>ลุมพุก</t>
  </si>
  <si>
    <t>350501</t>
  </si>
  <si>
    <t>350901</t>
  </si>
  <si>
    <t>370303</t>
  </si>
  <si>
    <t>นาหว้า</t>
  </si>
  <si>
    <t>370501</t>
  </si>
  <si>
    <t>370608</t>
  </si>
  <si>
    <t>รัตนวารี</t>
  </si>
  <si>
    <t>370701</t>
  </si>
  <si>
    <t>อำนาจ</t>
  </si>
  <si>
    <t>490301</t>
  </si>
  <si>
    <t>490401</t>
  </si>
  <si>
    <t>490706</t>
  </si>
  <si>
    <t>หนองสูงเหนือ</t>
  </si>
  <si>
    <t>340701</t>
  </si>
  <si>
    <t>เมืองเดช</t>
  </si>
  <si>
    <t>รพท.สมเด็จพระยุพราชเดชอุดม</t>
  </si>
  <si>
    <t>350803</t>
  </si>
  <si>
    <t>สวาท</t>
  </si>
  <si>
    <t>รพ.สมเด็จพระยุพราชเลิงนกทา</t>
  </si>
  <si>
    <t>รพ.กองบิน 21</t>
  </si>
  <si>
    <t>341500</t>
  </si>
  <si>
    <t>รพ.สต.บ้านโนนสวรรค์  ต.นากอก</t>
  </si>
  <si>
    <t>11913</t>
  </si>
  <si>
    <t>รพ.ประชารักษ์เวชการ</t>
  </si>
  <si>
    <t>YES</t>
  </si>
  <si>
    <t>เทศบาลเมืองอำนาจเจริญ</t>
  </si>
  <si>
    <t>รพ.สต.บ้านถ่อน</t>
  </si>
  <si>
    <t>รพ.สต.บ้านผึ้ง ต.ทาม</t>
  </si>
  <si>
    <t>รพ.สต.บ้านท่าสว่าง ต.โนนสำราญ</t>
  </si>
  <si>
    <t>รพ.สต.บ้านไฮ ต.พิมายเหนือ</t>
  </si>
  <si>
    <t>รพ.สต.บ้านโซงเลง ต.หนองม้า</t>
  </si>
  <si>
    <t>รพ.สต.บ้านนาทอย</t>
  </si>
  <si>
    <t>รพ.สต.บ้านเวินบึก ต.โขงเจียม</t>
  </si>
  <si>
    <t>รพ.สต.บ้านโนนสำราญ ต.คอแลน</t>
  </si>
  <si>
    <t>รพ.สต.บ้านโนนสว่าง ต.โนนค้อ</t>
  </si>
  <si>
    <t>รพ.สต.บ้านรวมไทย ต.หนองทันน้ำ</t>
  </si>
  <si>
    <t>รพ.สต.บ้านโนนเกษม ต.ท่าลาด</t>
  </si>
  <si>
    <t>รพ.สต.โนนยาง</t>
  </si>
  <si>
    <t>รพ.สต.บ้านโสกชัน ต.สารภี</t>
  </si>
  <si>
    <t>13879</t>
  </si>
  <si>
    <t>โพนเมือง บ้านสร้างต่อ หมู่ที่ 05,สอ.ต.</t>
  </si>
  <si>
    <t>รพ.สต.บ้านคำโพธิ์ ต.ท่าช้าง</t>
  </si>
  <si>
    <t>รพ.สต.บ้านวังเสือ ไพบูลย์</t>
  </si>
  <si>
    <t>รพ.สต.บ้านหนองแวง ต.นาเวียง</t>
  </si>
  <si>
    <t>รพ.สต.บ้านสุขเกษม ต.โนนเปือย</t>
  </si>
  <si>
    <t>รพ.สต.บ้านบากเรือ ต.บากเรือ</t>
  </si>
  <si>
    <t>รพ.สต.บ้านโคกวิไล ต.สามัคคี</t>
  </si>
  <si>
    <t>รพ.สต.บ้านคำเตย ต.คำเตย</t>
  </si>
  <si>
    <t>รพ.สต.บ้านคำแก้วเมืองเก่า</t>
  </si>
  <si>
    <t>รพ.สต.บ้านแสนสุข</t>
  </si>
  <si>
    <t>รพ.สต.บ้านโนนสว่าง ต.คำชะอี</t>
  </si>
  <si>
    <t>รพ.สต.บ้านห้วยตาเปอะเฉลิมพระเกียรติ</t>
  </si>
  <si>
    <t>รพ.สต.บ้านสร้างถ่อ ต.โพนเมือง</t>
  </si>
  <si>
    <t>340120</t>
  </si>
  <si>
    <t>รพ.สต.บ้านปะอาว</t>
  </si>
  <si>
    <t>รพ.สต.บ้านกุดตากล้า ต.สร้างถ่อ</t>
  </si>
  <si>
    <t>รพ.สต.ต.เหล่าแดง</t>
  </si>
  <si>
    <t>341109</t>
  </si>
  <si>
    <t>นาสะไม</t>
  </si>
  <si>
    <t>รพ.สต.น้ำคำ</t>
  </si>
  <si>
    <t>341123</t>
  </si>
  <si>
    <t>คำเจริญ</t>
  </si>
  <si>
    <t>รพ.สต.บ้านกุง ต.คำเจริญ</t>
  </si>
  <si>
    <t>340513</t>
  </si>
  <si>
    <t>หัวนา</t>
  </si>
  <si>
    <t>รพ.สต.บ้านม่วงเฒ่า ต.หัวนา</t>
  </si>
  <si>
    <t>รพ.สต.นิคม ต.คำเขื่อนแก้ว</t>
  </si>
  <si>
    <t>342207</t>
  </si>
  <si>
    <t>รพ.สต.บ้านหนองมัง ต.โนนกลาง</t>
  </si>
  <si>
    <t>รพ.สต.บ้านหนองขาม ต.โคกก่อง</t>
  </si>
  <si>
    <t>รพ.สต.บ้านหนองแสง ต.โพนงาม</t>
  </si>
  <si>
    <t>รพ.สต.บ้านโพธิ์น้อย ต.กระหวัน</t>
  </si>
  <si>
    <t>รพ.สต.บ้านกระเดา ต.ดู่</t>
  </si>
  <si>
    <t>330101</t>
  </si>
  <si>
    <t>เมืองเหนือ</t>
  </si>
  <si>
    <t>ศูนย์บริการสาธารณสุข2</t>
  </si>
  <si>
    <t>เทศบาลนครอุบลราชธานี</t>
  </si>
  <si>
    <t>เทศบาลเมืองยโสธร</t>
  </si>
  <si>
    <t>เทศบาลเมืองวารินชำราบ</t>
  </si>
  <si>
    <t>14833</t>
  </si>
  <si>
    <t>เทศบาลต.พิบูลมังสาหาร</t>
  </si>
  <si>
    <t>รพ.สต.บ้านยางขี้นก ต.ยางขี้นก</t>
  </si>
  <si>
    <t>รพ.สต.บ้านเหมือดแอ่ ต.ขามป้อม</t>
  </si>
  <si>
    <t>รพ.สต.บ้านโคกป่งเปือยนาโสก</t>
  </si>
  <si>
    <t>รพ.สต.บ้านโพนทราย  โพนทราย</t>
  </si>
  <si>
    <t>490701</t>
  </si>
  <si>
    <t>รพ.สต.บ้านหนองแต้  ต.หนองสูง</t>
  </si>
  <si>
    <t>15021</t>
  </si>
  <si>
    <t>ขามป้อม บ้านขามป้อม หมู่ที่ 01,สอ.ต.</t>
  </si>
  <si>
    <t>15078</t>
  </si>
  <si>
    <t>ศูนย์สุขภาพฯ ม.อุบลราชธานี</t>
  </si>
  <si>
    <t>332204</t>
  </si>
  <si>
    <t>โจดม่วง</t>
  </si>
  <si>
    <t>รพ.สต.บ้านโจดม่วง ต.โจดม่วง</t>
  </si>
  <si>
    <t>490514</t>
  </si>
  <si>
    <t>น้ำเที่ยง</t>
  </si>
  <si>
    <t>15104</t>
  </si>
  <si>
    <t>ศูนย์สุขภาพชุมชนโรงพยาบาลคำชะอี,PCU</t>
  </si>
  <si>
    <t>ศสช.รพ.ยุพราชเดชอุดม</t>
  </si>
  <si>
    <t>ศสช.หัวดูน</t>
  </si>
  <si>
    <t>รพท.๕๐ พรรษา มหาวชิราลงกรณ์</t>
  </si>
  <si>
    <t>ศสช.ทรายมูล</t>
  </si>
  <si>
    <t>รพ.สต.ขามใหญ่</t>
  </si>
  <si>
    <t>รพ.สต.ประชาอาสาบ้านโพนสิม</t>
  </si>
  <si>
    <t>รพ.สต.หนองคล้า</t>
  </si>
  <si>
    <t>341501</t>
  </si>
  <si>
    <t>เทศบาลเมืองอำนาจเจริญ ชุมชนโคกจักจั่น</t>
  </si>
  <si>
    <t>ศสช.ดงแสนสุข</t>
  </si>
  <si>
    <t>23784</t>
  </si>
  <si>
    <t>ศสช.รพ.ทุ่งศรีอุดม</t>
  </si>
  <si>
    <t>23785</t>
  </si>
  <si>
    <t>ศสช.รพ.นาจะหลวย</t>
  </si>
  <si>
    <t>23786</t>
  </si>
  <si>
    <t>23787</t>
  </si>
  <si>
    <t>ศสช.รพ.น้ำยืน</t>
  </si>
  <si>
    <t>23789</t>
  </si>
  <si>
    <t>ศสช.รพ.ดอนมดแดง</t>
  </si>
  <si>
    <t>23790</t>
  </si>
  <si>
    <t>ศสช.รพ.สิรินธร</t>
  </si>
  <si>
    <t>23791</t>
  </si>
  <si>
    <t>ศสช.รพ.ตาลสุม</t>
  </si>
  <si>
    <t>23792</t>
  </si>
  <si>
    <t>ศสช.รพ.โขงเจียม</t>
  </si>
  <si>
    <t>23793</t>
  </si>
  <si>
    <t>ศสช.รพ.สำโรง</t>
  </si>
  <si>
    <t>23794</t>
  </si>
  <si>
    <t>ศสช.รพ.วารินชำราบ</t>
  </si>
  <si>
    <t>ศสช.รพ.พิบูลมังสาหาร</t>
  </si>
  <si>
    <t>23796</t>
  </si>
  <si>
    <t>ศสช.รพ.กุดข้าวปุ้น</t>
  </si>
  <si>
    <t>23797</t>
  </si>
  <si>
    <t>ศสช.รพ.โพธิ์ไทร</t>
  </si>
  <si>
    <t>23799</t>
  </si>
  <si>
    <t>ศสช.รพ.เขมราฐ</t>
  </si>
  <si>
    <t>23800</t>
  </si>
  <si>
    <t>ศสช.รพ.ตระการพืชผล</t>
  </si>
  <si>
    <t>23801</t>
  </si>
  <si>
    <t>ศสช.รพ.ม่วงสามสิบ</t>
  </si>
  <si>
    <t>23802</t>
  </si>
  <si>
    <t>ศสช.รพ.เขื่องใน</t>
  </si>
  <si>
    <t>ศูนย์บริการสาธารณสุข แห่งที่ 3</t>
  </si>
  <si>
    <t>ศูนย์บริการสาธารณสุข 5</t>
  </si>
  <si>
    <t>รพ.สต.รพสต.ตำแย หมู่ที่ 01 ตำบลไร่น้อย</t>
  </si>
  <si>
    <t>99808</t>
  </si>
  <si>
    <t>99816</t>
  </si>
  <si>
    <t>99835</t>
  </si>
  <si>
    <t>ศสช.ปากกุดหวาย</t>
  </si>
  <si>
    <t>ศสช.รพ.มุกดาหาร สาขา 3</t>
  </si>
  <si>
    <t>ศสช.รพ.มุกดาหาร สาขา 2</t>
  </si>
  <si>
    <t>ศสช.รพ.มุกดาหาร</t>
  </si>
  <si>
    <t>รพ.สต.บัวเทิง</t>
  </si>
  <si>
    <t>วงเงินงบประมาณ</t>
  </si>
  <si>
    <t>บาท/Point</t>
  </si>
  <si>
    <t>POINTงวด1
ส่งข้อมูล
 1 ก.ค.58 -ก.ย.58</t>
  </si>
  <si>
    <t>POINTงวด2
ส่งข้อมูล
 1 ต.ค.58 -ม.ค.59</t>
  </si>
  <si>
    <t>POINTงวด3
ส่งข้อมูล
1 ก.พ.59 -เม.ย.59</t>
  </si>
  <si>
    <t>POINTงวด4
ส่งข้อมูล
 1 พ.ค.59 -31 ก.ค.59</t>
  </si>
  <si>
    <t xml:space="preserve">จำนวนเงิน
โอน </t>
  </si>
  <si>
    <t>ข้อมูลที่ส่งเดือน พฤษภาคม พ.ศ. 2559 (บริการตั้งแต่ 1 ต.ค.58 - 30 มิ.ย.59)</t>
  </si>
  <si>
    <t>ข้อมูลที่ส่งเดือน มิถุนายน พ.ศ. 2559 (บริการตั้งแต่ 1 ต.ค.58 - 30 มิ.ย.59)</t>
  </si>
  <si>
    <t>ข้อมูลที่ส่งเดือน กรกฏาคม พ.ศ. 2559 (บริการตั้งแต่ 1 ต.ค.58 - 30 มิ.ย.59)</t>
  </si>
  <si>
    <t>รพ.ส่งเสริมสุขภาพ ศูนย์อนามัยที 10</t>
  </si>
  <si>
    <t>ศูนย์สุขภาพวิทยาลัยแพทย์ศาสตร์และการสาธารณสุขมหาวิทยาลัยอุบลราชธานี</t>
  </si>
  <si>
    <t>ศึกษาธิการ</t>
  </si>
  <si>
    <t>Row Labels</t>
  </si>
  <si>
    <t>Grand Total</t>
  </si>
  <si>
    <t>SUM_POINT</t>
  </si>
  <si>
    <t>จำนวนเงิน(บาท)</t>
  </si>
</sst>
</file>

<file path=xl/styles.xml><?xml version="1.0" encoding="utf-8"?>
<styleSheet xmlns="http://schemas.openxmlformats.org/spreadsheetml/2006/main">
  <numFmts count="8">
    <numFmt numFmtId="44" formatCode="_-&quot;฿&quot;* #,##0.00_-;\-&quot;฿&quot;* #,##0.00_-;_-&quot;฿&quot;* &quot;-&quot;??_-;_-@_-"/>
    <numFmt numFmtId="43" formatCode="_-* #,##0.00_-;\-* #,##0.00_-;_-* &quot;-&quot;??_-;_-@_-"/>
    <numFmt numFmtId="187" formatCode="_-* #,##0.000000_-;\-* #,##0.000000_-;_-* &quot;-&quot;??_-;_-@_-"/>
    <numFmt numFmtId="188" formatCode="[$-D00041E]0.#"/>
    <numFmt numFmtId="189" formatCode="0.000"/>
    <numFmt numFmtId="190" formatCode="_(* #,##0.00_);_(* \(#,##0.00\);_(* &quot;-&quot;??_);_(@_)"/>
    <numFmt numFmtId="191" formatCode="_-* #,##0.0000000_-;\-* #,##0.0000000_-;_-* &quot;-&quot;??_-;_-@_-"/>
    <numFmt numFmtId="192" formatCode="_-* #,##0.000000000_-;\-* #,##0.000000000_-;_-* &quot;-&quot;??_-;_-@_-"/>
  </numFmts>
  <fonts count="55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8"/>
      <color theme="3"/>
      <name val="Tahoma"/>
      <family val="2"/>
      <charset val="222"/>
      <scheme val="major"/>
    </font>
    <font>
      <b/>
      <sz val="15"/>
      <color theme="3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rgb="FF006100"/>
      <name val="Tahoma"/>
      <family val="2"/>
      <charset val="222"/>
      <scheme val="minor"/>
    </font>
    <font>
      <sz val="11"/>
      <color rgb="FF9C0006"/>
      <name val="Tahoma"/>
      <family val="2"/>
      <charset val="222"/>
      <scheme val="minor"/>
    </font>
    <font>
      <sz val="11"/>
      <color rgb="FF9C6500"/>
      <name val="Tahoma"/>
      <family val="2"/>
      <charset val="222"/>
      <scheme val="minor"/>
    </font>
    <font>
      <sz val="11"/>
      <color rgb="FF3F3F76"/>
      <name val="Tahoma"/>
      <family val="2"/>
      <charset val="222"/>
      <scheme val="minor"/>
    </font>
    <font>
      <b/>
      <sz val="11"/>
      <color rgb="FF3F3F3F"/>
      <name val="Tahoma"/>
      <family val="2"/>
      <charset val="222"/>
      <scheme val="minor"/>
    </font>
    <font>
      <b/>
      <sz val="11"/>
      <color rgb="FFFA7D00"/>
      <name val="Tahoma"/>
      <family val="2"/>
      <charset val="222"/>
      <scheme val="minor"/>
    </font>
    <font>
      <sz val="11"/>
      <color rgb="FFFA7D00"/>
      <name val="Tahoma"/>
      <family val="2"/>
      <charset val="222"/>
      <scheme val="minor"/>
    </font>
    <font>
      <b/>
      <sz val="11"/>
      <color theme="0"/>
      <name val="Tahoma"/>
      <family val="2"/>
      <charset val="222"/>
      <scheme val="minor"/>
    </font>
    <font>
      <sz val="11"/>
      <color rgb="FFFF0000"/>
      <name val="Tahoma"/>
      <family val="2"/>
      <charset val="222"/>
      <scheme val="minor"/>
    </font>
    <font>
      <i/>
      <sz val="11"/>
      <color rgb="FF7F7F7F"/>
      <name val="Tahoma"/>
      <family val="2"/>
      <charset val="222"/>
      <scheme val="minor"/>
    </font>
    <font>
      <b/>
      <sz val="11"/>
      <color theme="1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1"/>
      <color theme="1"/>
      <name val="Tahoma"/>
      <family val="2"/>
      <scheme val="minor"/>
    </font>
    <font>
      <b/>
      <sz val="14"/>
      <color indexed="64"/>
      <name val="Angsana New"/>
      <family val="1"/>
    </font>
    <font>
      <sz val="10"/>
      <color indexed="64"/>
      <name val="Arial"/>
      <family val="2"/>
    </font>
    <font>
      <b/>
      <sz val="14"/>
      <name val="Angsana New"/>
      <family val="1"/>
    </font>
    <font>
      <sz val="10"/>
      <color indexed="64"/>
      <name val="Microsoft Sans Serif"/>
      <family val="2"/>
    </font>
    <font>
      <sz val="14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indexed="8"/>
      <name val="Calibri"/>
      <family val="2"/>
      <charset val="222"/>
    </font>
    <font>
      <sz val="11"/>
      <color indexed="9"/>
      <name val="Calibri"/>
      <family val="2"/>
      <charset val="222"/>
    </font>
    <font>
      <sz val="11"/>
      <color indexed="20"/>
      <name val="Calibri"/>
      <family val="2"/>
      <charset val="222"/>
    </font>
    <font>
      <b/>
      <sz val="11"/>
      <color indexed="52"/>
      <name val="Calibri"/>
      <family val="2"/>
      <charset val="222"/>
    </font>
    <font>
      <b/>
      <sz val="11"/>
      <color indexed="9"/>
      <name val="Calibri"/>
      <family val="2"/>
      <charset val="222"/>
    </font>
    <font>
      <sz val="11"/>
      <color indexed="8"/>
      <name val="Tahoma"/>
      <family val="2"/>
    </font>
    <font>
      <sz val="11"/>
      <color indexed="8"/>
      <name val="Calibri"/>
      <family val="2"/>
    </font>
    <font>
      <sz val="11"/>
      <color indexed="8"/>
      <name val="Tahoma"/>
      <family val="2"/>
      <charset val="222"/>
    </font>
    <font>
      <sz val="10"/>
      <color theme="1"/>
      <name val="Tahoma"/>
      <family val="2"/>
    </font>
    <font>
      <sz val="12"/>
      <color theme="1"/>
      <name val="Tahoma"/>
      <family val="2"/>
      <charset val="222"/>
    </font>
    <font>
      <sz val="10"/>
      <color indexed="8"/>
      <name val="Tahoma"/>
      <family val="2"/>
    </font>
    <font>
      <i/>
      <sz val="11"/>
      <color indexed="23"/>
      <name val="Calibri"/>
      <family val="2"/>
      <charset val="222"/>
    </font>
    <font>
      <sz val="11"/>
      <color indexed="17"/>
      <name val="Calibri"/>
      <family val="2"/>
      <charset val="222"/>
    </font>
    <font>
      <b/>
      <sz val="15"/>
      <color indexed="56"/>
      <name val="Calibri"/>
      <family val="2"/>
      <charset val="222"/>
    </font>
    <font>
      <b/>
      <sz val="13"/>
      <color indexed="56"/>
      <name val="Calibri"/>
      <family val="2"/>
      <charset val="222"/>
    </font>
    <font>
      <b/>
      <sz val="11"/>
      <color indexed="56"/>
      <name val="Calibri"/>
      <family val="2"/>
      <charset val="222"/>
    </font>
    <font>
      <sz val="11"/>
      <color indexed="62"/>
      <name val="Calibri"/>
      <family val="2"/>
      <charset val="222"/>
    </font>
    <font>
      <sz val="11"/>
      <color indexed="52"/>
      <name val="Calibri"/>
      <family val="2"/>
      <charset val="222"/>
    </font>
    <font>
      <sz val="11"/>
      <color indexed="60"/>
      <name val="Calibri"/>
      <family val="2"/>
      <charset val="222"/>
    </font>
    <font>
      <sz val="10"/>
      <name val="MS Sans Serif"/>
      <family val="2"/>
      <charset val="222"/>
    </font>
    <font>
      <sz val="11"/>
      <color theme="1"/>
      <name val="Calibri"/>
      <family val="2"/>
      <charset val="222"/>
    </font>
    <font>
      <b/>
      <sz val="11"/>
      <color indexed="63"/>
      <name val="Calibri"/>
      <family val="2"/>
      <charset val="222"/>
    </font>
    <font>
      <b/>
      <sz val="18"/>
      <color indexed="56"/>
      <name val="Cambria"/>
      <family val="2"/>
      <charset val="222"/>
    </font>
    <font>
      <b/>
      <sz val="11"/>
      <color indexed="8"/>
      <name val="Calibri"/>
      <family val="2"/>
      <charset val="222"/>
    </font>
    <font>
      <sz val="11"/>
      <color indexed="10"/>
      <name val="Calibri"/>
      <family val="2"/>
      <charset val="222"/>
    </font>
    <font>
      <sz val="12"/>
      <name val="Times New Roman"/>
      <family val="1"/>
    </font>
    <font>
      <sz val="11"/>
      <color rgb="FFFF0000"/>
      <name val="Tahoma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3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20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3" fillId="0" borderId="0"/>
    <xf numFmtId="43" fontId="1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88" fontId="28" fillId="35" borderId="0" applyNumberFormat="0" applyBorder="0" applyAlignment="0" applyProtection="0"/>
    <xf numFmtId="188" fontId="28" fillId="35" borderId="0" applyNumberFormat="0" applyBorder="0" applyAlignment="0" applyProtection="0"/>
    <xf numFmtId="188" fontId="28" fillId="35" borderId="0" applyNumberFormat="0" applyBorder="0" applyAlignment="0" applyProtection="0"/>
    <xf numFmtId="188" fontId="28" fillId="36" borderId="0" applyNumberFormat="0" applyBorder="0" applyAlignment="0" applyProtection="0"/>
    <xf numFmtId="188" fontId="28" fillId="36" borderId="0" applyNumberFormat="0" applyBorder="0" applyAlignment="0" applyProtection="0"/>
    <xf numFmtId="188" fontId="28" fillId="36" borderId="0" applyNumberFormat="0" applyBorder="0" applyAlignment="0" applyProtection="0"/>
    <xf numFmtId="188" fontId="28" fillId="37" borderId="0" applyNumberFormat="0" applyBorder="0" applyAlignment="0" applyProtection="0"/>
    <xf numFmtId="188" fontId="28" fillId="37" borderId="0" applyNumberFormat="0" applyBorder="0" applyAlignment="0" applyProtection="0"/>
    <xf numFmtId="188" fontId="28" fillId="37" borderId="0" applyNumberFormat="0" applyBorder="0" applyAlignment="0" applyProtection="0"/>
    <xf numFmtId="188" fontId="28" fillId="38" borderId="0" applyNumberFormat="0" applyBorder="0" applyAlignment="0" applyProtection="0"/>
    <xf numFmtId="188" fontId="28" fillId="38" borderId="0" applyNumberFormat="0" applyBorder="0" applyAlignment="0" applyProtection="0"/>
    <xf numFmtId="188" fontId="28" fillId="38" borderId="0" applyNumberFormat="0" applyBorder="0" applyAlignment="0" applyProtection="0"/>
    <xf numFmtId="188" fontId="28" fillId="39" borderId="0" applyNumberFormat="0" applyBorder="0" applyAlignment="0" applyProtection="0"/>
    <xf numFmtId="188" fontId="28" fillId="39" borderId="0" applyNumberFormat="0" applyBorder="0" applyAlignment="0" applyProtection="0"/>
    <xf numFmtId="188" fontId="28" fillId="39" borderId="0" applyNumberFormat="0" applyBorder="0" applyAlignment="0" applyProtection="0"/>
    <xf numFmtId="188" fontId="28" fillId="40" borderId="0" applyNumberFormat="0" applyBorder="0" applyAlignment="0" applyProtection="0"/>
    <xf numFmtId="188" fontId="28" fillId="40" borderId="0" applyNumberFormat="0" applyBorder="0" applyAlignment="0" applyProtection="0"/>
    <xf numFmtId="188" fontId="28" fillId="40" borderId="0" applyNumberFormat="0" applyBorder="0" applyAlignment="0" applyProtection="0"/>
    <xf numFmtId="188" fontId="28" fillId="41" borderId="0" applyNumberFormat="0" applyBorder="0" applyAlignment="0" applyProtection="0"/>
    <xf numFmtId="188" fontId="28" fillId="41" borderId="0" applyNumberFormat="0" applyBorder="0" applyAlignment="0" applyProtection="0"/>
    <xf numFmtId="188" fontId="28" fillId="41" borderId="0" applyNumberFormat="0" applyBorder="0" applyAlignment="0" applyProtection="0"/>
    <xf numFmtId="188" fontId="28" fillId="42" borderId="0" applyNumberFormat="0" applyBorder="0" applyAlignment="0" applyProtection="0"/>
    <xf numFmtId="188" fontId="28" fillId="42" borderId="0" applyNumberFormat="0" applyBorder="0" applyAlignment="0" applyProtection="0"/>
    <xf numFmtId="188" fontId="28" fillId="42" borderId="0" applyNumberFormat="0" applyBorder="0" applyAlignment="0" applyProtection="0"/>
    <xf numFmtId="188" fontId="28" fillId="43" borderId="0" applyNumberFormat="0" applyBorder="0" applyAlignment="0" applyProtection="0"/>
    <xf numFmtId="188" fontId="28" fillId="43" borderId="0" applyNumberFormat="0" applyBorder="0" applyAlignment="0" applyProtection="0"/>
    <xf numFmtId="188" fontId="28" fillId="43" borderId="0" applyNumberFormat="0" applyBorder="0" applyAlignment="0" applyProtection="0"/>
    <xf numFmtId="188" fontId="28" fillId="38" borderId="0" applyNumberFormat="0" applyBorder="0" applyAlignment="0" applyProtection="0"/>
    <xf numFmtId="188" fontId="28" fillId="38" borderId="0" applyNumberFormat="0" applyBorder="0" applyAlignment="0" applyProtection="0"/>
    <xf numFmtId="188" fontId="28" fillId="38" borderId="0" applyNumberFormat="0" applyBorder="0" applyAlignment="0" applyProtection="0"/>
    <xf numFmtId="188" fontId="28" fillId="41" borderId="0" applyNumberFormat="0" applyBorder="0" applyAlignment="0" applyProtection="0"/>
    <xf numFmtId="188" fontId="28" fillId="41" borderId="0" applyNumberFormat="0" applyBorder="0" applyAlignment="0" applyProtection="0"/>
    <xf numFmtId="188" fontId="28" fillId="41" borderId="0" applyNumberFormat="0" applyBorder="0" applyAlignment="0" applyProtection="0"/>
    <xf numFmtId="188" fontId="28" fillId="44" borderId="0" applyNumberFormat="0" applyBorder="0" applyAlignment="0" applyProtection="0"/>
    <xf numFmtId="188" fontId="28" fillId="44" borderId="0" applyNumberFormat="0" applyBorder="0" applyAlignment="0" applyProtection="0"/>
    <xf numFmtId="188" fontId="28" fillId="44" borderId="0" applyNumberFormat="0" applyBorder="0" applyAlignment="0" applyProtection="0"/>
    <xf numFmtId="188" fontId="29" fillId="45" borderId="0" applyNumberFormat="0" applyBorder="0" applyAlignment="0" applyProtection="0"/>
    <xf numFmtId="188" fontId="29" fillId="45" borderId="0" applyNumberFormat="0" applyBorder="0" applyAlignment="0" applyProtection="0"/>
    <xf numFmtId="188" fontId="29" fillId="45" borderId="0" applyNumberFormat="0" applyBorder="0" applyAlignment="0" applyProtection="0"/>
    <xf numFmtId="188" fontId="29" fillId="42" borderId="0" applyNumberFormat="0" applyBorder="0" applyAlignment="0" applyProtection="0"/>
    <xf numFmtId="188" fontId="29" fillId="42" borderId="0" applyNumberFormat="0" applyBorder="0" applyAlignment="0" applyProtection="0"/>
    <xf numFmtId="188" fontId="29" fillId="42" borderId="0" applyNumberFormat="0" applyBorder="0" applyAlignment="0" applyProtection="0"/>
    <xf numFmtId="188" fontId="29" fillId="43" borderId="0" applyNumberFormat="0" applyBorder="0" applyAlignment="0" applyProtection="0"/>
    <xf numFmtId="188" fontId="29" fillId="43" borderId="0" applyNumberFormat="0" applyBorder="0" applyAlignment="0" applyProtection="0"/>
    <xf numFmtId="188" fontId="29" fillId="43" borderId="0" applyNumberFormat="0" applyBorder="0" applyAlignment="0" applyProtection="0"/>
    <xf numFmtId="188" fontId="29" fillId="46" borderId="0" applyNumberFormat="0" applyBorder="0" applyAlignment="0" applyProtection="0"/>
    <xf numFmtId="188" fontId="29" fillId="46" borderId="0" applyNumberFormat="0" applyBorder="0" applyAlignment="0" applyProtection="0"/>
    <xf numFmtId="188" fontId="29" fillId="46" borderId="0" applyNumberFormat="0" applyBorder="0" applyAlignment="0" applyProtection="0"/>
    <xf numFmtId="188" fontId="29" fillId="47" borderId="0" applyNumberFormat="0" applyBorder="0" applyAlignment="0" applyProtection="0"/>
    <xf numFmtId="188" fontId="29" fillId="47" borderId="0" applyNumberFormat="0" applyBorder="0" applyAlignment="0" applyProtection="0"/>
    <xf numFmtId="188" fontId="29" fillId="47" borderId="0" applyNumberFormat="0" applyBorder="0" applyAlignment="0" applyProtection="0"/>
    <xf numFmtId="188" fontId="29" fillId="48" borderId="0" applyNumberFormat="0" applyBorder="0" applyAlignment="0" applyProtection="0"/>
    <xf numFmtId="188" fontId="29" fillId="48" borderId="0" applyNumberFormat="0" applyBorder="0" applyAlignment="0" applyProtection="0"/>
    <xf numFmtId="188" fontId="29" fillId="48" borderId="0" applyNumberFormat="0" applyBorder="0" applyAlignment="0" applyProtection="0"/>
    <xf numFmtId="188" fontId="29" fillId="49" borderId="0" applyNumberFormat="0" applyBorder="0" applyAlignment="0" applyProtection="0"/>
    <xf numFmtId="188" fontId="29" fillId="49" borderId="0" applyNumberFormat="0" applyBorder="0" applyAlignment="0" applyProtection="0"/>
    <xf numFmtId="188" fontId="29" fillId="49" borderId="0" applyNumberFormat="0" applyBorder="0" applyAlignment="0" applyProtection="0"/>
    <xf numFmtId="188" fontId="29" fillId="50" borderId="0" applyNumberFormat="0" applyBorder="0" applyAlignment="0" applyProtection="0"/>
    <xf numFmtId="188" fontId="29" fillId="50" borderId="0" applyNumberFormat="0" applyBorder="0" applyAlignment="0" applyProtection="0"/>
    <xf numFmtId="188" fontId="29" fillId="50" borderId="0" applyNumberFormat="0" applyBorder="0" applyAlignment="0" applyProtection="0"/>
    <xf numFmtId="188" fontId="29" fillId="51" borderId="0" applyNumberFormat="0" applyBorder="0" applyAlignment="0" applyProtection="0"/>
    <xf numFmtId="188" fontId="29" fillId="51" borderId="0" applyNumberFormat="0" applyBorder="0" applyAlignment="0" applyProtection="0"/>
    <xf numFmtId="188" fontId="29" fillId="51" borderId="0" applyNumberFormat="0" applyBorder="0" applyAlignment="0" applyProtection="0"/>
    <xf numFmtId="188" fontId="29" fillId="46" borderId="0" applyNumberFormat="0" applyBorder="0" applyAlignment="0" applyProtection="0"/>
    <xf numFmtId="188" fontId="29" fillId="46" borderId="0" applyNumberFormat="0" applyBorder="0" applyAlignment="0" applyProtection="0"/>
    <xf numFmtId="188" fontId="29" fillId="46" borderId="0" applyNumberFormat="0" applyBorder="0" applyAlignment="0" applyProtection="0"/>
    <xf numFmtId="188" fontId="29" fillId="47" borderId="0" applyNumberFormat="0" applyBorder="0" applyAlignment="0" applyProtection="0"/>
    <xf numFmtId="188" fontId="29" fillId="47" borderId="0" applyNumberFormat="0" applyBorder="0" applyAlignment="0" applyProtection="0"/>
    <xf numFmtId="188" fontId="29" fillId="47" borderId="0" applyNumberFormat="0" applyBorder="0" applyAlignment="0" applyProtection="0"/>
    <xf numFmtId="188" fontId="29" fillId="52" borderId="0" applyNumberFormat="0" applyBorder="0" applyAlignment="0" applyProtection="0"/>
    <xf numFmtId="188" fontId="29" fillId="52" borderId="0" applyNumberFormat="0" applyBorder="0" applyAlignment="0" applyProtection="0"/>
    <xf numFmtId="188" fontId="29" fillId="52" borderId="0" applyNumberFormat="0" applyBorder="0" applyAlignment="0" applyProtection="0"/>
    <xf numFmtId="188" fontId="30" fillId="36" borderId="0" applyNumberFormat="0" applyBorder="0" applyAlignment="0" applyProtection="0"/>
    <xf numFmtId="188" fontId="30" fillId="36" borderId="0" applyNumberFormat="0" applyBorder="0" applyAlignment="0" applyProtection="0"/>
    <xf numFmtId="188" fontId="30" fillId="36" borderId="0" applyNumberFormat="0" applyBorder="0" applyAlignment="0" applyProtection="0"/>
    <xf numFmtId="188" fontId="31" fillId="53" borderId="14" applyNumberFormat="0" applyAlignment="0" applyProtection="0"/>
    <xf numFmtId="188" fontId="31" fillId="53" borderId="14" applyNumberFormat="0" applyAlignment="0" applyProtection="0"/>
    <xf numFmtId="188" fontId="31" fillId="53" borderId="14" applyNumberFormat="0" applyAlignment="0" applyProtection="0"/>
    <xf numFmtId="188" fontId="32" fillId="54" borderId="15" applyNumberFormat="0" applyAlignment="0" applyProtection="0"/>
    <xf numFmtId="188" fontId="32" fillId="54" borderId="15" applyNumberFormat="0" applyAlignment="0" applyProtection="0"/>
    <xf numFmtId="188" fontId="32" fillId="54" borderId="15" applyNumberFormat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189" fontId="36" fillId="0" borderId="0" applyFont="0" applyFill="0" applyBorder="0" applyAlignment="0" applyProtection="0"/>
    <xf numFmtId="43" fontId="37" fillId="0" borderId="0" applyFont="0" applyFill="0" applyBorder="0" applyAlignment="0" applyProtection="0"/>
    <xf numFmtId="189" fontId="38" fillId="0" borderId="0" applyFont="0" applyFill="0" applyBorder="0" applyAlignment="0" applyProtection="0"/>
    <xf numFmtId="189" fontId="36" fillId="0" borderId="0" applyFont="0" applyFill="0" applyBorder="0" applyAlignment="0" applyProtection="0"/>
    <xf numFmtId="189" fontId="38" fillId="0" borderId="0" applyFont="0" applyFill="0" applyBorder="0" applyAlignment="0" applyProtection="0"/>
    <xf numFmtId="189" fontId="36" fillId="0" borderId="0" applyFont="0" applyFill="0" applyBorder="0" applyAlignment="0" applyProtection="0"/>
    <xf numFmtId="188" fontId="39" fillId="0" borderId="0" applyNumberFormat="0" applyFill="0" applyBorder="0" applyAlignment="0" applyProtection="0"/>
    <xf numFmtId="188" fontId="39" fillId="0" borderId="0" applyNumberFormat="0" applyFill="0" applyBorder="0" applyAlignment="0" applyProtection="0"/>
    <xf numFmtId="188" fontId="39" fillId="0" borderId="0" applyNumberFormat="0" applyFill="0" applyBorder="0" applyAlignment="0" applyProtection="0"/>
    <xf numFmtId="188" fontId="40" fillId="37" borderId="0" applyNumberFormat="0" applyBorder="0" applyAlignment="0" applyProtection="0"/>
    <xf numFmtId="188" fontId="40" fillId="37" borderId="0" applyNumberFormat="0" applyBorder="0" applyAlignment="0" applyProtection="0"/>
    <xf numFmtId="188" fontId="40" fillId="37" borderId="0" applyNumberFormat="0" applyBorder="0" applyAlignment="0" applyProtection="0"/>
    <xf numFmtId="188" fontId="41" fillId="0" borderId="16" applyNumberFormat="0" applyFill="0" applyAlignment="0" applyProtection="0"/>
    <xf numFmtId="188" fontId="41" fillId="0" borderId="16" applyNumberFormat="0" applyFill="0" applyAlignment="0" applyProtection="0"/>
    <xf numFmtId="188" fontId="41" fillId="0" borderId="16" applyNumberFormat="0" applyFill="0" applyAlignment="0" applyProtection="0"/>
    <xf numFmtId="188" fontId="42" fillId="0" borderId="17" applyNumberFormat="0" applyFill="0" applyAlignment="0" applyProtection="0"/>
    <xf numFmtId="188" fontId="42" fillId="0" borderId="17" applyNumberFormat="0" applyFill="0" applyAlignment="0" applyProtection="0"/>
    <xf numFmtId="188" fontId="42" fillId="0" borderId="17" applyNumberFormat="0" applyFill="0" applyAlignment="0" applyProtection="0"/>
    <xf numFmtId="188" fontId="43" fillId="0" borderId="18" applyNumberFormat="0" applyFill="0" applyAlignment="0" applyProtection="0"/>
    <xf numFmtId="188" fontId="43" fillId="0" borderId="18" applyNumberFormat="0" applyFill="0" applyAlignment="0" applyProtection="0"/>
    <xf numFmtId="188" fontId="43" fillId="0" borderId="18" applyNumberFormat="0" applyFill="0" applyAlignment="0" applyProtection="0"/>
    <xf numFmtId="188" fontId="43" fillId="0" borderId="0" applyNumberFormat="0" applyFill="0" applyBorder="0" applyAlignment="0" applyProtection="0"/>
    <xf numFmtId="188" fontId="43" fillId="0" borderId="0" applyNumberFormat="0" applyFill="0" applyBorder="0" applyAlignment="0" applyProtection="0"/>
    <xf numFmtId="188" fontId="43" fillId="0" borderId="0" applyNumberFormat="0" applyFill="0" applyBorder="0" applyAlignment="0" applyProtection="0"/>
    <xf numFmtId="188" fontId="44" fillId="40" borderId="14" applyNumberFormat="0" applyAlignment="0" applyProtection="0"/>
    <xf numFmtId="188" fontId="44" fillId="40" borderId="14" applyNumberFormat="0" applyAlignment="0" applyProtection="0"/>
    <xf numFmtId="188" fontId="44" fillId="40" borderId="14" applyNumberFormat="0" applyAlignment="0" applyProtection="0"/>
    <xf numFmtId="188" fontId="45" fillId="0" borderId="19" applyNumberFormat="0" applyFill="0" applyAlignment="0" applyProtection="0"/>
    <xf numFmtId="188" fontId="45" fillId="0" borderId="19" applyNumberFormat="0" applyFill="0" applyAlignment="0" applyProtection="0"/>
    <xf numFmtId="188" fontId="45" fillId="0" borderId="19" applyNumberFormat="0" applyFill="0" applyAlignment="0" applyProtection="0"/>
    <xf numFmtId="188" fontId="46" fillId="55" borderId="0" applyNumberFormat="0" applyBorder="0" applyAlignment="0" applyProtection="0"/>
    <xf numFmtId="188" fontId="46" fillId="55" borderId="0" applyNumberFormat="0" applyBorder="0" applyAlignment="0" applyProtection="0"/>
    <xf numFmtId="188" fontId="46" fillId="55" borderId="0" applyNumberFormat="0" applyBorder="0" applyAlignment="0" applyProtection="0"/>
    <xf numFmtId="0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1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188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36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8" fontId="48" fillId="0" borderId="0"/>
    <xf numFmtId="0" fontId="1" fillId="0" borderId="0"/>
    <xf numFmtId="0" fontId="18" fillId="0" borderId="0"/>
    <xf numFmtId="0" fontId="37" fillId="0" borderId="0"/>
    <xf numFmtId="188" fontId="18" fillId="0" borderId="0"/>
    <xf numFmtId="188" fontId="18" fillId="0" borderId="0"/>
    <xf numFmtId="0" fontId="18" fillId="0" borderId="0"/>
    <xf numFmtId="0" fontId="18" fillId="0" borderId="0"/>
    <xf numFmtId="0" fontId="18" fillId="0" borderId="0"/>
    <xf numFmtId="188" fontId="34" fillId="56" borderId="20" applyNumberFormat="0" applyFont="0" applyAlignment="0" applyProtection="0"/>
    <xf numFmtId="188" fontId="34" fillId="56" borderId="20" applyNumberFormat="0" applyFont="0" applyAlignment="0" applyProtection="0"/>
    <xf numFmtId="188" fontId="34" fillId="56" borderId="20" applyNumberFormat="0" applyFont="0" applyAlignment="0" applyProtection="0"/>
    <xf numFmtId="188" fontId="49" fillId="53" borderId="21" applyNumberFormat="0" applyAlignment="0" applyProtection="0"/>
    <xf numFmtId="188" fontId="49" fillId="53" borderId="21" applyNumberFormat="0" applyAlignment="0" applyProtection="0"/>
    <xf numFmtId="188" fontId="49" fillId="53" borderId="21" applyNumberFormat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50" fillId="0" borderId="0" applyNumberFormat="0" applyFill="0" applyBorder="0" applyAlignment="0" applyProtection="0"/>
    <xf numFmtId="188" fontId="50" fillId="0" borderId="0" applyNumberFormat="0" applyFill="0" applyBorder="0" applyAlignment="0" applyProtection="0"/>
    <xf numFmtId="188" fontId="50" fillId="0" borderId="0" applyNumberFormat="0" applyFill="0" applyBorder="0" applyAlignment="0" applyProtection="0"/>
    <xf numFmtId="188" fontId="51" fillId="0" borderId="22" applyNumberFormat="0" applyFill="0" applyAlignment="0" applyProtection="0"/>
    <xf numFmtId="188" fontId="51" fillId="0" borderId="22" applyNumberFormat="0" applyFill="0" applyAlignment="0" applyProtection="0"/>
    <xf numFmtId="188" fontId="51" fillId="0" borderId="22" applyNumberFormat="0" applyFill="0" applyAlignment="0" applyProtection="0"/>
    <xf numFmtId="188" fontId="52" fillId="0" borderId="0" applyNumberFormat="0" applyFill="0" applyBorder="0" applyAlignment="0" applyProtection="0"/>
    <xf numFmtId="188" fontId="52" fillId="0" borderId="0" applyNumberFormat="0" applyFill="0" applyBorder="0" applyAlignment="0" applyProtection="0"/>
    <xf numFmtId="188" fontId="5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9" fontId="3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53" fillId="0" borderId="0"/>
  </cellStyleXfs>
  <cellXfs count="50">
    <xf numFmtId="0" fontId="0" fillId="0" borderId="0" xfId="0"/>
    <xf numFmtId="3" fontId="22" fillId="0" borderId="10" xfId="52" applyNumberFormat="1" applyFont="1" applyFill="1" applyBorder="1" applyAlignment="1">
      <alignment horizontal="center" vertical="center" wrapText="1"/>
    </xf>
    <xf numFmtId="4" fontId="22" fillId="33" borderId="10" xfId="52" applyNumberFormat="1" applyFont="1" applyFill="1" applyBorder="1" applyAlignment="1">
      <alignment horizontal="center" vertical="center" wrapText="1"/>
    </xf>
    <xf numFmtId="49" fontId="25" fillId="0" borderId="0" xfId="0" applyNumberFormat="1" applyFont="1"/>
    <xf numFmtId="0" fontId="25" fillId="0" borderId="0" xfId="0" applyNumberFormat="1" applyFont="1"/>
    <xf numFmtId="0" fontId="0" fillId="0" borderId="0" xfId="0" applyAlignment="1">
      <alignment vertical="center"/>
    </xf>
    <xf numFmtId="4" fontId="21" fillId="33" borderId="11" xfId="0" applyNumberFormat="1" applyFont="1" applyFill="1" applyBorder="1" applyAlignment="1">
      <alignment vertical="center"/>
    </xf>
    <xf numFmtId="4" fontId="21" fillId="33" borderId="12" xfId="0" applyNumberFormat="1" applyFont="1" applyFill="1" applyBorder="1" applyAlignment="1">
      <alignment vertical="center"/>
    </xf>
    <xf numFmtId="49" fontId="25" fillId="0" borderId="0" xfId="0" applyNumberFormat="1" applyFont="1" applyAlignment="1">
      <alignment vertical="center"/>
    </xf>
    <xf numFmtId="43" fontId="0" fillId="0" borderId="0" xfId="53" applyFont="1" applyAlignment="1">
      <alignment vertical="center"/>
    </xf>
    <xf numFmtId="43" fontId="0" fillId="34" borderId="13" xfId="53" applyFont="1" applyFill="1" applyBorder="1" applyAlignment="1">
      <alignment vertical="center"/>
    </xf>
    <xf numFmtId="0" fontId="26" fillId="34" borderId="13" xfId="0" applyFont="1" applyFill="1" applyBorder="1" applyAlignment="1">
      <alignment horizontal="center" vertical="center"/>
    </xf>
    <xf numFmtId="43" fontId="26" fillId="34" borderId="13" xfId="53" applyFont="1" applyFill="1" applyBorder="1" applyAlignment="1">
      <alignment horizontal="center" vertical="center"/>
    </xf>
    <xf numFmtId="0" fontId="26" fillId="0" borderId="0" xfId="0" applyFont="1" applyAlignment="1">
      <alignment vertical="center"/>
    </xf>
    <xf numFmtId="43" fontId="26" fillId="0" borderId="0" xfId="53" applyFont="1" applyAlignment="1">
      <alignment vertical="center"/>
    </xf>
    <xf numFmtId="0" fontId="26" fillId="34" borderId="13" xfId="0" applyFont="1" applyFill="1" applyBorder="1" applyAlignment="1">
      <alignment vertical="center"/>
    </xf>
    <xf numFmtId="43" fontId="26" fillId="34" borderId="13" xfId="53" applyFont="1" applyFill="1" applyBorder="1" applyAlignment="1">
      <alignment vertical="center"/>
    </xf>
    <xf numFmtId="0" fontId="27" fillId="34" borderId="10" xfId="54" applyFill="1" applyBorder="1" applyAlignment="1">
      <alignment horizontal="center" vertical="center" wrapText="1"/>
    </xf>
    <xf numFmtId="43" fontId="0" fillId="34" borderId="10" xfId="55" applyFont="1" applyFill="1" applyBorder="1" applyAlignment="1">
      <alignment horizontal="center" vertical="center" wrapText="1"/>
    </xf>
    <xf numFmtId="0" fontId="27" fillId="0" borderId="10" xfId="54" applyBorder="1"/>
    <xf numFmtId="0" fontId="27" fillId="0" borderId="10" xfId="54" applyBorder="1" applyAlignment="1">
      <alignment horizontal="center" vertical="center"/>
    </xf>
    <xf numFmtId="43" fontId="0" fillId="0" borderId="10" xfId="55" applyFont="1" applyBorder="1"/>
    <xf numFmtId="43" fontId="27" fillId="0" borderId="10" xfId="54" applyNumberFormat="1" applyBorder="1"/>
    <xf numFmtId="0" fontId="27" fillId="0" borderId="0" xfId="54"/>
    <xf numFmtId="43" fontId="27" fillId="34" borderId="10" xfId="54" applyNumberFormat="1" applyFill="1" applyBorder="1"/>
    <xf numFmtId="43" fontId="0" fillId="0" borderId="0" xfId="55" applyFont="1"/>
    <xf numFmtId="43" fontId="27" fillId="0" borderId="0" xfId="54" applyNumberFormat="1"/>
    <xf numFmtId="0" fontId="27" fillId="34" borderId="10" xfId="54" applyFill="1" applyBorder="1" applyAlignment="1">
      <alignment horizontal="right"/>
    </xf>
    <xf numFmtId="3" fontId="27" fillId="34" borderId="10" xfId="54" applyNumberFormat="1" applyFill="1" applyBorder="1"/>
    <xf numFmtId="187" fontId="27" fillId="34" borderId="10" xfId="54" applyNumberFormat="1" applyFill="1" applyBorder="1"/>
    <xf numFmtId="0" fontId="27" fillId="0" borderId="0" xfId="54" applyAlignment="1">
      <alignment horizontal="center" vertical="center"/>
    </xf>
    <xf numFmtId="0" fontId="0" fillId="34" borderId="23" xfId="0" applyFill="1" applyBorder="1" applyAlignment="1">
      <alignment horizontal="center" vertical="center"/>
    </xf>
    <xf numFmtId="43" fontId="0" fillId="34" borderId="23" xfId="53" applyFont="1" applyFill="1" applyBorder="1" applyAlignment="1">
      <alignment horizontal="center" vertical="center"/>
    </xf>
    <xf numFmtId="43" fontId="0" fillId="0" borderId="0" xfId="53" applyFont="1" applyAlignment="1">
      <alignment horizontal="center" vertical="center"/>
    </xf>
    <xf numFmtId="43" fontId="54" fillId="0" borderId="0" xfId="54" applyNumberFormat="1" applyFont="1"/>
    <xf numFmtId="43" fontId="27" fillId="34" borderId="10" xfId="53" applyFont="1" applyFill="1" applyBorder="1"/>
    <xf numFmtId="43" fontId="0" fillId="0" borderId="0" xfId="53" applyFont="1"/>
    <xf numFmtId="191" fontId="27" fillId="34" borderId="10" xfId="54" applyNumberFormat="1" applyFill="1" applyBorder="1"/>
    <xf numFmtId="192" fontId="27" fillId="34" borderId="10" xfId="54" applyNumberFormat="1" applyFill="1" applyBorder="1"/>
    <xf numFmtId="43" fontId="0" fillId="34" borderId="10" xfId="0" applyNumberFormat="1" applyFill="1" applyBorder="1"/>
    <xf numFmtId="0" fontId="0" fillId="0" borderId="0" xfId="0" pivotButton="1"/>
    <xf numFmtId="0" fontId="0" fillId="0" borderId="0" xfId="0" applyAlignment="1">
      <alignment horizontal="left"/>
    </xf>
    <xf numFmtId="4" fontId="0" fillId="0" borderId="0" xfId="0" applyNumberFormat="1"/>
    <xf numFmtId="0" fontId="0" fillId="0" borderId="0" xfId="0" applyAlignment="1">
      <alignment horizontal="left" indent="1"/>
    </xf>
    <xf numFmtId="4" fontId="21" fillId="33" borderId="10" xfId="0" applyNumberFormat="1" applyFont="1" applyFill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3" fontId="22" fillId="0" borderId="10" xfId="0" applyNumberFormat="1" applyFont="1" applyBorder="1" applyAlignment="1">
      <alignment horizontal="center" vertical="center"/>
    </xf>
    <xf numFmtId="0" fontId="22" fillId="0" borderId="10" xfId="52" applyNumberFormat="1" applyFont="1" applyFill="1" applyBorder="1" applyAlignment="1">
      <alignment horizontal="center" vertical="center" wrapText="1"/>
    </xf>
    <xf numFmtId="3" fontId="24" fillId="0" borderId="10" xfId="52" applyNumberFormat="1" applyFont="1" applyFill="1" applyBorder="1" applyAlignment="1">
      <alignment horizontal="center" vertical="center"/>
    </xf>
    <xf numFmtId="0" fontId="24" fillId="0" borderId="10" xfId="52" applyNumberFormat="1" applyFont="1" applyFill="1" applyBorder="1" applyAlignment="1">
      <alignment horizontal="center" vertical="center"/>
    </xf>
  </cellXfs>
  <cellStyles count="339">
    <cellStyle name="20% - Accent1 2" xfId="56"/>
    <cellStyle name="20% - Accent1 3" xfId="57"/>
    <cellStyle name="20% - Accent1 4" xfId="58"/>
    <cellStyle name="20% - Accent2 2" xfId="59"/>
    <cellStyle name="20% - Accent2 3" xfId="60"/>
    <cellStyle name="20% - Accent2 4" xfId="61"/>
    <cellStyle name="20% - Accent3 2" xfId="62"/>
    <cellStyle name="20% - Accent3 3" xfId="63"/>
    <cellStyle name="20% - Accent3 4" xfId="64"/>
    <cellStyle name="20% - Accent4 2" xfId="65"/>
    <cellStyle name="20% - Accent4 3" xfId="66"/>
    <cellStyle name="20% - Accent4 4" xfId="67"/>
    <cellStyle name="20% - Accent5 2" xfId="68"/>
    <cellStyle name="20% - Accent5 3" xfId="69"/>
    <cellStyle name="20% - Accent5 4" xfId="70"/>
    <cellStyle name="20% - Accent6 2" xfId="71"/>
    <cellStyle name="20% - Accent6 3" xfId="72"/>
    <cellStyle name="20% - Accent6 4" xfId="73"/>
    <cellStyle name="20% - ส่วนที่ถูกเน้น1" xfId="19" builtinId="30" customBuiltin="1"/>
    <cellStyle name="20% - ส่วนที่ถูกเน้น2" xfId="23" builtinId="34" customBuiltin="1"/>
    <cellStyle name="20% - ส่วนที่ถูกเน้น3" xfId="27" builtinId="38" customBuiltin="1"/>
    <cellStyle name="20% - ส่วนที่ถูกเน้น4" xfId="31" builtinId="42" customBuiltin="1"/>
    <cellStyle name="20% - ส่วนที่ถูกเน้น5" xfId="35" builtinId="46" customBuiltin="1"/>
    <cellStyle name="20% - ส่วนที่ถูกเน้น6" xfId="39" builtinId="50" customBuiltin="1"/>
    <cellStyle name="40% - Accent1 2" xfId="74"/>
    <cellStyle name="40% - Accent1 3" xfId="75"/>
    <cellStyle name="40% - Accent1 4" xfId="76"/>
    <cellStyle name="40% - Accent2 2" xfId="77"/>
    <cellStyle name="40% - Accent2 3" xfId="78"/>
    <cellStyle name="40% - Accent2 4" xfId="79"/>
    <cellStyle name="40% - Accent3 2" xfId="80"/>
    <cellStyle name="40% - Accent3 3" xfId="81"/>
    <cellStyle name="40% - Accent3 4" xfId="82"/>
    <cellStyle name="40% - Accent4 2" xfId="83"/>
    <cellStyle name="40% - Accent4 3" xfId="84"/>
    <cellStyle name="40% - Accent4 4" xfId="85"/>
    <cellStyle name="40% - Accent5 2" xfId="86"/>
    <cellStyle name="40% - Accent5 3" xfId="87"/>
    <cellStyle name="40% - Accent5 4" xfId="88"/>
    <cellStyle name="40% - Accent6 2" xfId="89"/>
    <cellStyle name="40% - Accent6 3" xfId="90"/>
    <cellStyle name="40% - Accent6 4" xfId="91"/>
    <cellStyle name="40% - ส่วนที่ถูกเน้น1" xfId="20" builtinId="31" customBuiltin="1"/>
    <cellStyle name="40% - ส่วนที่ถูกเน้น2" xfId="24" builtinId="35" customBuiltin="1"/>
    <cellStyle name="40% - ส่วนที่ถูกเน้น3" xfId="28" builtinId="39" customBuiltin="1"/>
    <cellStyle name="40% - ส่วนที่ถูกเน้น4" xfId="32" builtinId="43" customBuiltin="1"/>
    <cellStyle name="40% - ส่วนที่ถูกเน้น5" xfId="36" builtinId="47" customBuiltin="1"/>
    <cellStyle name="40% - ส่วนที่ถูกเน้น6" xfId="40" builtinId="51" customBuiltin="1"/>
    <cellStyle name="60% - Accent1 2" xfId="92"/>
    <cellStyle name="60% - Accent1 3" xfId="93"/>
    <cellStyle name="60% - Accent1 4" xfId="94"/>
    <cellStyle name="60% - Accent2 2" xfId="95"/>
    <cellStyle name="60% - Accent2 3" xfId="96"/>
    <cellStyle name="60% - Accent2 4" xfId="97"/>
    <cellStyle name="60% - Accent3 2" xfId="98"/>
    <cellStyle name="60% - Accent3 3" xfId="99"/>
    <cellStyle name="60% - Accent3 4" xfId="100"/>
    <cellStyle name="60% - Accent4 2" xfId="101"/>
    <cellStyle name="60% - Accent4 3" xfId="102"/>
    <cellStyle name="60% - Accent4 4" xfId="103"/>
    <cellStyle name="60% - Accent5 2" xfId="104"/>
    <cellStyle name="60% - Accent5 3" xfId="105"/>
    <cellStyle name="60% - Accent5 4" xfId="106"/>
    <cellStyle name="60% - Accent6 2" xfId="107"/>
    <cellStyle name="60% - Accent6 3" xfId="108"/>
    <cellStyle name="60% - Accent6 4" xfId="109"/>
    <cellStyle name="60% - ส่วนที่ถูกเน้น1" xfId="21" builtinId="32" customBuiltin="1"/>
    <cellStyle name="60% - ส่วนที่ถูกเน้น2" xfId="25" builtinId="36" customBuiltin="1"/>
    <cellStyle name="60% - ส่วนที่ถูกเน้น3" xfId="29" builtinId="40" customBuiltin="1"/>
    <cellStyle name="60% - ส่วนที่ถูกเน้น4" xfId="33" builtinId="44" customBuiltin="1"/>
    <cellStyle name="60% - ส่วนที่ถูกเน้น5" xfId="37" builtinId="48" customBuiltin="1"/>
    <cellStyle name="60% - ส่วนที่ถูกเน้น6" xfId="41" builtinId="52" customBuiltin="1"/>
    <cellStyle name="Accent1 2" xfId="110"/>
    <cellStyle name="Accent1 3" xfId="111"/>
    <cellStyle name="Accent1 4" xfId="112"/>
    <cellStyle name="Accent2 2" xfId="113"/>
    <cellStyle name="Accent2 3" xfId="114"/>
    <cellStyle name="Accent2 4" xfId="115"/>
    <cellStyle name="Accent3 2" xfId="116"/>
    <cellStyle name="Accent3 3" xfId="117"/>
    <cellStyle name="Accent3 4" xfId="118"/>
    <cellStyle name="Accent4 2" xfId="119"/>
    <cellStyle name="Accent4 3" xfId="120"/>
    <cellStyle name="Accent4 4" xfId="121"/>
    <cellStyle name="Accent5 2" xfId="122"/>
    <cellStyle name="Accent5 3" xfId="123"/>
    <cellStyle name="Accent5 4" xfId="124"/>
    <cellStyle name="Accent6 2" xfId="125"/>
    <cellStyle name="Accent6 3" xfId="126"/>
    <cellStyle name="Accent6 4" xfId="127"/>
    <cellStyle name="Bad 2" xfId="128"/>
    <cellStyle name="Bad 3" xfId="129"/>
    <cellStyle name="Bad 4" xfId="130"/>
    <cellStyle name="Calculation 2" xfId="131"/>
    <cellStyle name="Calculation 3" xfId="132"/>
    <cellStyle name="Calculation 4" xfId="133"/>
    <cellStyle name="Check Cell 2" xfId="134"/>
    <cellStyle name="Check Cell 3" xfId="135"/>
    <cellStyle name="Check Cell 4" xfId="136"/>
    <cellStyle name="Comma 10" xfId="137"/>
    <cellStyle name="Comma 11" xfId="138"/>
    <cellStyle name="Comma 12" xfId="139"/>
    <cellStyle name="Comma 13" xfId="140"/>
    <cellStyle name="Comma 14" xfId="141"/>
    <cellStyle name="Comma 15" xfId="142"/>
    <cellStyle name="Comma 16" xfId="143"/>
    <cellStyle name="Comma 17" xfId="144"/>
    <cellStyle name="Comma 18" xfId="145"/>
    <cellStyle name="Comma 2" xfId="55"/>
    <cellStyle name="Comma 2 10" xfId="146"/>
    <cellStyle name="Comma 2 11" xfId="147"/>
    <cellStyle name="Comma 2 12" xfId="148"/>
    <cellStyle name="Comma 2 13" xfId="149"/>
    <cellStyle name="Comma 2 15" xfId="150"/>
    <cellStyle name="Comma 2 2" xfId="151"/>
    <cellStyle name="Comma 2 3" xfId="152"/>
    <cellStyle name="Comma 2 4" xfId="153"/>
    <cellStyle name="Comma 2 5" xfId="154"/>
    <cellStyle name="Comma 2 6" xfId="155"/>
    <cellStyle name="Comma 2 7" xfId="156"/>
    <cellStyle name="Comma 2 8" xfId="157"/>
    <cellStyle name="Comma 2 9" xfId="158"/>
    <cellStyle name="Comma 3" xfId="159"/>
    <cellStyle name="Comma 3 2" xfId="160"/>
    <cellStyle name="Comma 4" xfId="161"/>
    <cellStyle name="Comma 4 2" xfId="162"/>
    <cellStyle name="Comma 5" xfId="163"/>
    <cellStyle name="Comma 6" xfId="164"/>
    <cellStyle name="Comma 6 2" xfId="165"/>
    <cellStyle name="Comma 7" xfId="166"/>
    <cellStyle name="Comma 8" xfId="167"/>
    <cellStyle name="Comma 8 2" xfId="168"/>
    <cellStyle name="Comma 9" xfId="169"/>
    <cellStyle name="Comma 9 2" xfId="170"/>
    <cellStyle name="Explanatory Text 2" xfId="171"/>
    <cellStyle name="Explanatory Text 3" xfId="172"/>
    <cellStyle name="Explanatory Text 4" xfId="173"/>
    <cellStyle name="Good 2" xfId="174"/>
    <cellStyle name="Good 3" xfId="175"/>
    <cellStyle name="Good 4" xfId="176"/>
    <cellStyle name="Heading 1 2" xfId="177"/>
    <cellStyle name="Heading 1 3" xfId="178"/>
    <cellStyle name="Heading 1 4" xfId="179"/>
    <cellStyle name="Heading 2 2" xfId="180"/>
    <cellStyle name="Heading 2 3" xfId="181"/>
    <cellStyle name="Heading 2 4" xfId="182"/>
    <cellStyle name="Heading 3 2" xfId="183"/>
    <cellStyle name="Heading 3 3" xfId="184"/>
    <cellStyle name="Heading 3 4" xfId="185"/>
    <cellStyle name="Heading 4 2" xfId="186"/>
    <cellStyle name="Heading 4 3" xfId="187"/>
    <cellStyle name="Heading 4 4" xfId="188"/>
    <cellStyle name="Input 2" xfId="189"/>
    <cellStyle name="Input 3" xfId="190"/>
    <cellStyle name="Input 4" xfId="191"/>
    <cellStyle name="Linked Cell 2" xfId="192"/>
    <cellStyle name="Linked Cell 3" xfId="193"/>
    <cellStyle name="Linked Cell 4" xfId="194"/>
    <cellStyle name="Neutral 2" xfId="195"/>
    <cellStyle name="Neutral 3" xfId="196"/>
    <cellStyle name="Neutral 4" xfId="197"/>
    <cellStyle name="Normal 10" xfId="198"/>
    <cellStyle name="Normal 11" xfId="199"/>
    <cellStyle name="Normal 12" xfId="200"/>
    <cellStyle name="Normal 13" xfId="201"/>
    <cellStyle name="Normal 14" xfId="202"/>
    <cellStyle name="Normal 15" xfId="203"/>
    <cellStyle name="Normal 157" xfId="54"/>
    <cellStyle name="Normal 158" xfId="204"/>
    <cellStyle name="Normal 159" xfId="205"/>
    <cellStyle name="Normal 16" xfId="206"/>
    <cellStyle name="Normal 160" xfId="207"/>
    <cellStyle name="Normal 162" xfId="208"/>
    <cellStyle name="Normal 164" xfId="209"/>
    <cellStyle name="Normal 165" xfId="210"/>
    <cellStyle name="Normal 168" xfId="211"/>
    <cellStyle name="Normal 169" xfId="212"/>
    <cellStyle name="Normal 17" xfId="213"/>
    <cellStyle name="Normal 18" xfId="214"/>
    <cellStyle name="Normal 2" xfId="42"/>
    <cellStyle name="Normal 2 10" xfId="215"/>
    <cellStyle name="Normal 2 11" xfId="216"/>
    <cellStyle name="Normal 2 12" xfId="217"/>
    <cellStyle name="Normal 2 13" xfId="218"/>
    <cellStyle name="Normal 2 14" xfId="219"/>
    <cellStyle name="Normal 2 2" xfId="220"/>
    <cellStyle name="Normal 2 2 2" xfId="221"/>
    <cellStyle name="Normal 2 2 3" xfId="222"/>
    <cellStyle name="Normal 2 2 4" xfId="223"/>
    <cellStyle name="Normal 2 2 5" xfId="224"/>
    <cellStyle name="Normal 2 2 6" xfId="225"/>
    <cellStyle name="Normal 2 2 7" xfId="226"/>
    <cellStyle name="Normal 2 2 8" xfId="227"/>
    <cellStyle name="Normal 2 2 9" xfId="228"/>
    <cellStyle name="Normal 2 3" xfId="229"/>
    <cellStyle name="Normal 2 3 2" xfId="230"/>
    <cellStyle name="Normal 2 4" xfId="231"/>
    <cellStyle name="Normal 2 5" xfId="232"/>
    <cellStyle name="Normal 2 6" xfId="233"/>
    <cellStyle name="Normal 2 7" xfId="234"/>
    <cellStyle name="Normal 2 8" xfId="235"/>
    <cellStyle name="Normal 2 9" xfId="236"/>
    <cellStyle name="Normal 3" xfId="43"/>
    <cellStyle name="Normal 3 2" xfId="237"/>
    <cellStyle name="Normal 3 5" xfId="238"/>
    <cellStyle name="Normal 4" xfId="44"/>
    <cellStyle name="Normal 4 2" xfId="239"/>
    <cellStyle name="Normal 5" xfId="46"/>
    <cellStyle name="Normal 5 2" xfId="240"/>
    <cellStyle name="Normal 6" xfId="241"/>
    <cellStyle name="Normal 6 2" xfId="242"/>
    <cellStyle name="Normal 7" xfId="243"/>
    <cellStyle name="Normal 7 2" xfId="244"/>
    <cellStyle name="Normal 8" xfId="245"/>
    <cellStyle name="Normal 9" xfId="246"/>
    <cellStyle name="Note 2" xfId="247"/>
    <cellStyle name="Note 3" xfId="248"/>
    <cellStyle name="Note 4" xfId="249"/>
    <cellStyle name="Output 2" xfId="250"/>
    <cellStyle name="Output 3" xfId="251"/>
    <cellStyle name="Output 4" xfId="252"/>
    <cellStyle name="Percent 2" xfId="253"/>
    <cellStyle name="Percent 2 2" xfId="254"/>
    <cellStyle name="Percent 3" xfId="255"/>
    <cellStyle name="Percent 4" xfId="256"/>
    <cellStyle name="Percent 5" xfId="257"/>
    <cellStyle name="Title 2" xfId="258"/>
    <cellStyle name="Title 3" xfId="259"/>
    <cellStyle name="Title 4" xfId="260"/>
    <cellStyle name="Total 2" xfId="261"/>
    <cellStyle name="Total 3" xfId="262"/>
    <cellStyle name="Total 4" xfId="263"/>
    <cellStyle name="Warning Text 2" xfId="264"/>
    <cellStyle name="Warning Text 3" xfId="265"/>
    <cellStyle name="Warning Text 4" xfId="266"/>
    <cellStyle name="การคำนวณ" xfId="11" builtinId="22" customBuiltin="1"/>
    <cellStyle name="ข้อความเตือน" xfId="14" builtinId="11" customBuiltin="1"/>
    <cellStyle name="ข้อความอธิบาย" xfId="16" builtinId="53" customBuiltin="1"/>
    <cellStyle name="เครื่องหมายจุลภาค" xfId="53" builtinId="3"/>
    <cellStyle name="เครื่องหมายจุลภาค 2" xfId="267"/>
    <cellStyle name="เครื่องหมายจุลภาค 2 2" xfId="268"/>
    <cellStyle name="เครื่องหมายจุลภาค 2 3" xfId="269"/>
    <cellStyle name="เครื่องหมายจุลภาค 2 4" xfId="270"/>
    <cellStyle name="เครื่องหมายจุลภาค 2 5" xfId="271"/>
    <cellStyle name="เครื่องหมายจุลภาค 2 6" xfId="272"/>
    <cellStyle name="เครื่องหมายจุลภาค 2 7" xfId="273"/>
    <cellStyle name="เครื่องหมายจุลภาค 2 8" xfId="274"/>
    <cellStyle name="เครื่องหมายจุลภาค 2 9" xfId="275"/>
    <cellStyle name="เครื่องหมายจุลภาค 3" xfId="276"/>
    <cellStyle name="เครื่องหมายจุลภาค 3 2" xfId="277"/>
    <cellStyle name="เครื่องหมายจุลภาค 3 3" xfId="278"/>
    <cellStyle name="เครื่องหมายจุลภาค 3 4" xfId="279"/>
    <cellStyle name="เครื่องหมายจุลภาค 3 5" xfId="280"/>
    <cellStyle name="เครื่องหมายจุลภาค 3 6" xfId="281"/>
    <cellStyle name="เครื่องหมายจุลภาค 3 7" xfId="282"/>
    <cellStyle name="เครื่องหมายจุลภาค 3 8" xfId="283"/>
    <cellStyle name="เครื่องหมายจุลภาค 3 9" xfId="284"/>
    <cellStyle name="เครื่องหมายจุลภาค 4" xfId="285"/>
    <cellStyle name="เครื่องหมายจุลภาค 5" xfId="286"/>
    <cellStyle name="เครื่องหมายจุลภาค 6" xfId="287"/>
    <cellStyle name="เครื่องหมายจุลภาค 6 2" xfId="288"/>
    <cellStyle name="เครื่องหมายจุลภาค 7" xfId="289"/>
    <cellStyle name="เครื่องหมายสกุลเงิน 5" xfId="290"/>
    <cellStyle name="เครื่องหมายสกุลเงิน 6" xfId="291"/>
    <cellStyle name="ชื่อเรื่อง" xfId="1" builtinId="15" customBuiltin="1"/>
    <cellStyle name="เซลล์ตรวจสอบ" xfId="13" builtinId="23" customBuiltin="1"/>
    <cellStyle name="เซลล์ที่มีการเชื่อมโยง" xfId="12" builtinId="24" customBuiltin="1"/>
    <cellStyle name="ดี" xfId="6" builtinId="26" customBuiltin="1"/>
    <cellStyle name="ปกติ" xfId="0" builtinId="0"/>
    <cellStyle name="ปกติ 10" xfId="292"/>
    <cellStyle name="ปกติ 11" xfId="293"/>
    <cellStyle name="ปกติ 12" xfId="294"/>
    <cellStyle name="ปกติ 13" xfId="295"/>
    <cellStyle name="ปกติ 14" xfId="49"/>
    <cellStyle name="ปกติ 15" xfId="296"/>
    <cellStyle name="ปกติ 16" xfId="297"/>
    <cellStyle name="ปกติ 17" xfId="50"/>
    <cellStyle name="ปกติ 18" xfId="298"/>
    <cellStyle name="ปกติ 19" xfId="299"/>
    <cellStyle name="ปกติ 2" xfId="52"/>
    <cellStyle name="ปกติ 2 2" xfId="300"/>
    <cellStyle name="ปกติ 2 2 2" xfId="301"/>
    <cellStyle name="ปกติ 2 3" xfId="302"/>
    <cellStyle name="ปกติ 2 4" xfId="303"/>
    <cellStyle name="ปกติ 2 5" xfId="304"/>
    <cellStyle name="ปกติ 2 6" xfId="305"/>
    <cellStyle name="ปกติ 2 7" xfId="306"/>
    <cellStyle name="ปกติ 2 8" xfId="307"/>
    <cellStyle name="ปกติ 2 9" xfId="308"/>
    <cellStyle name="ปกติ 2_2552-08-21_การคำนวณเพื่อจ่ายล่วงหน้าOPindiv2552" xfId="309"/>
    <cellStyle name="ปกติ 20" xfId="310"/>
    <cellStyle name="ปกติ 21" xfId="45"/>
    <cellStyle name="ปกติ 22" xfId="311"/>
    <cellStyle name="ปกติ 23" xfId="312"/>
    <cellStyle name="ปกติ 28" xfId="313"/>
    <cellStyle name="ปกติ 29" xfId="314"/>
    <cellStyle name="ปกติ 3" xfId="315"/>
    <cellStyle name="ปกติ 3 2" xfId="316"/>
    <cellStyle name="ปกติ 3 3" xfId="317"/>
    <cellStyle name="ปกติ 3 4" xfId="318"/>
    <cellStyle name="ปกติ 3 5" xfId="319"/>
    <cellStyle name="ปกติ 3 6" xfId="320"/>
    <cellStyle name="ปกติ 3 7" xfId="321"/>
    <cellStyle name="ปกติ 3 8" xfId="322"/>
    <cellStyle name="ปกติ 3 9" xfId="323"/>
    <cellStyle name="ปกติ 30" xfId="324"/>
    <cellStyle name="ปกติ 37" xfId="47"/>
    <cellStyle name="ปกติ 38" xfId="325"/>
    <cellStyle name="ปกติ 39" xfId="326"/>
    <cellStyle name="ปกติ 4" xfId="327"/>
    <cellStyle name="ปกติ 40" xfId="51"/>
    <cellStyle name="ปกติ 41" xfId="328"/>
    <cellStyle name="ปกติ 42" xfId="329"/>
    <cellStyle name="ปกติ 5" xfId="330"/>
    <cellStyle name="ปกติ 6" xfId="331"/>
    <cellStyle name="ปกติ 6 2" xfId="332"/>
    <cellStyle name="ปกติ 7" xfId="333"/>
    <cellStyle name="ปกติ 8" xfId="48"/>
    <cellStyle name="ปกติ 9" xfId="334"/>
    <cellStyle name="ป้อนค่า" xfId="9" builtinId="20" customBuiltin="1"/>
    <cellStyle name="ปานกลาง" xfId="8" builtinId="28" customBuiltin="1"/>
    <cellStyle name="เปอร์เซ็นต์ 2" xfId="335"/>
    <cellStyle name="เปอร์เซ็นต์ 3" xfId="336"/>
    <cellStyle name="เปอร์เซ็นต์ 4" xfId="337"/>
    <cellStyle name="ผลรวม" xfId="17" builtinId="25" customBuiltin="1"/>
    <cellStyle name="แย่" xfId="7" builtinId="27" customBuiltin="1"/>
    <cellStyle name="ลักษณะ 1" xfId="338"/>
    <cellStyle name="ส่วนที่ถูกเน้น1" xfId="18" builtinId="29" customBuiltin="1"/>
    <cellStyle name="ส่วนที่ถูกเน้น2" xfId="22" builtinId="33" customBuiltin="1"/>
    <cellStyle name="ส่วนที่ถูกเน้น3" xfId="26" builtinId="37" customBuiltin="1"/>
    <cellStyle name="ส่วนที่ถูกเน้น4" xfId="30" builtinId="41" customBuiltin="1"/>
    <cellStyle name="ส่วนที่ถูกเน้น5" xfId="34" builtinId="45" customBuiltin="1"/>
    <cellStyle name="ส่วนที่ถูกเน้น6" xfId="38" builtinId="49" customBuiltin="1"/>
    <cellStyle name="แสดงผล" xfId="10" builtinId="21" customBuiltin="1"/>
    <cellStyle name="หมายเหตุ" xfId="15" builtinId="10" customBuiltin="1"/>
    <cellStyle name="หัวเรื่อง 1" xfId="2" builtinId="16" customBuiltin="1"/>
    <cellStyle name="หัวเรื่อง 2" xfId="3" builtinId="17" customBuiltin="1"/>
    <cellStyle name="หัวเรื่อง 3" xfId="4" builtinId="18" customBuiltin="1"/>
    <cellStyle name="หัวเรื่อง 4" xfId="5" builtinId="19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rasit Boongird" refreshedDate="42610.828868287033" createdVersion="4" refreshedVersion="4" minRefreshableVersion="3" recordCount="1007">
  <cacheSource type="worksheet">
    <worksheetSource ref="A1:R1008" sheet="สรุปการจัดสรร"/>
  </cacheSource>
  <cacheFields count="18">
    <cacheField name="PRO_CODE" numFmtId="0">
      <sharedItems count="5">
        <s v="3300"/>
        <s v="3400"/>
        <s v="3500"/>
        <s v="3700"/>
        <s v="4900"/>
      </sharedItems>
    </cacheField>
    <cacheField name="PRO_NAME" numFmtId="0">
      <sharedItems count="5">
        <s v="ศรีสะเกษ"/>
        <s v="อุบลราชธานี"/>
        <s v="ยโสธร"/>
        <s v="อำนาจเจริญ"/>
        <s v="มุกดาหาร"/>
      </sharedItems>
    </cacheField>
    <cacheField name="AMP_CODE" numFmtId="0">
      <sharedItems/>
    </cacheField>
    <cacheField name="AMP_NAME" numFmtId="0">
      <sharedItems/>
    </cacheField>
    <cacheField name="TAM_CODE" numFmtId="0">
      <sharedItems/>
    </cacheField>
    <cacheField name="TAM_NAME" numFmtId="0">
      <sharedItems/>
    </cacheField>
    <cacheField name="CUP_CODE" numFmtId="0">
      <sharedItems count="84">
        <s v="00021"/>
        <s v="03398"/>
        <s v="10700"/>
        <s v="10927"/>
        <s v="10928"/>
        <s v="10929"/>
        <s v="10930"/>
        <s v="10931"/>
        <s v="10932"/>
        <s v="10933"/>
        <s v="10934"/>
        <s v="10935"/>
        <s v="10936"/>
        <s v="10937"/>
        <s v="10938"/>
        <s v="10939"/>
        <s v="10940"/>
        <s v="10941"/>
        <s v="10942"/>
        <s v="10943"/>
        <s v="11913"/>
        <s v="23125"/>
        <s v="28014"/>
        <s v="28015"/>
        <s v="28016"/>
        <s v="00022"/>
        <s v="10669"/>
        <s v="10944"/>
        <s v="10945"/>
        <s v="10946"/>
        <s v="10947"/>
        <s v="10948"/>
        <s v="10949"/>
        <s v="10950"/>
        <s v="10951"/>
        <s v="10952"/>
        <s v="10953"/>
        <s v="10954"/>
        <s v="10956"/>
        <s v="10957"/>
        <s v="10958"/>
        <s v="10959"/>
        <s v="10960"/>
        <s v="10961"/>
        <s v="10962"/>
        <s v="11443"/>
        <s v="11495"/>
        <s v="11496"/>
        <s v="11918"/>
        <s v="15078"/>
        <s v="21984"/>
        <s v="24032"/>
        <s v="24821"/>
        <s v="27967"/>
        <s v="27968"/>
        <s v="27976"/>
        <s v="00023"/>
        <s v="10701"/>
        <s v="10963"/>
        <s v="10964"/>
        <s v="10965"/>
        <s v="10966"/>
        <s v="10967"/>
        <s v="10968"/>
        <s v="10969"/>
        <s v="11444"/>
        <s v="11921"/>
        <s v="00025"/>
        <s v="10703"/>
        <s v="10985"/>
        <s v="10986"/>
        <s v="10987"/>
        <s v="10988"/>
        <s v="10989"/>
        <s v="10990"/>
        <s v="00036"/>
        <s v="10712"/>
        <s v="11113"/>
        <s v="11114"/>
        <s v="11115"/>
        <s v="11116"/>
        <s v="11117"/>
        <s v="11118"/>
        <s v="11974" u="1"/>
      </sharedItems>
    </cacheField>
    <cacheField name="CUP_NAME" numFmtId="0">
      <sharedItems count="85">
        <s v="สสจ.ศรีสะเกษ"/>
        <s v="รพ.สต.บ้านพรานเหนือ (CUP split)"/>
        <s v="รพ.ศรีสะเกษ"/>
        <s v="รพ.ยางชุมน้อย"/>
        <s v="รพ.กันทรารมย์"/>
        <s v="รพ.กันทรลักษ์"/>
        <s v="รพ.ขุขันธ์"/>
        <s v="รพ.ไพรบึง"/>
        <s v="รพ.ปรางค์กู่"/>
        <s v="รพ.ขุนหาญ"/>
        <s v="รพ.ราษีไศล"/>
        <s v="รพ.อุทุมพรพิสัย"/>
        <s v="รพ.บึงบูรพ์"/>
        <s v="รพ.ห้วยทับทัน"/>
        <s v="รพ.โนนคูณ"/>
        <s v="รพ.ศรีรัตนะ"/>
        <s v="รพ.วังหิน"/>
        <s v="รพ.น้ำเกลี้ยง"/>
        <s v="รพ.ภูสิงห์"/>
        <s v="รพ.เมืองจันทร์"/>
        <s v="รพ.ประชารักษ์เวชการ"/>
        <s v="รพ.เบญจลักษ์เฉลิมพระเกียรติ 80 พรรษา"/>
        <s v="รพ.พยุห์"/>
        <s v="รพ.โพธิ์ศรีสุวรรณ"/>
        <s v="รพ.ศิลาลาด"/>
        <s v="สสจ.อุบลราชธานี"/>
        <s v="รพ.สรรพสิทธิประสงค์"/>
        <s v="รพ.ศรีเมืองใหม่"/>
        <s v="รพ.โขงเจียม"/>
        <s v="รพ.เขื่องใน"/>
        <s v="รพ.เขมราฐ"/>
        <s v="รพ.นาจะหลวย"/>
        <s v="รพ.น้ำยืน"/>
        <s v="รพ.บุณฑริก"/>
        <s v="รพ.ตระการพืชผล"/>
        <s v="รพ.กุดข้าวปุ้น"/>
        <s v="รพ.ม่วงสามสิบ"/>
        <s v="รพ.วารินชำราบ"/>
        <s v="รพ.พิบูลมังสาหาร"/>
        <s v="รพ.ตาลสุม"/>
        <s v="รพ.โพธิ์ไทร"/>
        <s v="รพ.สำโรง"/>
        <s v="รพ.ดอนมดแดง"/>
        <s v="รพ.สิรินธร"/>
        <s v="รพ.ทุ่งศรีอุดม"/>
        <s v="รพร.เดชอุดม"/>
        <s v="รพ.กองบิน21"/>
        <s v="รพ.ค่ายสรรพสิทธิประสงค์"/>
        <s v="รพ.เอกชนร่มเกล้า"/>
        <s v="ศูนย์สุขภาพฯ ม.อุบลราชธานี"/>
        <s v="ศูนย์สุขภาพวิทยาลัยแพทย์ศาสตร์และการสาธารณสุขมหาวิทยาลัยอุบลราชธานี"/>
        <s v="รพ.๕๐ พรรษา มหาวชิราลงกรณ์"/>
        <s v="รพ.นาตาล"/>
        <s v="รพ.นาเยีย"/>
        <s v="รพ.สว่างวีระวงศ์"/>
        <s v="รพ.น้ำขุ่น"/>
        <s v="รพ.เหล่าเสือโก้ก"/>
        <s v="สสจ.ยโสธร"/>
        <s v="รพ.ยโสธร"/>
        <s v="รพ.ทรายมูล"/>
        <s v="รพ.กุดชุม"/>
        <s v="รพ.คำเขื่อนแก้ว"/>
        <s v="รพ.ป่าติ้ว"/>
        <s v="รพ.มหาชนะชัย"/>
        <s v="รพ.ค้อวัง"/>
        <s v="รพ.ไทยเจริญ"/>
        <s v="รพร.เลิงนกทา"/>
        <s v="รพ.นายแพทย์หาญ"/>
        <s v="สสจ.อำนาจเจริญ"/>
        <s v="รพ.อำนาจเจริญ"/>
        <s v="รพ.ชานุมาน"/>
        <s v="รพ.ปทุมราชวงศา"/>
        <s v="รพ.พนา"/>
        <s v="รพ.เสนางคนิคม"/>
        <s v="รพ.หัวตะพาน"/>
        <s v="รพ.ลืออำนาจ"/>
        <s v="สสจ.มุกดาหาร"/>
        <s v="รพ.มุกดาหาร"/>
        <s v="รพ.นิคมคำสร้อย"/>
        <s v="รพ.ดอนตาล"/>
        <s v="รพ.ดงหลวง"/>
        <s v="รพ.คำชะอี"/>
        <s v="รพ.หว้านใหญ่"/>
        <s v="รพ.หนองสูง"/>
        <s v="มุกดาหารอินเตอร์เนชั่นแนล,รพ." u="1"/>
      </sharedItems>
    </cacheField>
    <cacheField name="HCODE" numFmtId="0">
      <sharedItems count="1007">
        <s v="00021"/>
        <s v="03398"/>
        <s v="03400"/>
        <s v="03277"/>
        <s v="03278"/>
        <s v="03279"/>
        <s v="03280"/>
        <s v="03281"/>
        <s v="03282"/>
        <s v="03283"/>
        <s v="03284"/>
        <s v="03285"/>
        <s v="03286"/>
        <s v="03287"/>
        <s v="03288"/>
        <s v="03289"/>
        <s v="03290"/>
        <s v="03291"/>
        <s v="03292"/>
        <s v="03293"/>
        <s v="10700"/>
        <s v="14422"/>
        <s v="15204"/>
        <s v="21986"/>
        <s v="23954"/>
        <s v="03294"/>
        <s v="03295"/>
        <s v="03296"/>
        <s v="03297"/>
        <s v="03298"/>
        <s v="03299"/>
        <s v="10927"/>
        <s v="03300"/>
        <s v="03301"/>
        <s v="03302"/>
        <s v="03303"/>
        <s v="03304"/>
        <s v="03305"/>
        <s v="03306"/>
        <s v="03307"/>
        <s v="03308"/>
        <s v="03309"/>
        <s v="03310"/>
        <s v="03311"/>
        <s v="03312"/>
        <s v="03313"/>
        <s v="03314"/>
        <s v="03315"/>
        <s v="10928"/>
        <s v="13866"/>
        <s v="03316"/>
        <s v="03317"/>
        <s v="03318"/>
        <s v="03319"/>
        <s v="03320"/>
        <s v="03321"/>
        <s v="03322"/>
        <s v="03323"/>
        <s v="03324"/>
        <s v="03325"/>
        <s v="03326"/>
        <s v="03327"/>
        <s v="03328"/>
        <s v="03329"/>
        <s v="03330"/>
        <s v="03331"/>
        <s v="03332"/>
        <s v="03333"/>
        <s v="03334"/>
        <s v="03335"/>
        <s v="03336"/>
        <s v="03337"/>
        <s v="03338"/>
        <s v="03339"/>
        <s v="03340"/>
        <s v="03341"/>
        <s v="03342"/>
        <s v="03343"/>
        <s v="03344"/>
        <s v="03345"/>
        <s v="03346"/>
        <s v="03347"/>
        <s v="10223"/>
        <s v="10929"/>
        <s v="13867"/>
        <s v="03348"/>
        <s v="03349"/>
        <s v="03350"/>
        <s v="03351"/>
        <s v="03352"/>
        <s v="03353"/>
        <s v="03354"/>
        <s v="03355"/>
        <s v="03356"/>
        <s v="03357"/>
        <s v="03358"/>
        <s v="03359"/>
        <s v="03360"/>
        <s v="03361"/>
        <s v="03362"/>
        <s v="03363"/>
        <s v="03364"/>
        <s v="03365"/>
        <s v="03366"/>
        <s v="03367"/>
        <s v="03368"/>
        <s v="03369"/>
        <s v="03370"/>
        <s v="03371"/>
        <s v="03372"/>
        <s v="03373"/>
        <s v="03374"/>
        <s v="10930"/>
        <s v="03375"/>
        <s v="03376"/>
        <s v="03377"/>
        <s v="03378"/>
        <s v="03379"/>
        <s v="03380"/>
        <s v="03381"/>
        <s v="10931"/>
        <s v="03382"/>
        <s v="03383"/>
        <s v="03384"/>
        <s v="03385"/>
        <s v="03386"/>
        <s v="03387"/>
        <s v="03388"/>
        <s v="03389"/>
        <s v="03390"/>
        <s v="03391"/>
        <s v="03392"/>
        <s v="03393"/>
        <s v="10932"/>
        <s v="13868"/>
        <s v="03394"/>
        <s v="03395"/>
        <s v="03396"/>
        <s v="03397"/>
        <s v="03399"/>
        <s v="03401"/>
        <s v="03402"/>
        <s v="03403"/>
        <s v="03404"/>
        <s v="03405"/>
        <s v="03406"/>
        <s v="03407"/>
        <s v="03408"/>
        <s v="03409"/>
        <s v="03410"/>
        <s v="03411"/>
        <s v="10933"/>
        <s v="14286"/>
        <s v="03412"/>
        <s v="03413"/>
        <s v="03418"/>
        <s v="03419"/>
        <s v="03420"/>
        <s v="03421"/>
        <s v="03422"/>
        <s v="03423"/>
        <s v="03424"/>
        <s v="03425"/>
        <s v="03426"/>
        <s v="03427"/>
        <s v="03428"/>
        <s v="10934"/>
        <s v="14287"/>
        <s v="03430"/>
        <s v="03431"/>
        <s v="03432"/>
        <s v="03433"/>
        <s v="03434"/>
        <s v="03435"/>
        <s v="03436"/>
        <s v="03437"/>
        <s v="03438"/>
        <s v="03439"/>
        <s v="03440"/>
        <s v="03441"/>
        <s v="03442"/>
        <s v="03443"/>
        <s v="03444"/>
        <s v="03445"/>
        <s v="03446"/>
        <s v="03447"/>
        <s v="03448"/>
        <s v="03449"/>
        <s v="03450"/>
        <s v="10935"/>
        <s v="03451"/>
        <s v="03452"/>
        <s v="10936"/>
        <s v="03453"/>
        <s v="03454"/>
        <s v="03455"/>
        <s v="03456"/>
        <s v="03457"/>
        <s v="03458"/>
        <s v="03459"/>
        <s v="03460"/>
        <s v="10937"/>
        <s v="03461"/>
        <s v="03462"/>
        <s v="03463"/>
        <s v="03464"/>
        <s v="03465"/>
        <s v="03466"/>
        <s v="03467"/>
        <s v="03468"/>
        <s v="10938"/>
        <s v="03469"/>
        <s v="03470"/>
        <s v="03471"/>
        <s v="03472"/>
        <s v="03473"/>
        <s v="03474"/>
        <s v="03475"/>
        <s v="03476"/>
        <s v="10939"/>
        <s v="03484"/>
        <s v="03485"/>
        <s v="03486"/>
        <s v="03487"/>
        <s v="03488"/>
        <s v="03489"/>
        <s v="03490"/>
        <s v="03491"/>
        <s v="10940"/>
        <s v="03477"/>
        <s v="03478"/>
        <s v="03479"/>
        <s v="03480"/>
        <s v="03481"/>
        <s v="03482"/>
        <s v="03483"/>
        <s v="10941"/>
        <s v="03492"/>
        <s v="03493"/>
        <s v="03494"/>
        <s v="03495"/>
        <s v="03496"/>
        <s v="03497"/>
        <s v="03498"/>
        <s v="03499"/>
        <s v="03500"/>
        <s v="10942"/>
        <s v="03501"/>
        <s v="03502"/>
        <s v="03503"/>
        <s v="03504"/>
        <s v="10943"/>
        <s v="11913"/>
        <s v="03505"/>
        <s v="03506"/>
        <s v="03507"/>
        <s v="03508"/>
        <s v="03509"/>
        <s v="03510"/>
        <s v="03511"/>
        <s v="23125"/>
        <s v="03512"/>
        <s v="03513"/>
        <s v="03514"/>
        <s v="03515"/>
        <s v="03516"/>
        <s v="03517"/>
        <s v="28014"/>
        <s v="03518"/>
        <s v="03519"/>
        <s v="03520"/>
        <s v="03521"/>
        <s v="03522"/>
        <s v="03523"/>
        <s v="03524"/>
        <s v="13870"/>
        <s v="28015"/>
        <s v="03414"/>
        <s v="03415"/>
        <s v="03416"/>
        <s v="03417"/>
        <s v="03429"/>
        <s v="15095"/>
        <s v="28016"/>
        <s v="00022"/>
        <s v="10669"/>
        <s v="14423"/>
        <s v="15245"/>
        <s v="15246"/>
        <s v="15247"/>
        <s v="15248"/>
        <s v="23214"/>
        <s v="23815"/>
        <s v="03541"/>
        <s v="03542"/>
        <s v="03543"/>
        <s v="03544"/>
        <s v="03545"/>
        <s v="03546"/>
        <s v="03547"/>
        <s v="03548"/>
        <s v="03549"/>
        <s v="03550"/>
        <s v="03551"/>
        <s v="03552"/>
        <s v="03553"/>
        <s v="10224"/>
        <s v="10225"/>
        <s v="10944"/>
        <s v="13871"/>
        <s v="23773"/>
        <s v="23798"/>
        <s v="03554"/>
        <s v="03555"/>
        <s v="03556"/>
        <s v="03557"/>
        <s v="03558"/>
        <s v="03559"/>
        <s v="03560"/>
        <s v="03561"/>
        <s v="10227"/>
        <s v="10945"/>
        <s v="13872"/>
        <s v="23792"/>
        <s v="99817"/>
        <s v="03562"/>
        <s v="03563"/>
        <s v="03564"/>
        <s v="03565"/>
        <s v="03566"/>
        <s v="03567"/>
        <s v="03568"/>
        <s v="03569"/>
        <s v="03570"/>
        <s v="03571"/>
        <s v="03572"/>
        <s v="03573"/>
        <s v="03574"/>
        <s v="03575"/>
        <s v="03576"/>
        <s v="03577"/>
        <s v="03578"/>
        <s v="03579"/>
        <s v="03580"/>
        <s v="03581"/>
        <s v="03582"/>
        <s v="03583"/>
        <s v="03584"/>
        <s v="03585"/>
        <s v="03586"/>
        <s v="03587"/>
        <s v="03588"/>
        <s v="03589"/>
        <s v="10946"/>
        <s v="14252"/>
        <s v="14850"/>
        <s v="23802"/>
        <s v="77733"/>
        <s v="99816"/>
        <s v="03590"/>
        <s v="03591"/>
        <s v="03593"/>
        <s v="03594"/>
        <s v="03595"/>
        <s v="03596"/>
        <s v="03597"/>
        <s v="03598"/>
        <s v="10947"/>
        <s v="14258"/>
        <s v="14851"/>
        <s v="15021"/>
        <s v="23799"/>
        <s v="99815"/>
        <s v="03625"/>
        <s v="03626"/>
        <s v="03627"/>
        <s v="03628"/>
        <s v="03629"/>
        <s v="03630"/>
        <s v="03631"/>
        <s v="03632"/>
        <s v="03633"/>
        <s v="10948"/>
        <s v="23785"/>
        <s v="03634"/>
        <s v="03635"/>
        <s v="03636"/>
        <s v="03637"/>
        <s v="03638"/>
        <s v="03639"/>
        <s v="03640"/>
        <s v="03641"/>
        <s v="03642"/>
        <s v="10228"/>
        <s v="10229"/>
        <s v="10230"/>
        <s v="10949"/>
        <s v="21344"/>
        <s v="23787"/>
        <s v="99813"/>
        <s v="03643"/>
        <s v="03644"/>
        <s v="03645"/>
        <s v="03646"/>
        <s v="03647"/>
        <s v="03648"/>
        <s v="03649"/>
        <s v="03650"/>
        <s v="03651"/>
        <s v="03652"/>
        <s v="03653"/>
        <s v="03654"/>
        <s v="03655"/>
        <s v="03656"/>
        <s v="10950"/>
        <s v="13873"/>
        <s v="13874"/>
        <s v="14267"/>
        <s v="23786"/>
        <s v="99812"/>
        <s v="03657"/>
        <s v="03658"/>
        <s v="03659"/>
        <s v="03660"/>
        <s v="03661"/>
        <s v="03662"/>
        <s v="03663"/>
        <s v="03664"/>
        <s v="03665"/>
        <s v="03666"/>
        <s v="03667"/>
        <s v="03668"/>
        <s v="03669"/>
        <s v="03670"/>
        <s v="03671"/>
        <s v="03672"/>
        <s v="03673"/>
        <s v="03674"/>
        <s v="03675"/>
        <s v="03676"/>
        <s v="03677"/>
        <s v="03678"/>
        <s v="03679"/>
        <s v="03680"/>
        <s v="03681"/>
        <s v="03682"/>
        <s v="03683"/>
        <s v="10951"/>
        <s v="14256"/>
        <s v="14257"/>
        <s v="23800"/>
        <s v="28829"/>
        <s v="99811"/>
        <s v="03684"/>
        <s v="03685"/>
        <s v="03686"/>
        <s v="03687"/>
        <s v="03688"/>
        <s v="03689"/>
        <s v="03690"/>
        <s v="03691"/>
        <s v="10952"/>
        <s v="13875"/>
        <s v="23796"/>
        <s v="99810"/>
        <s v="03692"/>
        <s v="03693"/>
        <s v="03694"/>
        <s v="03695"/>
        <s v="03696"/>
        <s v="03697"/>
        <s v="03698"/>
        <s v="03699"/>
        <s v="03700"/>
        <s v="03701"/>
        <s v="03702"/>
        <s v="03703"/>
        <s v="03704"/>
        <s v="03705"/>
        <s v="03706"/>
        <s v="03707"/>
        <s v="03708"/>
        <s v="03709"/>
        <s v="03710"/>
        <s v="03711"/>
        <s v="03712"/>
        <s v="03713"/>
        <s v="03714"/>
        <s v="10953"/>
        <s v="23801"/>
        <s v="99809"/>
        <s v="03715"/>
        <s v="03716"/>
        <s v="03717"/>
        <s v="03718"/>
        <s v="03719"/>
        <s v="03720"/>
        <s v="03721"/>
        <s v="03722"/>
        <s v="03723"/>
        <s v="03724"/>
        <s v="03725"/>
        <s v="03726"/>
        <s v="03727"/>
        <s v="03728"/>
        <s v="03729"/>
        <s v="03730"/>
        <s v="03731"/>
        <s v="10954"/>
        <s v="12270"/>
        <s v="13876"/>
        <s v="13877"/>
        <s v="14832"/>
        <s v="23572"/>
        <s v="23573"/>
        <s v="23794"/>
        <s v="28828"/>
        <s v="99808"/>
        <s v="99835"/>
        <s v="03732"/>
        <s v="03733"/>
        <s v="03734"/>
        <s v="03735"/>
        <s v="03736"/>
        <s v="03737"/>
        <s v="03738"/>
        <s v="03739"/>
        <s v="03740"/>
        <s v="03741"/>
        <s v="03742"/>
        <s v="03743"/>
        <s v="03744"/>
        <s v="03745"/>
        <s v="03746"/>
        <s v="03747"/>
        <s v="03748"/>
        <s v="03749"/>
        <s v="03750"/>
        <s v="10956"/>
        <s v="14833"/>
        <s v="23795"/>
        <s v="03751"/>
        <s v="03752"/>
        <s v="03753"/>
        <s v="03754"/>
        <s v="03755"/>
        <s v="03756"/>
        <s v="03757"/>
        <s v="10957"/>
        <s v="23791"/>
        <s v="99807"/>
        <s v="03758"/>
        <s v="03759"/>
        <s v="03760"/>
        <s v="03761"/>
        <s v="03762"/>
        <s v="03763"/>
        <s v="03764"/>
        <s v="03765"/>
        <s v="03766"/>
        <s v="10958"/>
        <s v="13878"/>
        <s v="23797"/>
        <s v="99806"/>
        <s v="03767"/>
        <s v="03769"/>
        <s v="03770"/>
        <s v="03771"/>
        <s v="03772"/>
        <s v="03773"/>
        <s v="03774"/>
        <s v="03775"/>
        <s v="03777"/>
        <s v="03778"/>
        <s v="10959"/>
        <s v="14264"/>
        <s v="14266"/>
        <s v="23793"/>
        <s v="99805"/>
        <s v="03779"/>
        <s v="03781"/>
        <s v="03782"/>
        <s v="10960"/>
        <s v="14253"/>
        <s v="23789"/>
        <s v="99804"/>
        <s v="03783"/>
        <s v="03784"/>
        <s v="03785"/>
        <s v="03786"/>
        <s v="03788"/>
        <s v="03789"/>
        <s v="10961"/>
        <s v="14261"/>
        <s v="23790"/>
        <s v="99803"/>
        <s v="03790"/>
        <s v="03791"/>
        <s v="03792"/>
        <s v="03793"/>
        <s v="03794"/>
        <s v="03795"/>
        <s v="10962"/>
        <s v="23784"/>
        <s v="99802"/>
        <s v="03599"/>
        <s v="03600"/>
        <s v="03601"/>
        <s v="03602"/>
        <s v="03603"/>
        <s v="03604"/>
        <s v="03605"/>
        <s v="03606"/>
        <s v="03607"/>
        <s v="03608"/>
        <s v="03610"/>
        <s v="03611"/>
        <s v="03612"/>
        <s v="03613"/>
        <s v="03614"/>
        <s v="03615"/>
        <s v="03616"/>
        <s v="03617"/>
        <s v="03618"/>
        <s v="03619"/>
        <s v="03620"/>
        <s v="03621"/>
        <s v="03622"/>
        <s v="03623"/>
        <s v="03624"/>
        <s v="11443"/>
        <s v="21341"/>
        <s v="21342"/>
        <s v="23788"/>
        <s v="11495"/>
        <s v="11496"/>
        <s v="11918"/>
        <s v="15078"/>
        <s v="03525"/>
        <s v="03526"/>
        <s v="03527"/>
        <s v="03530"/>
        <s v="03531"/>
        <s v="03532"/>
        <s v="03533"/>
        <s v="03534"/>
        <s v="03535"/>
        <s v="03536"/>
        <s v="03537"/>
        <s v="03538"/>
        <s v="03539"/>
        <s v="03540"/>
        <s v="14251"/>
        <s v="21343"/>
        <s v="21984"/>
        <s v="23161"/>
        <s v="23749"/>
        <s v="24965"/>
        <s v="28022"/>
        <s v="77672"/>
        <s v="03801"/>
        <s v="03802"/>
        <s v="03803"/>
        <s v="03804"/>
        <s v="03805"/>
        <s v="03806"/>
        <s v="24032"/>
        <s v="03796"/>
        <s v="03797"/>
        <s v="03798"/>
        <s v="03799"/>
        <s v="03800"/>
        <s v="24821"/>
        <s v="03812"/>
        <s v="03813"/>
        <s v="03814"/>
        <s v="03815"/>
        <s v="03816"/>
        <s v="13880"/>
        <s v="27967"/>
        <s v="28894"/>
        <s v="03817"/>
        <s v="03818"/>
        <s v="03819"/>
        <s v="03820"/>
        <s v="03821"/>
        <s v="13881"/>
        <s v="27968"/>
        <s v="03807"/>
        <s v="03808"/>
        <s v="03809"/>
        <s v="03810"/>
        <s v="03811"/>
        <s v="14250"/>
        <s v="27976"/>
        <s v="00023"/>
        <s v="03822"/>
        <s v="03823"/>
        <s v="03824"/>
        <s v="03825"/>
        <s v="03826"/>
        <s v="03827"/>
        <s v="03828"/>
        <s v="03829"/>
        <s v="03830"/>
        <s v="03831"/>
        <s v="03832"/>
        <s v="03833"/>
        <s v="03834"/>
        <s v="03835"/>
        <s v="03836"/>
        <s v="03837"/>
        <s v="03838"/>
        <s v="03839"/>
        <s v="03840"/>
        <s v="03841"/>
        <s v="03842"/>
        <s v="10701"/>
        <s v="14424"/>
        <s v="22156"/>
        <s v="28899"/>
        <s v="03843"/>
        <s v="03844"/>
        <s v="03845"/>
        <s v="03846"/>
        <s v="03847"/>
        <s v="03848"/>
        <s v="03849"/>
        <s v="03850"/>
        <s v="10963"/>
        <s v="13882"/>
        <s v="22157"/>
        <s v="03851"/>
        <s v="03852"/>
        <s v="03853"/>
        <s v="03854"/>
        <s v="03855"/>
        <s v="03856"/>
        <s v="03857"/>
        <s v="03858"/>
        <s v="03859"/>
        <s v="03860"/>
        <s v="03861"/>
        <s v="03862"/>
        <s v="10964"/>
        <s v="13883"/>
        <s v="22158"/>
        <s v="03863"/>
        <s v="03864"/>
        <s v="03865"/>
        <s v="03866"/>
        <s v="03867"/>
        <s v="03868"/>
        <s v="03869"/>
        <s v="03870"/>
        <s v="03871"/>
        <s v="03872"/>
        <s v="03873"/>
        <s v="03874"/>
        <s v="03875"/>
        <s v="03876"/>
        <s v="03877"/>
        <s v="10965"/>
        <s v="23212"/>
        <s v="03878"/>
        <s v="03879"/>
        <s v="03880"/>
        <s v="03881"/>
        <s v="03882"/>
        <s v="03883"/>
        <s v="03884"/>
        <s v="10966"/>
        <s v="03885"/>
        <s v="03886"/>
        <s v="03887"/>
        <s v="03888"/>
        <s v="03889"/>
        <s v="03890"/>
        <s v="03891"/>
        <s v="03892"/>
        <s v="03893"/>
        <s v="03894"/>
        <s v="03895"/>
        <s v="03896"/>
        <s v="03897"/>
        <s v="03898"/>
        <s v="03899"/>
        <s v="10967"/>
        <s v="13884"/>
        <s v="03900"/>
        <s v="03901"/>
        <s v="03902"/>
        <s v="03903"/>
        <s v="03904"/>
        <s v="03905"/>
        <s v="10968"/>
        <s v="03923"/>
        <s v="03924"/>
        <s v="03925"/>
        <s v="03926"/>
        <s v="03927"/>
        <s v="03928"/>
        <s v="10969"/>
        <s v="13886"/>
        <s v="77713"/>
        <s v="03906"/>
        <s v="03907"/>
        <s v="03908"/>
        <s v="03909"/>
        <s v="03910"/>
        <s v="03911"/>
        <s v="03912"/>
        <s v="03913"/>
        <s v="03914"/>
        <s v="03915"/>
        <s v="03916"/>
        <s v="03917"/>
        <s v="03918"/>
        <s v="03919"/>
        <s v="03920"/>
        <s v="03921"/>
        <s v="03922"/>
        <s v="11444"/>
        <s v="13885"/>
        <s v="11921"/>
        <s v="00025"/>
        <s v="04094"/>
        <s v="04095"/>
        <s v="04096"/>
        <s v="04097"/>
        <s v="04098"/>
        <s v="04099"/>
        <s v="04100"/>
        <s v="04101"/>
        <s v="04102"/>
        <s v="04103"/>
        <s v="04104"/>
        <s v="04105"/>
        <s v="04106"/>
        <s v="04107"/>
        <s v="04108"/>
        <s v="04109"/>
        <s v="04110"/>
        <s v="04111"/>
        <s v="04112"/>
        <s v="04113"/>
        <s v="04114"/>
        <s v="04115"/>
        <s v="10703"/>
        <s v="12412"/>
        <s v="13889"/>
        <s v="23743"/>
        <s v="23940"/>
        <s v="24007"/>
        <s v="77769"/>
        <s v="04116"/>
        <s v="04117"/>
        <s v="04118"/>
        <s v="04119"/>
        <s v="04120"/>
        <s v="04121"/>
        <s v="04122"/>
        <s v="04123"/>
        <s v="10985"/>
        <s v="13890"/>
        <s v="04124"/>
        <s v="04125"/>
        <s v="04126"/>
        <s v="04127"/>
        <s v="04129"/>
        <s v="04130"/>
        <s v="04131"/>
        <s v="04132"/>
        <s v="04133"/>
        <s v="04134"/>
        <s v="10986"/>
        <s v="13891"/>
        <s v="04135"/>
        <s v="04136"/>
        <s v="04137"/>
        <s v="04138"/>
        <s v="10987"/>
        <s v="12793"/>
        <s v="04139"/>
        <s v="04140"/>
        <s v="04141"/>
        <s v="04142"/>
        <s v="04143"/>
        <s v="04144"/>
        <s v="04145"/>
        <s v="10988"/>
        <s v="23216"/>
        <s v="04146"/>
        <s v="04147"/>
        <s v="04148"/>
        <s v="04149"/>
        <s v="04150"/>
        <s v="04151"/>
        <s v="04152"/>
        <s v="04153"/>
        <s v="04154"/>
        <s v="04155"/>
        <s v="04156"/>
        <s v="10989"/>
        <s v="13879"/>
        <s v="04158"/>
        <s v="04160"/>
        <s v="04161"/>
        <s v="04162"/>
        <s v="04163"/>
        <s v="04164"/>
        <s v="04165"/>
        <s v="04166"/>
        <s v="04167"/>
        <s v="04168"/>
        <s v="10990"/>
        <s v="00036"/>
        <s v="05740"/>
        <s v="05741"/>
        <s v="05742"/>
        <s v="05743"/>
        <s v="05744"/>
        <s v="05745"/>
        <s v="05746"/>
        <s v="05747"/>
        <s v="05748"/>
        <s v="05749"/>
        <s v="05750"/>
        <s v="05751"/>
        <s v="05752"/>
        <s v="05753"/>
        <s v="05754"/>
        <s v="05755"/>
        <s v="05756"/>
        <s v="05757"/>
        <s v="05758"/>
        <s v="05759"/>
        <s v="10712"/>
        <s v="14879"/>
        <s v="14893"/>
        <s v="99855"/>
        <s v="99856"/>
        <s v="99976"/>
        <s v="05760"/>
        <s v="05761"/>
        <s v="05762"/>
        <s v="05763"/>
        <s v="05764"/>
        <s v="05765"/>
        <s v="05766"/>
        <s v="05767"/>
        <s v="05768"/>
        <s v="11113"/>
        <s v="11759"/>
        <s v="05769"/>
        <s v="05770"/>
        <s v="05771"/>
        <s v="05772"/>
        <s v="05774"/>
        <s v="05775"/>
        <s v="05776"/>
        <s v="05777"/>
        <s v="05778"/>
        <s v="05779"/>
        <s v="05780"/>
        <s v="10247"/>
        <s v="10248"/>
        <s v="11114"/>
        <s v="05781"/>
        <s v="05782"/>
        <s v="05783"/>
        <s v="05784"/>
        <s v="05785"/>
        <s v="05786"/>
        <s v="05787"/>
        <s v="05788"/>
        <s v="05789"/>
        <s v="11115"/>
        <s v="05790"/>
        <s v="05791"/>
        <s v="05792"/>
        <s v="05793"/>
        <s v="05794"/>
        <s v="05795"/>
        <s v="05796"/>
        <s v="05797"/>
        <s v="05798"/>
        <s v="05799"/>
        <s v="11116"/>
        <s v="13984"/>
        <s v="13985"/>
        <s v="15104"/>
        <s v="05800"/>
        <s v="05801"/>
        <s v="05802"/>
        <s v="05803"/>
        <s v="05804"/>
        <s v="05805"/>
        <s v="11117"/>
        <s v="05806"/>
        <s v="05807"/>
        <s v="05808"/>
        <s v="05809"/>
        <s v="05810"/>
        <s v="11118"/>
        <s v="15009"/>
        <s v="11974" u="1"/>
      </sharedItems>
    </cacheField>
    <cacheField name="HNAME" numFmtId="0">
      <sharedItems count="974">
        <s v="สสจ.ศรีสะเกษ"/>
        <s v="รพ.สต.บ้านพรานเหนือ(CUP split)"/>
        <s v="รพ.สต.บ้านซำขี้เหล็ก ต.พราน"/>
        <s v="รพ.สต.บ้านคูซอด  ต.คูซอด"/>
        <s v="รพ.สต.บ้านแทง  ต.ซำ"/>
        <s v="รพ.สต.บ้านหนองคู  ต.จาน"/>
        <s v="รพ.สต.บ้านโพนงาม  ต.ตะดอบ"/>
        <s v="รพ.สต.บ้านหนองครกใต้ ต.หนองครก"/>
        <s v="รพ.สต.บ้านกุดโง้ง ต.โพนข่า"/>
        <s v="รพ.สต.บ้านกลาง ต.โพนค้อ"/>
        <s v="รพ.สต.บ้านหนองแวง ต.โพนเขวา"/>
        <s v="รพ.สต.บ้านสร้างเรือง ต.หญ้าปล้อง"/>
        <s v="รพ.สต.บ้านโนนแกด ต.ทุ่ม"/>
        <s v="รพ.สต.บ้านหนองไฮ ต.หนองไฮ"/>
        <s v="รพ.สต.บ้านหนองแก้ว ต.หนองแก้ว"/>
        <s v="รพ.สต.บ้านน้ำคำ ต.น้ำคำ"/>
        <s v="รพ.สต.บ้านหนองโน ต.น้ำคำ"/>
        <s v="รพ.สต.บ้านโพธิ์ ต.โพธิ์"/>
        <s v="รพ.สต.บ้านก้านเหลือง ต.หมากเขียบ"/>
        <s v="รพ.สต.บ้านหนองไผ่ ต.หนองไผ่"/>
        <s v="รพท.ศรีสะเกษ"/>
        <s v="ศูนย์บริการสาธารณสุข2"/>
        <s v="ศูนย์บริการสาธารณสุข 3"/>
        <s v="ศูนย์บริการสาธารณสุข(เทศบาล 4)"/>
        <s v="ศูนย์บริการสาธารณสุข 5"/>
        <s v="รพ.สต.บ้านผักขะ ต.ลิ้นฟ้า"/>
        <s v="รพ.สต.ยางชุมใหญ่ ต.ยางชุมใหญ่"/>
        <s v="รพ.สต.บ้านคอนกาม ต.คอนกาม"/>
        <s v="รพ.สต.บ้านโนนคูณ ต.โนนคูณ"/>
        <s v="รพ.สต.บ้านกุดเมืองฮาม ต.กุดเมืองฮาม"/>
        <s v="รพ.สต.บ้านจอมบึง ต.บึงบอน"/>
        <s v="รพ.ยางชุมน้อย"/>
        <s v="รพ.สต.บ้านโนนผึ้ง ต.โนนสัง"/>
        <s v="รพ.สต.บ้านหนองหัวช้าง ต.หนองหัวช้าง"/>
        <s v="รพ.สต.บ้านบกขี้ยาง ต.หนองหัวช้าง"/>
        <s v="รพ.สต.บ้านยาง ต.ยาง"/>
        <s v="รพ.สต.บ้านหนองแวง ต.หนองแวง"/>
        <s v="รพ.สต.บ้านกอก ต.หนองแก้ว"/>
        <s v="รพ.สต.บ้านเจี่ย ต.ทาม"/>
        <s v="รพ.สต.บ้านละทาย ต.ละทาย"/>
        <s v="รพ.สต.บ้านเมืองน้อย ต.เมืองน้อย"/>
        <s v="รพ.สต.บ้านทุ่งมั่ง ต.อีปาด"/>
        <s v="รพ.สต.บ้านพันลำ  ต.บัวน้อย"/>
        <s v="รพ.สต.บ้านหนองบัว ต.หนองบัว"/>
        <s v="รพ.สต.บ้านดู่  ต.ดู่"/>
        <s v="รพ.สต.บ้านผักแพว ต.ผักแพว"/>
        <s v="รพ.สต.บ้านจาน ต.จาน"/>
        <s v="รพ.สต.บ้านหนองทามน้อย ต.คำเนียม"/>
        <s v="รพ.กันทรารมย์"/>
        <s v="รพ.สต.บ้านผึ้ง ต.ทาม"/>
        <s v="รพ.สต.บ้านตาแท่น ต.บึงมะลู"/>
        <s v="รพ.สต.บ้านถนนวิหาร ต.บึงมะลู"/>
        <s v="รพ.สต.บ้านกุดเสลา ต.กุดเสลา"/>
        <s v="รพ.สต.บ้านหนองเดียงน้อย ต.เมือง"/>
        <s v="รพ.สต.บ้านสังเม็ก ต.สังเม็ก"/>
        <s v="รพ.สต.บ้านนากันตม ต.สังเม็ก"/>
        <s v="รพ.สต.บ้านละลาย ต.ละลาย"/>
        <s v="รพ.สต.บ้านคำโปรย  ต.ละลาย"/>
        <s v="รพ.สต.บ้านโคกเจริญ ต.ละลาย"/>
        <s v="รพ.สต.บ้านโดนเอาว์ ต.รุง"/>
        <s v="รพ.สต.บ้านม่วง ต.ตระกาจ"/>
        <s v="รพ.สต.บ้านจาน ต.จานใหญ่"/>
        <s v="รพ.สต.บ้านศรีอุดม  ต.จานใหญ่"/>
        <s v="รพ.สต.บ้านนา ต.ภูเงิน"/>
        <s v="รพ.สต.บ้านภูเงิน ต.ภูเงิน"/>
        <s v="รพ.สต.บ้านท่าพระ ต.ภูเงิน"/>
        <s v="รพ.สต.บ้านชำ ต.ชำ"/>
        <s v="รพ.สต.บ้านเขวา ต.กระแซง"/>
        <s v="รพ.สต.บ้านโนนสมประสงค์ ต.กระแซง"/>
        <s v="รพ.สต.บ้านโนนสำราญ ต.โนนสำราญ"/>
        <s v="รพ.สต.บ้านแก ต.หนองหญ้าลาด"/>
        <s v="รพ.สต.บ้านเสาธงชัย ต.เสาธงชัย"/>
        <s v="รพ.สต.เฉลิมพระเกียรติ 60 พรรษา นวมินทราชินี"/>
        <s v="รพ.สต.บ้านชำเม็ง  ต.เสาธงชัย"/>
        <s v="รพ.สต.บ้านขนุน ต.ขนุน"/>
        <s v="รพ.สต.บ้านนาขนวน ต.ขนุน"/>
        <s v="รพ.สต.บ้านหนองหิน ต.สวนกล้วย"/>
        <s v="รพ.สต.บ้านจำนัน ต.สวนกล้วย"/>
        <s v="รพ.สต.บ้านเดียงตะวันตก ต.เวียงเหนือ"/>
        <s v="รพ.สต.บ้านโคก ต.ทุ่งใหญ่"/>
        <s v="รพ.สต.บ้านทุ่งใหญ่ ต.ทุ่งใหญ่"/>
        <s v="รพ.สต.บ้านด่านกลาง ต.ภูผาหมอก"/>
        <s v="สำนักงานสุขภาพโศกขามป้อม ต.เสาธงชัย"/>
        <s v="รพ.กันทรลักษ์"/>
        <s v="รพ.สต.บ้านท่าสว่าง ต.โนนสำราญ"/>
        <s v="รพ.สต.บ้านโคกโพน ต.กันทรารมย์"/>
        <s v="รพ.สต.บ้านตะเคียนบังอิง  ต.ศรีสะอาด"/>
        <s v="รพ.สต.บ้านจะกง ต.จะกง"/>
        <s v="รพ.สต.บ้านใจดี ต.ใจดี"/>
        <s v="รพ.สต.บ้านกันจาน ต.ดองกำเม็ด"/>
        <s v="รพ.สต.บ้านอาวอย ต.โสน"/>
        <s v="รพ.สต.บ้านหนองคล้า ต.โสน"/>
        <s v="รพ.สต.บ้านขนุน  ต.โสน"/>
        <s v="รพ.สต.บ้านปรือใหญ่ ต.ปรือใหญ่"/>
        <s v="รพ.สต.บ้านปรือคันตะวันออก ต.ปรือใหญ่"/>
        <s v="รพ.สต.ทับทิมสยาม 06 บ้านนาจะเรีย ต.ปรือใหญ่"/>
        <s v="รพ.สต.บ้านหนองลุง ต.สะเดาใหญ่"/>
        <s v="รพ.สต.บ้านสมบูรณ์ ต.ห้วยใต้"/>
        <s v="รพ.สต.บ้านหัวเสือ ต.หัวเสือ"/>
        <s v="รพ.สต.บ้านตะเคียนช่างเหล็ก ต.ตะเคียน"/>
        <s v="รพ.สต.บ้านกวางขาว ต.นิคมพัฒนา"/>
        <s v="รพ.สต.บ้านคลองกลาง ต.ตาอุด"/>
        <s v="รพ.สต.บ้านโคกเพชร ต.โคกเพชร"/>
        <s v="รพ.สต.บ้านปราสาท ต.ปราสาท"/>
        <s v="รพ.สต.บ้านบ่อทอง ต.ปราสาท"/>
        <s v="รพ.สต.บ้านสำโรงตาเจ็น ต.สำโรงตาเจ็น"/>
        <s v="รพ.สต.บ้านนาก๊อก  ต.ห้วยสำราญ"/>
        <s v="รพ.สต.บ้านกฤษณา ต.กฤษณา"/>
        <s v="รพ.สต.บ้านวิทย์ ต.ลมศักดิ์"/>
        <s v="รพ.สต.บ้านตรอย ต.หนองฉลอง"/>
        <s v="รพ.สต.บ้านนิคมซอยกลาง ต.หนองฉลอง"/>
        <s v="รพ.สต.บ้านโนน ต.ศรีตระกูล"/>
        <s v="รพ.ขุขันธ์"/>
        <s v="รพ.สต.บ้านทุ่ม ต.ไพรบึง"/>
        <s v="รพ.สต.บ้านหนองอารี ต.ดินแดง"/>
        <s v="รพ.สต.บ้านปราสาทเยอเหนือ ต.ปราสาทเยอ"/>
        <s v="รพ.สต.บ้านไม้แก่น ต.สำโรงพลัน"/>
        <s v="รพ.สต.บ้านตาโมกข์ ต.สำโรงพลัน"/>
        <s v="รพ.สต.บ้านพะแวะ ต.สุขสวัสดิ์"/>
        <s v="รพ.สต.บ้านกันตรวจ ต.โนนปูน"/>
        <s v="รพ.ไพรบึง"/>
        <s v="รพ.สต.บ้านกู่ ต.กู่"/>
        <s v="รพ.สต.บ้านกระดึ ต.กู่"/>
        <s v="รพ.สต.บ้านกำแมด ต.หนองเชียงทูน"/>
        <s v="รพ.สต.บ้านหนองเชียงทูน ต.หนองเชียงทูน"/>
        <s v="รพ.สต.บ้านตูม ต.ตูม"/>
        <s v="รพ.สต.บ้านนาเวียง ต.สมอ"/>
        <s v="รพ.สต.บ้านดอนหลี่ ต.สมอ"/>
        <s v="รพ.สต.บ้านดอนเหลือม ต.โพธิ์ศรี"/>
        <s v="รพ.สต.บ้านตาเปียง ต.สำโรงปราสาท"/>
        <s v="รพ.สต.บ้านหว้าน ต.สำโรงปราสาท"/>
        <s v="รพ.สต.บ้านดู่ ต.ดู่"/>
        <s v="รพ.สต.บ้านสวาย ต.สวาย"/>
        <s v="รพ.ปรางค์กู่"/>
        <s v="รพ.สต.บ้านไฮ ต.พิมายเหนือ"/>
        <s v="รพ.สต.บ้านค้อปอ ต.ขุนหาญ"/>
        <s v="รพ.สต.บ้านหลักหิน ต.บักดอง"/>
        <s v="รพ.สต.บ้านสำโรงเกียรติ ต.บักดอง"/>
        <s v="รพ.สต.ทับทิมสยาม 07 บ้านสันติสุข ต.บักดอง"/>
        <s v="รพ.สต.บ้านม่วงแยก ต.พราน"/>
        <s v="รพ.สต.บ้านโพธิ์วงศ์ ต.โพธิ์วงศ์"/>
        <s v="รพ.สต.บ้านกราม ต.ไพร"/>
        <s v="รพ.สต.บ้านซำเขียน ต.ไพร"/>
        <s v="รพ.สต.บ้านกันจด ต.กระหวัน"/>
        <s v="รพ.สต.บ้านหนองบัว ต.โนนสูง"/>
        <s v="รพ.สต.บ้านกันทรอมหนือ ต.กันทรอม"/>
        <s v="รพ.สต.บ้านตานวน ต.กันทรอม"/>
        <s v="รพ.สต.บ้านภูทอง ต.ภูฝ้าย"/>
        <s v="รพ.สต.บ้านโพธิ์กระสังข์ ต.โพธิ์กระสังข์"/>
        <s v="รพ.สต.บ้านกันตรวจ ต.ห้วยจันทร์"/>
        <s v="รพ.สต.บ้านห้วยจันทร์ ต.ห้วยจันทร์"/>
        <s v="รพ.ขุนหาญ"/>
        <s v="รพ.สต.บ้านโพธิ์น้อย ต.กระหวัน"/>
        <s v="รพ.สต.บ้านเมืองแคน ต.เมืองแคน"/>
        <s v="รพ.สต.บ้านปลาขาว ต.หนองแค"/>
        <s v="รพ.สต.บ้านจิก ต.จิกสังข์ทอง"/>
        <s v="รพ.สต.บ้านด่าน ต.ด่าน"/>
        <s v="รพ.สต.บ้านโกทา ต.หนองอึ่ง"/>
        <s v="รพ.สต.บ้านดอนม่วง ต.หนองอึ่ง"/>
        <s v="รพ.สต.บ้านบัวหุ่ง ต.บัวหุ่ง"/>
        <s v="รพ.สต.บ้านไผ่ ต.ไผ่"/>
        <s v="รพ.สต.บ้านส้มป่อย ต.ส้มป่อย"/>
        <s v="รพ.สต.บ้านหนองหมี ต.หนองหมี"/>
        <s v="รพ.สต.บ้านหว้าน ต.หว้านคำ"/>
        <s v="รพ.สต.บ้านสร้างปี่ ต.สร้างปี่"/>
        <s v="รพ.ราษีไศล"/>
        <s v="รพ.สต.บ้านกระเดา ต.ดู่"/>
        <s v="รพ.สต.บ้านอีหล่ำ ต.อีหล่ำ"/>
        <s v="รพ.สต.บ้านก้านเหลือง ต.ก้านเหลือง"/>
        <s v="รพ.สต.บ้านอ้อมแก้ว ต.ก้านเหลือง"/>
        <s v="รพ.สต.บ้านทุ่งไชย  ต.ทุ่งไชย"/>
        <s v="รพ.สต.บ้านยาง ต.สำโรง"/>
        <s v="รพ.สต.บ้านโนนแตน ต.แขม"/>
        <s v="บ้านหนองไฮ หมู่ที่ 1 ต.หนองไฮ"/>
        <s v="รพ.สต.บ้านขะยูง ต.ขะยูง"/>
        <s v="รพ.สต.บ้านตาเกษ ต.ตาเกษ"/>
        <s v="รพ.สต.บ้านหัวช้าง ต.หัวช้าง"/>
        <s v="รพ.สต.บ้านหนองนกเจ่า ต.รังแร้ง"/>
        <s v="รพ.สต.บ้านแต้ ต.แต้"/>
        <s v="รพ.สต.บ้านน้ำท่วม ต.แข้"/>
        <s v="รพ.สต.บ้านแข้ ต.แข้"/>
        <s v="รพ.สต.บ้านโพธิ์ชัย ต.โพธิ์ชัย"/>
        <s v="รพ.สต.บ้านปะอาว ต.ปะอาว"/>
        <s v="รพ.สต.บ้านพงพรต ต.หนองห้าง"/>
        <s v="รพ.สต.บ้านหนองแคน ต.หนองห้าง"/>
        <s v="รพ.สต.บ้านหนองหัวหมู ต.สระกำแพงใหญ่"/>
        <s v="รพ.สต.บ้านโคกหล่าม ต.โคกหล่าม"/>
        <s v="รพ.สต.บ้านโคก ต.โคกจาน"/>
        <s v="รพ.อุทุมพรพิสัย"/>
        <s v="รพ.สต.บ้านม่วง ต.เป๊าะ"/>
        <s v="รพ.สต.บ้านหนองคูใหญ่ ต.เป๊าะ"/>
        <s v="รพ.บึงบูรพ์"/>
        <s v="รพ.สต.บ้านเมืองหลวง ต.เมืองหลวง"/>
        <s v="รพ.สต.บ้านหนองสะมอน ต.เมืองหลวง"/>
        <s v="รพ.สต.บ้านกล้วยกว้าง ต.กล้วยกว้าง"/>
        <s v="รพ.สต.บ้านผักไหม ต.ผักไหม"/>
        <s v="รพ.สต.บ้านห่องน้อย ต.ผักไหม"/>
        <s v="รพ.สต.บ้านพะวร ต.จานแสนไชย"/>
        <s v="รพ.สต.บ้านจานแสนไชย ต.จานแสนไชย"/>
        <s v="รพ.ห้วยทับทัน"/>
        <s v="รพ.สต.บ้านโนนค้อ ต.โนนค้อ"/>
        <s v="รพ.สต.บ้านหนองมะเกลือ ต.โนนค้อ"/>
        <s v="รพ.สต.บ้านเหล่าเสน ต.บก"/>
        <s v="รพ.สต.บ้านหัวเหล่า ต.บก"/>
        <s v="รพ.สต.บ้านทุ่งรวงทอง ต.โพธิ์"/>
        <s v="รพ.สต.บ้านหนองกุง ต.หนองกุง"/>
        <s v="รพ.สต.บ้านโคกสะอาด ต.หนองกูง"/>
        <s v="รพ.สต.บ้านหยอด ต.เหล่ากวาง"/>
        <s v="รพ.โนนคูณ"/>
        <s v="รพ.สต.บ้านศรีแก้ว ต.ศรีแก้ว"/>
        <s v="รพ.สต.บ้านโคน ต.ศรีแก้ว"/>
        <s v="รพ.สต.บ้านพิงพวยใต้ ต.พิงพวย"/>
        <s v="รพ.สต.บ้านศรีสุข ต.สระเยาว์"/>
        <s v="รพ.สต.บ้านศรีพะเนา ต.ตูม"/>
        <s v="รพ.สต.บ้านเสื่องข้าว ต.เสื่องข้าว"/>
        <s v="รพ.สต.บ้านศรีโนนงาม  ต.ศรีโนนงาม"/>
        <s v="รพ.สต.บ้านจะกอง ต.สะพุง"/>
        <s v="รพ.ศรีรัตนะ"/>
        <s v="รพ.สต.บ้านโพนดวน ต.บุสูง"/>
        <s v="รพ.สต.บ้านนากกเขียบ ต.ธาตุ"/>
        <s v="รพ.สต.บ้านดวนใหญ่ ต.ดวนใหญ่"/>
        <s v="รพ.สต.บ้านหนองหมากแก้ว ต.บ่อแก้ว"/>
        <s v="รพ.สต.บ้านโพนยาง  ต.โพนยาง"/>
        <s v="รพ.สต.บ้านหนองสังข์ ต.ศรีสำราญ"/>
        <s v="รพ.สต.บ้านเจ้าทุ่ง ต.ทุ่งสว่าง"/>
        <s v="รพ.สต.บ้านหนองตาพรม ต.วังหิน"/>
        <s v="รพ.วังหิน"/>
        <s v="รพ.สต.บ้านน้ำเกลี้ยง ต.น้ำเกลี้ยง"/>
        <s v="รพ.สต.บ้านละเอาะ ต.ละเอาะ"/>
        <s v="รพ.สต.บ้านตองปิด ต.ตองปิด"/>
        <s v="รพ.สต.บ้านเขิน ต.เขิน"/>
        <s v="รพ.สต.บ้านโนนงาม ต.รุ่งระวี"/>
        <s v="รพ.สต.บ้านคูบ  ต.คูบ"/>
        <s v="รพ.สต.บ้านหนองแวง  ต.คูบ"/>
        <s v="รพ.น้ำเกลี้ยง"/>
        <s v="รพ.สต.บ้านโคกตาล ต.โคกตาล"/>
        <s v="รพ.สต.บ้านโคกหลัก ต.ห้วยตามอญ"/>
        <s v="รพ.สต.บ้านตะแบง ต.ห้วยติ๊กชู"/>
        <s v="รพ.สต.บ้านละลมกลาง  ต.ละลม"/>
        <s v="รพ.สต.บ้านพยอม ต.ตะเคียนราม"/>
        <s v="รพ.สต.บ้านนาตราว ต.ดงรัก"/>
        <s v="รพ.สต.บ้านแซร์สเบาว์ ต.ดงรัก"/>
        <s v="รพ.สต.บ้านไพรพัฒนา ต.ไพรพัฒนา"/>
        <s v="รพ.สต.บ้านแซร์ไปร์  ต.ไพรพัฒนา"/>
        <s v="รพ.ภูสิงห์"/>
        <s v="รพ.สต.บ้านเก็บงา ต.เมืองจันทร์"/>
        <s v="รพ.สต.บ้านเมืองจันทร์ ต.เมืองจันทร์"/>
        <s v="รพ.สต.บ้านตาโกน ต.ตาโกน"/>
        <s v="รพ.สต.บ้านปลาซิว ต.หนองใหญ่"/>
        <s v="รพ.เมืองจันทร์"/>
        <s v="รพ.ประชารักษ์เวชการ"/>
        <s v="รพ.สต.บ้านเสียว หมู่ที่ 01 ตำบลเสียว"/>
        <s v="รพ.สต.บ้านแดง ต.เสียว"/>
        <s v="รพ.สต.บ้านหนองหว้า ต.หนองหว้า"/>
        <s v="รพ.สต.บ้านเพ็ก ต.หนองหว้า"/>
        <s v="รพ.สต.บ้านหนองงูเหลือม ต.หนองงูเหลือม"/>
        <s v="รพ.สต.บ้านหนองฮาง ต.หนองฮาง"/>
        <s v="รพ.สต.บ้านท่าคล้อ ต.ท่าคล้อ"/>
        <s v="รพ.เบญจลักษ์เฉลิมพระเกียรติ 80 พรรษา"/>
        <s v="รพ.สต.บ้านพยุห์ ต.พยุห์"/>
        <s v="รพ.สต.บ้านสำโรง ต.พรหมสวัสดิ์"/>
        <s v="รพ.สต.บ้านโนนสว่าง ต.พรหมสวัสดิ์"/>
        <s v="รพ.สต.บ้านกระแซง ต.ตำแย"/>
        <s v="รพ.สต.บ้านโพธิ์ศรี ต.โนนเพ็ก"/>
        <s v="รพ.สต.บ้านหนองค้า ต.หนองค้า"/>
        <s v="รพ.พยุห์"/>
        <s v="รพ.สต.บ้านโนนหนองหว้า ต.โดด"/>
        <s v="รพ.สต.บ้านปลาเดิดใหญ่ ต.โดด"/>
        <s v="รพ.สต.บ้านเสียว ต.เสียว"/>
        <s v="รพ.สต.บ้านหนองม้า ต.หนองม้า"/>
        <s v="รพ.สต.บ้านผือ ต.ผือใหญ่"/>
        <s v="รพ.สต.บ้านหนองแปน ต.ผือใหญ่"/>
        <s v="รพ.สต.บ้านอีเซ ต.อีเซ"/>
        <s v="รพ.สต.บ้านโซงเลง ต.หนองม้า"/>
        <s v="รพ.โพธิ์ศรีสุวรรณ"/>
        <s v="รพ.สต.บ้านสงยาง ต.กุง"/>
        <s v="รพ.สต.บ้านกุง ต.กุง"/>
        <s v="รพ.สต.บ้านเดื่อ ต.คลีกลิ้ง"/>
        <s v="รพ.สต.บ้านคลีกลิ้ง ต.คลีกลิ้ง"/>
        <s v="รพ.สต.บ้านหนองบัวดง ต.หนองบัวดง"/>
        <s v="รพ.สต.บ้านโจดม่วง ต.โจดม่วง"/>
        <s v="รพ.ศิลาลาด"/>
        <s v="สสจ.อุบลราชธานี"/>
        <s v="รพศ.สรรพสิทธิประสงค์"/>
        <s v="เทศบาลนครอุบลราชธานี"/>
        <s v="ศสช.ท่าวังหิน"/>
        <s v="ศสช.ชยางกูร 28"/>
        <s v="ศสช.บ้านดู่"/>
        <s v="ศสช.วัดปทุมมาลัย"/>
        <s v="ศสช.สุปัฏนาราม"/>
        <s v="ศูนย์แพทย์ชุมชนวัดใต้"/>
        <s v="รพ.สต.บ้านนาแค"/>
        <s v="รพ.สต.บ้านบก ต.เอือดใหญ่"/>
        <s v="รพ.สต.หนองขุ่น"/>
        <s v="รพ.สต.บ้านจันทัย ต.วาริน"/>
        <s v="รพ.สต.บ้านลาดควาย ต.ลาดควาย"/>
        <s v="รพ.สต.บ้านคำบง ต.สงยาง"/>
        <s v="รพ.สต.บ้านภูหล่น ต.สงยาง"/>
        <s v="รพ.สต.ตะบ่าย"/>
        <s v="รพ.สต.บ้านคำไหล ต.คำไหล"/>
        <s v="รพ.สต.บ้านห้วยหมากน้อย"/>
        <s v="รพ.สต.บ้านหนามแท่ง"/>
        <s v="รพ.สต.บ้านคำหมาไน ต.นาเลิน"/>
        <s v="รพ.สต.บ้านดอนใหญ่ ต.ดอนใหญ่"/>
        <s v="สถานบริการสาธารณสุขชุมชนบ้านโหง่นขาม"/>
        <s v="สถานบริการสาธารณสุขชุมชนบ้านดงนา"/>
        <s v="รพ.ศรีเมืองใหม่"/>
        <s v="รพ.สต.บ้านนาทอย"/>
        <s v="ศสช.นาคำ"/>
        <s v="ศสช.ฟ้าห่วน"/>
        <s v="รพ.สต.บ้านตุงลุง ต.โขงเจียม"/>
        <s v="รพ.สต.บ้านนาบัว ต.ห้วยยาง"/>
        <s v="รพ.สต.บ้านนาโพธิ์ใต้ ต.นาโพธิ์กลาง"/>
        <s v="รพ.สต.คันท่าเกวียน"/>
        <s v="รพ.สต.บ้านหนองแสงใหญ่ ต.หนองแสงใหญ่"/>
        <s v="รพ.สต.บ้านวังอ่าง ต.หนองแสงใหญ่"/>
        <s v="รพ.สต.ต.ห้วยไผ่"/>
        <s v="รพ.สต.บ้านหนองผือน้อย ต.ห้วยไผ่"/>
        <s v="สถานบริการสาธารณสุขชุมชนบ้านปากลา"/>
        <s v="รพ.โขงเจียม"/>
        <s v="รพ.สต.บ้านเวินบึก ต.โขงเจียม"/>
        <s v="ศสช.รพ.โขงเจียม"/>
        <s v="รพ.สต.บ้านจานเขื่อง ต.เขื่องใน"/>
        <s v="รพ.สต.บ้านกุดกระเสียน ต.เขื่องใน"/>
        <s v="รพ.สต.บ้านสร้างถ่อ ต.สร้างถ่อ"/>
        <s v="รพ.สต.บ้านศรีบัว ต.สร้างถ่อ"/>
        <s v="รพ.สต.บ้านหัวทุ่ง ต.ค้อทอง"/>
        <s v="รพ.สต.บ้านส้มป่อย ต.ค้อทอง"/>
        <s v="รพ.สต.บ้านยางน้อย ต.ก่อเอ้"/>
        <s v="รพ.สต.บ้านโนนใหญ่ ต.ก่อเอ้"/>
        <s v="รพ.สต.บ้านดงยาง ต.ก่อเอ้"/>
        <s v="รพ.สต.บ้านหัวดอน ต.หัวดอน"/>
        <s v="รพ.สต.บ้านแขม ต.หัวดอน"/>
        <s v="รพ.สต.ชีทวน"/>
        <s v="รพ.สต.บ้านหนองโน"/>
        <s v="รพ.สต.ท่าไห"/>
        <s v="รพ.สต.นาคำใหญ่"/>
        <s v="รพ.สต.บ้านแดงหม้อ"/>
        <s v="รพ.สต.บ้านบุตร ต.แดงหม้อ"/>
        <s v="รพ.สต.บ้านธาตุน้อย ต.ธาตุน้อย"/>
        <s v="รพ.สต.บ้านไทย ต.บ้านไทย"/>
        <s v="รพ.สต.บ้านโพนทอง ต.บ้านไทย"/>
        <s v="รพ.สต.บ้านกอก ต.บ้านกอก"/>
        <s v="รพ.สต.บ้านไผ่ ต.กลางใหญ่"/>
        <s v="รพ.สต.บ้านกลางใหญ่ ต.กลางใหญ่"/>
        <s v="รพ.สต.บ้านโนนรัง ต.โนนรัง"/>
        <s v="รพ.สต.บ้านผักแว่น ต.ยางขี้นก"/>
        <s v="รพ.สต.ศรีสุข"/>
        <s v="รพ.สต.บ้านธาตุกลาง ต.สหธาตุ"/>
        <s v="รพ.สต.บ้านหนองเหล่า ต.หนองเหล่า"/>
        <s v="รพ.เขื่องใน"/>
        <s v="รพ.สต.บ้านกุดตากล้า ต.สร้างถ่อ"/>
        <s v="รพ.สต.บ้านยางขี้นก ต.ยางขี้นก"/>
        <s v="ศสช.รพ.เขื่องใน"/>
        <s v="ศสช.เมืองเขื่องใน"/>
        <s v="รพ.สต.บ้านขามป้อม ต.ขามป้อม"/>
        <s v="รพ.สต.บ้านเจียด ต.เจียด"/>
        <s v="รพ.สต.บ้านหนองผือ ต.หนองผือ"/>
        <s v="รพ.สต.บ้านบาก ต.หนองผือ"/>
        <s v="รพ.สต.นาแวง"/>
        <s v="รพ.สต.บ้านแก้งเหนือ"/>
        <s v="รพ.สต.บ้านหนองนกทา ต.หนองนกทา"/>
        <s v="รพ.สต.บ้านนาหว้า ต.หนองสิม"/>
        <s v="รพ.เขมราฐ"/>
        <s v="รพ.สต.บ้านม่วงเฒ่า ต.หัวนา"/>
        <s v="รพ.สต.บ้านเหมือดแอ่ ต.ขามป้อม"/>
        <s v="ขามป้อม บ้านขามป้อม หมู่ที่ 01,สอ.ต."/>
        <s v="ศสช.รพ.เขมราฐ"/>
        <s v="รพ.สต.บ้านแก้งเรือง ต.นาจะหลวย"/>
        <s v="รพ.สต.บ้านโคกเทียม ต.โนนสมบูรณ์"/>
        <s v="รพ.สต.บ้านบุ่งคำ ต.พรสวรรค์"/>
        <s v="รพ.สต.บ้านทุ่งเงิน ต.บ้านตูม"/>
        <s v="รพ.สต.บ้านโนนแดง ต.บ้านตูม"/>
        <s v="รพ.สต.บ้านโสกแสง ต.โสกแสง"/>
        <s v="รพ.สต.บ้านทุ่งเพียง ต.โสกแสง"/>
        <s v="รพ.สต.บ้านโนนสว่าง ต.โสกแสง"/>
        <s v="รพ.สต.บ้านตบหู ต.โนนสวรรค์"/>
        <s v="รพ.นาจะหลวย"/>
        <s v="ศสช.รพ.นาจะหลวย"/>
        <s v="รพ.สต.บ้านตาโม ต.โซง"/>
        <s v="รพ.สต.บ้านปลาขาว ต.ยาง"/>
        <s v="รพ.สต.บ้านแข้ด่อน ต.โดมประดิษฐ์"/>
        <s v="รพ.สต.บ้านโนนสูง ต.โดมประดิษฐ์"/>
        <s v="รพ.สต.บ้านกุดเชียงมุน ต.โดมประดิษฐ์"/>
        <s v="รพ.สต.บ้านหนองคก-ตายอย"/>
        <s v="รพ.สต.บ้านบุเปือย ต.บุเปือย"/>
        <s v="รพ.สต.บ้านยางใหญ่ ต.ยางใหญ่"/>
        <s v="รพ.สต.บ้านสุขวัฒนา ต.เก่าขาม"/>
        <s v="สถานบริการสาธารณสุขชุมชนบ้านแปดอุ้ม"/>
        <s v="รพ.สต.บ้านค้อ ต.โดมประดิษฐ์"/>
        <s v="สถานบริการสาธารณสุขชุมชนบ้านจันลา"/>
        <s v="รพ.น้ำยืน"/>
        <s v="ศสช.คำข่า"/>
        <s v="ศสช.รพ.น้ำยืน"/>
        <s v="โพนงาม บ้านหนองแสง หมู่ที่ 07,สอ.ต."/>
        <s v="รพ.สต.ห้วยข่า"/>
        <s v="รพ.สต.บ้านหนองเม็ก ต.ห้วยข่า"/>
        <s v="รพ.สต.บ้านบก ต.ห้วยข่า"/>
        <s v="รพ.สต.บ้านคอแลน ต.คอแลน"/>
        <s v="รพ.สต.บ้านหนองเรือ ต.คอแลน"/>
        <s v="รพ.สต.บ้านขอนแป้น ต.คอแลน"/>
        <s v="รพ.สต.บ้านนาโพธิ์ ต.นาโพธิ์"/>
        <s v="รพ.สต.หนองสะโน"/>
        <s v="รพ.สต.บ้านสร้างม่วง ต.หนองสะโน"/>
        <s v="รพ.สต.บ้านสมพรรัตน์ ต.หนองสะโน"/>
        <s v="รพ.สต.บ้านโนนบาก ต.บัวงาม"/>
        <s v="รพ.สต.แมด"/>
        <s v="รพ.บุณฑริก"/>
        <s v="รพ.สต.บ้านโนนสำราญ ต.คอแลน"/>
        <s v="รพ.สต.บ้านโนนสว่าง ต.โนนค้อ"/>
        <s v="รพ.สต.บ้านหนองแสง ต.โพนงาม"/>
        <s v="ศสช.โพนงาม"/>
        <s v="รพ.สต.บ้านกระเดียน"/>
        <s v="รพ.สต.บ้านเวียง ต.กระเดียน"/>
        <s v="รพ.สต.บ้านคำสมิง ต.เกษม"/>
        <s v="รพ.สต.บ้านเกษม ต.เกษม"/>
        <s v="รพ.สต.กุศกร"/>
        <s v="รพ.สต.บ้านข้ามเปี้ย"/>
        <s v="รพ.สต.บ้านคอนสาย ต.คอนสาย"/>
        <s v="รพ.สต.บ้านโคกน้อย ต.โคกจาน"/>
        <s v="รพ.สต.บ้านนาพิน ต.นาพิน"/>
        <s v="นาสะไม บ้านนาดำ หมู่ที่ 04,สอ.ต."/>
        <s v="รพ.สต.บ้านโนนกุง ต.โนนกุง"/>
        <s v="รพ.สต.คำแคนน้อย"/>
        <s v="รพ.สต.บ้านตระการ ต.ตระการ"/>
        <s v="รพ.สต.บ้านโพนเมือง ต.ตระการ"/>
        <s v="รพ.สต.ตากแดด"/>
        <s v="รพ.สต.บ้านไหล่ทุ่ง ต.ไหล่ทุ่ง"/>
        <s v="รพ.สต.บ้านบ่อหิน ต.ไหล่ทุ่ง"/>
        <s v="รพ.สต.เป้า"/>
        <s v="รพ.สต.บ้านเซเป็ด ต.เซเป็ด"/>
        <s v="รพ.สต.บ้านนาเดื่อ ต.เซเป็ด"/>
        <s v="รพ.สต.บ้านสะพือ"/>
        <s v="รพ.สต.บ้านหนองเต่า"/>
        <s v="รพ.สต.บ้านถ้ำแข้ ต.ถ้ำแข้"/>
        <s v="รพ.สต.บ้านท่าหลวง"/>
        <s v="รพ.สต.บ้านห้วยฝ้ายพัฒนา ต.ห้วยฝ้ายพัฒนา"/>
        <s v="รพ.สต.บ้านกุดยาลวน ต.กุดยาลวน"/>
        <s v="รพ.สต.บ้านแดง ต.แดง"/>
        <s v="รพ.ตระการพืชผล"/>
        <s v="รพ.สต.น้ำคำ"/>
        <s v="รพ.สต.บ้านกุง ต.คำเจริญ"/>
        <s v="ศสช.รพ.ตระการพืชผล"/>
        <s v="รพ.สต.ท่าบ่อแบง หมู่ที่ 11 ตำบลขามเปี้ย"/>
        <s v="คำเจริญ บ้านบ้านกุงหมู่ที่ 05,สอ.ต."/>
        <s v="รพ.สต.บ้านโนนสวาง"/>
        <s v="รพ.สต.บ้านแก้งลิง ต.โนนสวาง"/>
        <s v="รพ.สต.แก่งเค็ง"/>
        <s v="รพ.สต.บ้านขุนคำ ต.แก่งเค็ง"/>
        <s v="รพ.สต.บ้านกาบิน ต.กาบิน"/>
        <s v="รพ.สต.บ้านตุ ต.กาบิน"/>
        <s v="รพ.สต.บ้านบก ต.หนองทันน้ำ"/>
        <s v="รพ.กุดข้าวปุ้น"/>
        <s v="รพ.สต.บ้านรวมไทย ต.หนองทันน้ำ"/>
        <s v="ศสช.รพ.กุดข้าวปุ้น"/>
        <s v="รพ.สต.บ้านหนองหลัก"/>
        <s v="รพ.สต.ขมิ้น"/>
        <s v="รพ.สต.บ้านหนองแสง ต.ดุมใหญ่"/>
        <s v="รพ.สต.บ้านบัวยาง ต.ดุมใหญ่"/>
        <s v="รพ.สต.บ้านพระโรจน์ ต.หนองช้างใหญ่"/>
        <s v="รพ.สต.บ้านหนองเมือง ต.หนองเมือง"/>
        <s v="รพ.สต.บ้านสร้างมิ่ง ต.หนองเมือง"/>
        <s v="รพ.สต.บ้านโนนขวาว ต.เตย"/>
        <s v="รพ.สต.บ้านน้ำคำแดง ต.เตย"/>
        <s v="รพ.สต.นาดี ต.ยางสักกระโพหลุ่ม"/>
        <s v="รพ.สต.บ้านยางสักกระโพหลุ่ม"/>
        <s v="รพ.สต.บ้านยางเครือ ต.ยางสักกระโพหลุ่ม"/>
        <s v="รพ.สต.ต.หนองไข่นก"/>
        <s v="รพ.สต.บ้านดอนแดงใหญ่ ต.หนองเหล่า"/>
        <s v="รพ.สต.บ้านผักระย่า ต.ยางโยภาพ"/>
        <s v="รพ.สต.หนองสองห้อง"/>
        <s v="รพ.สต.บ้านหนองขุ่น ต.ยางโยภาพ"/>
        <s v="รพ.สต.บ้านไผ่ใหญ่ ต.ไผ่ใหญ่"/>
        <s v="รพ.สต.แสงไผ่ ต.ไผ่ใหญ่"/>
        <s v="รพ.สต.บ้านทุ่งมณี ต.นาเลิง"/>
        <s v="รพ.สต.บ้านโพนแพง ต.โพนแพง"/>
        <s v="รพ.ม่วงสามสิบ"/>
        <s v="ศสช.รพ.ม่วงสามสิบ"/>
        <s v="รพ.สต.บัววัด"/>
        <s v="รพ.สต.ราษฎร์สำราญ"/>
        <s v="รพ.สต.นาโหนนน้อย ต.โนนโหนน"/>
        <s v="รพ.สต.บ้านคูเมืองกลาง"/>
        <s v="รพ.สต.บ้านโคกเซบูรณ์ ต.สระสมิง"/>
        <s v="สระสมิง บ้านดงเจริญ หมู่ที่ 16,สอ.ต."/>
        <s v="รพ.สต.บ้านเพียเภ้า ต.คำน้ำแซบ"/>
        <s v="รพ.สต.บ้านโนนน้อย ต.บุ่งหวาย"/>
        <s v="รพ.สต.ทุ่งบอน"/>
        <s v="รพ.สต.บ้านคำขวาง ต.คำขวาง"/>
        <s v="รพ.สต.บ้านโพธิ์ใหญ่ ต.โพธิ์ใหญ่"/>
        <s v="รพ.สต.ก่อ"/>
        <s v="รพ.สต.บ้านหนองกินเพล ต.หนองกินเพล"/>
        <s v="รพ.สต.บ้านทุ่งเกษม ต.โนนผึ้ง"/>
        <s v="รพ.สต.บ้านศรีไค"/>
        <s v="รพ.สต.บ้านห้วยขะยูง ต.ห้วยขะยูง"/>
        <s v="รพ.สต.บ้านวังกางฮุง ต.บุ่งไหม"/>
        <s v="รพท.วารินชำราบ"/>
        <s v="รพ.ส่งเสริมสุขภาพ ศูนย์อนามัยที่7"/>
        <s v="รพ.สต.บ้านโนนเกษม ต.ท่าลาด"/>
        <s v="รพ.สต.โนนยาง"/>
        <s v="เทศบาลเมืองวารินชำราบ"/>
        <s v="ศูนย์บริการสาธารณสุขแห่งที่ 2 (เทศบาลเมืองวารินชำราบ)"/>
        <s v="ศูนย์บริการสาธารณสุขแห่งที่ 3 (เทศบาลเมืองวารินชำราบ)"/>
        <s v="ศสช.รพ.วารินชำราบ"/>
        <s v="รพ.สต.ปากกุดหวาย หมู่ที่ 06 ตำบลหนองกินเพล"/>
        <s v="ศสช.ปากกุดหวาย"/>
        <s v="รพ.สต.บ้านกุดชมภู"/>
        <s v="รพ.สต.ดอนจิก"/>
        <s v="รพ.สต.บ้านห้วยแดง ต.ดอนจิก"/>
        <s v="รพ.สต.ทรายมูล"/>
        <s v="รพ.สต.นาโพธิ์"/>
        <s v="รพ.สต.บ้านชาดฮี"/>
        <s v="รพ.สต.บ้านหนองไฮ ต.โนนกลาง"/>
        <s v="รพ.สต.บ้านนกเต็น ต.โนนกลาง"/>
        <s v="รพ.สต.บ้านท่าช้าง ต.โพธิ์ไทร"/>
        <s v="รพ.สต.บ้านสร้างแก้ว ต.โพธิ์ไทร"/>
        <s v="รพ.สต.บ้านหนองโพธิ์ ต.โพธิ์ศรี"/>
        <s v="รพ.สต.บ้านระเว"/>
        <s v="รพ.สต.ต.หนองบัวฮี"/>
        <s v="รพ.สต.บ้านโนนยานาง ต.หนองบัวฮี"/>
        <s v="รพ.สต.อ่างศิลา"/>
        <s v="รพ.สต.บ้านโนนกาหลง ต.โนนกาหลง"/>
        <s v="รพ.สต.บ้านนาชุม"/>
        <s v="รพ.สต.บ้านแขมใต้ ต.บ้านแขม"/>
        <s v="รพ.พิบูลมังสาหาร"/>
        <s v="เทศบาลต.พิบูลมังสาหาร"/>
        <s v="ศสช.รพ.พิบูลมังสาหาร"/>
        <s v="รพ.สต.บ้านดอนพันชาด"/>
        <s v="รพ.สต.สำโรง"/>
        <s v="รพ.สต.บ้านจิกเทิง ต.จิกเทิง"/>
        <s v="รพ.สต.หนองกุง"/>
        <s v="รพ.สต.นาคาย"/>
        <s v="รพ.สต.บ้านคำหนามแท่ง ต.นาคาย"/>
        <s v="รพ.สต.คำหว้า"/>
        <s v="รพ.ตาลสุม"/>
        <s v="ศสช.รพ.ตาลสุม"/>
        <s v="รพ.สต.บ้านพะไล ต.โพธิ์ไทร"/>
        <s v="รพ.สต.ต.ม่วงใหญ่"/>
        <s v="รพ.สต.บ้านตูม ต.ม่วงใหญ่"/>
        <s v="รพ.สต.บ้านนาขาม ต.สำโรง"/>
        <s v="รพ.สต.ต.สำโรง"/>
        <s v="รพ.สต.บ้านสองคอน ต.สองคอน"/>
        <s v="รพ.สต.บ้านสารภี"/>
        <s v="รพ.สต.บ้านปากห้วยม่วง ต.เหล่างาม"/>
        <s v="รพ.สต.บ้านหนองฟานยืน ต.เหล่างาม"/>
        <s v="รพ.โพธิ์ไทร"/>
        <s v="รพ.สต.บ้านโสกชัน ต.สารภี"/>
        <s v="ศสช.รพ.โพธิ์ไทร"/>
        <s v="รพ.สต.บ้านโคกก่อง ต.โคกก่อง"/>
        <s v="รพ.สต.บ้านโนนสูง ต.ค้อน้อย"/>
        <s v="รพ.สต.บ้านค้อน้อย ต.ค้อน้อย"/>
        <s v="รพ.สต.ศรีมงคล (บ้านเปือย) ต.โนนกาเล็น"/>
        <s v="รพ.สต.บ้านโพนเมือง ต.โนนกาเล็น"/>
        <s v="รพ.สต.ต.โคกสว่าง"/>
        <s v="รพ.สต.บ้านสระดอกเกษ ต.โคกสว่าง"/>
        <s v="รพ.สต.บ้านบอน ต.บอน"/>
        <s v="รพ.สต.บ้านคำก้าว ต.ขามป้อม"/>
        <s v="รพ.สำโรง"/>
        <s v="รพ.สต.บ้านหนองมัง ต.โนนกลาง"/>
        <s v="รพ.สต.บ้านหนองขาม ต.โคกก่อง"/>
        <s v="ศสช.รพ.สำโรง"/>
        <s v="รพ.สต.บ้านดงบัง ต.ดอนมดแดง"/>
        <s v="รพ.สต.บ้านท่าเมืองเหนือ ต.ท่าเมือง"/>
        <s v="รพ.สต.ต.คำไฮใหญ่"/>
        <s v="รพ.ดอนมดแดง"/>
        <s v="รพ.สต.ต.เหล่าแดง"/>
        <s v="ศสช.รพ.ดอนมดแดง"/>
        <s v="รพ.สต.ต.คันไร่"/>
        <s v="รพ.สต.บ้านช่องเม็ก ต.ช่องเม็ก"/>
        <s v="รพ.สต.บ้านแก่งศรีโคตร ต.โนนก่อ"/>
        <s v="รพ.สต.บ้านคำก้อม ต.ฝางคำ"/>
        <s v="รพ.สต.บ้านหัวสะพาน ต.คำเขื่อนแก้ว"/>
        <s v="รพ.สต.บ้านคันเปือย ต.คำเขื่อนแก้ว"/>
        <s v="รพ.สิรินธร"/>
        <s v="รพ.สต.นิคม ต.คำเขื่อนแก้ว"/>
        <s v="ศสช.รพ.สิรินธร"/>
        <s v="รพ.สต.บ้านหนองอ้ม ต.หนองอ้ม"/>
        <s v="รพ.สต.บ้านนาเกษม ต.นาเกษม"/>
        <s v="รพ.สต.บ้านโนนใหญ่ ต.นาเกษม"/>
        <s v="รพ.สต.บ้านกุดเรือ ต.กุดเรือ"/>
        <s v="รพ.สต.บ้านทุ่งช้าง ต.กุดเรือ"/>
        <s v="รพ.สต.บ้านหนองบัวอารี ต.นาห่อม"/>
        <s v="รพ.ทุ่งศรีอุดม"/>
        <s v="ศสช.รพ.ทุ่งศรีอุดม"/>
        <s v="รพ.สต.นาส่วง"/>
        <s v="รพ.สต.บ้านนาเจริญ"/>
        <s v="รพ.สต.ทุ่งเทิง"/>
        <s v="รพ.สต.บ้านบัวเจริญ ต.ทุ่งเทิง"/>
        <s v="รพ.สต.บ้านสวนฝ้าย ต.สมสะอาด"/>
        <s v="รพ.สต.บ้านม่วง ต.สมสะอาด"/>
        <s v="รพ.สต.บ้านนาทุ่ง"/>
        <s v="รพ.สต.บ้านโนนกอย ต.กุดประทาย"/>
        <s v="รพ.สต.บ้านโนนแคน ต.ตบหู"/>
        <s v="รพ.สต.บ้านโพนดวน ต.ตบหู"/>
        <s v="รพ.สต.บ้านเสาเล้า"/>
        <s v="รพ.สต.กลาง"/>
        <s v="รพ.สต.บ้านเม็กน้อย ต.กลาง"/>
        <s v="รพ.สต.แก้ง"/>
        <s v="รพ.สต.บ้านท่าโพธิ์ศรี ต.ท่าโพธ์ศรี"/>
        <s v="รพ.สต.บ้านบัวงาม ต.บัวงาม"/>
        <s v="รพ.สต.บ้านหนองสนม ต.บัวงาม"/>
        <s v="รพ.สต.บ้านคำครั่ง ต.คำครั่ง"/>
        <s v="รพ.สต.บ้านนากระแชง ต.นากระแชง"/>
        <s v="รพ.สต.บ้านหนองเงินฮ้อย ต.นากระแซง"/>
        <s v="รพ.สต.บ้านหนองยาว ต.โพนงาม"/>
        <s v="รพ.สต.*รพ.สต.นิคมฯผัง 2"/>
        <s v="รพ.สต.บ้านป่าโม่ง ต.ป่าโมง"/>
        <s v="รพ.สต.บ้านคำกลาง ต.ป่าโมง"/>
        <s v="รพ.สต.ใหม่พัฒนา ต.โนนสมบูรณ์"/>
        <s v="รพท.สมเด็จพระยุพราชเดชอุดม"/>
        <s v="ศสช.บ้านโคกเถื่อนช้าง"/>
        <s v="ศสช.รพ.ยุพราชเดชอุดม"/>
        <s v="ศสช.บ้านแขม"/>
        <s v="รพ.กองบิน 21"/>
        <s v="รพ.ค่ายสรรพสิทธิประสงค์"/>
        <s v="รพ.เอกชนร่มเกล้า"/>
        <s v="ศูนย์สุขภาพฯ ม.อุบลราชธานี"/>
        <s v="ศูนย์สุขภาพวิทยาลัยแพทย์ศาสตร์และการสาธารณสุขมหาวิทยาลัยอุบลราชธานี"/>
        <s v="รพ.สต.บ้านหัวเรือ"/>
        <s v="รพ.สต.บ้านหนองขอน"/>
        <s v="รพ.สต.บ้านหนองไหล"/>
        <s v="รพ.สต.บ้านปทุม"/>
        <s v="รพ.สต.บ้านด้ามพร้า"/>
        <s v="รพ.สต.บ้านหนองแก ต.แจระแม"/>
        <s v="รพ.สต.ทัพไทย ต.แจระแม"/>
        <s v="รพ.สต.บ้านหนองบ่อ"/>
        <s v="รพ.สต.บ้านดงบัง"/>
        <s v="รพ.สต.บ้านยางลุ่ม  ไร่น้อย"/>
        <s v="รพ.สต.บ้านกระโสบ"/>
        <s v="รพ.สต.บ้านปากน้ำ"/>
        <s v="รพ.สต.บ้านผาแก้ว"/>
        <s v="รพ.สต.บ้านหนองแต้"/>
        <s v="รพ.สต.บ้านปะอาว"/>
        <s v="ศสช.หัวดูน"/>
        <s v="รพท.๕๐ พรรษา มหาวชิราลงกรณ์"/>
        <s v="รพ.สต.ขามใหญ่"/>
        <s v="ศสช.ดงแสนสุข"/>
        <s v="รพ.สต.ดงห่องแห่ หมู่ที่ 03 ตำบลปทุม"/>
        <s v="รพ.สต.รพสต.ตำแย หมู่ที่ 01 ตำบลไร่น้อย"/>
        <s v="ศสช.โรงพยาบาล ๕๐ พรรษา มหาวชิราลงกรณ"/>
        <s v="รพ.สต.ต.นาตาล"/>
        <s v="รพ.สต.บ้านปากแซง ต.พะลาน"/>
        <s v="รพ.สต.บ้านบก ต.พะลาน"/>
        <s v="รพ.สต.บ้านกองโพน"/>
        <s v="รพ.สต.บ้านศรีคูณ ต.พังเคน"/>
        <s v="รพ.สต.บ้านพังเคน ต.พังเคน"/>
        <s v="รพ.นาตาล"/>
        <s v="รพ.สต.ต.นาเยีย"/>
        <s v="รพ.สต.บ้านนาจาน ต.นาเยีย"/>
        <s v="รพ.สต.บ้านนาดี ต.นาเยีย"/>
        <s v="รพ.สต.บ้านนาดู่ ต.นาดี"/>
        <s v="รพ.สต.บ้านนาเรือง ต.นาเรือง"/>
        <s v="รพ.นาเยีย"/>
        <s v="รพ.สต.บ้านโคกสมบูรณ์"/>
        <s v="รพ.สต.บ้านแก่งโดม"/>
        <s v="รพ.สต.บ้านคำนกเปล้า"/>
        <s v="รพ.สต.บ้านบุ่งมะแลงใต้ ต.บุ่งมะแลง"/>
        <s v="รพ.สต.บ้านสว่างตก"/>
        <s v="รพ.สต.บ้านคำโพธิ์ ต.ท่าช้าง"/>
        <s v="รพ.สว่างวีระวงศ์"/>
        <s v="รพ.สต.บัวเทิง"/>
        <s v="รพ.สต.บ้านน้ำขุ่น ต.ตาเกา"/>
        <s v="รพ.สต.บ้านโนนยาง"/>
        <s v="รพ.สต.บ้านดอนโมกข์"/>
        <s v="รพ.สต.บ้านขี้เหล็ก"/>
        <s v="รพ.สต.บ้านโคกสะอาด ต.โคกสะอาด"/>
        <s v="รพ.สต.บ้านวังเสือ ไพบูลย์"/>
        <s v="รพ.น้ำขุ่น"/>
        <s v="รพ.สต.เหล่าเสือโก้ก"/>
        <s v="รพ.สต.บ้านโพนเมือง"/>
        <s v="รพ.สต.แพงใหญ่"/>
        <s v="รพ.สต.บ้านหนองบก ต.หนองบก"/>
        <s v="รพ.สต.บ้านดูน"/>
        <s v="รพ.สต.บ้านสร้างถ่อ ต.โพนเมือง"/>
        <s v="รพ.เหล่าเสือโก้ก"/>
        <s v="สสจ.ยโสธร"/>
        <s v="รพ.สต.อำเภอเมืองยโสธร"/>
        <s v="รพ.สต.บ้านห้องข่า ต.น้ำคำใหญ่"/>
        <s v="รพ.สต.บ้านตาดทอง ต.ตาดทอง"/>
        <s v="รพ.สต.บ้านสว่าง ต.สำราญ"/>
        <s v="รพ.สต.บ้านคำน้ำสร้าง ต.ค้อเหนือ"/>
        <s v="รพ.สต.บ้านดอนกลอย ต.ค้อเหนือ"/>
        <s v="รพ.สต.บ้านสามเพีย ต.ดู่ทุ่ง"/>
        <s v="รพ.สต.บ้านดู่ทุ่ง ต.ดู่ทุ่ง"/>
        <s v="รพ.สต.บ้านคำแดง ต.เดิด"/>
        <s v="รพ.สต.บ้านคำฮี ต.ขั้นไดใหญ่"/>
        <s v="รพ.สต.บ้านทุ่งแต้ ต.ทุ่งแต้"/>
        <s v="รพ.สต.บ้านสิงห์ ต.สิงห์"/>
        <s v="รพ.สต.บ้านนาสะไมย์ ต.นาสะไมย์"/>
        <s v="รพ.สต.บ้านหนองหอย ต.เขื่องคำ"/>
        <s v="รพ.สต.บ้านหนองหิน ต.หนองหิน"/>
        <s v="รพ.สต.บ้านโนนค้อ  หนองเป็ด"/>
        <s v="รพ.สต. ต.หนองคู"/>
        <s v="รพ.สต.บ้านหนองบัว ต.เขื่องคำ"/>
        <s v="รพ.สต.บ้านขุมเงิน ต.ขุมเงิน"/>
        <s v="รพ.สต.บ้านทุ่งนางโอก ต.ทุ่งนางโอก"/>
        <s v="รพ.สต.บ้านหนองเรือ ต.หนองเรือ"/>
        <s v="รพท.ยโสธร"/>
        <s v="เทศบาลเมืองยโสธร"/>
        <s v="ศสช.เมืองยศ"/>
        <s v="ศสช.ตำบลเดิด ค่ายบดินทรเดชา"/>
        <s v="รพ.สต.บ้านโคกยาว ต.ทรายมูล"/>
        <s v="รพ.สต.บ้านดู่ลาด ต.ดู่ลาด"/>
        <s v="รพ.สต.บ้านสีสุก ต.ดู่ลาด"/>
        <s v="รพ.สต.บ้านคำครตา ต.ดงมะไฟ"/>
        <s v="รพ.สต.บ้านดงมะไฟ ต.ดงมะไฟ"/>
        <s v="รพ.สต.บ้านนาเวียง ต.นาเวียง"/>
        <s v="รพ.สต.บ้านโคกกลาง ต.ไผ่"/>
        <s v="รพ.ทรายมูล"/>
        <s v="รพ.สต.บ้านหนองแวง ต.นาเวียง"/>
        <s v="ศสช.ทรายมูล"/>
        <s v="รพ.สต.บ้านหนองแก ต.กุดชุม"/>
        <s v="รพ.สต.บ้านโนนเปือย ต.โนนเปือย"/>
        <s v="รพ.สต.บ้านกำแมด ต.กำแมด"/>
        <s v="รพ.สต.บ้านหัวงัว ต.กำแมด"/>
        <s v="รพ.สต.บ้านนาโส่ ต.นาโส่"/>
        <s v="รพ.สต.บ้านหัวนา ต.ห้วยแก้ง"/>
        <s v="รพ.สต.บ้านโพนงาม ต.โพนงาม"/>
        <s v="รพ.สต.บ้านคำน้ำสร้าง ต.คำน้ำสร้าง"/>
        <s v="รพ.สต.บ้านคำผักกูด ต.หนองแหน"/>
        <s v="รพ.สต.บ้านโนนประทาย ต.หนองแหน"/>
        <s v="รพ.กุดชุม"/>
        <s v="รพ.สต.บ้านสุขเกษม ต.โนนเปือย"/>
        <s v="ศสช.ใกล้บ้านใกล้ใจ"/>
        <s v="รพ.สต.บ้านย่อ ต.ย่อ"/>
        <s v="รพ.สต.บ้านสงเปือย ต.สงเปือย"/>
        <s v="รพ.สต.บ้านโพนทัน ต.โพนทัน"/>
        <s v="รพ.สต.บ้านดงเจริญ ต.ดงเจริญ"/>
        <s v="รพ.สต.บ้านทุ่งมน ต.ทุ่งมน"/>
        <s v="รพ.สต.บ้านนาคำ ต.นาคำ"/>
        <s v="รพ.สต.บ้านดงแคนใหญ่ ต.ดงแคนใหญ่"/>
        <s v="รพ.สต.บ้านบกน้อย ต.ดงแดนใหญ่"/>
        <s v="รพ.สต.บ้านกู่จาน ต.กู่จาน"/>
        <s v="รพ.สต.บ้านนาเวียง ต.กู่จาน"/>
        <s v="รพ.สต.บ้านนาแก ต.นาแก"/>
        <s v="รพ.สต.บ้านนาหลู่ ต.นาแก"/>
        <s v="รพ.สต.บ้านกุดกุง"/>
        <s v="รพ.สต.บ้านเหล่าไฮ ต.เหล่าไฮ"/>
        <s v="รพ.สต.บ้านแคนน้อย ต.ดงแคนน้อย"/>
        <s v="รพ.คำเขื่อนแก้ว"/>
        <s v="รพ.สต.ประชาอาสาบ้านโพนสิม"/>
        <s v="รพ.สต.บ้านกระจาย ต.กระจาย"/>
        <s v="รพ.สต.บ้านนิคม ต.กระจาย"/>
        <s v="รพ.สต.บ้านหนองแข้ ต.โคกนาโก"/>
        <s v="รพ.สต.บ้านหนองชุม ต.โคกนาโก"/>
        <s v="รพ.สต.บ้านโคกนาโก ต.โคกนาโก"/>
        <s v="รพ.สต.บ้านเซซ่ง ต.เชียงเพ็ง"/>
        <s v="รพ.สต.บ้านศรีฐาน ต.ศรีฐาน"/>
        <s v="รพ.ป่าติ้ว"/>
        <s v="รพ.สต.บ้านเหมือด ต.ฟ้าหยาด"/>
        <s v="รพ.สต.บ้านหัวเมือง ต.หัวเมือง"/>
        <s v="รพ.สต.บ้านกุดพันเขียว ต.หัวเมือง"/>
        <s v="รพ.สต.บ้านคุ้ม ต.คูเมือง"/>
        <s v="รพ.สต.บ้านสำโรง ต.คูเมือง"/>
        <s v="รพ.สต.บ้านหัวดอน ต.ผือฮี"/>
        <s v="รพ.สต.บ้านดอนผึ้ง ต.บากเรือ"/>
        <s v="รพ.สต.บ้านเหล่าใหญ่ ต.ม่วง"/>
        <s v="รพ.สต.บ้านโพธิ์ศรี ต.ม่วง"/>
        <s v="รพ.สต.บ้านราชมุนี ต.โนนทราย"/>
        <s v="รพ.สต.บ้านดงจงอาง ต.บึงแก"/>
        <s v="รพ.สต.บ้านชัยชนะ ต.บึงแก"/>
        <s v="รพ.สต.บ้านหัวดง ต.พระเสาร์"/>
        <s v="รพ.สต.บ้านพระเสาร์ ต.พระเสาร์"/>
        <s v="รพ.สต.บ้านสงยาง ต.สงยาง"/>
        <s v="รพ.มหาชนะชัย"/>
        <s v="รพ.สต.บ้านบากเรือ ต.บากเรือ"/>
        <s v="รพ.สต.บ้านเหล่าน้อย ต.ค้อวัง"/>
        <s v="รพ.สต.บ้านโพนเมือง ต.ฟ้าห่วน"/>
        <s v="รพ.สต.บ้านติ้ว ต.กุดน้ำใส"/>
        <s v="รพ.สต.บ้านตูม ต.กุดน้ำใส"/>
        <s v="รพ.สต.บ้านศิริพัฒนา ต.น้ำอ้อม"/>
        <s v="รพ.สต.บ้านน้ำอ้อม ต.น้ำอ้อม"/>
        <s v="รพ.ค้อวัง"/>
        <s v="ไทยเจริญ บ้านไทยเจริญ หมู่ที่ 01,สอ.ต.*"/>
        <s v="รพ.สต.บ้านหนองคูน้อย ต.น้ำคำ"/>
        <s v="รพ.สต.บ้านส้มผ่อ ต.ส้มผ่อ"/>
        <s v="รพ.สต.บ้านหนองสนม ต.คำเตย"/>
        <s v="รพ.สต.บ้านคำไผ่ ต.คำไผ่"/>
        <s v="รพ.ไทยเจริญ"/>
        <s v="รพ.สต.บ้านคำเตย ต.คำเตย"/>
        <s v="ศสช.โรงพยาบาลไทยเจริญ"/>
        <s v="รพ.สต.บ้านช่องเม็ก ต.บุ่งค้า"/>
        <s v="รพ.สต.บ้านนากอก ต.บุ่งค้า"/>
        <s v="รพ.สต.บ้านหนองแคนน้อย ต.บุ่งค้า"/>
        <s v="รพ.สต.บ้านน้อมเกล้า ต.บุ่งค้า"/>
        <s v="รพ.สต.บ้านห้องแซง ต.ห้องแซง"/>
        <s v="รพ.สต.บ้านป่าชาด ต.ห้องแซง"/>
        <s v="รพ.สต.บ้านหวาย ต.สามัคคี"/>
        <s v="รพ.สต.บ้านกุดแข้ด่อน ต.กุดเชียงหมี"/>
        <s v="รพ.สต.บ้านกุดเชียงหมี ต.กุดเชียงหมี"/>
        <s v="รพ.สต.บ้านสามแยก ต.สามแยก"/>
        <s v="รพ.สต.บ้านกุดแห่ ต.กุดแห่"/>
        <s v="รพ.สต.บ้านโคกสำราญ ต.โคกสำราญ"/>
        <s v="รพ.สต.บ้านสมสะอาด ต.โคกสำราญ"/>
        <s v="รพ.สต.บ้านหนองยาง ต.โคกสำราญ"/>
        <s v="รพ.สต.บ้านสร้างมิ่ง ต.สร้างมิ่ง"/>
        <s v="รพ.สต.บ้านโคกใหญ่ ต.ศรีแก้ว"/>
        <s v="รพ.สมเด็จพระยุพราชเลิงนกทา"/>
        <s v="รพ.สต.บ้านโคกวิไล ต.สามัคคี"/>
        <s v="รพ.นายแพทย์หาญ"/>
        <s v="สสจ.อำนาจเจริญ"/>
        <s v="รพ.สต.บ้านไก่คำ ต.ไก่คำ"/>
        <s v="รพ.สต.บ้านเชือก ต.นาจิก"/>
        <s v="รพ.สต.บ้านดอนเมย ต.ดอนเมย"/>
        <s v="รพ.สต.เหล่าพรวน ต.เหล่าพรวน"/>
        <s v="รพ.สต.บ้านสร้างนกทา ต.สร้างนกทา"/>
        <s v="รพ.สต.บ้านโนนดู่ ต.สร้างนกทา"/>
        <s v="รพ.สต.บ้านคึมใหญ่ ต.คึมใหญ่"/>
        <s v="รพ.สต.บ้านนาแต้ ต.นาแต้"/>
        <s v="รพ.สต.บ้านภูเขาขาม ต.คึมใหญ่"/>
        <s v="รพ.สต.บ้านนาผือ"/>
        <s v="รพ.สต.บ้านดงบังพัฒนา"/>
        <s v="รพ.สต.บ้านน้ำปลีก"/>
        <s v="รพ.สต.บ้านนาโพธิ์"/>
        <s v="รพ.สต.บ้านนายม"/>
        <s v="รพ.สต.บ้านนาหมอม้า"/>
        <s v="รพ.สต.บ้านโนนโพธิ์"/>
        <s v="รพ.สต.บ้านคำน้อย ต.โนนหนามแท่ง"/>
        <s v="รพ.สต.บ้านห้วยไร่"/>
        <s v="รพ.สต.บ้านภักดีเจริญ"/>
        <s v="รพ.สต.บ้านหนองมะแซว"/>
        <s v="รพ.สต.บ้านกุดปลาดุก"/>
        <s v="รพท.อำนาจเจริญ"/>
        <s v="เทศบาลเมืองอำนาจเจริญ"/>
        <s v="รพ.สต.บ้านนาสีนวน"/>
        <s v="เทศบาลเมืองอำนาจเจริญ ชุมชนโคกจักจั่น"/>
        <s v="ศูนย์บริการสาธารณสุข แห่งที่ 3"/>
        <s v="ศูนย์แพทย์โนนหนามแท่ง"/>
        <s v="ศสช.เมืองอำนาจเจริญ"/>
        <s v="รพ.สต.บ้านโนนกุง"/>
        <s v="รพ.สต.บ้านโคกเจริญ"/>
        <s v="รพ.สต.คำเดือย"/>
        <s v="รพ.สต.บ้านโคกก่ง"/>
        <s v="รพ.สต. บ้านพุทธรักษา ต.โคกโก่ง"/>
        <s v="รพ.สต. บ้านบุ่งเขียว ต.โคกก่ง"/>
        <s v="รพ.สต.บ้านห้วยทม"/>
        <s v="รพ.สต.ห้วยฆ้อง"/>
        <s v="รพ.ชานุมาน"/>
        <s v="รพ.สต.บ้านคำแก้วเมืองเก่า"/>
        <s v="รพ.สต.บ้านหนองข่า"/>
        <s v="รพ.สต.บ้านหนองไฮน้อย"/>
        <s v="รพ.สต.บ้านสามแยก"/>
        <s v="รพ.สต.บ้านคำโพน"/>
        <s v="รพ.สต.บ้านลือ"/>
        <s v="รพ.สต.บ้านนาผาง"/>
        <s v="รพ.สต.บ้านตาดใหญ่"/>
        <s v="รพ.สต.บ้านโนนงาม"/>
        <s v="รพ.สต.บ้านนาป่าแซง"/>
        <s v="รพ.สต.บ้านวินัยดี"/>
        <s v="รพ.ปทุมราชวงศา"/>
        <s v="รพ.สต.บ้านแสนสุข"/>
        <s v="รพ.สต.บ้านจานลาน"/>
        <s v="รพ.สต.อุ่มยาง"/>
        <s v="รพ.สต.บ้านนาสะแบง"/>
        <s v="รพ.พนา"/>
        <s v="รพ.สต.บ้านถ่อน"/>
        <s v="รพ.สต.บ้านโป่งหิน"/>
        <s v="รพ.สต.บ้านโพนทอง"/>
        <s v="รพ.สต.บ้านไร่สีสุก"/>
        <s v="รพ.สต.บ้านหนองคู"/>
        <s v="รพ.สต.โคกกลาง"/>
        <s v="รพ.สต.หนองไฮ"/>
        <s v="รพ.สต.บ้านหนองสามสี"/>
        <s v="รพ.เสนางคนิคม"/>
        <s v="รพ.สต.หนองคล้า"/>
        <s v="รพ.สต.บ้านหัวตะพาน"/>
        <s v="รพ.สต.บ้านคำพระ"/>
        <s v="รพ.สต.บ้านโนนหนามแท่ง"/>
        <s v="รพ.สต.บ้านเค็งใหญ่"/>
        <s v="รพ.สต.บ้านโคกเลาะ"/>
        <s v="รพ.สต.บ้านโพนเมืองน้อย"/>
        <s v="รพ.สต.บ้านขุมเหล็ก"/>
        <s v="รพ.สต.บ้านสร้างถ่อใน"/>
        <s v="รพ.สต.บ้านนาคู"/>
        <s v="รพ.สต.บ้านหนองยอ"/>
        <s v="รพ.สต.บ้านจิกคู่"/>
        <s v="รพ.หัวตะพาน"/>
        <s v="โพนเมือง บ้านสร้างต่อ หมู่ที่ 05,สอ.ต."/>
        <s v="รพ.สต.ดงมะยาง"/>
        <s v="รพ.สต.บ้านเปือย"/>
        <s v="รพ.สต.บ้านน้ำท่วม"/>
        <s v="รพ.สต.บ้านดอนชี"/>
        <s v="รพ.สต.บ้านไร่ขี"/>
        <s v="รพ.สต.บ้านฟ้าห่วน"/>
        <s v="รพ.สต.บ้านแมด"/>
        <s v="รพ.สต.บ้านศาลา"/>
        <s v="รพ.สต.บ้านโคกกลาง"/>
        <s v="รพ.ลืออำนาจ"/>
        <s v="สสจ.มุกดาหาร"/>
        <s v="รพ.สต.บ้านกุดโง้ง"/>
        <s v="รพ.สต.บ้านโคก"/>
        <s v="รพ.สต.บ้านหนองแวง"/>
        <s v="รพ.สต.บ้านโคกสูง"/>
        <s v="รพ.สต.บ้านคำฮี"/>
        <s v="รพ.สต.บ้านโนนตูม"/>
        <s v="รพ.สต.บ้านหนองไผ่"/>
        <s v="รพ.สต.บ้านนาโด่"/>
        <s v="รพ.สต.บ้านท่าไค้-นาแล"/>
        <s v="รพ.สต.บ้านคำป่าหลาย"/>
        <s v="รพ.สต.บ้านสามขา ต.คำป่าหลาย"/>
        <s v="รพ.สต.บ้านแก้ง ต.คำป่าหลาย"/>
        <s v="รพ.สต.บ้านเหมืองบ่า ต.คำอาฮวน"/>
        <s v="รพ.สต.บ้านโนนสะอาด  ต.คำอาฮวน"/>
        <s v="รพ.สต.บ้านดงเย็น ต.ดงเย็น"/>
        <s v="รพ.สต.บ้านป่งโพง  ต.ดงเย็น"/>
        <s v="รพ.สต.บ้านดงมอน ต.ดงมอน"/>
        <s v="รพ.สต.บ้านดงยาง ต.กุดแข้"/>
        <s v="รพท.มุกดาหาร"/>
        <s v="รพ.สต.บ้านโคกป่งเปือยนาโสก"/>
        <s v="รพ.สต.บ้านโพนทราย  โพนทราย"/>
        <s v="ศสช.รพ.มุกดาหาร สาขา 3"/>
        <s v="ศสช.รพ.มุกดาหาร สาขา 2"/>
        <s v="ศสช.รพ.มุกดาหาร"/>
        <s v="รพ.สต.บ้านภูแผงม้า ต.นิคมคำสร้อย"/>
        <s v="รพ.สต.บ้านนากอก ต.นากอก"/>
        <s v="รพ.สต.บ้านเหล่าหลวง ต.หนองแวง"/>
        <s v="รพ.สต.บ้านเหล่ากลาง ต.กกแดง"/>
        <s v="รพ.สต.บ้านนาอุดม ต.นาอุดม"/>
        <s v="รพ.สต.บ้านทรายไหลแล้ง ต.นาอุดม"/>
        <s v="รพ.สต.บ้านหนองหลี่ ต.โชคชัย"/>
        <s v="รพ.สต.บ้านสุริโย ต.ร่มเกล้า"/>
        <s v="รพ.นิคมคำสร้อย"/>
        <s v="รพ.สต.บ้านโนนสวรรค์  ต.นากอก"/>
        <s v="รพ.สต.บ้านหนองหล่ม ต.โพธิ์ไทร"/>
        <s v="รพ.สต.บ้านโพธิ์ไทร ต.โพธิ์ไทร"/>
        <s v="รพ.สต.บ้านป่าชาด ต.ป่าไร่"/>
        <s v="รพ.สต.บ้านหนองเม็ก  ต.ป่าไร่"/>
        <s v="รพ.สต.บ้านนาทาม ต.ป่าไร่"/>
        <s v="รพ.สต.บ้านเหล่าหมี ต.เหล่าหมี"/>
        <s v="รพ.สต.บ้านนาซิง  ต.เหล่าหมี"/>
        <s v="รพ.สต.บ้านนายาง ต.บ้านบาก"/>
        <s v="รพ.สต.บ้านนาสะเม็ง ต.นาสะเม็ง"/>
        <s v="รพ.สต.บ้านหนองกระยัง ต.นาสะเม็ง"/>
        <s v="รพ.สต.บ้านแก้ง ต.บ้านแก้ง"/>
        <s v="รพ.สต.บ้านบาก  ต.บ้านบาก"/>
        <s v="รพ.สต.บ้านภูล้อม  บ้านบาก"/>
        <s v="รพ.ดอนตาล"/>
        <s v="รพ.สต.บ้านเหล่า ต.หนองบัว"/>
        <s v="รพ.สต.บ้านกกตูม ต.กกตูม"/>
        <s v="รพ.สต.บ้านสานแว้  ต.กกตูม"/>
        <s v="รพ.สต.บ้านขัวสูง ต.กกตูม"/>
        <s v="รพ.สต.บ้านแก่งนาง ต.กกตูม"/>
        <s v="รพ.สต.บ้านหนองแคน ต.หนองแคน"/>
        <s v="รพ.สต.บ้านชะโนดน้อย ต.ชะโนดน้อย"/>
        <s v="รพ.สต.บ้านย้อมพัฒนา ต.ชะโนดน้อย"/>
        <s v="รพ.สต.บ้านพังแดง ต.พังแดง"/>
        <s v="รพ.ดงหลวง"/>
        <s v="รพ.สต.บ้านคำชะอี ต.คำชะอี"/>
        <s v="รพ.สต.บ้านโนนสังข์ศรี  บ้านซ่ง"/>
        <s v="รพ.สต.บ้านหนองเอี่ยน ต.หนองเอี่ยน"/>
        <s v="รพ.สต.บ้านค้อ ต.บ้านค้อ"/>
        <s v="รพ.สต.บ้านเหล่า ต.บ้านเหล่า"/>
        <s v="รพ.สต.บ้านหนองหญ้าปล้อง ต.บ้านเหล่า"/>
        <s v="รพ.สต.โนนป่าแดง  ต.โพนงาม"/>
        <s v="รพ.สต.บ้านเหล่าสร้างถ่อ ต.เหล่าสร้างถ่อ"/>
        <s v="รพ.สต.บ้านคำบก ต.คำบก"/>
        <s v="รพ.คำชะอี"/>
        <s v="รพ.สต.บ้านโนนสว่าง ต.คำชะอี"/>
        <s v="รพ.สต.บ้านห้วยตาเปอะเฉลิมพระเกียรติ"/>
        <s v="ศูนย์สุขภาพชุมชนโรงพยาบาลคำชะอี,PCU"/>
        <s v="รพ.สต.บ้านหว้านใหญ่   หว้านใหญ่"/>
        <s v="รพ.สต.บ้านป่งขาม ต.ป่งขาม"/>
        <s v="รพ.สต.บ้านดอน ต.บางทรายน้อย"/>
        <s v="รพ.สต.บ้านบางทราย ต.บางทรายน้อย"/>
        <s v="รพ.สต.บ้านชะโนด ต.ชะโนด"/>
        <s v="รพ.สต.บ้านนิคมเกษตรกรรมทหารผ่านศึก"/>
        <s v="รพ.หว้านใหญ่"/>
        <s v="รพ.สต.บ้านงิ้ว ต.โนนยาง"/>
        <s v="รพ.สต.บ้านคำพอก  ต.โนนยาง"/>
        <s v="รพ.สต.บ้านบุ่ง ต.ภูวง"/>
        <s v="รพ.สต.บ้านเป้า ต.บ้านเป้า"/>
        <s v="รพ.สต.บ้านโคกกลาง  ต.หนองสูงใต้"/>
        <s v="รพ.หนองสูง"/>
        <s v="รพ.สต.บ้านหนองแต้  ต.หนองสูง"/>
        <s v="มุกดาหารอินเตอร์เนชั่นแนล,รพ." u="1"/>
      </sharedItems>
    </cacheField>
    <cacheField name="HCODE_TYPE" numFmtId="0">
      <sharedItems/>
    </cacheField>
    <cacheField name="UC_Register " numFmtId="0">
      <sharedItems/>
    </cacheField>
    <cacheField name="POINTงวด1_x000a_ส่งข้อมูล_x000a_ 1 ก.ค.58 -ก.ย.58" numFmtId="43">
      <sharedItems containsSemiMixedTypes="0" containsString="0" containsNumber="1" minValue="0" maxValue="117009.98"/>
    </cacheField>
    <cacheField name="POINTงวด2_x000a_ส่งข้อมูล_x000a_ 1 ต.ค.58 -ม.ค.59" numFmtId="43">
      <sharedItems containsSemiMixedTypes="0" containsString="0" containsNumber="1" minValue="0" maxValue="115457.18"/>
    </cacheField>
    <cacheField name="POINTงวด3_x000a_ส่งข้อมูล_x000a_1 ก.พ.59 -เม.ย.59" numFmtId="43">
      <sharedItems containsSemiMixedTypes="0" containsString="0" containsNumber="1" minValue="0" maxValue="221240.87"/>
    </cacheField>
    <cacheField name="POINTงวด4_x000a_ส่งข้อมูล_x000a_ 1 พ.ค.59 -31 ก.ค.59" numFmtId="43">
      <sharedItems containsSemiMixedTypes="0" containsString="0" containsNumber="1" minValue="0" maxValue="114426.7"/>
    </cacheField>
    <cacheField name="รวมPOINT" numFmtId="43">
      <sharedItems containsSemiMixedTypes="0" containsString="0" containsNumber="1" minValue="0" maxValue="461458.25"/>
    </cacheField>
    <cacheField name="จำนวนเงิน_x000a_โอน " numFmtId="43">
      <sharedItems containsSemiMixedTypes="0" containsString="0" containsNumber="1" minValue="0" maxValue="175571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07">
  <r>
    <x v="0"/>
    <x v="0"/>
    <s v="3301"/>
    <s v="เมืองศรีสะเกษ"/>
    <s v="330103"/>
    <s v="คูซอด"/>
    <x v="0"/>
    <x v="0"/>
    <x v="0"/>
    <x v="0"/>
    <s v="สาธารณสุขจังหวัด"/>
    <s v="NO"/>
    <n v="0"/>
    <n v="0"/>
    <n v="0"/>
    <n v="0"/>
    <n v="0"/>
    <n v="0"/>
  </r>
  <r>
    <x v="0"/>
    <x v="0"/>
    <s v="3308"/>
    <s v="ขุนหาญ"/>
    <s v="330803"/>
    <s v="พราน"/>
    <x v="1"/>
    <x v="1"/>
    <x v="1"/>
    <x v="1"/>
    <s v="ปฐมภูมิ"/>
    <s v="Yes"/>
    <n v="4394.32"/>
    <n v="3739.36"/>
    <n v="5241.45"/>
    <n v="5154.6499999999996"/>
    <n v="18529.78"/>
    <n v="70500"/>
  </r>
  <r>
    <x v="0"/>
    <x v="0"/>
    <s v="3308"/>
    <s v="ขุนหาญ"/>
    <s v="330803"/>
    <s v="พราน"/>
    <x v="1"/>
    <x v="1"/>
    <x v="2"/>
    <x v="2"/>
    <s v="ปฐมภูมิ"/>
    <s v="Yes"/>
    <n v="289.99"/>
    <n v="685.03"/>
    <n v="412.69"/>
    <n v="930.17"/>
    <n v="2317.88"/>
    <n v="8819"/>
  </r>
  <r>
    <x v="0"/>
    <x v="0"/>
    <s v="3301"/>
    <s v="เมืองศรีสะเกษ"/>
    <s v="330103"/>
    <s v="คูซอด"/>
    <x v="2"/>
    <x v="2"/>
    <x v="3"/>
    <x v="3"/>
    <s v="ปฐมภูมิ"/>
    <s v="Yes"/>
    <n v="101.67"/>
    <n v="449.94"/>
    <n v="959.53"/>
    <n v="5466.75"/>
    <n v="6977.8899999999994"/>
    <n v="26549"/>
  </r>
  <r>
    <x v="0"/>
    <x v="0"/>
    <s v="3301"/>
    <s v="เมืองศรีสะเกษ"/>
    <s v="330104"/>
    <s v="ซำ"/>
    <x v="2"/>
    <x v="2"/>
    <x v="4"/>
    <x v="4"/>
    <s v="ปฐมภูมิ"/>
    <s v="Yes"/>
    <n v="772.17"/>
    <n v="591.84"/>
    <n v="1496.44"/>
    <n v="4632.8"/>
    <n v="7493.25"/>
    <n v="28510"/>
  </r>
  <r>
    <x v="0"/>
    <x v="0"/>
    <s v="3301"/>
    <s v="เมืองศรีสะเกษ"/>
    <s v="330105"/>
    <s v="จาน"/>
    <x v="2"/>
    <x v="2"/>
    <x v="5"/>
    <x v="5"/>
    <s v="ปฐมภูมิ"/>
    <s v="Yes"/>
    <n v="135.61000000000001"/>
    <n v="1216.3900000000001"/>
    <n v="1138.96"/>
    <n v="7145.92"/>
    <n v="9636.880000000001"/>
    <n v="36665"/>
  </r>
  <r>
    <x v="0"/>
    <x v="0"/>
    <s v="3301"/>
    <s v="เมืองศรีสะเกษ"/>
    <s v="330106"/>
    <s v="ตะดอบ"/>
    <x v="2"/>
    <x v="2"/>
    <x v="6"/>
    <x v="6"/>
    <s v="ปฐมภูมิ"/>
    <s v="Yes"/>
    <n v="152.24"/>
    <n v="1042.22"/>
    <n v="1135.2"/>
    <n v="7779.82"/>
    <n v="10109.48"/>
    <n v="38464"/>
  </r>
  <r>
    <x v="0"/>
    <x v="0"/>
    <s v="3301"/>
    <s v="เมืองศรีสะเกษ"/>
    <s v="330107"/>
    <s v="หนองครก"/>
    <x v="2"/>
    <x v="2"/>
    <x v="7"/>
    <x v="7"/>
    <s v="ปฐมภูมิ"/>
    <s v="Yes"/>
    <n v="620.37"/>
    <n v="583.77"/>
    <n v="720.68"/>
    <n v="6077.17"/>
    <n v="8001.99"/>
    <n v="30445"/>
  </r>
  <r>
    <x v="0"/>
    <x v="0"/>
    <s v="3301"/>
    <s v="เมืองศรีสะเกษ"/>
    <s v="330111"/>
    <s v="โพนข่า"/>
    <x v="2"/>
    <x v="2"/>
    <x v="8"/>
    <x v="8"/>
    <s v="ปฐมภูมิ"/>
    <s v="Yes"/>
    <n v="641.66999999999996"/>
    <n v="853.43"/>
    <n v="765.05"/>
    <n v="5774.84"/>
    <n v="8034.99"/>
    <n v="30571"/>
  </r>
  <r>
    <x v="0"/>
    <x v="0"/>
    <s v="3301"/>
    <s v="เมืองศรีสะเกษ"/>
    <s v="330112"/>
    <s v="โพนค้อ"/>
    <x v="2"/>
    <x v="2"/>
    <x v="9"/>
    <x v="9"/>
    <s v="ปฐมภูมิ"/>
    <s v="Yes"/>
    <n v="151.57"/>
    <n v="961.73"/>
    <n v="1052.5899999999999"/>
    <n v="6205.42"/>
    <n v="8371.31"/>
    <n v="31850"/>
  </r>
  <r>
    <x v="0"/>
    <x v="0"/>
    <s v="3301"/>
    <s v="เมืองศรีสะเกษ"/>
    <s v="330115"/>
    <s v="โพนเขวา"/>
    <x v="2"/>
    <x v="2"/>
    <x v="10"/>
    <x v="10"/>
    <s v="ปฐมภูมิ"/>
    <s v="Yes"/>
    <n v="52.85"/>
    <n v="1382.27"/>
    <n v="1156.0999999999999"/>
    <n v="9500.59"/>
    <n v="12091.81"/>
    <n v="46006"/>
  </r>
  <r>
    <x v="0"/>
    <x v="0"/>
    <s v="3301"/>
    <s v="เมืองศรีสะเกษ"/>
    <s v="330116"/>
    <s v="หญ้าปล้อง"/>
    <x v="2"/>
    <x v="2"/>
    <x v="11"/>
    <x v="11"/>
    <s v="ปฐมภูมิ"/>
    <s v="Yes"/>
    <n v="695.95"/>
    <n v="605.16999999999996"/>
    <n v="1137.3"/>
    <n v="5966.23"/>
    <n v="8404.65"/>
    <n v="31977"/>
  </r>
  <r>
    <x v="0"/>
    <x v="0"/>
    <s v="3301"/>
    <s v="เมืองศรีสะเกษ"/>
    <s v="330118"/>
    <s v="ทุ่ม"/>
    <x v="2"/>
    <x v="2"/>
    <x v="12"/>
    <x v="12"/>
    <s v="ปฐมภูมิ"/>
    <s v="Yes"/>
    <n v="0"/>
    <n v="958.51"/>
    <n v="1056.83"/>
    <n v="6556.88"/>
    <n v="8572.2199999999993"/>
    <n v="32615"/>
  </r>
  <r>
    <x v="0"/>
    <x v="0"/>
    <s v="3301"/>
    <s v="เมืองศรีสะเกษ"/>
    <s v="330119"/>
    <s v="หนองไฮ"/>
    <x v="2"/>
    <x v="2"/>
    <x v="13"/>
    <x v="13"/>
    <s v="ปฐมภูมิ"/>
    <s v="Yes"/>
    <n v="0"/>
    <n v="853.34"/>
    <n v="699.5"/>
    <n v="6006.62"/>
    <n v="7559.46"/>
    <n v="28762"/>
  </r>
  <r>
    <x v="0"/>
    <x v="0"/>
    <s v="3301"/>
    <s v="เมืองศรีสะเกษ"/>
    <s v="330121"/>
    <s v="หนองแก้ว"/>
    <x v="2"/>
    <x v="2"/>
    <x v="14"/>
    <x v="14"/>
    <s v="ปฐมภูมิ"/>
    <s v="Yes"/>
    <n v="112.74"/>
    <n v="1239.46"/>
    <n v="1408.96"/>
    <n v="10180.98"/>
    <n v="12942.14"/>
    <n v="49241"/>
  </r>
  <r>
    <x v="0"/>
    <x v="0"/>
    <s v="3301"/>
    <s v="เมืองศรีสะเกษ"/>
    <s v="330122"/>
    <s v="น้ำคำ"/>
    <x v="2"/>
    <x v="2"/>
    <x v="15"/>
    <x v="15"/>
    <s v="ปฐมภูมิ"/>
    <s v="Yes"/>
    <n v="1645.73"/>
    <n v="910.5"/>
    <n v="1463.51"/>
    <n v="7761.67"/>
    <n v="11781.41"/>
    <n v="44825"/>
  </r>
  <r>
    <x v="0"/>
    <x v="0"/>
    <s v="3301"/>
    <s v="เมืองศรีสะเกษ"/>
    <s v="330122"/>
    <s v="น้ำคำ"/>
    <x v="2"/>
    <x v="2"/>
    <x v="16"/>
    <x v="16"/>
    <s v="ปฐมภูมิ"/>
    <s v="Yes"/>
    <n v="1029.77"/>
    <n v="830.25"/>
    <n v="704.64"/>
    <n v="5459.79"/>
    <n v="8024.45"/>
    <n v="30531"/>
  </r>
  <r>
    <x v="0"/>
    <x v="0"/>
    <s v="3301"/>
    <s v="เมืองศรีสะเกษ"/>
    <s v="330123"/>
    <s v="โพธิ์"/>
    <x v="2"/>
    <x v="2"/>
    <x v="17"/>
    <x v="17"/>
    <s v="ปฐมภูมิ"/>
    <s v="Yes"/>
    <n v="944.18"/>
    <n v="1228.77"/>
    <n v="778.54"/>
    <n v="8518.09"/>
    <n v="11469.58"/>
    <n v="43638"/>
  </r>
  <r>
    <x v="0"/>
    <x v="0"/>
    <s v="3301"/>
    <s v="เมืองศรีสะเกษ"/>
    <s v="330124"/>
    <s v="หมากเขียบ"/>
    <x v="2"/>
    <x v="2"/>
    <x v="18"/>
    <x v="18"/>
    <s v="ปฐมภูมิ"/>
    <s v="Yes"/>
    <n v="0"/>
    <n v="756.35"/>
    <n v="956.58"/>
    <n v="7135.43"/>
    <n v="8848.36"/>
    <n v="33665"/>
  </r>
  <r>
    <x v="0"/>
    <x v="0"/>
    <s v="3301"/>
    <s v="เมืองศรีสะเกษ"/>
    <s v="330127"/>
    <s v="หนองไผ่"/>
    <x v="2"/>
    <x v="2"/>
    <x v="19"/>
    <x v="19"/>
    <s v="ปฐมภูมิ"/>
    <s v="Yes"/>
    <n v="164.5"/>
    <n v="449.01"/>
    <n v="438.41"/>
    <n v="4199.97"/>
    <n v="5251.89"/>
    <n v="19982"/>
  </r>
  <r>
    <x v="0"/>
    <x v="0"/>
    <s v="3301"/>
    <s v="เมืองศรีสะเกษ"/>
    <s v="330102"/>
    <s v="เมืองใต้"/>
    <x v="2"/>
    <x v="2"/>
    <x v="20"/>
    <x v="20"/>
    <s v="โรงพยาบาล"/>
    <s v="Yes"/>
    <n v="117009.98"/>
    <n v="115457.18"/>
    <n v="117643.27"/>
    <n v="111347.82"/>
    <n v="461458.25"/>
    <n v="1755713"/>
  </r>
  <r>
    <x v="0"/>
    <x v="0"/>
    <s v="3301"/>
    <s v="เมืองศรีสะเกษ"/>
    <s v="330101"/>
    <s v="เมืองเหนือ"/>
    <x v="2"/>
    <x v="2"/>
    <x v="21"/>
    <x v="21"/>
    <s v="ปฐมภูมิ"/>
    <s v="Yes"/>
    <n v="56.07"/>
    <n v="162.44"/>
    <n v="0"/>
    <n v="436.72"/>
    <n v="655.23"/>
    <n v="2496"/>
  </r>
  <r>
    <x v="0"/>
    <x v="0"/>
    <s v="3301"/>
    <s v="เมืองศรีสะเกษ"/>
    <s v="330111"/>
    <s v="โพนข่า"/>
    <x v="2"/>
    <x v="2"/>
    <x v="22"/>
    <x v="22"/>
    <s v="ปฐมภูมิ"/>
    <s v="Yes"/>
    <n v="78.95"/>
    <n v="222.19"/>
    <n v="155.96"/>
    <n v="1341.2"/>
    <n v="1798.3000000000002"/>
    <n v="6842"/>
  </r>
  <r>
    <x v="0"/>
    <x v="0"/>
    <s v="3301"/>
    <s v="เมืองศรีสะเกษ"/>
    <s v="330107"/>
    <s v="หนองครก"/>
    <x v="2"/>
    <x v="2"/>
    <x v="23"/>
    <x v="23"/>
    <s v="ปฐมภูมิ"/>
    <s v="Yes"/>
    <n v="21.33"/>
    <n v="62.92"/>
    <n v="48.76"/>
    <n v="557.63"/>
    <n v="690.64"/>
    <n v="2628"/>
  </r>
  <r>
    <x v="0"/>
    <x v="0"/>
    <s v="3301"/>
    <s v="เมืองศรีสะเกษ"/>
    <s v="330116"/>
    <s v="หญ้าปล้อง"/>
    <x v="2"/>
    <x v="2"/>
    <x v="24"/>
    <x v="24"/>
    <s v="ปฐมภูมิ"/>
    <s v="Yes"/>
    <n v="129.79"/>
    <n v="161.76"/>
    <n v="144.35"/>
    <n v="1121.8900000000001"/>
    <n v="1557.79"/>
    <n v="5927"/>
  </r>
  <r>
    <x v="0"/>
    <x v="0"/>
    <s v="3302"/>
    <s v="ยางชุมน้อย"/>
    <s v="330202"/>
    <s v="ลิ้นฟ้า"/>
    <x v="3"/>
    <x v="3"/>
    <x v="25"/>
    <x v="25"/>
    <s v="ปฐมภูมิ"/>
    <s v="Yes"/>
    <n v="979.59"/>
    <n v="1156.3800000000001"/>
    <n v="2473.33"/>
    <n v="6703.1"/>
    <n v="11312.400000000001"/>
    <n v="43040"/>
  </r>
  <r>
    <x v="0"/>
    <x v="0"/>
    <s v="3302"/>
    <s v="ยางชุมน้อย"/>
    <s v="330207"/>
    <s v="ยางชุมใหญ่"/>
    <x v="3"/>
    <x v="3"/>
    <x v="26"/>
    <x v="26"/>
    <s v="ปฐมภูมิ"/>
    <s v="Yes"/>
    <n v="670.92"/>
    <n v="598.22"/>
    <n v="1566.8"/>
    <n v="3349.53"/>
    <n v="6185.4699999999993"/>
    <n v="23534"/>
  </r>
  <r>
    <x v="0"/>
    <x v="0"/>
    <s v="3302"/>
    <s v="ยางชุมน้อย"/>
    <s v="330203"/>
    <s v="คอนกาม"/>
    <x v="3"/>
    <x v="3"/>
    <x v="27"/>
    <x v="27"/>
    <s v="ปฐมภูมิ"/>
    <s v="Yes"/>
    <n v="915.6"/>
    <n v="1239"/>
    <n v="2039.4"/>
    <n v="6034.8"/>
    <n v="10228.799999999999"/>
    <n v="38918"/>
  </r>
  <r>
    <x v="0"/>
    <x v="0"/>
    <s v="3302"/>
    <s v="ยางชุมน้อย"/>
    <s v="330204"/>
    <s v="โนนคูณ"/>
    <x v="3"/>
    <x v="3"/>
    <x v="28"/>
    <x v="28"/>
    <s v="ปฐมภูมิ"/>
    <s v="Yes"/>
    <n v="1387.14"/>
    <n v="1298.72"/>
    <n v="3504.09"/>
    <n v="11278.92"/>
    <n v="17468.870000000003"/>
    <n v="66464"/>
  </r>
  <r>
    <x v="0"/>
    <x v="0"/>
    <s v="3302"/>
    <s v="ยางชุมน้อย"/>
    <s v="330205"/>
    <s v="กุดเมืองฮาม"/>
    <x v="3"/>
    <x v="3"/>
    <x v="29"/>
    <x v="29"/>
    <s v="ปฐมภูมิ"/>
    <s v="Yes"/>
    <n v="1181.95"/>
    <n v="1235.3399999999999"/>
    <n v="2508.9499999999998"/>
    <n v="7041.89"/>
    <n v="11968.130000000001"/>
    <n v="45535"/>
  </r>
  <r>
    <x v="0"/>
    <x v="0"/>
    <s v="3302"/>
    <s v="ยางชุมน้อย"/>
    <s v="330206"/>
    <s v="บึงบอน"/>
    <x v="3"/>
    <x v="3"/>
    <x v="30"/>
    <x v="30"/>
    <s v="ปฐมภูมิ"/>
    <s v="Yes"/>
    <n v="378.28"/>
    <n v="346.89"/>
    <n v="1184.68"/>
    <n v="3804.48"/>
    <n v="5714.33"/>
    <n v="21741"/>
  </r>
  <r>
    <x v="0"/>
    <x v="0"/>
    <s v="3302"/>
    <s v="ยางชุมน้อย"/>
    <s v="330201"/>
    <s v="ยางชุมน้อย"/>
    <x v="3"/>
    <x v="3"/>
    <x v="31"/>
    <x v="31"/>
    <s v="โรงพยาบาล"/>
    <s v="Yes"/>
    <n v="19846.75"/>
    <n v="18742.53"/>
    <n v="13484.24"/>
    <n v="21591.74"/>
    <n v="73665.259999999995"/>
    <n v="280275"/>
  </r>
  <r>
    <x v="0"/>
    <x v="0"/>
    <s v="3303"/>
    <s v="กันทรารมย์"/>
    <s v="330302"/>
    <s v="โนนสัง"/>
    <x v="4"/>
    <x v="4"/>
    <x v="32"/>
    <x v="32"/>
    <s v="ปฐมภูมิ"/>
    <s v="Yes"/>
    <n v="1412"/>
    <n v="966.31"/>
    <n v="3058.02"/>
    <n v="6185.57"/>
    <n v="11621.9"/>
    <n v="44218"/>
  </r>
  <r>
    <x v="0"/>
    <x v="0"/>
    <s v="3303"/>
    <s v="กันทรารมย์"/>
    <s v="330303"/>
    <s v="หนองหัวช้าง"/>
    <x v="4"/>
    <x v="4"/>
    <x v="33"/>
    <x v="33"/>
    <s v="ปฐมภูมิ"/>
    <s v="Yes"/>
    <n v="383.56"/>
    <n v="240.51"/>
    <n v="801.44"/>
    <n v="2403.59"/>
    <n v="3829.1000000000004"/>
    <n v="14569"/>
  </r>
  <r>
    <x v="0"/>
    <x v="0"/>
    <s v="3303"/>
    <s v="กันทรารมย์"/>
    <s v="330303"/>
    <s v="หนองหัวช้าง"/>
    <x v="4"/>
    <x v="4"/>
    <x v="34"/>
    <x v="34"/>
    <s v="ปฐมภูมิ"/>
    <s v="Yes"/>
    <n v="988.26"/>
    <n v="648.39"/>
    <n v="1380.87"/>
    <n v="3987.83"/>
    <n v="7005.35"/>
    <n v="26653"/>
  </r>
  <r>
    <x v="0"/>
    <x v="0"/>
    <s v="3303"/>
    <s v="กันทรารมย์"/>
    <s v="330304"/>
    <s v="ยาง"/>
    <x v="4"/>
    <x v="4"/>
    <x v="35"/>
    <x v="35"/>
    <s v="ปฐมภูมิ"/>
    <s v="Yes"/>
    <n v="1138.45"/>
    <n v="1096.25"/>
    <n v="1973.27"/>
    <n v="6221.57"/>
    <n v="10429.539999999999"/>
    <n v="39681"/>
  </r>
  <r>
    <x v="0"/>
    <x v="0"/>
    <s v="3303"/>
    <s v="กันทรารมย์"/>
    <s v="330305"/>
    <s v="หนองแวง"/>
    <x v="4"/>
    <x v="4"/>
    <x v="36"/>
    <x v="36"/>
    <s v="ปฐมภูมิ"/>
    <s v="Yes"/>
    <n v="394.23"/>
    <n v="1551.83"/>
    <n v="3746.44"/>
    <n v="8515.39"/>
    <n v="14207.89"/>
    <n v="54057"/>
  </r>
  <r>
    <x v="0"/>
    <x v="0"/>
    <s v="3303"/>
    <s v="กันทรารมย์"/>
    <s v="330306"/>
    <s v="หนองแก้ว"/>
    <x v="4"/>
    <x v="4"/>
    <x v="37"/>
    <x v="37"/>
    <s v="ปฐมภูมิ"/>
    <s v="Yes"/>
    <n v="1142.6400000000001"/>
    <n v="1017.36"/>
    <n v="1890"/>
    <n v="5237.55"/>
    <n v="9287.5499999999993"/>
    <n v="35336"/>
  </r>
  <r>
    <x v="0"/>
    <x v="0"/>
    <s v="3303"/>
    <s v="กันทรารมย์"/>
    <s v="330307"/>
    <s v="ทาม"/>
    <x v="4"/>
    <x v="4"/>
    <x v="38"/>
    <x v="38"/>
    <s v="ปฐมภูมิ"/>
    <s v="Yes"/>
    <n v="146.72999999999999"/>
    <n v="564.75"/>
    <n v="1674.28"/>
    <n v="5046.55"/>
    <n v="7432.31"/>
    <n v="28278"/>
  </r>
  <r>
    <x v="0"/>
    <x v="0"/>
    <s v="3303"/>
    <s v="กันทรารมย์"/>
    <s v="330308"/>
    <s v="ละทาย"/>
    <x v="4"/>
    <x v="4"/>
    <x v="39"/>
    <x v="39"/>
    <s v="ปฐมภูมิ"/>
    <s v="Yes"/>
    <n v="820.22"/>
    <n v="1013.8"/>
    <n v="2866.41"/>
    <n v="6228.5"/>
    <n v="10928.93"/>
    <n v="41581"/>
  </r>
  <r>
    <x v="0"/>
    <x v="0"/>
    <s v="3303"/>
    <s v="กันทรารมย์"/>
    <s v="330309"/>
    <s v="เมืองน้อย"/>
    <x v="4"/>
    <x v="4"/>
    <x v="40"/>
    <x v="40"/>
    <s v="ปฐมภูมิ"/>
    <s v="Yes"/>
    <n v="1069.44"/>
    <n v="754.4"/>
    <n v="2032.89"/>
    <n v="6158.31"/>
    <n v="10015.040000000001"/>
    <n v="38104"/>
  </r>
  <r>
    <x v="0"/>
    <x v="0"/>
    <s v="3303"/>
    <s v="กันทรารมย์"/>
    <s v="330310"/>
    <s v="อีปาด"/>
    <x v="4"/>
    <x v="4"/>
    <x v="41"/>
    <x v="41"/>
    <s v="ปฐมภูมิ"/>
    <s v="Yes"/>
    <n v="951.73"/>
    <n v="860.16"/>
    <n v="1981.17"/>
    <n v="6530.3"/>
    <n v="10323.36"/>
    <n v="39277"/>
  </r>
  <r>
    <x v="0"/>
    <x v="0"/>
    <s v="3303"/>
    <s v="กันทรารมย์"/>
    <s v="330311"/>
    <s v="บัวน้อย"/>
    <x v="4"/>
    <x v="4"/>
    <x v="42"/>
    <x v="42"/>
    <s v="ปฐมภูมิ"/>
    <s v="Yes"/>
    <n v="818.83"/>
    <n v="877.67"/>
    <n v="1858.74"/>
    <n v="5135.9799999999996"/>
    <n v="8691.2199999999993"/>
    <n v="33068"/>
  </r>
  <r>
    <x v="0"/>
    <x v="0"/>
    <s v="3303"/>
    <s v="กันทรารมย์"/>
    <s v="330312"/>
    <s v="หนองบัว"/>
    <x v="4"/>
    <x v="4"/>
    <x v="43"/>
    <x v="43"/>
    <s v="ปฐมภูมิ"/>
    <s v="Yes"/>
    <n v="789.42"/>
    <n v="834.71"/>
    <n v="1909.77"/>
    <n v="5216.7"/>
    <n v="8750.6"/>
    <n v="33293"/>
  </r>
  <r>
    <x v="0"/>
    <x v="0"/>
    <s v="3303"/>
    <s v="กันทรารมย์"/>
    <s v="330313"/>
    <s v="ดู่"/>
    <x v="4"/>
    <x v="4"/>
    <x v="44"/>
    <x v="44"/>
    <s v="ปฐมภูมิ"/>
    <s v="Yes"/>
    <n v="160.94999999999999"/>
    <n v="761.77"/>
    <n v="1802.4"/>
    <n v="4654.6099999999997"/>
    <n v="7379.73"/>
    <n v="28078"/>
  </r>
  <r>
    <x v="0"/>
    <x v="0"/>
    <s v="3303"/>
    <s v="กันทรารมย์"/>
    <s v="330314"/>
    <s v="ผักแพว"/>
    <x v="4"/>
    <x v="4"/>
    <x v="45"/>
    <x v="45"/>
    <s v="ปฐมภูมิ"/>
    <s v="Yes"/>
    <n v="1231.3699999999999"/>
    <n v="705.67"/>
    <n v="2643.02"/>
    <n v="6508.18"/>
    <n v="11088.24"/>
    <n v="42187"/>
  </r>
  <r>
    <x v="0"/>
    <x v="0"/>
    <s v="3303"/>
    <s v="กันทรารมย์"/>
    <s v="330315"/>
    <s v="จาน"/>
    <x v="4"/>
    <x v="4"/>
    <x v="46"/>
    <x v="46"/>
    <s v="ปฐมภูมิ"/>
    <s v="Yes"/>
    <n v="1230.54"/>
    <n v="1276.49"/>
    <n v="3453.73"/>
    <n v="8005.81"/>
    <n v="13966.57"/>
    <n v="53139"/>
  </r>
  <r>
    <x v="0"/>
    <x v="0"/>
    <s v="3303"/>
    <s v="กันทรารมย์"/>
    <s v="330320"/>
    <s v="คำเนียม"/>
    <x v="4"/>
    <x v="4"/>
    <x v="47"/>
    <x v="47"/>
    <s v="ปฐมภูมิ"/>
    <s v="Yes"/>
    <n v="157.62"/>
    <n v="836.57"/>
    <n v="1488.98"/>
    <n v="4183.66"/>
    <n v="6666.83"/>
    <n v="25365"/>
  </r>
  <r>
    <x v="0"/>
    <x v="0"/>
    <s v="3303"/>
    <s v="กันทรารมย์"/>
    <s v="330301"/>
    <s v="ดูน"/>
    <x v="4"/>
    <x v="4"/>
    <x v="48"/>
    <x v="48"/>
    <s v="โรงพยาบาล"/>
    <s v="Yes"/>
    <n v="37854.22"/>
    <n v="36793.22"/>
    <n v="24533.759999999998"/>
    <n v="46808.93"/>
    <n v="145990.13"/>
    <n v="555450"/>
  </r>
  <r>
    <x v="0"/>
    <x v="0"/>
    <s v="3303"/>
    <s v="กันทรารมย์"/>
    <s v="330307"/>
    <s v="ทาม"/>
    <x v="4"/>
    <x v="4"/>
    <x v="49"/>
    <x v="49"/>
    <s v="ปฐมภูมิ"/>
    <s v="Yes"/>
    <n v="146.1"/>
    <n v="675.65"/>
    <n v="2064.1799999999998"/>
    <n v="5905.84"/>
    <n v="8791.77"/>
    <n v="33450"/>
  </r>
  <r>
    <x v="0"/>
    <x v="0"/>
    <s v="3304"/>
    <s v="กันทรลักษ์"/>
    <s v="330401"/>
    <s v="บึงมะลู"/>
    <x v="5"/>
    <x v="5"/>
    <x v="50"/>
    <x v="50"/>
    <s v="ปฐมภูมิ"/>
    <s v="Yes"/>
    <n v="1982.03"/>
    <n v="3346.12"/>
    <n v="4418.91"/>
    <n v="4109.03"/>
    <n v="13856.09"/>
    <n v="52718"/>
  </r>
  <r>
    <x v="0"/>
    <x v="0"/>
    <s v="3304"/>
    <s v="กันทรลักษ์"/>
    <s v="330401"/>
    <s v="บึงมะลู"/>
    <x v="5"/>
    <x v="5"/>
    <x v="51"/>
    <x v="51"/>
    <s v="ปฐมภูมิ"/>
    <s v="Yes"/>
    <n v="1681.34"/>
    <n v="2353.0100000000002"/>
    <n v="2652.81"/>
    <n v="3616.3"/>
    <n v="10303.459999999999"/>
    <n v="39202"/>
  </r>
  <r>
    <x v="0"/>
    <x v="0"/>
    <s v="3304"/>
    <s v="กันทรลักษ์"/>
    <s v="330402"/>
    <s v="กุดเสลา"/>
    <x v="5"/>
    <x v="5"/>
    <x v="52"/>
    <x v="52"/>
    <s v="ปฐมภูมิ"/>
    <s v="Yes"/>
    <n v="453.15"/>
    <n v="2007.48"/>
    <n v="2734.54"/>
    <n v="2088.23"/>
    <n v="7283.4"/>
    <n v="27711"/>
  </r>
  <r>
    <x v="0"/>
    <x v="0"/>
    <s v="3304"/>
    <s v="กันทรลักษ์"/>
    <s v="330403"/>
    <s v="เมือง"/>
    <x v="5"/>
    <x v="5"/>
    <x v="53"/>
    <x v="53"/>
    <s v="ปฐมภูมิ"/>
    <s v="Yes"/>
    <n v="737.77"/>
    <n v="2368.9699999999998"/>
    <n v="3051.19"/>
    <n v="2025.66"/>
    <n v="8183.59"/>
    <n v="31136"/>
  </r>
  <r>
    <x v="0"/>
    <x v="0"/>
    <s v="3304"/>
    <s v="กันทรลักษ์"/>
    <s v="330405"/>
    <s v="สังเม็ก"/>
    <x v="5"/>
    <x v="5"/>
    <x v="54"/>
    <x v="54"/>
    <s v="ปฐมภูมิ"/>
    <s v="Yes"/>
    <n v="2205"/>
    <n v="4551.3599999999997"/>
    <n v="5005.59"/>
    <n v="4518.96"/>
    <n v="16280.91"/>
    <n v="61944"/>
  </r>
  <r>
    <x v="0"/>
    <x v="0"/>
    <s v="3304"/>
    <s v="กันทรลักษ์"/>
    <s v="330405"/>
    <s v="สังเม็ก"/>
    <x v="5"/>
    <x v="5"/>
    <x v="55"/>
    <x v="55"/>
    <s v="ปฐมภูมิ"/>
    <s v="Yes"/>
    <n v="723.61"/>
    <n v="3312.34"/>
    <n v="3743.13"/>
    <n v="2244.09"/>
    <n v="10023.17"/>
    <n v="38135"/>
  </r>
  <r>
    <x v="0"/>
    <x v="0"/>
    <s v="3304"/>
    <s v="กันทรลักษ์"/>
    <s v="330407"/>
    <s v="ละลาย"/>
    <x v="5"/>
    <x v="5"/>
    <x v="56"/>
    <x v="56"/>
    <s v="ปฐมภูมิ"/>
    <s v="Yes"/>
    <n v="689.17"/>
    <n v="2403.25"/>
    <n v="2424.12"/>
    <n v="2023.8"/>
    <n v="7540.34"/>
    <n v="28689"/>
  </r>
  <r>
    <x v="0"/>
    <x v="0"/>
    <s v="3304"/>
    <s v="กันทรลักษ์"/>
    <s v="330407"/>
    <s v="ละลาย"/>
    <x v="5"/>
    <x v="5"/>
    <x v="57"/>
    <x v="57"/>
    <s v="ปฐมภูมิ"/>
    <s v="Yes"/>
    <n v="695.06"/>
    <n v="2340.15"/>
    <n v="2380.4"/>
    <n v="2311.9299999999998"/>
    <n v="7727.5400000000009"/>
    <n v="29401"/>
  </r>
  <r>
    <x v="0"/>
    <x v="0"/>
    <s v="3304"/>
    <s v="กันทรลักษ์"/>
    <s v="330407"/>
    <s v="ละลาย"/>
    <x v="5"/>
    <x v="5"/>
    <x v="58"/>
    <x v="58"/>
    <s v="ปฐมภูมิ"/>
    <s v="Yes"/>
    <n v="1122.81"/>
    <n v="2186.34"/>
    <n v="3103.37"/>
    <n v="2572.62"/>
    <n v="8985.14"/>
    <n v="34186"/>
  </r>
  <r>
    <x v="0"/>
    <x v="0"/>
    <s v="3304"/>
    <s v="กันทรลักษ์"/>
    <s v="330408"/>
    <s v="รุง"/>
    <x v="5"/>
    <x v="5"/>
    <x v="59"/>
    <x v="59"/>
    <s v="ปฐมภูมิ"/>
    <s v="Yes"/>
    <n v="1361.01"/>
    <n v="2456.38"/>
    <n v="3093.14"/>
    <n v="2784.01"/>
    <n v="9694.5400000000009"/>
    <n v="36885"/>
  </r>
  <r>
    <x v="0"/>
    <x v="0"/>
    <s v="3304"/>
    <s v="กันทรลักษ์"/>
    <s v="330409"/>
    <s v="ตระกาจ"/>
    <x v="5"/>
    <x v="5"/>
    <x v="60"/>
    <x v="60"/>
    <s v="ปฐมภูมิ"/>
    <s v="Yes"/>
    <n v="2742.32"/>
    <n v="2816.25"/>
    <n v="2970.41"/>
    <n v="2252.75"/>
    <n v="10781.73"/>
    <n v="41021"/>
  </r>
  <r>
    <x v="0"/>
    <x v="0"/>
    <s v="3304"/>
    <s v="กันทรลักษ์"/>
    <s v="330411"/>
    <s v="จานใหญ่"/>
    <x v="5"/>
    <x v="5"/>
    <x v="61"/>
    <x v="61"/>
    <s v="ปฐมภูมิ"/>
    <s v="Yes"/>
    <n v="2028.38"/>
    <n v="3748.19"/>
    <n v="6600.54"/>
    <n v="4802.84"/>
    <n v="17179.95"/>
    <n v="65365"/>
  </r>
  <r>
    <x v="0"/>
    <x v="0"/>
    <s v="3304"/>
    <s v="กันทรลักษ์"/>
    <s v="330409"/>
    <s v="ตระกาจ"/>
    <x v="5"/>
    <x v="5"/>
    <x v="62"/>
    <x v="62"/>
    <s v="ปฐมภูมิ"/>
    <s v="Yes"/>
    <n v="559.98"/>
    <n v="2081.19"/>
    <n v="3388.23"/>
    <n v="2749.09"/>
    <n v="8778.49"/>
    <n v="33400"/>
  </r>
  <r>
    <x v="0"/>
    <x v="0"/>
    <s v="3304"/>
    <s v="กันทรลักษ์"/>
    <s v="330412"/>
    <s v="ภูเงิน"/>
    <x v="5"/>
    <x v="5"/>
    <x v="63"/>
    <x v="63"/>
    <s v="ปฐมภูมิ"/>
    <s v="Yes"/>
    <n v="1772.37"/>
    <n v="2320.5300000000002"/>
    <n v="3309.83"/>
    <n v="1819.11"/>
    <n v="9221.84"/>
    <n v="35086"/>
  </r>
  <r>
    <x v="0"/>
    <x v="0"/>
    <s v="3304"/>
    <s v="กันทรลักษ์"/>
    <s v="330412"/>
    <s v="ภูเงิน"/>
    <x v="5"/>
    <x v="5"/>
    <x v="64"/>
    <x v="64"/>
    <s v="ปฐมภูมิ"/>
    <s v="Yes"/>
    <n v="633.97"/>
    <n v="2112.75"/>
    <n v="2555.31"/>
    <n v="2394.02"/>
    <n v="7696.0500000000011"/>
    <n v="29281"/>
  </r>
  <r>
    <x v="0"/>
    <x v="0"/>
    <s v="3304"/>
    <s v="กันทรลักษ์"/>
    <s v="330412"/>
    <s v="ภูเงิน"/>
    <x v="5"/>
    <x v="5"/>
    <x v="65"/>
    <x v="65"/>
    <s v="ปฐมภูมิ"/>
    <s v="Yes"/>
    <n v="549.17999999999995"/>
    <n v="754.28"/>
    <n v="1446.18"/>
    <n v="1814.34"/>
    <n v="4563.9800000000005"/>
    <n v="17365"/>
  </r>
  <r>
    <x v="0"/>
    <x v="0"/>
    <s v="3304"/>
    <s v="กันทรลักษ์"/>
    <s v="330413"/>
    <s v="ชำ"/>
    <x v="5"/>
    <x v="5"/>
    <x v="66"/>
    <x v="66"/>
    <s v="ปฐมภูมิ"/>
    <s v="Yes"/>
    <n v="910.15"/>
    <n v="2755.88"/>
    <n v="3170.1"/>
    <n v="2331.7399999999998"/>
    <n v="9167.869999999999"/>
    <n v="34881"/>
  </r>
  <r>
    <x v="0"/>
    <x v="0"/>
    <s v="3304"/>
    <s v="กันทรลักษ์"/>
    <s v="330414"/>
    <s v="กระแชง"/>
    <x v="5"/>
    <x v="5"/>
    <x v="67"/>
    <x v="67"/>
    <s v="ปฐมภูมิ"/>
    <s v="Yes"/>
    <n v="797.41"/>
    <n v="3055.44"/>
    <n v="3435.55"/>
    <n v="3448.58"/>
    <n v="10736.98"/>
    <n v="40851"/>
  </r>
  <r>
    <x v="0"/>
    <x v="0"/>
    <s v="3304"/>
    <s v="กันทรลักษ์"/>
    <s v="330414"/>
    <s v="กระแชง"/>
    <x v="5"/>
    <x v="5"/>
    <x v="68"/>
    <x v="68"/>
    <s v="ปฐมภูมิ"/>
    <s v="Yes"/>
    <n v="1086.6500000000001"/>
    <n v="2061.14"/>
    <n v="2576.58"/>
    <n v="2103.81"/>
    <n v="7828.18"/>
    <n v="29784"/>
  </r>
  <r>
    <x v="0"/>
    <x v="0"/>
    <s v="3304"/>
    <s v="กันทรลักษ์"/>
    <s v="330415"/>
    <s v="โนนสำราญ"/>
    <x v="5"/>
    <x v="5"/>
    <x v="69"/>
    <x v="69"/>
    <s v="ปฐมภูมิ"/>
    <s v="Yes"/>
    <n v="338.75"/>
    <n v="1390.13"/>
    <n v="1697.58"/>
    <n v="1461.06"/>
    <n v="4887.5200000000004"/>
    <n v="18596"/>
  </r>
  <r>
    <x v="0"/>
    <x v="0"/>
    <s v="3304"/>
    <s v="กันทรลักษ์"/>
    <s v="330416"/>
    <s v="หนองหญ้าลาด"/>
    <x v="5"/>
    <x v="5"/>
    <x v="70"/>
    <x v="70"/>
    <s v="ปฐมภูมิ"/>
    <s v="Yes"/>
    <n v="2135.31"/>
    <n v="3312.48"/>
    <n v="3856.41"/>
    <n v="1871.72"/>
    <n v="11175.92"/>
    <n v="42521"/>
  </r>
  <r>
    <x v="0"/>
    <x v="0"/>
    <s v="3304"/>
    <s v="กันทรลักษ์"/>
    <s v="330419"/>
    <s v="เสาธงชัย"/>
    <x v="5"/>
    <x v="5"/>
    <x v="71"/>
    <x v="71"/>
    <s v="ปฐมภูมิ"/>
    <s v="Yes"/>
    <n v="1500.07"/>
    <n v="1563.05"/>
    <n v="1956.03"/>
    <n v="1811.5"/>
    <n v="6830.65"/>
    <n v="25989"/>
  </r>
  <r>
    <x v="0"/>
    <x v="0"/>
    <s v="3304"/>
    <s v="กันทรลักษ์"/>
    <s v="330419"/>
    <s v="เสาธงชัย"/>
    <x v="5"/>
    <x v="5"/>
    <x v="72"/>
    <x v="72"/>
    <s v="ปฐมภูมิ"/>
    <s v="Yes"/>
    <n v="3069.77"/>
    <n v="4232.17"/>
    <n v="5691.2"/>
    <n v="4261.47"/>
    <n v="17254.61"/>
    <n v="65649"/>
  </r>
  <r>
    <x v="0"/>
    <x v="0"/>
    <s v="3304"/>
    <s v="กันทรลักษ์"/>
    <s v="330419"/>
    <s v="เสาธงชัย"/>
    <x v="5"/>
    <x v="5"/>
    <x v="73"/>
    <x v="73"/>
    <s v="ปฐมภูมิ"/>
    <s v="Yes"/>
    <n v="652.37"/>
    <n v="1959.94"/>
    <n v="1979.93"/>
    <n v="1933.98"/>
    <n v="6526.2199999999993"/>
    <n v="24830"/>
  </r>
  <r>
    <x v="0"/>
    <x v="0"/>
    <s v="3304"/>
    <s v="กันทรลักษ์"/>
    <s v="330402"/>
    <s v="กุดเสลา"/>
    <x v="5"/>
    <x v="5"/>
    <x v="74"/>
    <x v="74"/>
    <s v="ปฐมภูมิ"/>
    <s v="Yes"/>
    <n v="406.24"/>
    <n v="3158.08"/>
    <n v="3510.56"/>
    <n v="3112.37"/>
    <n v="10187.25"/>
    <n v="38759"/>
  </r>
  <r>
    <x v="0"/>
    <x v="0"/>
    <s v="3304"/>
    <s v="กันทรลักษ์"/>
    <s v="330402"/>
    <s v="กุดเสลา"/>
    <x v="5"/>
    <x v="5"/>
    <x v="75"/>
    <x v="75"/>
    <s v="ปฐมภูมิ"/>
    <s v="Yes"/>
    <n v="1611.24"/>
    <n v="2861.53"/>
    <n v="3210.12"/>
    <n v="2540.25"/>
    <n v="10223.14"/>
    <n v="38896"/>
  </r>
  <r>
    <x v="0"/>
    <x v="0"/>
    <s v="3304"/>
    <s v="กันทรลักษ์"/>
    <s v="330421"/>
    <s v="สวนกล้วย"/>
    <x v="5"/>
    <x v="5"/>
    <x v="76"/>
    <x v="76"/>
    <s v="ปฐมภูมิ"/>
    <s v="Yes"/>
    <n v="1724.58"/>
    <n v="2890.71"/>
    <n v="4127.3900000000003"/>
    <n v="2845.67"/>
    <n v="11588.35"/>
    <n v="44090"/>
  </r>
  <r>
    <x v="0"/>
    <x v="0"/>
    <s v="3304"/>
    <s v="กันทรลักษ์"/>
    <s v="330421"/>
    <s v="สวนกล้วย"/>
    <x v="5"/>
    <x v="5"/>
    <x v="77"/>
    <x v="77"/>
    <s v="ปฐมภูมิ"/>
    <s v="Yes"/>
    <n v="2524.75"/>
    <n v="3160.19"/>
    <n v="3362.95"/>
    <n v="3219.24"/>
    <n v="12267.13"/>
    <n v="46673"/>
  </r>
  <r>
    <x v="0"/>
    <x v="0"/>
    <s v="3304"/>
    <s v="กันทรลักษ์"/>
    <s v="330423"/>
    <s v="เวียงเหนือ"/>
    <x v="5"/>
    <x v="5"/>
    <x v="78"/>
    <x v="78"/>
    <s v="ปฐมภูมิ"/>
    <s v="Yes"/>
    <n v="1461.14"/>
    <n v="2861.06"/>
    <n v="2967.66"/>
    <n v="2453.09"/>
    <n v="9742.9500000000007"/>
    <n v="37069"/>
  </r>
  <r>
    <x v="0"/>
    <x v="0"/>
    <s v="3304"/>
    <s v="กันทรลักษ์"/>
    <s v="330424"/>
    <s v="ทุ่งใหญ่"/>
    <x v="5"/>
    <x v="5"/>
    <x v="79"/>
    <x v="79"/>
    <s v="ปฐมภูมิ"/>
    <s v="Yes"/>
    <n v="1481.63"/>
    <n v="2494.75"/>
    <n v="3070.24"/>
    <n v="2162.02"/>
    <n v="9208.64"/>
    <n v="35036"/>
  </r>
  <r>
    <x v="0"/>
    <x v="0"/>
    <s v="3304"/>
    <s v="กันทรลักษ์"/>
    <s v="330424"/>
    <s v="ทุ่งใหญ่"/>
    <x v="5"/>
    <x v="5"/>
    <x v="80"/>
    <x v="80"/>
    <s v="ปฐมภูมิ"/>
    <s v="Yes"/>
    <n v="1938.61"/>
    <n v="3034.06"/>
    <n v="4125.7700000000004"/>
    <n v="2273.34"/>
    <n v="11371.78"/>
    <n v="43266"/>
  </r>
  <r>
    <x v="0"/>
    <x v="0"/>
    <s v="3304"/>
    <s v="กันทรลักษ์"/>
    <s v="330425"/>
    <s v="ภูผาหมอก"/>
    <x v="5"/>
    <x v="5"/>
    <x v="81"/>
    <x v="81"/>
    <s v="ปฐมภูมิ"/>
    <s v="Yes"/>
    <n v="0"/>
    <n v="1300.7"/>
    <n v="1643.57"/>
    <n v="1789.79"/>
    <n v="4734.0599999999995"/>
    <n v="18012"/>
  </r>
  <r>
    <x v="0"/>
    <x v="0"/>
    <s v="3304"/>
    <s v="กันทรลักษ์"/>
    <s v="330419"/>
    <s v="เสาธงชัย"/>
    <x v="5"/>
    <x v="5"/>
    <x v="82"/>
    <x v="82"/>
    <s v="ปฐมภูมิ"/>
    <s v="Yes"/>
    <n v="0"/>
    <n v="417"/>
    <n v="586.16999999999996"/>
    <n v="849"/>
    <n v="1852.17"/>
    <n v="7047"/>
  </r>
  <r>
    <x v="0"/>
    <x v="0"/>
    <s v="3304"/>
    <s v="กันทรลักษ์"/>
    <s v="330406"/>
    <s v="น้ำอ้อม"/>
    <x v="5"/>
    <x v="5"/>
    <x v="83"/>
    <x v="83"/>
    <s v="โรงพยาบาล"/>
    <s v="Yes"/>
    <n v="36717.24"/>
    <n v="52683.56"/>
    <n v="37066.980000000003"/>
    <n v="22308.21"/>
    <n v="148775.99"/>
    <n v="566049"/>
  </r>
  <r>
    <x v="0"/>
    <x v="0"/>
    <s v="3304"/>
    <s v="กันทรลักษ์"/>
    <s v="330415"/>
    <s v="โนนสำราญ"/>
    <x v="5"/>
    <x v="5"/>
    <x v="84"/>
    <x v="84"/>
    <s v="ปฐมภูมิ"/>
    <s v="Yes"/>
    <n v="460.76"/>
    <n v="1679.24"/>
    <n v="1967.24"/>
    <n v="1847.54"/>
    <n v="5954.78"/>
    <n v="22656"/>
  </r>
  <r>
    <x v="0"/>
    <x v="0"/>
    <s v="3305"/>
    <s v="ขุขันธ์"/>
    <s v="330501"/>
    <s v="กันทรารมย์"/>
    <x v="6"/>
    <x v="6"/>
    <x v="85"/>
    <x v="85"/>
    <s v="ปฐมภูมิ"/>
    <s v="Yes"/>
    <n v="1042.29"/>
    <n v="3029.61"/>
    <n v="4061.92"/>
    <n v="2636.74"/>
    <n v="10770.56"/>
    <n v="40979"/>
  </r>
  <r>
    <x v="0"/>
    <x v="0"/>
    <s v="3305"/>
    <s v="ขุขันธ์"/>
    <s v="330501"/>
    <s v="กันทรารมย์"/>
    <x v="6"/>
    <x v="6"/>
    <x v="86"/>
    <x v="86"/>
    <s v="ปฐมภูมิ"/>
    <s v="Yes"/>
    <n v="761.31"/>
    <n v="2375.5"/>
    <n v="2412.94"/>
    <n v="2555.08"/>
    <n v="8104.83"/>
    <n v="30836"/>
  </r>
  <r>
    <x v="0"/>
    <x v="0"/>
    <s v="3305"/>
    <s v="ขุขันธ์"/>
    <s v="330502"/>
    <s v="จะกง"/>
    <x v="6"/>
    <x v="6"/>
    <x v="87"/>
    <x v="87"/>
    <s v="ปฐมภูมิ"/>
    <s v="Yes"/>
    <n v="2976.09"/>
    <n v="3841.15"/>
    <n v="4731.0200000000004"/>
    <n v="4969.95"/>
    <n v="16518.21"/>
    <n v="62847"/>
  </r>
  <r>
    <x v="0"/>
    <x v="0"/>
    <s v="3305"/>
    <s v="ขุขันธ์"/>
    <s v="330503"/>
    <s v="ใจดี"/>
    <x v="6"/>
    <x v="6"/>
    <x v="88"/>
    <x v="88"/>
    <s v="ปฐมภูมิ"/>
    <s v="Yes"/>
    <n v="3016.09"/>
    <n v="3425.95"/>
    <n v="4208.25"/>
    <n v="3220.95"/>
    <n v="13871.240000000002"/>
    <n v="52776"/>
  </r>
  <r>
    <x v="0"/>
    <x v="0"/>
    <s v="3305"/>
    <s v="ขุขันธ์"/>
    <s v="330504"/>
    <s v="ดองกำเม็ด"/>
    <x v="6"/>
    <x v="6"/>
    <x v="89"/>
    <x v="89"/>
    <s v="ปฐมภูมิ"/>
    <s v="Yes"/>
    <n v="1278.8699999999999"/>
    <n v="2437.84"/>
    <n v="2891.49"/>
    <n v="1801.64"/>
    <n v="8409.84"/>
    <n v="31997"/>
  </r>
  <r>
    <x v="0"/>
    <x v="0"/>
    <s v="3305"/>
    <s v="ขุขันธ์"/>
    <s v="330505"/>
    <s v="โสน"/>
    <x v="6"/>
    <x v="6"/>
    <x v="90"/>
    <x v="90"/>
    <s v="ปฐมภูมิ"/>
    <s v="Yes"/>
    <n v="1594.01"/>
    <n v="4297.17"/>
    <n v="5695.98"/>
    <n v="3380.14"/>
    <n v="14967.3"/>
    <n v="56946"/>
  </r>
  <r>
    <x v="0"/>
    <x v="0"/>
    <s v="3305"/>
    <s v="ขุขันธ์"/>
    <s v="330505"/>
    <s v="โสน"/>
    <x v="6"/>
    <x v="6"/>
    <x v="91"/>
    <x v="91"/>
    <s v="ปฐมภูมิ"/>
    <s v="Yes"/>
    <n v="274.27"/>
    <n v="2421.65"/>
    <n v="2695.88"/>
    <n v="2448.25"/>
    <n v="7840.05"/>
    <n v="29829"/>
  </r>
  <r>
    <x v="0"/>
    <x v="0"/>
    <s v="3305"/>
    <s v="ขุขันธ์"/>
    <s v="330505"/>
    <s v="โสน"/>
    <x v="6"/>
    <x v="6"/>
    <x v="92"/>
    <x v="92"/>
    <s v="ปฐมภูมิ"/>
    <s v="Yes"/>
    <n v="1332.11"/>
    <n v="1805.69"/>
    <n v="2284.84"/>
    <n v="2854.14"/>
    <n v="8276.7800000000007"/>
    <n v="31491"/>
  </r>
  <r>
    <x v="0"/>
    <x v="0"/>
    <s v="3305"/>
    <s v="ขุขันธ์"/>
    <s v="330506"/>
    <s v="ปรือใหญ่"/>
    <x v="6"/>
    <x v="6"/>
    <x v="93"/>
    <x v="93"/>
    <s v="ปฐมภูมิ"/>
    <s v="Yes"/>
    <n v="2606.35"/>
    <n v="2798.41"/>
    <n v="4067.08"/>
    <n v="3793.68"/>
    <n v="13265.52"/>
    <n v="50471"/>
  </r>
  <r>
    <x v="0"/>
    <x v="0"/>
    <s v="3305"/>
    <s v="ขุขันธ์"/>
    <s v="330506"/>
    <s v="ปรือใหญ่"/>
    <x v="6"/>
    <x v="6"/>
    <x v="94"/>
    <x v="94"/>
    <s v="ปฐมภูมิ"/>
    <s v="Yes"/>
    <n v="717.23"/>
    <n v="2803.24"/>
    <n v="2995.66"/>
    <n v="2806.32"/>
    <n v="9322.4499999999989"/>
    <n v="35469"/>
  </r>
  <r>
    <x v="0"/>
    <x v="0"/>
    <s v="3305"/>
    <s v="ขุขันธ์"/>
    <s v="330506"/>
    <s v="ปรือใหญ่"/>
    <x v="6"/>
    <x v="6"/>
    <x v="95"/>
    <x v="95"/>
    <s v="ปฐมภูมิ"/>
    <s v="Yes"/>
    <n v="583.26"/>
    <n v="1367.49"/>
    <n v="1865.28"/>
    <n v="2303.94"/>
    <n v="6119.9699999999993"/>
    <n v="23285"/>
  </r>
  <r>
    <x v="0"/>
    <x v="0"/>
    <s v="3305"/>
    <s v="ขุขันธ์"/>
    <s v="330507"/>
    <s v="สะเดาใหญ่"/>
    <x v="6"/>
    <x v="6"/>
    <x v="96"/>
    <x v="96"/>
    <s v="ปฐมภูมิ"/>
    <s v="Yes"/>
    <n v="2823.2"/>
    <n v="4176.13"/>
    <n v="4562.92"/>
    <n v="4267.38"/>
    <n v="15829.630000000001"/>
    <n v="60227"/>
  </r>
  <r>
    <x v="0"/>
    <x v="0"/>
    <s v="3305"/>
    <s v="ขุขันธ์"/>
    <s v="330510"/>
    <s v="ห้วยใต้"/>
    <x v="6"/>
    <x v="6"/>
    <x v="97"/>
    <x v="97"/>
    <s v="ปฐมภูมิ"/>
    <s v="Yes"/>
    <n v="2321.33"/>
    <n v="2909.45"/>
    <n v="3386.66"/>
    <n v="3203.43"/>
    <n v="11820.869999999999"/>
    <n v="44975"/>
  </r>
  <r>
    <x v="0"/>
    <x v="0"/>
    <s v="3305"/>
    <s v="ขุขันธ์"/>
    <s v="330511"/>
    <s v="หัวเสือ"/>
    <x v="6"/>
    <x v="6"/>
    <x v="98"/>
    <x v="98"/>
    <s v="ปฐมภูมิ"/>
    <s v="Yes"/>
    <n v="3024.54"/>
    <n v="5823.07"/>
    <n v="6389.87"/>
    <n v="4813.78"/>
    <n v="20051.259999999998"/>
    <n v="76289"/>
  </r>
  <r>
    <x v="0"/>
    <x v="0"/>
    <s v="3305"/>
    <s v="ขุขันธ์"/>
    <s v="330513"/>
    <s v="ตะเคียน"/>
    <x v="6"/>
    <x v="6"/>
    <x v="99"/>
    <x v="99"/>
    <s v="ปฐมภูมิ"/>
    <s v="Yes"/>
    <n v="1456.95"/>
    <n v="3399.18"/>
    <n v="3568.71"/>
    <n v="3081.07"/>
    <n v="11505.91"/>
    <n v="43777"/>
  </r>
  <r>
    <x v="0"/>
    <x v="0"/>
    <s v="3305"/>
    <s v="ขุขันธ์"/>
    <s v="330515"/>
    <s v="นิคมพัฒนา"/>
    <x v="6"/>
    <x v="6"/>
    <x v="100"/>
    <x v="100"/>
    <s v="ปฐมภูมิ"/>
    <s v="Yes"/>
    <n v="499.33"/>
    <n v="1453.93"/>
    <n v="1945.03"/>
    <n v="1147.01"/>
    <n v="5045.3"/>
    <n v="19196"/>
  </r>
  <r>
    <x v="0"/>
    <x v="0"/>
    <s v="3305"/>
    <s v="ขุขันธ์"/>
    <s v="330508"/>
    <s v="ตาอุด"/>
    <x v="6"/>
    <x v="6"/>
    <x v="101"/>
    <x v="101"/>
    <s v="ปฐมภูมิ"/>
    <s v="Yes"/>
    <n v="685.4"/>
    <n v="2651.84"/>
    <n v="2720.63"/>
    <n v="2599.1"/>
    <n v="8656.9700000000012"/>
    <n v="32937"/>
  </r>
  <r>
    <x v="0"/>
    <x v="0"/>
    <s v="3305"/>
    <s v="ขุขันธ์"/>
    <s v="330517"/>
    <s v="โคกเพชร"/>
    <x v="6"/>
    <x v="6"/>
    <x v="102"/>
    <x v="102"/>
    <s v="ปฐมภูมิ"/>
    <s v="Yes"/>
    <n v="1165.8499999999999"/>
    <n v="3009.83"/>
    <n v="2816.65"/>
    <n v="2659.42"/>
    <n v="9651.75"/>
    <n v="36722"/>
  </r>
  <r>
    <x v="0"/>
    <x v="0"/>
    <s v="3305"/>
    <s v="ขุขันธ์"/>
    <s v="330518"/>
    <s v="ปราสาท"/>
    <x v="6"/>
    <x v="6"/>
    <x v="103"/>
    <x v="103"/>
    <s v="ปฐมภูมิ"/>
    <s v="Yes"/>
    <n v="504.49"/>
    <n v="2281.0300000000002"/>
    <n v="2532.7600000000002"/>
    <n v="2655.09"/>
    <n v="7973.3700000000008"/>
    <n v="30336"/>
  </r>
  <r>
    <x v="0"/>
    <x v="0"/>
    <s v="3305"/>
    <s v="ขุขันธ์"/>
    <s v="330518"/>
    <s v="ปราสาท"/>
    <x v="6"/>
    <x v="6"/>
    <x v="104"/>
    <x v="104"/>
    <s v="ปฐมภูมิ"/>
    <s v="Yes"/>
    <n v="1020.49"/>
    <n v="2732.7"/>
    <n v="2420.62"/>
    <n v="2793.39"/>
    <n v="8967.1999999999989"/>
    <n v="34118"/>
  </r>
  <r>
    <x v="0"/>
    <x v="0"/>
    <s v="3305"/>
    <s v="ขุขันธ์"/>
    <s v="330521"/>
    <s v="สำโรงตาเจ็น"/>
    <x v="6"/>
    <x v="6"/>
    <x v="105"/>
    <x v="105"/>
    <s v="ปฐมภูมิ"/>
    <s v="Yes"/>
    <n v="2660.05"/>
    <n v="3758.12"/>
    <n v="4561.57"/>
    <n v="3744.27"/>
    <n v="14724.01"/>
    <n v="56021"/>
  </r>
  <r>
    <x v="0"/>
    <x v="0"/>
    <s v="3305"/>
    <s v="ขุขันธ์"/>
    <s v="330522"/>
    <s v="ห้วยสำราญ"/>
    <x v="6"/>
    <x v="6"/>
    <x v="106"/>
    <x v="106"/>
    <s v="ปฐมภูมิ"/>
    <s v="Yes"/>
    <n v="617.41999999999996"/>
    <n v="1819.31"/>
    <n v="2158"/>
    <n v="1972.12"/>
    <n v="6566.8499999999995"/>
    <n v="24985"/>
  </r>
  <r>
    <x v="0"/>
    <x v="0"/>
    <s v="3305"/>
    <s v="ขุขันธ์"/>
    <s v="330524"/>
    <s v="กฤษณา"/>
    <x v="6"/>
    <x v="6"/>
    <x v="107"/>
    <x v="107"/>
    <s v="ปฐมภูมิ"/>
    <s v="Yes"/>
    <n v="1895.26"/>
    <n v="3055.24"/>
    <n v="3274.31"/>
    <n v="2497.7600000000002"/>
    <n v="10722.57"/>
    <n v="40796"/>
  </r>
  <r>
    <x v="0"/>
    <x v="0"/>
    <s v="3305"/>
    <s v="ขุขันธ์"/>
    <s v="330525"/>
    <s v="ลมศักดิ์"/>
    <x v="6"/>
    <x v="6"/>
    <x v="108"/>
    <x v="108"/>
    <s v="ปฐมภูมิ"/>
    <s v="Yes"/>
    <n v="2182.71"/>
    <n v="2595.85"/>
    <n v="3120.27"/>
    <n v="2816.02"/>
    <n v="10714.85"/>
    <n v="40767"/>
  </r>
  <r>
    <x v="0"/>
    <x v="0"/>
    <s v="3305"/>
    <s v="ขุขันธ์"/>
    <s v="330526"/>
    <s v="หนองฉลอง"/>
    <x v="6"/>
    <x v="6"/>
    <x v="109"/>
    <x v="109"/>
    <s v="ปฐมภูมิ"/>
    <s v="Yes"/>
    <n v="648.54"/>
    <n v="1590.78"/>
    <n v="1593.82"/>
    <n v="1355.89"/>
    <n v="5189.03"/>
    <n v="19743"/>
  </r>
  <r>
    <x v="0"/>
    <x v="0"/>
    <s v="3305"/>
    <s v="ขุขันธ์"/>
    <s v="330526"/>
    <s v="หนองฉลอง"/>
    <x v="6"/>
    <x v="6"/>
    <x v="110"/>
    <x v="110"/>
    <s v="ปฐมภูมิ"/>
    <s v="Yes"/>
    <n v="900.19"/>
    <n v="813.05"/>
    <n v="1874.69"/>
    <n v="1292.3599999999999"/>
    <n v="4880.29"/>
    <n v="18568"/>
  </r>
  <r>
    <x v="0"/>
    <x v="0"/>
    <s v="3305"/>
    <s v="ขุขันธ์"/>
    <s v="330527"/>
    <s v="ศรีตระกูล"/>
    <x v="6"/>
    <x v="6"/>
    <x v="111"/>
    <x v="111"/>
    <s v="ปฐมภูมิ"/>
    <s v="Yes"/>
    <n v="1530.5"/>
    <n v="1857.27"/>
    <n v="2341.69"/>
    <n v="2630.82"/>
    <n v="8360.2800000000007"/>
    <n v="31808"/>
  </r>
  <r>
    <x v="0"/>
    <x v="0"/>
    <s v="3305"/>
    <s v="ขุขันธ์"/>
    <s v="330509"/>
    <s v="ห้วยเหนือ"/>
    <x v="6"/>
    <x v="6"/>
    <x v="112"/>
    <x v="112"/>
    <s v="โรงพยาบาล"/>
    <s v="Yes"/>
    <n v="48795.56"/>
    <n v="44651.15"/>
    <n v="47547.89"/>
    <n v="39416.910000000003"/>
    <n v="180411.50999999998"/>
    <n v="686413"/>
  </r>
  <r>
    <x v="0"/>
    <x v="0"/>
    <s v="3306"/>
    <s v="ไพรบึง"/>
    <s v="330601"/>
    <s v="ไพรบึง"/>
    <x v="7"/>
    <x v="7"/>
    <x v="113"/>
    <x v="113"/>
    <s v="ปฐมภูมิ"/>
    <s v="Yes"/>
    <n v="2308.35"/>
    <n v="3036.84"/>
    <n v="3181.8"/>
    <n v="2474.17"/>
    <n v="11001.160000000002"/>
    <n v="41856"/>
  </r>
  <r>
    <x v="0"/>
    <x v="0"/>
    <s v="3306"/>
    <s v="ไพรบึง"/>
    <s v="330602"/>
    <s v="ดินแดง"/>
    <x v="7"/>
    <x v="7"/>
    <x v="114"/>
    <x v="114"/>
    <s v="ปฐมภูมิ"/>
    <s v="Yes"/>
    <n v="1324.46"/>
    <n v="2902.59"/>
    <n v="3327.16"/>
    <n v="3335.16"/>
    <n v="10889.369999999999"/>
    <n v="41431"/>
  </r>
  <r>
    <x v="0"/>
    <x v="0"/>
    <s v="3306"/>
    <s v="ไพรบึง"/>
    <s v="330603"/>
    <s v="ปราสาทเยอ"/>
    <x v="7"/>
    <x v="7"/>
    <x v="115"/>
    <x v="115"/>
    <s v="ปฐมภูมิ"/>
    <s v="Yes"/>
    <n v="558.48"/>
    <n v="2167.62"/>
    <n v="2933.38"/>
    <n v="2304.64"/>
    <n v="7964.119999999999"/>
    <n v="30301"/>
  </r>
  <r>
    <x v="0"/>
    <x v="0"/>
    <s v="3306"/>
    <s v="ไพรบึง"/>
    <s v="330604"/>
    <s v="สำโรงพลัน"/>
    <x v="7"/>
    <x v="7"/>
    <x v="116"/>
    <x v="116"/>
    <s v="ปฐมภูมิ"/>
    <s v="Yes"/>
    <n v="933.29"/>
    <n v="2283.7199999999998"/>
    <n v="2957.89"/>
    <n v="2151.5300000000002"/>
    <n v="8326.43"/>
    <n v="31680"/>
  </r>
  <r>
    <x v="0"/>
    <x v="0"/>
    <s v="3306"/>
    <s v="ไพรบึง"/>
    <s v="330604"/>
    <s v="สำโรงพลัน"/>
    <x v="7"/>
    <x v="7"/>
    <x v="117"/>
    <x v="117"/>
    <s v="ปฐมภูมิ"/>
    <s v="Yes"/>
    <n v="1831.16"/>
    <n v="2233.31"/>
    <n v="2552.61"/>
    <n v="1598"/>
    <n v="8215.08"/>
    <n v="31256"/>
  </r>
  <r>
    <x v="0"/>
    <x v="0"/>
    <s v="3306"/>
    <s v="ไพรบึง"/>
    <s v="330605"/>
    <s v="สุขสวัสดิ์"/>
    <x v="7"/>
    <x v="7"/>
    <x v="118"/>
    <x v="118"/>
    <s v="ปฐมภูมิ"/>
    <s v="Yes"/>
    <n v="2060.11"/>
    <n v="2492.4"/>
    <n v="2991.58"/>
    <n v="2884.24"/>
    <n v="10428.33"/>
    <n v="39677"/>
  </r>
  <r>
    <x v="0"/>
    <x v="0"/>
    <s v="3306"/>
    <s v="ไพรบึง"/>
    <s v="330606"/>
    <s v="โนนปูน"/>
    <x v="7"/>
    <x v="7"/>
    <x v="119"/>
    <x v="119"/>
    <s v="ปฐมภูมิ"/>
    <s v="Yes"/>
    <n v="898.39"/>
    <n v="2501.35"/>
    <n v="2227.29"/>
    <n v="2223.42"/>
    <n v="7850.45"/>
    <n v="29869"/>
  </r>
  <r>
    <x v="0"/>
    <x v="0"/>
    <s v="3306"/>
    <s v="ไพรบึง"/>
    <s v="330601"/>
    <s v="ไพรบึง"/>
    <x v="7"/>
    <x v="7"/>
    <x v="120"/>
    <x v="120"/>
    <s v="โรงพยาบาล"/>
    <s v="Yes"/>
    <n v="18202.78"/>
    <n v="17188.84"/>
    <n v="21282.14"/>
    <n v="18060.169999999998"/>
    <n v="74733.929999999993"/>
    <n v="284341"/>
  </r>
  <r>
    <x v="0"/>
    <x v="0"/>
    <s v="3307"/>
    <s v="ปรางค์กู่"/>
    <s v="330702"/>
    <s v="กู่"/>
    <x v="8"/>
    <x v="8"/>
    <x v="121"/>
    <x v="121"/>
    <s v="ปฐมภูมิ"/>
    <s v="Yes"/>
    <n v="360.95"/>
    <n v="1205.1199999999999"/>
    <n v="1834.85"/>
    <n v="2311.77"/>
    <n v="5712.6900000000005"/>
    <n v="21735"/>
  </r>
  <r>
    <x v="0"/>
    <x v="0"/>
    <s v="3307"/>
    <s v="ปรางค์กู่"/>
    <s v="330702"/>
    <s v="กู่"/>
    <x v="8"/>
    <x v="8"/>
    <x v="122"/>
    <x v="122"/>
    <s v="ปฐมภูมิ"/>
    <s v="Yes"/>
    <n v="253.15"/>
    <n v="1287.01"/>
    <n v="1325.59"/>
    <n v="631.57000000000005"/>
    <n v="3497.32"/>
    <n v="13306"/>
  </r>
  <r>
    <x v="0"/>
    <x v="0"/>
    <s v="3307"/>
    <s v="ปรางค์กู่"/>
    <s v="330703"/>
    <s v="หนองเชียงทูน"/>
    <x v="8"/>
    <x v="8"/>
    <x v="123"/>
    <x v="123"/>
    <s v="ปฐมภูมิ"/>
    <s v="Yes"/>
    <n v="537.4"/>
    <n v="1421.72"/>
    <n v="1199.8599999999999"/>
    <n v="1032.5999999999999"/>
    <n v="4191.58"/>
    <n v="15948"/>
  </r>
  <r>
    <x v="0"/>
    <x v="0"/>
    <s v="3307"/>
    <s v="ปรางค์กู่"/>
    <s v="330703"/>
    <s v="หนองเชียงทูน"/>
    <x v="8"/>
    <x v="8"/>
    <x v="124"/>
    <x v="124"/>
    <s v="ปฐมภูมิ"/>
    <s v="Yes"/>
    <n v="1569.28"/>
    <n v="1841.36"/>
    <n v="2328.69"/>
    <n v="1900.81"/>
    <n v="7640.1399999999994"/>
    <n v="29068"/>
  </r>
  <r>
    <x v="0"/>
    <x v="0"/>
    <s v="3307"/>
    <s v="ปรางค์กู่"/>
    <s v="330704"/>
    <s v="ตูม"/>
    <x v="8"/>
    <x v="8"/>
    <x v="125"/>
    <x v="125"/>
    <s v="ปฐมภูมิ"/>
    <s v="Yes"/>
    <n v="234.98"/>
    <n v="2001.88"/>
    <n v="2345.59"/>
    <n v="1986.02"/>
    <n v="6568.4700000000012"/>
    <n v="24991"/>
  </r>
  <r>
    <x v="0"/>
    <x v="0"/>
    <s v="3307"/>
    <s v="ปรางค์กู่"/>
    <s v="330705"/>
    <s v="สมอ"/>
    <x v="8"/>
    <x v="8"/>
    <x v="126"/>
    <x v="126"/>
    <s v="ปฐมภูมิ"/>
    <s v="Yes"/>
    <n v="697.7"/>
    <n v="2062.0100000000002"/>
    <n v="2332.73"/>
    <n v="1999.08"/>
    <n v="7091.52"/>
    <n v="26981"/>
  </r>
  <r>
    <x v="0"/>
    <x v="0"/>
    <s v="3307"/>
    <s v="ปรางค์กู่"/>
    <s v="330705"/>
    <s v="สมอ"/>
    <x v="8"/>
    <x v="8"/>
    <x v="127"/>
    <x v="127"/>
    <s v="ปฐมภูมิ"/>
    <s v="Yes"/>
    <n v="189.46"/>
    <n v="593.32000000000005"/>
    <n v="830.34"/>
    <n v="574.79"/>
    <n v="2187.91"/>
    <n v="8324"/>
  </r>
  <r>
    <x v="0"/>
    <x v="0"/>
    <s v="3307"/>
    <s v="ปรางค์กู่"/>
    <s v="330706"/>
    <s v="โพธิ์ศรี"/>
    <x v="8"/>
    <x v="8"/>
    <x v="128"/>
    <x v="128"/>
    <s v="ปฐมภูมิ"/>
    <s v="Yes"/>
    <n v="1605.91"/>
    <n v="1700.07"/>
    <n v="2105.52"/>
    <n v="1523.43"/>
    <n v="6934.93"/>
    <n v="26385"/>
  </r>
  <r>
    <x v="0"/>
    <x v="0"/>
    <s v="3307"/>
    <s v="ปรางค์กู่"/>
    <s v="330707"/>
    <s v="สำโรงปราสาท"/>
    <x v="8"/>
    <x v="8"/>
    <x v="129"/>
    <x v="129"/>
    <s v="ปฐมภูมิ"/>
    <s v="Yes"/>
    <n v="393.52"/>
    <n v="2024.22"/>
    <n v="2417.9299999999998"/>
    <n v="1637.23"/>
    <n v="6472.9"/>
    <n v="24627"/>
  </r>
  <r>
    <x v="0"/>
    <x v="0"/>
    <s v="3307"/>
    <s v="ปรางค์กู่"/>
    <s v="330707"/>
    <s v="สำโรงปราสาท"/>
    <x v="8"/>
    <x v="8"/>
    <x v="130"/>
    <x v="130"/>
    <s v="ปฐมภูมิ"/>
    <s v="Yes"/>
    <n v="780.47"/>
    <n v="924.18"/>
    <n v="1105.02"/>
    <n v="769.99"/>
    <n v="3579.66"/>
    <n v="13620"/>
  </r>
  <r>
    <x v="0"/>
    <x v="0"/>
    <s v="3307"/>
    <s v="ปรางค์กู่"/>
    <s v="330708"/>
    <s v="ดู่"/>
    <x v="8"/>
    <x v="8"/>
    <x v="131"/>
    <x v="131"/>
    <s v="ปฐมภูมิ"/>
    <s v="Yes"/>
    <n v="873.51"/>
    <n v="2000.14"/>
    <n v="2727"/>
    <n v="2423.06"/>
    <n v="8023.7099999999991"/>
    <n v="30528"/>
  </r>
  <r>
    <x v="0"/>
    <x v="0"/>
    <s v="3307"/>
    <s v="ปรางค์กู่"/>
    <s v="330709"/>
    <s v="สวาย"/>
    <x v="8"/>
    <x v="8"/>
    <x v="132"/>
    <x v="132"/>
    <s v="ปฐมภูมิ"/>
    <s v="Yes"/>
    <n v="1436.95"/>
    <n v="1927.12"/>
    <n v="2109.54"/>
    <n v="1882.21"/>
    <n v="7355.82"/>
    <n v="27987"/>
  </r>
  <r>
    <x v="0"/>
    <x v="0"/>
    <s v="3307"/>
    <s v="ปรางค์กู่"/>
    <s v="330701"/>
    <s v="พิมาย"/>
    <x v="8"/>
    <x v="8"/>
    <x v="133"/>
    <x v="133"/>
    <s v="โรงพยาบาล"/>
    <s v="Yes"/>
    <n v="24761.55"/>
    <n v="22544"/>
    <n v="23809.119999999999"/>
    <n v="13785.01"/>
    <n v="84899.68"/>
    <n v="323018"/>
  </r>
  <r>
    <x v="0"/>
    <x v="0"/>
    <s v="3307"/>
    <s v="ปรางค์กู่"/>
    <s v="330701"/>
    <s v="พิมาย"/>
    <x v="8"/>
    <x v="8"/>
    <x v="134"/>
    <x v="134"/>
    <s v="ปฐมภูมิ"/>
    <s v="Yes"/>
    <n v="223.99"/>
    <n v="29.51"/>
    <n v="1660.21"/>
    <n v="3148.86"/>
    <n v="5062.57"/>
    <n v="19262"/>
  </r>
  <r>
    <x v="0"/>
    <x v="0"/>
    <s v="3308"/>
    <s v="ขุนหาญ"/>
    <s v="330807"/>
    <s v="ขุนหาญ"/>
    <x v="9"/>
    <x v="9"/>
    <x v="135"/>
    <x v="135"/>
    <s v="ปฐมภูมิ"/>
    <s v="Yes"/>
    <n v="1992.35"/>
    <n v="3157.93"/>
    <n v="2428.11"/>
    <n v="4115.16"/>
    <n v="11693.55"/>
    <n v="44491"/>
  </r>
  <r>
    <x v="0"/>
    <x v="0"/>
    <s v="3308"/>
    <s v="ขุนหาญ"/>
    <s v="330802"/>
    <s v="บักดอง"/>
    <x v="9"/>
    <x v="9"/>
    <x v="136"/>
    <x v="136"/>
    <s v="ปฐมภูมิ"/>
    <s v="Yes"/>
    <n v="1850.82"/>
    <n v="3611.68"/>
    <n v="2732.27"/>
    <n v="5652.8"/>
    <n v="13847.57"/>
    <n v="52686"/>
  </r>
  <r>
    <x v="0"/>
    <x v="0"/>
    <s v="3308"/>
    <s v="ขุนหาญ"/>
    <s v="330802"/>
    <s v="บักดอง"/>
    <x v="9"/>
    <x v="9"/>
    <x v="137"/>
    <x v="137"/>
    <s v="ปฐมภูมิ"/>
    <s v="Yes"/>
    <n v="1568.41"/>
    <n v="2695.22"/>
    <n v="1945.04"/>
    <n v="3120.98"/>
    <n v="9329.65"/>
    <n v="35497"/>
  </r>
  <r>
    <x v="0"/>
    <x v="0"/>
    <s v="3308"/>
    <s v="ขุนหาญ"/>
    <s v="330802"/>
    <s v="บักดอง"/>
    <x v="9"/>
    <x v="9"/>
    <x v="138"/>
    <x v="138"/>
    <s v="ปฐมภูมิ"/>
    <s v="Yes"/>
    <n v="423.89"/>
    <n v="564.49"/>
    <n v="545.01"/>
    <n v="893.67"/>
    <n v="2427.06"/>
    <n v="9234"/>
  </r>
  <r>
    <x v="0"/>
    <x v="0"/>
    <s v="3308"/>
    <s v="ขุนหาญ"/>
    <s v="330803"/>
    <s v="พราน"/>
    <x v="9"/>
    <x v="9"/>
    <x v="139"/>
    <x v="139"/>
    <s v="ปฐมภูมิ"/>
    <s v="Yes"/>
    <n v="1011.97"/>
    <n v="1335.56"/>
    <n v="1779.25"/>
    <n v="2322.7199999999998"/>
    <n v="6449.5"/>
    <n v="24538"/>
  </r>
  <r>
    <x v="0"/>
    <x v="0"/>
    <s v="3308"/>
    <s v="ขุนหาญ"/>
    <s v="330804"/>
    <s v="โพธิ์วงศ์"/>
    <x v="9"/>
    <x v="9"/>
    <x v="140"/>
    <x v="140"/>
    <s v="ปฐมภูมิ"/>
    <s v="Yes"/>
    <n v="1372.91"/>
    <n v="2656.31"/>
    <n v="2393.19"/>
    <n v="3641.56"/>
    <n v="10063.969999999999"/>
    <n v="38290"/>
  </r>
  <r>
    <x v="0"/>
    <x v="0"/>
    <s v="3308"/>
    <s v="ขุนหาญ"/>
    <s v="330805"/>
    <s v="ไพร"/>
    <x v="9"/>
    <x v="9"/>
    <x v="141"/>
    <x v="141"/>
    <s v="ปฐมภูมิ"/>
    <s v="Yes"/>
    <n v="1481.26"/>
    <n v="1767.58"/>
    <n v="1486.65"/>
    <n v="2062.0500000000002"/>
    <n v="6797.54"/>
    <n v="25863"/>
  </r>
  <r>
    <x v="0"/>
    <x v="0"/>
    <s v="3308"/>
    <s v="ขุนหาญ"/>
    <s v="330805"/>
    <s v="ไพร"/>
    <x v="9"/>
    <x v="9"/>
    <x v="142"/>
    <x v="142"/>
    <s v="ปฐมภูมิ"/>
    <s v="Yes"/>
    <n v="950.09"/>
    <n v="1336.11"/>
    <n v="1670.84"/>
    <n v="1639.26"/>
    <n v="5596.3"/>
    <n v="21292"/>
  </r>
  <r>
    <x v="0"/>
    <x v="0"/>
    <s v="3308"/>
    <s v="ขุนหาญ"/>
    <s v="330806"/>
    <s v="กระหวัน"/>
    <x v="9"/>
    <x v="9"/>
    <x v="143"/>
    <x v="143"/>
    <s v="ปฐมภูมิ"/>
    <s v="Yes"/>
    <n v="1332.22"/>
    <n v="1897.15"/>
    <n v="1339.96"/>
    <n v="2202.77"/>
    <n v="6772.1"/>
    <n v="25766"/>
  </r>
  <r>
    <x v="0"/>
    <x v="0"/>
    <s v="3308"/>
    <s v="ขุนหาญ"/>
    <s v="330808"/>
    <s v="โนนสูง"/>
    <x v="9"/>
    <x v="9"/>
    <x v="144"/>
    <x v="144"/>
    <s v="ปฐมภูมิ"/>
    <s v="Yes"/>
    <n v="794.78"/>
    <n v="1161.98"/>
    <n v="1047.05"/>
    <n v="1590.39"/>
    <n v="4594.2"/>
    <n v="17480"/>
  </r>
  <r>
    <x v="0"/>
    <x v="0"/>
    <s v="3308"/>
    <s v="ขุนหาญ"/>
    <s v="330809"/>
    <s v="กันทรอม"/>
    <x v="9"/>
    <x v="9"/>
    <x v="145"/>
    <x v="145"/>
    <s v="ปฐมภูมิ"/>
    <s v="Yes"/>
    <n v="703.63"/>
    <n v="2454.62"/>
    <n v="2067.1"/>
    <n v="3122.75"/>
    <n v="8348.1"/>
    <n v="31762"/>
  </r>
  <r>
    <x v="0"/>
    <x v="0"/>
    <s v="3308"/>
    <s v="ขุนหาญ"/>
    <s v="330809"/>
    <s v="กันทรอม"/>
    <x v="9"/>
    <x v="9"/>
    <x v="146"/>
    <x v="146"/>
    <s v="ปฐมภูมิ"/>
    <s v="Yes"/>
    <n v="602.88"/>
    <n v="2531.91"/>
    <n v="1477.33"/>
    <n v="3497.14"/>
    <n v="8109.26"/>
    <n v="30853"/>
  </r>
  <r>
    <x v="0"/>
    <x v="0"/>
    <s v="3308"/>
    <s v="ขุนหาญ"/>
    <s v="330810"/>
    <s v="ภูฝ้าย"/>
    <x v="9"/>
    <x v="9"/>
    <x v="147"/>
    <x v="147"/>
    <s v="ปฐมภูมิ"/>
    <s v="Yes"/>
    <n v="792.29"/>
    <n v="1978.79"/>
    <n v="1403.47"/>
    <n v="2827.29"/>
    <n v="7001.84"/>
    <n v="26640"/>
  </r>
  <r>
    <x v="0"/>
    <x v="0"/>
    <s v="3308"/>
    <s v="ขุนหาญ"/>
    <s v="330811"/>
    <s v="โพธิ์กระสังข์"/>
    <x v="9"/>
    <x v="9"/>
    <x v="148"/>
    <x v="148"/>
    <s v="ปฐมภูมิ"/>
    <s v="Yes"/>
    <n v="1385.53"/>
    <n v="3736.12"/>
    <n v="2833.24"/>
    <n v="4882.67"/>
    <n v="12837.56"/>
    <n v="48843"/>
  </r>
  <r>
    <x v="0"/>
    <x v="0"/>
    <s v="3308"/>
    <s v="ขุนหาญ"/>
    <s v="330812"/>
    <s v="ห้วยจันทร์"/>
    <x v="9"/>
    <x v="9"/>
    <x v="149"/>
    <x v="149"/>
    <s v="ปฐมภูมิ"/>
    <s v="Yes"/>
    <n v="489.82"/>
    <n v="1370.43"/>
    <n v="972.73"/>
    <n v="1760.15"/>
    <n v="4593.13"/>
    <n v="17476"/>
  </r>
  <r>
    <x v="0"/>
    <x v="0"/>
    <s v="3308"/>
    <s v="ขุนหาญ"/>
    <s v="330812"/>
    <s v="ห้วยจันทร์"/>
    <x v="9"/>
    <x v="9"/>
    <x v="150"/>
    <x v="150"/>
    <s v="ปฐมภูมิ"/>
    <s v="Yes"/>
    <n v="892.65"/>
    <n v="1866.25"/>
    <n v="1380.47"/>
    <n v="2530.61"/>
    <n v="6669.98"/>
    <n v="25377"/>
  </r>
  <r>
    <x v="0"/>
    <x v="0"/>
    <s v="3308"/>
    <s v="ขุนหาญ"/>
    <s v="330801"/>
    <s v="สิ"/>
    <x v="9"/>
    <x v="9"/>
    <x v="151"/>
    <x v="151"/>
    <s v="โรงพยาบาล"/>
    <s v="Yes"/>
    <n v="42603.81"/>
    <n v="41148.089999999997"/>
    <n v="42697.75"/>
    <n v="37827.58"/>
    <n v="164277.22999999998"/>
    <n v="625027"/>
  </r>
  <r>
    <x v="0"/>
    <x v="0"/>
    <s v="3308"/>
    <s v="ขุนหาญ"/>
    <s v="330806"/>
    <s v="กระหวัน"/>
    <x v="9"/>
    <x v="9"/>
    <x v="152"/>
    <x v="152"/>
    <s v="ปฐมภูมิ"/>
    <s v="Yes"/>
    <n v="313.61"/>
    <n v="1601.71"/>
    <n v="1580.2"/>
    <n v="1588.75"/>
    <n v="5084.2700000000004"/>
    <n v="19344"/>
  </r>
  <r>
    <x v="0"/>
    <x v="0"/>
    <s v="3309"/>
    <s v="ราษีไศล"/>
    <s v="330902"/>
    <s v="เมืองแคน"/>
    <x v="10"/>
    <x v="10"/>
    <x v="153"/>
    <x v="153"/>
    <s v="ปฐมภูมิ"/>
    <s v="Yes"/>
    <n v="586.88"/>
    <n v="2455.09"/>
    <n v="1815.47"/>
    <n v="2726.41"/>
    <n v="7583.85"/>
    <n v="28854"/>
  </r>
  <r>
    <x v="0"/>
    <x v="0"/>
    <s v="3309"/>
    <s v="ราษีไศล"/>
    <s v="330903"/>
    <s v="หนองแค"/>
    <x v="10"/>
    <x v="10"/>
    <x v="154"/>
    <x v="154"/>
    <s v="ปฐมภูมิ"/>
    <s v="Yes"/>
    <n v="1722.68"/>
    <n v="2848.67"/>
    <n v="2101.02"/>
    <n v="3484.21"/>
    <n v="10156.580000000002"/>
    <n v="38643"/>
  </r>
  <r>
    <x v="0"/>
    <x v="0"/>
    <s v="3309"/>
    <s v="ราษีไศล"/>
    <s v="330906"/>
    <s v="จิกสังข์ทอง"/>
    <x v="10"/>
    <x v="10"/>
    <x v="155"/>
    <x v="155"/>
    <s v="ปฐมภูมิ"/>
    <s v="Yes"/>
    <n v="1271.6300000000001"/>
    <n v="3769.76"/>
    <n v="2209.59"/>
    <n v="5087.2"/>
    <n v="12338.18"/>
    <n v="46943"/>
  </r>
  <r>
    <x v="0"/>
    <x v="0"/>
    <s v="3309"/>
    <s v="ราษีไศล"/>
    <s v="330907"/>
    <s v="ด่าน"/>
    <x v="10"/>
    <x v="10"/>
    <x v="156"/>
    <x v="156"/>
    <s v="ปฐมภูมิ"/>
    <s v="Yes"/>
    <n v="1904.75"/>
    <n v="4478.6099999999997"/>
    <n v="2231.59"/>
    <n v="4212.9799999999996"/>
    <n v="12827.93"/>
    <n v="48807"/>
  </r>
  <r>
    <x v="0"/>
    <x v="0"/>
    <s v="3309"/>
    <s v="ราษีไศล"/>
    <s v="330908"/>
    <s v="ดู่"/>
    <x v="10"/>
    <x v="10"/>
    <x v="157"/>
    <x v="131"/>
    <s v="ปฐมภูมิ"/>
    <s v="Yes"/>
    <n v="924.11"/>
    <n v="2214"/>
    <n v="1826.65"/>
    <n v="3225.13"/>
    <n v="8189.89"/>
    <n v="31160"/>
  </r>
  <r>
    <x v="0"/>
    <x v="0"/>
    <s v="3309"/>
    <s v="ราษีไศล"/>
    <s v="330909"/>
    <s v="หนองอึ่ง"/>
    <x v="10"/>
    <x v="10"/>
    <x v="158"/>
    <x v="157"/>
    <s v="ปฐมภูมิ"/>
    <s v="Yes"/>
    <n v="640.41999999999996"/>
    <n v="1788.39"/>
    <n v="1453.8"/>
    <n v="3806.42"/>
    <n v="7689.03"/>
    <n v="29255"/>
  </r>
  <r>
    <x v="0"/>
    <x v="0"/>
    <s v="3309"/>
    <s v="ราษีไศล"/>
    <s v="330909"/>
    <s v="หนองอึ่ง"/>
    <x v="10"/>
    <x v="10"/>
    <x v="159"/>
    <x v="158"/>
    <s v="ปฐมภูมิ"/>
    <s v="Yes"/>
    <n v="1494.42"/>
    <n v="2660.45"/>
    <n v="1907.38"/>
    <n v="2632.69"/>
    <n v="8694.94"/>
    <n v="33082"/>
  </r>
  <r>
    <x v="0"/>
    <x v="0"/>
    <s v="3309"/>
    <s v="ราษีไศล"/>
    <s v="330910"/>
    <s v="บัวหุ่ง"/>
    <x v="10"/>
    <x v="10"/>
    <x v="160"/>
    <x v="159"/>
    <s v="ปฐมภูมิ"/>
    <s v="Yes"/>
    <n v="1852.25"/>
    <n v="2369.44"/>
    <n v="1932.44"/>
    <n v="4517.88"/>
    <n v="10672.010000000002"/>
    <n v="40604"/>
  </r>
  <r>
    <x v="0"/>
    <x v="0"/>
    <s v="3309"/>
    <s v="ราษีไศล"/>
    <s v="330911"/>
    <s v="ไผ่"/>
    <x v="10"/>
    <x v="10"/>
    <x v="161"/>
    <x v="160"/>
    <s v="ปฐมภูมิ"/>
    <s v="Yes"/>
    <n v="1445.24"/>
    <n v="2261.5100000000002"/>
    <n v="2010.08"/>
    <n v="3417.83"/>
    <n v="9134.66"/>
    <n v="34755"/>
  </r>
  <r>
    <x v="0"/>
    <x v="0"/>
    <s v="3309"/>
    <s v="ราษีไศล"/>
    <s v="330912"/>
    <s v="ส้มป่อย"/>
    <x v="10"/>
    <x v="10"/>
    <x v="162"/>
    <x v="161"/>
    <s v="ปฐมภูมิ"/>
    <s v="Yes"/>
    <n v="856.44"/>
    <n v="3026.06"/>
    <n v="2438.27"/>
    <n v="3532.37"/>
    <n v="9853.14"/>
    <n v="37488"/>
  </r>
  <r>
    <x v="0"/>
    <x v="0"/>
    <s v="3309"/>
    <s v="ราษีไศล"/>
    <s v="330913"/>
    <s v="หนองหมี"/>
    <x v="10"/>
    <x v="10"/>
    <x v="163"/>
    <x v="162"/>
    <s v="ปฐมภูมิ"/>
    <s v="Yes"/>
    <n v="722.44"/>
    <n v="3037.86"/>
    <n v="2263.2800000000002"/>
    <n v="3280.23"/>
    <n v="9303.81"/>
    <n v="35398"/>
  </r>
  <r>
    <x v="0"/>
    <x v="0"/>
    <s v="3309"/>
    <s v="ราษีไศล"/>
    <s v="330914"/>
    <s v="หว้านคำ"/>
    <x v="10"/>
    <x v="10"/>
    <x v="164"/>
    <x v="163"/>
    <s v="ปฐมภูมิ"/>
    <s v="Yes"/>
    <n v="1665.53"/>
    <n v="2833.15"/>
    <n v="1622.01"/>
    <n v="3053.41"/>
    <n v="9174.1"/>
    <n v="34905"/>
  </r>
  <r>
    <x v="0"/>
    <x v="0"/>
    <s v="3309"/>
    <s v="ราษีไศล"/>
    <s v="330911"/>
    <s v="ไผ่"/>
    <x v="10"/>
    <x v="10"/>
    <x v="165"/>
    <x v="164"/>
    <s v="ปฐมภูมิ"/>
    <s v="Yes"/>
    <n v="1309.71"/>
    <n v="2606.37"/>
    <n v="1966.73"/>
    <n v="2903.86"/>
    <n v="8786.67"/>
    <n v="33431"/>
  </r>
  <r>
    <x v="0"/>
    <x v="0"/>
    <s v="3309"/>
    <s v="ราษีไศล"/>
    <s v="330901"/>
    <s v="เมืองคง"/>
    <x v="10"/>
    <x v="10"/>
    <x v="166"/>
    <x v="165"/>
    <s v="โรงพยาบาล"/>
    <s v="Yes"/>
    <n v="32688.15"/>
    <n v="27056.51"/>
    <n v="35911.67"/>
    <n v="28491.88"/>
    <n v="124148.21"/>
    <n v="472347"/>
  </r>
  <r>
    <x v="0"/>
    <x v="0"/>
    <s v="3309"/>
    <s v="ราษีไศล"/>
    <s v="330908"/>
    <s v="ดู่"/>
    <x v="10"/>
    <x v="10"/>
    <x v="167"/>
    <x v="166"/>
    <s v="ปฐมภูมิ"/>
    <s v="Yes"/>
    <n v="1015.92"/>
    <n v="2453.7199999999998"/>
    <n v="2062.1999999999998"/>
    <n v="3409.67"/>
    <n v="8941.51"/>
    <n v="34020"/>
  </r>
  <r>
    <x v="0"/>
    <x v="0"/>
    <s v="3310"/>
    <s v="อุทุมพรพิสัย"/>
    <s v="331002"/>
    <s v="อี่หล่ำ"/>
    <x v="11"/>
    <x v="11"/>
    <x v="168"/>
    <x v="167"/>
    <s v="ปฐมภูมิ"/>
    <s v="Yes"/>
    <n v="1134.8900000000001"/>
    <n v="1920.17"/>
    <n v="2188.33"/>
    <n v="1758.28"/>
    <n v="7001.67"/>
    <n v="26639"/>
  </r>
  <r>
    <x v="0"/>
    <x v="0"/>
    <s v="3310"/>
    <s v="อุทุมพรพิสัย"/>
    <s v="331003"/>
    <s v="ก้านเหลือง"/>
    <x v="11"/>
    <x v="11"/>
    <x v="169"/>
    <x v="168"/>
    <s v="ปฐมภูมิ"/>
    <s v="Yes"/>
    <n v="2290.42"/>
    <n v="3320.55"/>
    <n v="5371.4"/>
    <n v="2922.18"/>
    <n v="13904.55"/>
    <n v="52903"/>
  </r>
  <r>
    <x v="0"/>
    <x v="0"/>
    <s v="3310"/>
    <s v="อุทุมพรพิสัย"/>
    <s v="331003"/>
    <s v="ก้านเหลือง"/>
    <x v="11"/>
    <x v="11"/>
    <x v="170"/>
    <x v="169"/>
    <s v="ปฐมภูมิ"/>
    <s v="Yes"/>
    <n v="685.71"/>
    <n v="1558.94"/>
    <n v="1437.7"/>
    <n v="1241.8599999999999"/>
    <n v="4924.21"/>
    <n v="18735"/>
  </r>
  <r>
    <x v="0"/>
    <x v="0"/>
    <s v="3310"/>
    <s v="อุทุมพรพิสัย"/>
    <s v="331004"/>
    <s v="ทุ่งไชย"/>
    <x v="11"/>
    <x v="11"/>
    <x v="171"/>
    <x v="170"/>
    <s v="ปฐมภูมิ"/>
    <s v="Yes"/>
    <n v="2220.79"/>
    <n v="3158.75"/>
    <n v="3775.82"/>
    <n v="2459.4699999999998"/>
    <n v="11614.83"/>
    <n v="44191"/>
  </r>
  <r>
    <x v="0"/>
    <x v="0"/>
    <s v="3310"/>
    <s v="อุทุมพรพิสัย"/>
    <s v="331005"/>
    <s v="สำโรง"/>
    <x v="11"/>
    <x v="11"/>
    <x v="172"/>
    <x v="171"/>
    <s v="ปฐมภูมิ"/>
    <s v="Yes"/>
    <n v="1900.52"/>
    <n v="2710.85"/>
    <n v="3590.32"/>
    <n v="3317.56"/>
    <n v="11519.25"/>
    <n v="43827"/>
  </r>
  <r>
    <x v="0"/>
    <x v="0"/>
    <s v="3310"/>
    <s v="อุทุมพรพิสัย"/>
    <s v="331006"/>
    <s v="แขม"/>
    <x v="11"/>
    <x v="11"/>
    <x v="173"/>
    <x v="172"/>
    <s v="ปฐมภูมิ"/>
    <s v="Yes"/>
    <n v="1793.04"/>
    <n v="2753.78"/>
    <n v="3563.59"/>
    <n v="2537.0500000000002"/>
    <n v="10647.46"/>
    <n v="40510"/>
  </r>
  <r>
    <x v="0"/>
    <x v="0"/>
    <s v="3310"/>
    <s v="อุทุมพรพิสัย"/>
    <s v="331007"/>
    <s v="หนองไฮ"/>
    <x v="11"/>
    <x v="11"/>
    <x v="174"/>
    <x v="173"/>
    <s v="ปฐมภูมิ"/>
    <s v="Yes"/>
    <n v="1282.1600000000001"/>
    <n v="2594.86"/>
    <n v="3281.71"/>
    <n v="2626"/>
    <n v="9784.73"/>
    <n v="37228"/>
  </r>
  <r>
    <x v="0"/>
    <x v="0"/>
    <s v="3310"/>
    <s v="อุทุมพรพิสัย"/>
    <s v="331008"/>
    <s v="ขะยูง"/>
    <x v="11"/>
    <x v="11"/>
    <x v="175"/>
    <x v="174"/>
    <s v="ปฐมภูมิ"/>
    <s v="Yes"/>
    <n v="1688.21"/>
    <n v="2638.3"/>
    <n v="3722.38"/>
    <n v="2924.41"/>
    <n v="10973.3"/>
    <n v="41750"/>
  </r>
  <r>
    <x v="0"/>
    <x v="0"/>
    <s v="3310"/>
    <s v="อุทุมพรพิสัย"/>
    <s v="331010"/>
    <s v="ตาเกษ"/>
    <x v="11"/>
    <x v="11"/>
    <x v="176"/>
    <x v="175"/>
    <s v="ปฐมภูมิ"/>
    <s v="Yes"/>
    <n v="1348.14"/>
    <n v="1885.75"/>
    <n v="1889.9"/>
    <n v="1707.7"/>
    <n v="6831.4900000000007"/>
    <n v="25992"/>
  </r>
  <r>
    <x v="0"/>
    <x v="0"/>
    <s v="3310"/>
    <s v="อุทุมพรพิสัย"/>
    <s v="331011"/>
    <s v="หัวช้าง"/>
    <x v="11"/>
    <x v="11"/>
    <x v="177"/>
    <x v="176"/>
    <s v="ปฐมภูมิ"/>
    <s v="Yes"/>
    <n v="1589.97"/>
    <n v="2186.46"/>
    <n v="3239.56"/>
    <n v="1990.67"/>
    <n v="9006.66"/>
    <n v="34268"/>
  </r>
  <r>
    <x v="0"/>
    <x v="0"/>
    <s v="3310"/>
    <s v="อุทุมพรพิสัย"/>
    <s v="331012"/>
    <s v="รังแร้ง"/>
    <x v="11"/>
    <x v="11"/>
    <x v="178"/>
    <x v="177"/>
    <s v="ปฐมภูมิ"/>
    <s v="Yes"/>
    <n v="2270.86"/>
    <n v="3499.57"/>
    <n v="3633.89"/>
    <n v="2634.25"/>
    <n v="12038.57"/>
    <n v="45803"/>
  </r>
  <r>
    <x v="0"/>
    <x v="0"/>
    <s v="3310"/>
    <s v="อุทุมพรพิสัย"/>
    <s v="331014"/>
    <s v="แต้"/>
    <x v="11"/>
    <x v="11"/>
    <x v="179"/>
    <x v="178"/>
    <s v="ปฐมภูมิ"/>
    <s v="Yes"/>
    <n v="1054.3699999999999"/>
    <n v="2070.2800000000002"/>
    <n v="1821.28"/>
    <n v="1738.6"/>
    <n v="6684.5300000000007"/>
    <n v="25433"/>
  </r>
  <r>
    <x v="0"/>
    <x v="0"/>
    <s v="3310"/>
    <s v="อุทุมพรพิสัย"/>
    <s v="331015"/>
    <s v="แข้"/>
    <x v="11"/>
    <x v="11"/>
    <x v="180"/>
    <x v="179"/>
    <s v="ปฐมภูมิ"/>
    <s v="Yes"/>
    <n v="946.47"/>
    <n v="1461.87"/>
    <n v="1938.4"/>
    <n v="1225.95"/>
    <n v="5572.69"/>
    <n v="21202"/>
  </r>
  <r>
    <x v="0"/>
    <x v="0"/>
    <s v="3310"/>
    <s v="อุทุมพรพิสัย"/>
    <s v="331015"/>
    <s v="แข้"/>
    <x v="11"/>
    <x v="11"/>
    <x v="181"/>
    <x v="180"/>
    <s v="ปฐมภูมิ"/>
    <s v="Yes"/>
    <n v="677.05"/>
    <n v="1181.8399999999999"/>
    <n v="1003.3"/>
    <n v="815.52"/>
    <n v="3677.7099999999996"/>
    <n v="13993"/>
  </r>
  <r>
    <x v="0"/>
    <x v="0"/>
    <s v="3310"/>
    <s v="อุทุมพรพิสัย"/>
    <s v="331016"/>
    <s v="โพธิ์ชัย"/>
    <x v="11"/>
    <x v="11"/>
    <x v="182"/>
    <x v="181"/>
    <s v="ปฐมภูมิ"/>
    <s v="Yes"/>
    <n v="1300.56"/>
    <n v="1943.6"/>
    <n v="2996.15"/>
    <n v="2511.39"/>
    <n v="8751.6999999999989"/>
    <n v="33298"/>
  </r>
  <r>
    <x v="0"/>
    <x v="0"/>
    <s v="3310"/>
    <s v="อุทุมพรพิสัย"/>
    <s v="331017"/>
    <s v="ปะอาว"/>
    <x v="11"/>
    <x v="11"/>
    <x v="183"/>
    <x v="182"/>
    <s v="ปฐมภูมิ"/>
    <s v="Yes"/>
    <n v="2042.12"/>
    <n v="2920.01"/>
    <n v="3590.27"/>
    <n v="2894.6"/>
    <n v="11447"/>
    <n v="43552"/>
  </r>
  <r>
    <x v="0"/>
    <x v="0"/>
    <s v="3310"/>
    <s v="อุทุมพรพิสัย"/>
    <s v="331018"/>
    <s v="หนองห้าง"/>
    <x v="11"/>
    <x v="11"/>
    <x v="184"/>
    <x v="183"/>
    <s v="ปฐมภูมิ"/>
    <s v="Yes"/>
    <n v="1092.6099999999999"/>
    <n v="2006.28"/>
    <n v="2111.0100000000002"/>
    <n v="1972"/>
    <n v="7181.9"/>
    <n v="27325"/>
  </r>
  <r>
    <x v="0"/>
    <x v="0"/>
    <s v="3310"/>
    <s v="อุทุมพรพิสัย"/>
    <s v="331018"/>
    <s v="หนองห้าง"/>
    <x v="11"/>
    <x v="11"/>
    <x v="185"/>
    <x v="184"/>
    <s v="ปฐมภูมิ"/>
    <s v="Yes"/>
    <n v="1524.93"/>
    <n v="2305.54"/>
    <n v="2452.5700000000002"/>
    <n v="2272.35"/>
    <n v="8555.3900000000012"/>
    <n v="32551"/>
  </r>
  <r>
    <x v="0"/>
    <x v="0"/>
    <s v="3310"/>
    <s v="อุทุมพรพิสัย"/>
    <s v="331022"/>
    <s v="สระกำแพงใหญ่"/>
    <x v="11"/>
    <x v="11"/>
    <x v="186"/>
    <x v="185"/>
    <s v="ปฐมภูมิ"/>
    <s v="Yes"/>
    <n v="1111.8699999999999"/>
    <n v="2891.2"/>
    <n v="3856.35"/>
    <n v="2662.28"/>
    <n v="10521.7"/>
    <n v="40032"/>
  </r>
  <r>
    <x v="0"/>
    <x v="0"/>
    <s v="3310"/>
    <s v="อุทุมพรพิสัย"/>
    <s v="331024"/>
    <s v="โคกหล่าม"/>
    <x v="11"/>
    <x v="11"/>
    <x v="187"/>
    <x v="186"/>
    <s v="ปฐมภูมิ"/>
    <s v="Yes"/>
    <n v="1301.6500000000001"/>
    <n v="2120.0300000000002"/>
    <n v="2565.2800000000002"/>
    <n v="2205.48"/>
    <n v="8192.44"/>
    <n v="31170"/>
  </r>
  <r>
    <x v="0"/>
    <x v="0"/>
    <s v="3310"/>
    <s v="อุทุมพรพิสัย"/>
    <s v="331025"/>
    <s v="โคกจาน"/>
    <x v="11"/>
    <x v="11"/>
    <x v="188"/>
    <x v="187"/>
    <s v="ปฐมภูมิ"/>
    <s v="Yes"/>
    <n v="1745.92"/>
    <n v="2411.16"/>
    <n v="3348.56"/>
    <n v="3381.3"/>
    <n v="10886.939999999999"/>
    <n v="41422"/>
  </r>
  <r>
    <x v="0"/>
    <x v="0"/>
    <s v="3310"/>
    <s v="อุทุมพรพิสัย"/>
    <s v="331001"/>
    <s v="กำแพง"/>
    <x v="11"/>
    <x v="11"/>
    <x v="189"/>
    <x v="188"/>
    <s v="โรงพยาบาล"/>
    <s v="Yes"/>
    <n v="37892.300000000003"/>
    <n v="40301.870000000003"/>
    <n v="39527.360000000001"/>
    <n v="34676.120000000003"/>
    <n v="152397.65000000002"/>
    <n v="579828"/>
  </r>
  <r>
    <x v="0"/>
    <x v="0"/>
    <s v="3311"/>
    <s v="บึงบูรพ์"/>
    <s v="331101"/>
    <s v="เป๊าะ"/>
    <x v="12"/>
    <x v="12"/>
    <x v="190"/>
    <x v="189"/>
    <s v="ปฐมภูมิ"/>
    <s v="Yes"/>
    <n v="510.86"/>
    <n v="1189.4100000000001"/>
    <n v="1393.73"/>
    <n v="1122.18"/>
    <n v="4216.18"/>
    <n v="16041"/>
  </r>
  <r>
    <x v="0"/>
    <x v="0"/>
    <s v="3311"/>
    <s v="บึงบูรพ์"/>
    <s v="331101"/>
    <s v="เป๊าะ"/>
    <x v="12"/>
    <x v="12"/>
    <x v="191"/>
    <x v="190"/>
    <s v="ปฐมภูมิ"/>
    <s v="Yes"/>
    <n v="802.66"/>
    <n v="1314.73"/>
    <n v="1537.93"/>
    <n v="1343.34"/>
    <n v="4998.66"/>
    <n v="19018"/>
  </r>
  <r>
    <x v="0"/>
    <x v="0"/>
    <s v="3311"/>
    <s v="บึงบูรพ์"/>
    <s v="331102"/>
    <s v="บึงบูรพ์"/>
    <x v="12"/>
    <x v="12"/>
    <x v="192"/>
    <x v="191"/>
    <s v="โรงพยาบาล"/>
    <s v="Yes"/>
    <n v="13860.35"/>
    <n v="12466.11"/>
    <n v="8515.86"/>
    <n v="16193.55"/>
    <n v="51035.869999999995"/>
    <n v="194176"/>
  </r>
  <r>
    <x v="0"/>
    <x v="0"/>
    <s v="3312"/>
    <s v="ห้วยทับทัน"/>
    <s v="331202"/>
    <s v="เมืองหลวง"/>
    <x v="13"/>
    <x v="13"/>
    <x v="193"/>
    <x v="192"/>
    <s v="ปฐมภูมิ"/>
    <s v="Yes"/>
    <n v="1878.69"/>
    <n v="2249.9699999999998"/>
    <n v="2493.66"/>
    <n v="2031.08"/>
    <n v="8653.4"/>
    <n v="32924"/>
  </r>
  <r>
    <x v="0"/>
    <x v="0"/>
    <s v="3312"/>
    <s v="ห้วยทับทัน"/>
    <s v="331202"/>
    <s v="เมืองหลวง"/>
    <x v="13"/>
    <x v="13"/>
    <x v="194"/>
    <x v="193"/>
    <s v="ปฐมภูมิ"/>
    <s v="Yes"/>
    <n v="421.1"/>
    <n v="1954.85"/>
    <n v="1728.29"/>
    <n v="1468.87"/>
    <n v="5573.11"/>
    <n v="21204"/>
  </r>
  <r>
    <x v="0"/>
    <x v="0"/>
    <s v="3312"/>
    <s v="ห้วยทับทัน"/>
    <s v="331203"/>
    <s v="กล้วยกว้าง"/>
    <x v="13"/>
    <x v="13"/>
    <x v="195"/>
    <x v="194"/>
    <s v="ปฐมภูมิ"/>
    <s v="Yes"/>
    <n v="1649.3"/>
    <n v="2758.7"/>
    <n v="2893.18"/>
    <n v="2588.31"/>
    <n v="9889.49"/>
    <n v="37627"/>
  </r>
  <r>
    <x v="0"/>
    <x v="0"/>
    <s v="3312"/>
    <s v="ห้วยทับทัน"/>
    <s v="331204"/>
    <s v="ผักไหม"/>
    <x v="13"/>
    <x v="13"/>
    <x v="196"/>
    <x v="195"/>
    <s v="ปฐมภูมิ"/>
    <s v="Yes"/>
    <n v="921.06"/>
    <n v="1447.09"/>
    <n v="1428.76"/>
    <n v="1149.79"/>
    <n v="4946.7"/>
    <n v="18821"/>
  </r>
  <r>
    <x v="0"/>
    <x v="0"/>
    <s v="3312"/>
    <s v="ห้วยทับทัน"/>
    <s v="331204"/>
    <s v="ผักไหม"/>
    <x v="13"/>
    <x v="13"/>
    <x v="197"/>
    <x v="196"/>
    <s v="ปฐมภูมิ"/>
    <s v="Yes"/>
    <n v="358.89"/>
    <n v="2348.0300000000002"/>
    <n v="1946.93"/>
    <n v="2063.62"/>
    <n v="6717.47"/>
    <n v="25558"/>
  </r>
  <r>
    <x v="0"/>
    <x v="0"/>
    <s v="3312"/>
    <s v="ห้วยทับทัน"/>
    <s v="331205"/>
    <s v="จานแสนไชย"/>
    <x v="13"/>
    <x v="13"/>
    <x v="198"/>
    <x v="197"/>
    <s v="ปฐมภูมิ"/>
    <s v="Yes"/>
    <n v="1094.27"/>
    <n v="1650.69"/>
    <n v="2064.0100000000002"/>
    <n v="1659.56"/>
    <n v="6468.5300000000007"/>
    <n v="24611"/>
  </r>
  <r>
    <x v="0"/>
    <x v="0"/>
    <s v="3312"/>
    <s v="ห้วยทับทัน"/>
    <s v="331205"/>
    <s v="จานแสนไชย"/>
    <x v="13"/>
    <x v="13"/>
    <x v="199"/>
    <x v="198"/>
    <s v="ปฐมภูมิ"/>
    <s v="Yes"/>
    <n v="619.21"/>
    <n v="964.08"/>
    <n v="1055.56"/>
    <n v="851.59"/>
    <n v="3490.44"/>
    <n v="13280"/>
  </r>
  <r>
    <x v="0"/>
    <x v="0"/>
    <s v="3312"/>
    <s v="ห้วยทับทัน"/>
    <s v="331200"/>
    <s v="ห้วยทับทัน"/>
    <x v="13"/>
    <x v="13"/>
    <x v="200"/>
    <x v="103"/>
    <s v="ปฐมภูมิ"/>
    <s v="Yes"/>
    <n v="1143.43"/>
    <n v="2598.1999999999998"/>
    <n v="2825.99"/>
    <n v="2290.36"/>
    <n v="8857.98"/>
    <n v="33702"/>
  </r>
  <r>
    <x v="0"/>
    <x v="0"/>
    <s v="3312"/>
    <s v="ห้วยทับทัน"/>
    <s v="331201"/>
    <s v="ห้วยทับทัน"/>
    <x v="13"/>
    <x v="13"/>
    <x v="201"/>
    <x v="199"/>
    <s v="โรงพยาบาล"/>
    <s v="Yes"/>
    <n v="15901.52"/>
    <n v="14273.77"/>
    <n v="15442.55"/>
    <n v="12983.61"/>
    <n v="58601.45"/>
    <n v="222961"/>
  </r>
  <r>
    <x v="0"/>
    <x v="0"/>
    <s v="3313"/>
    <s v="โนนคูณ"/>
    <s v="331301"/>
    <s v="โนนค้อ"/>
    <x v="14"/>
    <x v="14"/>
    <x v="202"/>
    <x v="200"/>
    <s v="ปฐมภูมิ"/>
    <s v="Yes"/>
    <n v="505.44"/>
    <n v="1047.0899999999999"/>
    <n v="1487.56"/>
    <n v="1087.55"/>
    <n v="4127.6400000000003"/>
    <n v="15704"/>
  </r>
  <r>
    <x v="0"/>
    <x v="0"/>
    <s v="3313"/>
    <s v="โนนคูณ"/>
    <s v="331301"/>
    <s v="โนนค้อ"/>
    <x v="14"/>
    <x v="14"/>
    <x v="203"/>
    <x v="201"/>
    <s v="ปฐมภูมิ"/>
    <s v="Yes"/>
    <n v="142.19999999999999"/>
    <n v="502.31"/>
    <n v="1096.93"/>
    <n v="1310.58"/>
    <n v="3052.02"/>
    <n v="11612"/>
  </r>
  <r>
    <x v="0"/>
    <x v="0"/>
    <s v="3313"/>
    <s v="โนนคูณ"/>
    <s v="331302"/>
    <s v="บก"/>
    <x v="14"/>
    <x v="14"/>
    <x v="204"/>
    <x v="202"/>
    <s v="ปฐมภูมิ"/>
    <s v="Yes"/>
    <n v="1115.46"/>
    <n v="1788.13"/>
    <n v="2048.98"/>
    <n v="1703.85"/>
    <n v="6656.42"/>
    <n v="25326"/>
  </r>
  <r>
    <x v="0"/>
    <x v="0"/>
    <s v="3313"/>
    <s v="โนนคูณ"/>
    <s v="331302"/>
    <s v="บก"/>
    <x v="14"/>
    <x v="14"/>
    <x v="205"/>
    <x v="203"/>
    <s v="ปฐมภูมิ"/>
    <s v="Yes"/>
    <n v="949.45"/>
    <n v="1367.24"/>
    <n v="1501.55"/>
    <n v="1269.2"/>
    <n v="5087.4399999999996"/>
    <n v="19356"/>
  </r>
  <r>
    <x v="0"/>
    <x v="0"/>
    <s v="3313"/>
    <s v="โนนคูณ"/>
    <s v="331303"/>
    <s v="โพธิ์"/>
    <x v="14"/>
    <x v="14"/>
    <x v="206"/>
    <x v="204"/>
    <s v="ปฐมภูมิ"/>
    <s v="Yes"/>
    <n v="1405.37"/>
    <n v="1980.28"/>
    <n v="2123.6999999999998"/>
    <n v="2152.42"/>
    <n v="7661.7699999999995"/>
    <n v="29151"/>
  </r>
  <r>
    <x v="0"/>
    <x v="0"/>
    <s v="3313"/>
    <s v="โนนคูณ"/>
    <s v="331304"/>
    <s v="หนองกุง"/>
    <x v="14"/>
    <x v="14"/>
    <x v="207"/>
    <x v="205"/>
    <s v="ปฐมภูมิ"/>
    <s v="Yes"/>
    <n v="1463.48"/>
    <n v="3168.19"/>
    <n v="3337.4"/>
    <n v="2852.68"/>
    <n v="10821.75"/>
    <n v="41174"/>
  </r>
  <r>
    <x v="0"/>
    <x v="0"/>
    <s v="3313"/>
    <s v="โนนคูณ"/>
    <s v="331304"/>
    <s v="หนองกุง"/>
    <x v="14"/>
    <x v="14"/>
    <x v="208"/>
    <x v="206"/>
    <s v="ปฐมภูมิ"/>
    <s v="Yes"/>
    <n v="1256.98"/>
    <n v="1947.25"/>
    <n v="3097.82"/>
    <n v="2615.3000000000002"/>
    <n v="8917.35"/>
    <n v="33928"/>
  </r>
  <r>
    <x v="0"/>
    <x v="0"/>
    <s v="3313"/>
    <s v="โนนคูณ"/>
    <s v="331305"/>
    <s v="เหล่ากวาง"/>
    <x v="14"/>
    <x v="14"/>
    <x v="209"/>
    <x v="207"/>
    <s v="ปฐมภูมิ"/>
    <s v="Yes"/>
    <n v="1783.49"/>
    <n v="2117.12"/>
    <n v="2019.64"/>
    <n v="1666.73"/>
    <n v="7586.98"/>
    <n v="28866"/>
  </r>
  <r>
    <x v="0"/>
    <x v="0"/>
    <s v="3313"/>
    <s v="โนนคูณ"/>
    <s v="331301"/>
    <s v="โนนค้อ"/>
    <x v="14"/>
    <x v="14"/>
    <x v="210"/>
    <x v="208"/>
    <s v="โรงพยาบาล"/>
    <s v="Yes"/>
    <n v="15864.51"/>
    <n v="14872.73"/>
    <n v="15781.97"/>
    <n v="14215.6"/>
    <n v="60734.81"/>
    <n v="231078"/>
  </r>
  <r>
    <x v="0"/>
    <x v="0"/>
    <s v="3314"/>
    <s v="ศรีรัตนะ"/>
    <s v="331401"/>
    <s v="ศรีแก้ว"/>
    <x v="15"/>
    <x v="15"/>
    <x v="211"/>
    <x v="209"/>
    <s v="ปฐมภูมิ"/>
    <s v="Yes"/>
    <n v="1129.48"/>
    <n v="2132.83"/>
    <n v="2347.96"/>
    <n v="1650.29"/>
    <n v="7260.56"/>
    <n v="27624"/>
  </r>
  <r>
    <x v="0"/>
    <x v="0"/>
    <s v="3314"/>
    <s v="ศรีรัตนะ"/>
    <s v="331401"/>
    <s v="ศรีแก้ว"/>
    <x v="15"/>
    <x v="15"/>
    <x v="212"/>
    <x v="210"/>
    <s v="ปฐมภูมิ"/>
    <s v="Yes"/>
    <n v="718.09"/>
    <n v="703.86"/>
    <n v="1401.65"/>
    <n v="931.69"/>
    <n v="3755.2900000000004"/>
    <n v="14288"/>
  </r>
  <r>
    <x v="0"/>
    <x v="0"/>
    <s v="3314"/>
    <s v="ศรีรัตนะ"/>
    <s v="331402"/>
    <s v="พิงพวย"/>
    <x v="15"/>
    <x v="15"/>
    <x v="213"/>
    <x v="211"/>
    <s v="ปฐมภูมิ"/>
    <s v="Yes"/>
    <n v="2307.37"/>
    <n v="3701.12"/>
    <n v="4358.21"/>
    <n v="3219.63"/>
    <n v="13586.330000000002"/>
    <n v="51692"/>
  </r>
  <r>
    <x v="0"/>
    <x v="0"/>
    <s v="3314"/>
    <s v="ศรีรัตนะ"/>
    <s v="331403"/>
    <s v="สระเยาว์"/>
    <x v="15"/>
    <x v="15"/>
    <x v="214"/>
    <x v="212"/>
    <s v="ปฐมภูมิ"/>
    <s v="Yes"/>
    <n v="1134.99"/>
    <n v="1690.36"/>
    <n v="2374.71"/>
    <n v="1470.88"/>
    <n v="6670.94"/>
    <n v="25381"/>
  </r>
  <r>
    <x v="0"/>
    <x v="0"/>
    <s v="3314"/>
    <s v="ศรีรัตนะ"/>
    <s v="331404"/>
    <s v="ตูม"/>
    <x v="15"/>
    <x v="15"/>
    <x v="215"/>
    <x v="213"/>
    <s v="ปฐมภูมิ"/>
    <s v="Yes"/>
    <n v="1418.15"/>
    <n v="5073.58"/>
    <n v="5691.02"/>
    <n v="5268.14"/>
    <n v="17450.89"/>
    <n v="66396"/>
  </r>
  <r>
    <x v="0"/>
    <x v="0"/>
    <s v="3314"/>
    <s v="ศรีรัตนะ"/>
    <s v="331405"/>
    <s v="เสื่องข้าว"/>
    <x v="15"/>
    <x v="15"/>
    <x v="216"/>
    <x v="214"/>
    <s v="ปฐมภูมิ"/>
    <s v="Yes"/>
    <n v="435.06"/>
    <n v="1884.39"/>
    <n v="2005.23"/>
    <n v="1831.14"/>
    <n v="6155.8200000000006"/>
    <n v="23421"/>
  </r>
  <r>
    <x v="0"/>
    <x v="0"/>
    <s v="3314"/>
    <s v="ศรีรัตนะ"/>
    <s v="331406"/>
    <s v="ศรีโนนงาม"/>
    <x v="15"/>
    <x v="15"/>
    <x v="217"/>
    <x v="215"/>
    <s v="ปฐมภูมิ"/>
    <s v="Yes"/>
    <n v="219.72"/>
    <n v="1752.84"/>
    <n v="2891.07"/>
    <n v="2069.79"/>
    <n v="6933.42"/>
    <n v="26380"/>
  </r>
  <r>
    <x v="0"/>
    <x v="0"/>
    <s v="3314"/>
    <s v="ศรีรัตนะ"/>
    <s v="331407"/>
    <s v="สะพุง"/>
    <x v="15"/>
    <x v="15"/>
    <x v="218"/>
    <x v="216"/>
    <s v="ปฐมภูมิ"/>
    <s v="Yes"/>
    <n v="343.01"/>
    <n v="1052.9100000000001"/>
    <n v="1867.1"/>
    <n v="2124.36"/>
    <n v="5387.38"/>
    <n v="20497"/>
  </r>
  <r>
    <x v="0"/>
    <x v="0"/>
    <s v="3314"/>
    <s v="ศรีรัตนะ"/>
    <s v="331401"/>
    <s v="ศรีแก้ว"/>
    <x v="15"/>
    <x v="15"/>
    <x v="219"/>
    <x v="217"/>
    <s v="โรงพยาบาล"/>
    <s v="Yes"/>
    <n v="27075.55"/>
    <n v="24937.47"/>
    <n v="26028.97"/>
    <n v="22787.98"/>
    <n v="100829.97"/>
    <n v="383628"/>
  </r>
  <r>
    <x v="0"/>
    <x v="0"/>
    <s v="3316"/>
    <s v="วังหิน"/>
    <s v="331601"/>
    <s v="บุสูง"/>
    <x v="16"/>
    <x v="16"/>
    <x v="220"/>
    <x v="218"/>
    <s v="ปฐมภูมิ"/>
    <s v="Yes"/>
    <n v="1584.76"/>
    <n v="1473.55"/>
    <n v="1907.76"/>
    <n v="1634.8"/>
    <n v="6600.87"/>
    <n v="25114"/>
  </r>
  <r>
    <x v="0"/>
    <x v="0"/>
    <s v="3316"/>
    <s v="วังหิน"/>
    <s v="331602"/>
    <s v="ธาตุ"/>
    <x v="16"/>
    <x v="16"/>
    <x v="221"/>
    <x v="219"/>
    <s v="ปฐมภูมิ"/>
    <s v="Yes"/>
    <n v="1801.68"/>
    <n v="2815.51"/>
    <n v="3133.05"/>
    <n v="2912.42"/>
    <n v="10662.66"/>
    <n v="40568"/>
  </r>
  <r>
    <x v="0"/>
    <x v="0"/>
    <s v="3316"/>
    <s v="วังหิน"/>
    <s v="331603"/>
    <s v="ดวนใหญ่"/>
    <x v="16"/>
    <x v="16"/>
    <x v="222"/>
    <x v="220"/>
    <s v="ปฐมภูมิ"/>
    <s v="Yes"/>
    <n v="1282.9100000000001"/>
    <n v="2007.18"/>
    <n v="2011.93"/>
    <n v="2370.6999999999998"/>
    <n v="7672.72"/>
    <n v="29192"/>
  </r>
  <r>
    <x v="0"/>
    <x v="0"/>
    <s v="3316"/>
    <s v="วังหิน"/>
    <s v="331604"/>
    <s v="บ่อแก้ว"/>
    <x v="16"/>
    <x v="16"/>
    <x v="223"/>
    <x v="221"/>
    <s v="ปฐมภูมิ"/>
    <s v="Yes"/>
    <n v="1088.27"/>
    <n v="2095.46"/>
    <n v="2228.0500000000002"/>
    <n v="1725.48"/>
    <n v="7137.26"/>
    <n v="27155"/>
  </r>
  <r>
    <x v="0"/>
    <x v="0"/>
    <s v="3316"/>
    <s v="วังหิน"/>
    <s v="331605"/>
    <s v="ศรีสำราญ"/>
    <x v="16"/>
    <x v="16"/>
    <x v="224"/>
    <x v="222"/>
    <s v="ปฐมภูมิ"/>
    <s v="Yes"/>
    <n v="1537.86"/>
    <n v="2204.63"/>
    <n v="2075.9899999999998"/>
    <n v="2051.9299999999998"/>
    <n v="7870.41"/>
    <n v="29945"/>
  </r>
  <r>
    <x v="0"/>
    <x v="0"/>
    <s v="3316"/>
    <s v="วังหิน"/>
    <s v="331605"/>
    <s v="ศรีสำราญ"/>
    <x v="16"/>
    <x v="16"/>
    <x v="225"/>
    <x v="223"/>
    <s v="ปฐมภูมิ"/>
    <s v="Yes"/>
    <n v="1304.5"/>
    <n v="1328.5"/>
    <n v="1476.49"/>
    <n v="1077.05"/>
    <n v="5186.54"/>
    <n v="19733"/>
  </r>
  <r>
    <x v="0"/>
    <x v="0"/>
    <s v="3316"/>
    <s v="วังหิน"/>
    <s v="331606"/>
    <s v="ทุ่งสว่าง"/>
    <x v="16"/>
    <x v="16"/>
    <x v="226"/>
    <x v="224"/>
    <s v="ปฐมภูมิ"/>
    <s v="Yes"/>
    <n v="1314.03"/>
    <n v="1762.31"/>
    <n v="1788.31"/>
    <n v="1956.5"/>
    <n v="6821.15"/>
    <n v="25952"/>
  </r>
  <r>
    <x v="0"/>
    <x v="0"/>
    <s v="3316"/>
    <s v="วังหิน"/>
    <s v="331607"/>
    <s v="วังหิน"/>
    <x v="16"/>
    <x v="16"/>
    <x v="227"/>
    <x v="225"/>
    <s v="ปฐมภูมิ"/>
    <s v="Yes"/>
    <n v="1044.56"/>
    <n v="927.6"/>
    <n v="1118.29"/>
    <n v="1064.32"/>
    <n v="4154.7699999999995"/>
    <n v="15808"/>
  </r>
  <r>
    <x v="0"/>
    <x v="0"/>
    <s v="3316"/>
    <s v="วังหิน"/>
    <s v="331601"/>
    <s v="บุสูง"/>
    <x v="16"/>
    <x v="16"/>
    <x v="228"/>
    <x v="226"/>
    <s v="โรงพยาบาล"/>
    <s v="Yes"/>
    <n v="16649.009999999998"/>
    <n v="17670.75"/>
    <n v="12541.53"/>
    <n v="9931.61"/>
    <n v="56792.899999999994"/>
    <n v="216080"/>
  </r>
  <r>
    <x v="0"/>
    <x v="0"/>
    <s v="3315"/>
    <s v="น้ำเกลี้ยง"/>
    <s v="331501"/>
    <s v="น้ำเกลี้ยง"/>
    <x v="17"/>
    <x v="17"/>
    <x v="229"/>
    <x v="227"/>
    <s v="ปฐมภูมิ"/>
    <s v="Yes"/>
    <n v="293.04000000000002"/>
    <n v="689.92"/>
    <n v="943.42"/>
    <n v="594.05999999999995"/>
    <n v="2520.44"/>
    <n v="9590"/>
  </r>
  <r>
    <x v="0"/>
    <x v="0"/>
    <s v="3315"/>
    <s v="น้ำเกลี้ยง"/>
    <s v="331502"/>
    <s v="ละเอาะ"/>
    <x v="17"/>
    <x v="17"/>
    <x v="230"/>
    <x v="228"/>
    <s v="ปฐมภูมิ"/>
    <s v="Yes"/>
    <n v="636.26"/>
    <n v="1544.4"/>
    <n v="1512.82"/>
    <n v="1404.47"/>
    <n v="5097.95"/>
    <n v="19396"/>
  </r>
  <r>
    <x v="0"/>
    <x v="0"/>
    <s v="3315"/>
    <s v="น้ำเกลี้ยง"/>
    <s v="331503"/>
    <s v="ตองปิด"/>
    <x v="17"/>
    <x v="17"/>
    <x v="231"/>
    <x v="229"/>
    <s v="ปฐมภูมิ"/>
    <s v="Yes"/>
    <n v="1276.3800000000001"/>
    <n v="1907.8"/>
    <n v="2236.1"/>
    <n v="2042.67"/>
    <n v="7462.9500000000007"/>
    <n v="28394"/>
  </r>
  <r>
    <x v="0"/>
    <x v="0"/>
    <s v="3315"/>
    <s v="น้ำเกลี้ยง"/>
    <s v="331504"/>
    <s v="เขิน"/>
    <x v="17"/>
    <x v="17"/>
    <x v="232"/>
    <x v="230"/>
    <s v="ปฐมภูมิ"/>
    <s v="Yes"/>
    <n v="1993.67"/>
    <n v="2634.07"/>
    <n v="2676.61"/>
    <n v="2597.5"/>
    <n v="9901.85"/>
    <n v="37674"/>
  </r>
  <r>
    <x v="0"/>
    <x v="0"/>
    <s v="3315"/>
    <s v="น้ำเกลี้ยง"/>
    <s v="331505"/>
    <s v="รุ่งระวี"/>
    <x v="17"/>
    <x v="17"/>
    <x v="233"/>
    <x v="231"/>
    <s v="ปฐมภูมิ"/>
    <s v="Yes"/>
    <n v="576.27"/>
    <n v="1265.23"/>
    <n v="1551.54"/>
    <n v="807.17"/>
    <n v="4200.21"/>
    <n v="15981"/>
  </r>
  <r>
    <x v="0"/>
    <x v="0"/>
    <s v="3315"/>
    <s v="น้ำเกลี้ยง"/>
    <s v="331501"/>
    <s v="น้ำเกลี้ยง"/>
    <x v="17"/>
    <x v="17"/>
    <x v="234"/>
    <x v="232"/>
    <s v="ปฐมภูมิ"/>
    <s v="Yes"/>
    <n v="920.49"/>
    <n v="949.62"/>
    <n v="1225.92"/>
    <n v="1528.71"/>
    <n v="4624.74"/>
    <n v="17596"/>
  </r>
  <r>
    <x v="0"/>
    <x v="0"/>
    <s v="3315"/>
    <s v="น้ำเกลี้ยง"/>
    <s v="331506"/>
    <s v="คูบ"/>
    <x v="17"/>
    <x v="17"/>
    <x v="235"/>
    <x v="233"/>
    <s v="ปฐมภูมิ"/>
    <s v="Yes"/>
    <n v="1191.94"/>
    <n v="1674.01"/>
    <n v="1784.14"/>
    <n v="1838.97"/>
    <n v="6489.06"/>
    <n v="24689"/>
  </r>
  <r>
    <x v="0"/>
    <x v="0"/>
    <s v="3315"/>
    <s v="น้ำเกลี้ยง"/>
    <s v="331501"/>
    <s v="น้ำเกลี้ยง"/>
    <x v="17"/>
    <x v="17"/>
    <x v="236"/>
    <x v="234"/>
    <s v="โรงพยาบาล"/>
    <s v="Yes"/>
    <n v="15639.67"/>
    <n v="16040.83"/>
    <n v="10528.63"/>
    <n v="22162.92"/>
    <n v="64372.049999999996"/>
    <n v="244917"/>
  </r>
  <r>
    <x v="0"/>
    <x v="0"/>
    <s v="3317"/>
    <s v="ภูสิงห์"/>
    <s v="331701"/>
    <s v="โคกตาล"/>
    <x v="18"/>
    <x v="18"/>
    <x v="237"/>
    <x v="235"/>
    <s v="ปฐมภูมิ"/>
    <s v="Yes"/>
    <n v="2717.38"/>
    <n v="3421.88"/>
    <n v="3157.5"/>
    <n v="2650.33"/>
    <n v="11947.09"/>
    <n v="45455"/>
  </r>
  <r>
    <x v="0"/>
    <x v="0"/>
    <s v="3317"/>
    <s v="ภูสิงห์"/>
    <s v="331702"/>
    <s v="ห้วยตามอญ"/>
    <x v="18"/>
    <x v="18"/>
    <x v="238"/>
    <x v="236"/>
    <s v="ปฐมภูมิ"/>
    <s v="Yes"/>
    <n v="160.46"/>
    <n v="3532.52"/>
    <n v="2721.97"/>
    <n v="2876.06"/>
    <n v="9291.01"/>
    <n v="35350"/>
  </r>
  <r>
    <x v="0"/>
    <x v="0"/>
    <s v="3317"/>
    <s v="ภูสิงห์"/>
    <s v="331703"/>
    <s v="ห้วยตึ๊กชู"/>
    <x v="18"/>
    <x v="18"/>
    <x v="239"/>
    <x v="237"/>
    <s v="ปฐมภูมิ"/>
    <s v="Yes"/>
    <n v="500.64"/>
    <n v="711.92"/>
    <n v="1515.51"/>
    <n v="1671.31"/>
    <n v="4399.3799999999992"/>
    <n v="16738"/>
  </r>
  <r>
    <x v="0"/>
    <x v="0"/>
    <s v="3317"/>
    <s v="ภูสิงห์"/>
    <s v="331704"/>
    <s v="ละลม"/>
    <x v="18"/>
    <x v="18"/>
    <x v="240"/>
    <x v="238"/>
    <s v="ปฐมภูมิ"/>
    <s v="Yes"/>
    <n v="0"/>
    <n v="3065.26"/>
    <n v="3596.92"/>
    <n v="2102.92"/>
    <n v="8765.1"/>
    <n v="33349"/>
  </r>
  <r>
    <x v="0"/>
    <x v="0"/>
    <s v="3317"/>
    <s v="ภูสิงห์"/>
    <s v="331705"/>
    <s v="ตะเคียนราม"/>
    <x v="18"/>
    <x v="18"/>
    <x v="241"/>
    <x v="239"/>
    <s v="ปฐมภูมิ"/>
    <s v="Yes"/>
    <n v="992.02"/>
    <n v="1608.01"/>
    <n v="2937.27"/>
    <n v="3260.57"/>
    <n v="8797.869999999999"/>
    <n v="33473"/>
  </r>
  <r>
    <x v="0"/>
    <x v="0"/>
    <s v="3317"/>
    <s v="ภูสิงห์"/>
    <s v="331706"/>
    <s v="ดงรัก"/>
    <x v="18"/>
    <x v="18"/>
    <x v="242"/>
    <x v="240"/>
    <s v="ปฐมภูมิ"/>
    <s v="Yes"/>
    <n v="1174.93"/>
    <n v="2052.08"/>
    <n v="3155.88"/>
    <n v="2473.2399999999998"/>
    <n v="8856.130000000001"/>
    <n v="33695"/>
  </r>
  <r>
    <x v="0"/>
    <x v="0"/>
    <s v="3317"/>
    <s v="ภูสิงห์"/>
    <s v="331706"/>
    <s v="ดงรัก"/>
    <x v="18"/>
    <x v="18"/>
    <x v="243"/>
    <x v="241"/>
    <s v="ปฐมภูมิ"/>
    <s v="Yes"/>
    <n v="651.46"/>
    <n v="1258.98"/>
    <n v="1728.5"/>
    <n v="1386.64"/>
    <n v="5025.58"/>
    <n v="19121"/>
  </r>
  <r>
    <x v="0"/>
    <x v="0"/>
    <s v="3317"/>
    <s v="ภูสิงห์"/>
    <s v="331707"/>
    <s v="ไพรพัฒนา"/>
    <x v="18"/>
    <x v="18"/>
    <x v="244"/>
    <x v="242"/>
    <s v="ปฐมภูมิ"/>
    <s v="Yes"/>
    <n v="1659.4"/>
    <n v="2580.12"/>
    <n v="2396.0300000000002"/>
    <n v="2309.54"/>
    <n v="8945.09"/>
    <n v="34033"/>
  </r>
  <r>
    <x v="0"/>
    <x v="0"/>
    <s v="3317"/>
    <s v="ภูสิงห์"/>
    <s v="331707"/>
    <s v="ไพรพัฒนา"/>
    <x v="18"/>
    <x v="18"/>
    <x v="245"/>
    <x v="243"/>
    <s v="ปฐมภูมิ"/>
    <s v="Yes"/>
    <n v="127.14"/>
    <n v="1553.49"/>
    <n v="1529.49"/>
    <n v="1741.19"/>
    <n v="4951.3099999999995"/>
    <n v="18838"/>
  </r>
  <r>
    <x v="0"/>
    <x v="0"/>
    <s v="3317"/>
    <s v="ภูสิงห์"/>
    <s v="331703"/>
    <s v="ห้วยตึ๊กชู"/>
    <x v="18"/>
    <x v="18"/>
    <x v="246"/>
    <x v="244"/>
    <s v="โรงพยาบาล"/>
    <s v="Yes"/>
    <n v="23307.52"/>
    <n v="20657.830000000002"/>
    <n v="22702.41"/>
    <n v="18834.41"/>
    <n v="85502.170000000013"/>
    <n v="325311"/>
  </r>
  <r>
    <x v="0"/>
    <x v="0"/>
    <s v="3318"/>
    <s v="เมืองจันทร์"/>
    <s v="331801"/>
    <s v="เมืองจันทร์"/>
    <x v="19"/>
    <x v="19"/>
    <x v="247"/>
    <x v="245"/>
    <s v="ปฐมภูมิ"/>
    <s v="Yes"/>
    <n v="608.58000000000004"/>
    <n v="995.91"/>
    <n v="1850.11"/>
    <n v="1078.26"/>
    <n v="4532.8599999999997"/>
    <n v="17246"/>
  </r>
  <r>
    <x v="0"/>
    <x v="0"/>
    <s v="3318"/>
    <s v="เมืองจันทร์"/>
    <s v="331801"/>
    <s v="เมืองจันทร์"/>
    <x v="19"/>
    <x v="19"/>
    <x v="248"/>
    <x v="246"/>
    <s v="ปฐมภูมิ"/>
    <s v="Yes"/>
    <n v="948.12"/>
    <n v="1909.72"/>
    <n v="2210.62"/>
    <n v="1451.93"/>
    <n v="6520.39"/>
    <n v="24808"/>
  </r>
  <r>
    <x v="0"/>
    <x v="0"/>
    <s v="3318"/>
    <s v="เมืองจันทร์"/>
    <s v="331802"/>
    <s v="ตาโกน"/>
    <x v="19"/>
    <x v="19"/>
    <x v="249"/>
    <x v="247"/>
    <s v="ปฐมภูมิ"/>
    <s v="Yes"/>
    <n v="431.03"/>
    <n v="1798.89"/>
    <n v="2775.15"/>
    <n v="1332.39"/>
    <n v="6337.46"/>
    <n v="24112"/>
  </r>
  <r>
    <x v="0"/>
    <x v="0"/>
    <s v="3318"/>
    <s v="เมืองจันทร์"/>
    <s v="331803"/>
    <s v="หนองใหญ่"/>
    <x v="19"/>
    <x v="19"/>
    <x v="250"/>
    <x v="248"/>
    <s v="ปฐมภูมิ"/>
    <s v="Yes"/>
    <n v="779.86"/>
    <n v="939.67"/>
    <n v="914.61"/>
    <n v="1273.29"/>
    <n v="3907.43"/>
    <n v="14867"/>
  </r>
  <r>
    <x v="0"/>
    <x v="0"/>
    <s v="3318"/>
    <s v="เมืองจันทร์"/>
    <s v="331803"/>
    <s v="หนองใหญ่"/>
    <x v="19"/>
    <x v="19"/>
    <x v="251"/>
    <x v="249"/>
    <s v="โรงพยาบาล"/>
    <s v="Yes"/>
    <n v="6599.99"/>
    <n v="6033.73"/>
    <n v="10143.459999999999"/>
    <n v="7823.33"/>
    <n v="30600.510000000002"/>
    <n v="116426"/>
  </r>
  <r>
    <x v="0"/>
    <x v="0"/>
    <s v="3301"/>
    <s v="เมืองศรีสะเกษ"/>
    <s v="330102"/>
    <s v="เมืองใต้"/>
    <x v="20"/>
    <x v="20"/>
    <x v="252"/>
    <x v="250"/>
    <s v="ปฐมภูมิ"/>
    <s v="NO"/>
    <n v="0"/>
    <n v="0"/>
    <n v="0"/>
    <n v="0"/>
    <n v="0"/>
    <n v="0"/>
  </r>
  <r>
    <x v="0"/>
    <x v="0"/>
    <s v="3319"/>
    <s v="เบญจลักษ์"/>
    <s v="331901"/>
    <s v="เสียว"/>
    <x v="21"/>
    <x v="21"/>
    <x v="253"/>
    <x v="251"/>
    <s v="ปฐมภูมิ"/>
    <s v="NO"/>
    <n v="0"/>
    <n v="0"/>
    <n v="0"/>
    <n v="0"/>
    <n v="0"/>
    <n v="0"/>
  </r>
  <r>
    <x v="0"/>
    <x v="0"/>
    <s v="3319"/>
    <s v="เบญจลักษ์"/>
    <s v="331901"/>
    <s v="เสียว"/>
    <x v="21"/>
    <x v="21"/>
    <x v="254"/>
    <x v="252"/>
    <s v="ปฐมภูมิ"/>
    <s v="Yes"/>
    <n v="1447.83"/>
    <n v="2046.32"/>
    <n v="2157.61"/>
    <n v="1830.92"/>
    <n v="7482.68"/>
    <n v="28469"/>
  </r>
  <r>
    <x v="0"/>
    <x v="0"/>
    <s v="3319"/>
    <s v="เบญจลักษ์"/>
    <s v="331902"/>
    <s v="หนองหว้า"/>
    <x v="21"/>
    <x v="21"/>
    <x v="255"/>
    <x v="253"/>
    <s v="ปฐมภูมิ"/>
    <s v="Yes"/>
    <n v="1035.53"/>
    <n v="1514.79"/>
    <n v="2193.13"/>
    <n v="1400.59"/>
    <n v="6144.04"/>
    <n v="23376"/>
  </r>
  <r>
    <x v="0"/>
    <x v="0"/>
    <s v="3319"/>
    <s v="เบญจลักษ์"/>
    <s v="331902"/>
    <s v="หนองหว้า"/>
    <x v="21"/>
    <x v="21"/>
    <x v="256"/>
    <x v="254"/>
    <s v="ปฐมภูมิ"/>
    <s v="Yes"/>
    <n v="1458.42"/>
    <n v="990.34"/>
    <n v="3500.83"/>
    <n v="1705.49"/>
    <n v="7655.08"/>
    <n v="29125"/>
  </r>
  <r>
    <x v="0"/>
    <x v="0"/>
    <s v="3319"/>
    <s v="เบญจลักษ์"/>
    <s v="331903"/>
    <s v="หนองงูเหลือม"/>
    <x v="21"/>
    <x v="21"/>
    <x v="257"/>
    <x v="255"/>
    <s v="ปฐมภูมิ"/>
    <s v="Yes"/>
    <n v="2106.59"/>
    <n v="2786.03"/>
    <n v="3478.11"/>
    <n v="2946.43"/>
    <n v="11317.160000000002"/>
    <n v="43058"/>
  </r>
  <r>
    <x v="0"/>
    <x v="0"/>
    <s v="3319"/>
    <s v="เบญจลักษ์"/>
    <s v="331904"/>
    <s v="หนองฮาง"/>
    <x v="21"/>
    <x v="21"/>
    <x v="258"/>
    <x v="256"/>
    <s v="ปฐมภูมิ"/>
    <s v="Yes"/>
    <n v="576.04"/>
    <n v="2589.54"/>
    <n v="4260.8900000000003"/>
    <n v="2931"/>
    <n v="10357.470000000001"/>
    <n v="39407"/>
  </r>
  <r>
    <x v="0"/>
    <x v="0"/>
    <s v="3319"/>
    <s v="เบญจลักษ์"/>
    <s v="331905"/>
    <s v="ท่าคล้อ"/>
    <x v="21"/>
    <x v="21"/>
    <x v="259"/>
    <x v="257"/>
    <s v="ปฐมภูมิ"/>
    <s v="Yes"/>
    <n v="2345.8200000000002"/>
    <n v="2990.52"/>
    <n v="3249.3"/>
    <n v="3574.86"/>
    <n v="12160.5"/>
    <n v="46267"/>
  </r>
  <r>
    <x v="0"/>
    <x v="0"/>
    <s v="3319"/>
    <s v="เบญจลักษ์"/>
    <s v="331901"/>
    <s v="เสียว"/>
    <x v="21"/>
    <x v="21"/>
    <x v="260"/>
    <x v="258"/>
    <s v="โรงพยาบาล"/>
    <s v="Yes"/>
    <n v="9432.64"/>
    <n v="9276.69"/>
    <n v="5302.16"/>
    <n v="21387.54"/>
    <n v="45399.03"/>
    <n v="172730"/>
  </r>
  <r>
    <x v="0"/>
    <x v="0"/>
    <s v="3320"/>
    <s v="พยุห์"/>
    <s v="332001"/>
    <s v="พยุห์"/>
    <x v="22"/>
    <x v="22"/>
    <x v="261"/>
    <x v="259"/>
    <s v="ปฐมภูมิ"/>
    <s v="Yes"/>
    <n v="2015.71"/>
    <n v="2264.89"/>
    <n v="3197.91"/>
    <n v="2836.84"/>
    <n v="10315.35"/>
    <n v="39247"/>
  </r>
  <r>
    <x v="0"/>
    <x v="0"/>
    <s v="3320"/>
    <s v="พยุห์"/>
    <s v="332002"/>
    <s v="พรหมสวัสดิ์"/>
    <x v="22"/>
    <x v="22"/>
    <x v="262"/>
    <x v="260"/>
    <s v="ปฐมภูมิ"/>
    <s v="Yes"/>
    <n v="733.34"/>
    <n v="1822.61"/>
    <n v="2008.88"/>
    <n v="1395.73"/>
    <n v="5960.5599999999995"/>
    <n v="22678"/>
  </r>
  <r>
    <x v="0"/>
    <x v="0"/>
    <s v="3320"/>
    <s v="พยุห์"/>
    <s v="332002"/>
    <s v="พรหมสวัสดิ์"/>
    <x v="22"/>
    <x v="22"/>
    <x v="263"/>
    <x v="261"/>
    <s v="ปฐมภูมิ"/>
    <s v="Yes"/>
    <n v="584.44000000000005"/>
    <n v="1251.49"/>
    <n v="1831"/>
    <n v="1579.91"/>
    <n v="5246.84"/>
    <n v="19963"/>
  </r>
  <r>
    <x v="0"/>
    <x v="0"/>
    <s v="3320"/>
    <s v="พยุห์"/>
    <s v="332003"/>
    <s v="ตำแย"/>
    <x v="22"/>
    <x v="22"/>
    <x v="264"/>
    <x v="262"/>
    <s v="ปฐมภูมิ"/>
    <s v="Yes"/>
    <n v="235.44"/>
    <n v="2940.45"/>
    <n v="4841.91"/>
    <n v="3043.49"/>
    <n v="11061.289999999999"/>
    <n v="42085"/>
  </r>
  <r>
    <x v="0"/>
    <x v="0"/>
    <s v="3320"/>
    <s v="พยุห์"/>
    <s v="332004"/>
    <s v="โนนเพ็ก"/>
    <x v="22"/>
    <x v="22"/>
    <x v="265"/>
    <x v="263"/>
    <s v="ปฐมภูมิ"/>
    <s v="Yes"/>
    <n v="2381.2800000000002"/>
    <n v="2912.35"/>
    <n v="3023.63"/>
    <n v="2601.12"/>
    <n v="10918.380000000001"/>
    <n v="41541"/>
  </r>
  <r>
    <x v="0"/>
    <x v="0"/>
    <s v="3320"/>
    <s v="พยุห์"/>
    <s v="332005"/>
    <s v="หนองค้า"/>
    <x v="22"/>
    <x v="22"/>
    <x v="266"/>
    <x v="264"/>
    <s v="ปฐมภูมิ"/>
    <s v="Yes"/>
    <n v="104.45"/>
    <n v="1147.7"/>
    <n v="1139.96"/>
    <n v="1128.48"/>
    <n v="3520.59"/>
    <n v="13395"/>
  </r>
  <r>
    <x v="0"/>
    <x v="0"/>
    <s v="3320"/>
    <s v="พยุห์"/>
    <s v="332001"/>
    <s v="พยุห์"/>
    <x v="22"/>
    <x v="22"/>
    <x v="267"/>
    <x v="265"/>
    <s v="โรงพยาบาล"/>
    <s v="Yes"/>
    <n v="12650.08"/>
    <n v="14487.77"/>
    <n v="12727.13"/>
    <n v="8379.43"/>
    <n v="48244.409999999996"/>
    <n v="183556"/>
  </r>
  <r>
    <x v="0"/>
    <x v="0"/>
    <s v="3321"/>
    <s v="โพธิ์ศรีสุวรรณ"/>
    <s v="332101"/>
    <s v="โดด"/>
    <x v="23"/>
    <x v="23"/>
    <x v="268"/>
    <x v="266"/>
    <s v="ปฐมภูมิ"/>
    <s v="Yes"/>
    <n v="514.24"/>
    <n v="1205.43"/>
    <n v="1603.43"/>
    <n v="1199.01"/>
    <n v="4522.1100000000006"/>
    <n v="17205"/>
  </r>
  <r>
    <x v="0"/>
    <x v="0"/>
    <s v="3321"/>
    <s v="โพธิ์ศรีสุวรรณ"/>
    <s v="332101"/>
    <s v="โดด"/>
    <x v="23"/>
    <x v="23"/>
    <x v="269"/>
    <x v="267"/>
    <s v="ปฐมภูมิ"/>
    <s v="Yes"/>
    <n v="264.79000000000002"/>
    <n v="998.01"/>
    <n v="1768.06"/>
    <n v="1752.79"/>
    <n v="4783.6499999999996"/>
    <n v="18200"/>
  </r>
  <r>
    <x v="0"/>
    <x v="0"/>
    <s v="3321"/>
    <s v="โพธิ์ศรีสุวรรณ"/>
    <s v="332102"/>
    <s v="เสียว"/>
    <x v="23"/>
    <x v="23"/>
    <x v="270"/>
    <x v="268"/>
    <s v="ปฐมภูมิ"/>
    <s v="Yes"/>
    <n v="252.41"/>
    <n v="1358.63"/>
    <n v="1932.28"/>
    <n v="1065.96"/>
    <n v="4609.2800000000007"/>
    <n v="17537"/>
  </r>
  <r>
    <x v="0"/>
    <x v="0"/>
    <s v="3321"/>
    <s v="โพธิ์ศรีสุวรรณ"/>
    <s v="332103"/>
    <s v="หนองม้า"/>
    <x v="23"/>
    <x v="23"/>
    <x v="271"/>
    <x v="269"/>
    <s v="ปฐมภูมิ"/>
    <s v="Yes"/>
    <n v="523.86"/>
    <n v="1167.56"/>
    <n v="2164.38"/>
    <n v="1324.31"/>
    <n v="5180.1100000000006"/>
    <n v="19709"/>
  </r>
  <r>
    <x v="0"/>
    <x v="0"/>
    <s v="3321"/>
    <s v="โพธิ์ศรีสุวรรณ"/>
    <s v="332104"/>
    <s v="ผือใหญ่"/>
    <x v="23"/>
    <x v="23"/>
    <x v="272"/>
    <x v="270"/>
    <s v="ปฐมภูมิ"/>
    <s v="Yes"/>
    <n v="886.52"/>
    <n v="1882.26"/>
    <n v="2601.8000000000002"/>
    <n v="1680.11"/>
    <n v="7050.69"/>
    <n v="26826"/>
  </r>
  <r>
    <x v="0"/>
    <x v="0"/>
    <s v="3321"/>
    <s v="โพธิ์ศรีสุวรรณ"/>
    <s v="332104"/>
    <s v="ผือใหญ่"/>
    <x v="23"/>
    <x v="23"/>
    <x v="273"/>
    <x v="271"/>
    <s v="ปฐมภูมิ"/>
    <s v="Yes"/>
    <n v="755.65"/>
    <n v="1518.91"/>
    <n v="2633.89"/>
    <n v="1287.9100000000001"/>
    <n v="6196.36"/>
    <n v="23575"/>
  </r>
  <r>
    <x v="0"/>
    <x v="0"/>
    <s v="3321"/>
    <s v="โพธิ์ศรีสุวรรณ"/>
    <s v="332105"/>
    <s v="อีเซ"/>
    <x v="23"/>
    <x v="23"/>
    <x v="274"/>
    <x v="272"/>
    <s v="ปฐมภูมิ"/>
    <s v="Yes"/>
    <n v="800.95"/>
    <n v="1974.89"/>
    <n v="2842.87"/>
    <n v="1445.79"/>
    <n v="7064.5"/>
    <n v="26878"/>
  </r>
  <r>
    <x v="0"/>
    <x v="0"/>
    <s v="3321"/>
    <s v="โพธิ์ศรีสุวรรณ"/>
    <s v="332103"/>
    <s v="หนองม้า"/>
    <x v="23"/>
    <x v="23"/>
    <x v="275"/>
    <x v="273"/>
    <s v="ปฐมภูมิ"/>
    <s v="Yes"/>
    <n v="420.74"/>
    <n v="1136.8399999999999"/>
    <n v="1392.47"/>
    <n v="864.75"/>
    <n v="3814.8"/>
    <n v="14514"/>
  </r>
  <r>
    <x v="0"/>
    <x v="0"/>
    <s v="3321"/>
    <s v="โพธิ์ศรีสุวรรณ"/>
    <s v="332101"/>
    <s v="โพธิ์ศรีสุวรรณ"/>
    <x v="23"/>
    <x v="23"/>
    <x v="276"/>
    <x v="274"/>
    <s v="โรงพยาบาล"/>
    <s v="Yes"/>
    <n v="7323.7"/>
    <n v="7122.09"/>
    <n v="8114.87"/>
    <n v="6535.07"/>
    <n v="29095.73"/>
    <n v="110701"/>
  </r>
  <r>
    <x v="0"/>
    <x v="0"/>
    <s v="3322"/>
    <s v="ศิลาลาด"/>
    <s v="332201"/>
    <s v="กุง"/>
    <x v="24"/>
    <x v="24"/>
    <x v="277"/>
    <x v="275"/>
    <s v="ปฐมภูมิ"/>
    <s v="Yes"/>
    <n v="0"/>
    <n v="0"/>
    <n v="0"/>
    <n v="0"/>
    <n v="0"/>
    <n v="0"/>
  </r>
  <r>
    <x v="0"/>
    <x v="0"/>
    <s v="3322"/>
    <s v="ศิลาลาด"/>
    <s v="332201"/>
    <s v="กุง"/>
    <x v="24"/>
    <x v="24"/>
    <x v="278"/>
    <x v="276"/>
    <s v="ปฐมภูมิ"/>
    <s v="Yes"/>
    <n v="342.48"/>
    <n v="2354.87"/>
    <n v="2654.41"/>
    <n v="1836.17"/>
    <n v="7187.93"/>
    <n v="27348"/>
  </r>
  <r>
    <x v="0"/>
    <x v="0"/>
    <s v="3322"/>
    <s v="ศิลาลาด"/>
    <s v="332202"/>
    <s v="คลีกลิ้ง"/>
    <x v="24"/>
    <x v="24"/>
    <x v="279"/>
    <x v="277"/>
    <s v="ปฐมภูมิ"/>
    <s v="Yes"/>
    <n v="367.48"/>
    <n v="2067.19"/>
    <n v="2337.86"/>
    <n v="1722.07"/>
    <n v="6494.6"/>
    <n v="24710"/>
  </r>
  <r>
    <x v="0"/>
    <x v="0"/>
    <s v="3322"/>
    <s v="ศิลาลาด"/>
    <s v="332202"/>
    <s v="คลีกลิ้ง"/>
    <x v="24"/>
    <x v="24"/>
    <x v="280"/>
    <x v="278"/>
    <s v="ปฐมภูมิ"/>
    <s v="Yes"/>
    <n v="2215.31"/>
    <n v="2565.75"/>
    <n v="3242.07"/>
    <n v="2430.1799999999998"/>
    <n v="10453.31"/>
    <n v="39772"/>
  </r>
  <r>
    <x v="0"/>
    <x v="0"/>
    <s v="3322"/>
    <s v="ศิลาลาด"/>
    <s v="332203"/>
    <s v="หนองบัวดง"/>
    <x v="24"/>
    <x v="24"/>
    <x v="281"/>
    <x v="279"/>
    <s v="ปฐมภูมิ"/>
    <s v="Yes"/>
    <n v="1945.03"/>
    <n v="2881.23"/>
    <n v="2916.58"/>
    <n v="2293.14"/>
    <n v="10035.98"/>
    <n v="38184"/>
  </r>
  <r>
    <x v="0"/>
    <x v="0"/>
    <s v="3322"/>
    <s v="ศิลาลาด"/>
    <s v="332204"/>
    <s v="โจดม่วง"/>
    <x v="24"/>
    <x v="24"/>
    <x v="282"/>
    <x v="280"/>
    <s v="ปฐมภูมิ"/>
    <s v="Yes"/>
    <n v="1388.59"/>
    <n v="1730.69"/>
    <n v="2113.3200000000002"/>
    <n v="1497.6"/>
    <n v="6730.2000000000007"/>
    <n v="25606"/>
  </r>
  <r>
    <x v="0"/>
    <x v="0"/>
    <s v="3322"/>
    <s v="ศิลาลาด"/>
    <s v="332201"/>
    <s v="กุง"/>
    <x v="24"/>
    <x v="24"/>
    <x v="283"/>
    <x v="281"/>
    <s v="โรงพยาบาล"/>
    <s v="Yes"/>
    <n v="5275.67"/>
    <n v="2768.95"/>
    <n v="6142.72"/>
    <n v="4349.76"/>
    <n v="18537.099999999999"/>
    <n v="70528"/>
  </r>
  <r>
    <x v="1"/>
    <x v="1"/>
    <s v="3401"/>
    <s v="เมืองอุบลราชธานี"/>
    <s v="340101"/>
    <s v="ในเมือง"/>
    <x v="25"/>
    <x v="25"/>
    <x v="284"/>
    <x v="282"/>
    <s v="สาธารณสุขจังหวัด"/>
    <s v="NO"/>
    <n v="0"/>
    <n v="0"/>
    <n v="0"/>
    <n v="0"/>
    <n v="0"/>
    <n v="0"/>
  </r>
  <r>
    <x v="1"/>
    <x v="1"/>
    <s v="3401"/>
    <s v="เมืองอุบลราชธานี"/>
    <s v="340101"/>
    <s v="ในเมือง"/>
    <x v="26"/>
    <x v="26"/>
    <x v="285"/>
    <x v="283"/>
    <s v="โรงพยาบาล"/>
    <s v="Yes"/>
    <n v="115711.7"/>
    <n v="0"/>
    <n v="221240.87"/>
    <n v="114426.7"/>
    <n v="451379.27"/>
    <n v="1616989"/>
  </r>
  <r>
    <x v="1"/>
    <x v="1"/>
    <s v="3401"/>
    <s v="เมืองอุบลราชธานี"/>
    <s v="340113"/>
    <s v="กระโสบ"/>
    <x v="26"/>
    <x v="26"/>
    <x v="286"/>
    <x v="284"/>
    <s v="ปฐมภูมิ"/>
    <s v="NO"/>
    <n v="180.43"/>
    <n v="503.05"/>
    <n v="261.38"/>
    <n v="573.16"/>
    <n v="1518.02"/>
    <n v="5438"/>
  </r>
  <r>
    <x v="1"/>
    <x v="1"/>
    <s v="3401"/>
    <s v="เมืองอุบลราชธานี"/>
    <s v="340101"/>
    <s v="ในเมือง"/>
    <x v="26"/>
    <x v="26"/>
    <x v="287"/>
    <x v="285"/>
    <s v="ปฐมภูมิ"/>
    <s v="Yes"/>
    <n v="7442.18"/>
    <n v="6773.01"/>
    <n v="4473.8599999999997"/>
    <n v="8900.9"/>
    <n v="27589.949999999997"/>
    <n v="98837"/>
  </r>
  <r>
    <x v="1"/>
    <x v="1"/>
    <s v="3401"/>
    <s v="เมืองอุบลราชธานี"/>
    <s v="340101"/>
    <s v="ในเมือง"/>
    <x v="26"/>
    <x v="26"/>
    <x v="288"/>
    <x v="286"/>
    <s v="ปฐมภูมิ"/>
    <s v="Yes"/>
    <n v="3510.42"/>
    <n v="3466.67"/>
    <n v="2172.89"/>
    <n v="5026.3100000000004"/>
    <n v="14176.29"/>
    <n v="50784"/>
  </r>
  <r>
    <x v="1"/>
    <x v="1"/>
    <s v="3401"/>
    <s v="เมืองอุบลราชธานี"/>
    <s v="340101"/>
    <s v="ในเมือง"/>
    <x v="26"/>
    <x v="26"/>
    <x v="289"/>
    <x v="287"/>
    <s v="ปฐมภูมิ"/>
    <s v="Yes"/>
    <n v="2839.81"/>
    <n v="2643.58"/>
    <n v="1823.35"/>
    <n v="3604.52"/>
    <n v="10911.26"/>
    <n v="39088"/>
  </r>
  <r>
    <x v="1"/>
    <x v="1"/>
    <s v="3401"/>
    <s v="เมืองอุบลราชธานี"/>
    <s v="340101"/>
    <s v="ในเมือง"/>
    <x v="26"/>
    <x v="26"/>
    <x v="290"/>
    <x v="288"/>
    <s v="ปฐมภูมิ"/>
    <s v="Yes"/>
    <n v="5391.37"/>
    <n v="2329.19"/>
    <n v="1967.81"/>
    <n v="3519.21"/>
    <n v="13207.579999999998"/>
    <n v="47314"/>
  </r>
  <r>
    <x v="1"/>
    <x v="1"/>
    <s v="3401"/>
    <s v="เมืองอุบลราชธานี"/>
    <s v="340101"/>
    <s v="ในเมือง"/>
    <x v="26"/>
    <x v="26"/>
    <x v="291"/>
    <x v="289"/>
    <s v="ปฐมภูมิ"/>
    <s v="Yes"/>
    <n v="6077.87"/>
    <n v="6478.23"/>
    <n v="5072.32"/>
    <n v="11131.87"/>
    <n v="28760.29"/>
    <n v="103029"/>
  </r>
  <r>
    <x v="1"/>
    <x v="1"/>
    <s v="3401"/>
    <s v="เมืองอุบลราชธานี"/>
    <s v="340101"/>
    <s v="ในเมือง"/>
    <x v="26"/>
    <x v="26"/>
    <x v="292"/>
    <x v="290"/>
    <s v="ปฐมภูมิ"/>
    <s v="Yes"/>
    <n v="3178.93"/>
    <n v="2672.81"/>
    <n v="1613.51"/>
    <n v="3634.35"/>
    <n v="11099.6"/>
    <n v="39763"/>
  </r>
  <r>
    <x v="1"/>
    <x v="1"/>
    <s v="3402"/>
    <s v="ศรีเมืองใหม่"/>
    <s v="340202"/>
    <s v="แก้งกอก"/>
    <x v="27"/>
    <x v="27"/>
    <x v="293"/>
    <x v="291"/>
    <s v="ปฐมภูมิ"/>
    <s v="Yes"/>
    <n v="905.12"/>
    <n v="761.05"/>
    <n v="984.53"/>
    <n v="836.53"/>
    <n v="3487.2299999999996"/>
    <n v="12492"/>
  </r>
  <r>
    <x v="1"/>
    <x v="1"/>
    <s v="3402"/>
    <s v="ศรีเมืองใหม่"/>
    <s v="340203"/>
    <s v="เอือดใหญ่"/>
    <x v="27"/>
    <x v="27"/>
    <x v="294"/>
    <x v="292"/>
    <s v="ปฐมภูมิ"/>
    <s v="Yes"/>
    <n v="1354.99"/>
    <n v="981.19"/>
    <n v="1333.35"/>
    <n v="1157.43"/>
    <n v="4826.96"/>
    <n v="17292"/>
  </r>
  <r>
    <x v="1"/>
    <x v="1"/>
    <s v="3402"/>
    <s v="ศรีเมืองใหม่"/>
    <s v="340204"/>
    <s v="วาริน"/>
    <x v="27"/>
    <x v="27"/>
    <x v="295"/>
    <x v="293"/>
    <s v="ปฐมภูมิ"/>
    <s v="Yes"/>
    <n v="1244.6600000000001"/>
    <n v="1017.99"/>
    <n v="1195.25"/>
    <n v="1029.8"/>
    <n v="4487.7"/>
    <n v="16076"/>
  </r>
  <r>
    <x v="1"/>
    <x v="1"/>
    <s v="3402"/>
    <s v="ศรีเมืองใหม่"/>
    <s v="340204"/>
    <s v="วาริน"/>
    <x v="27"/>
    <x v="27"/>
    <x v="296"/>
    <x v="294"/>
    <s v="ปฐมภูมิ"/>
    <s v="Yes"/>
    <n v="687.59"/>
    <n v="580.42999999999995"/>
    <n v="823.56"/>
    <n v="839.86"/>
    <n v="2931.44"/>
    <n v="10501"/>
  </r>
  <r>
    <x v="1"/>
    <x v="1"/>
    <s v="3402"/>
    <s v="ศรีเมืองใหม่"/>
    <s v="340205"/>
    <s v="ลาดควาย"/>
    <x v="27"/>
    <x v="27"/>
    <x v="297"/>
    <x v="295"/>
    <s v="ปฐมภูมิ"/>
    <s v="Yes"/>
    <n v="1324.33"/>
    <n v="1123.7"/>
    <n v="1637.59"/>
    <n v="2278.3200000000002"/>
    <n v="6363.9400000000005"/>
    <n v="22798"/>
  </r>
  <r>
    <x v="1"/>
    <x v="1"/>
    <s v="3402"/>
    <s v="ศรีเมืองใหม่"/>
    <s v="340206"/>
    <s v="สงยาง"/>
    <x v="27"/>
    <x v="27"/>
    <x v="298"/>
    <x v="296"/>
    <s v="ปฐมภูมิ"/>
    <s v="Yes"/>
    <n v="1134.26"/>
    <n v="1217.05"/>
    <n v="1315.84"/>
    <n v="1173.04"/>
    <n v="4840.1899999999996"/>
    <n v="17339"/>
  </r>
  <r>
    <x v="1"/>
    <x v="1"/>
    <s v="3402"/>
    <s v="ศรีเมืองใหม่"/>
    <s v="340206"/>
    <s v="สงยาง"/>
    <x v="27"/>
    <x v="27"/>
    <x v="299"/>
    <x v="297"/>
    <s v="ปฐมภูมิ"/>
    <s v="Yes"/>
    <n v="1204.18"/>
    <n v="1038.25"/>
    <n v="1637.5"/>
    <n v="1786.35"/>
    <n v="5666.2800000000007"/>
    <n v="20299"/>
  </r>
  <r>
    <x v="1"/>
    <x v="1"/>
    <s v="3402"/>
    <s v="ศรีเมืองใหม่"/>
    <s v="340207"/>
    <s v="ตะบ่าย"/>
    <x v="27"/>
    <x v="27"/>
    <x v="300"/>
    <x v="298"/>
    <s v="ปฐมภูมิ"/>
    <s v="Yes"/>
    <n v="1297.3900000000001"/>
    <n v="1341.03"/>
    <n v="1516.62"/>
    <n v="1628.7"/>
    <n v="5783.74"/>
    <n v="20719"/>
  </r>
  <r>
    <x v="1"/>
    <x v="1"/>
    <s v="3402"/>
    <s v="ศรีเมืองใหม่"/>
    <s v="340208"/>
    <s v="คำไหล"/>
    <x v="27"/>
    <x v="27"/>
    <x v="301"/>
    <x v="299"/>
    <s v="ปฐมภูมิ"/>
    <s v="Yes"/>
    <n v="882.58"/>
    <n v="1139.8"/>
    <n v="1353.79"/>
    <n v="1823.54"/>
    <n v="5199.71"/>
    <n v="18627"/>
  </r>
  <r>
    <x v="1"/>
    <x v="1"/>
    <s v="3402"/>
    <s v="ศรีเมืองใหม่"/>
    <s v="340208"/>
    <s v="คำไหล"/>
    <x v="27"/>
    <x v="27"/>
    <x v="302"/>
    <x v="300"/>
    <s v="ปฐมภูมิ"/>
    <s v="Yes"/>
    <n v="1533.15"/>
    <n v="1627.42"/>
    <n v="1843.56"/>
    <n v="1642.15"/>
    <n v="6646.2800000000007"/>
    <n v="23809"/>
  </r>
  <r>
    <x v="1"/>
    <x v="1"/>
    <s v="3402"/>
    <s v="ศรีเมืองใหม่"/>
    <s v="340209"/>
    <s v="หนามแท่ง"/>
    <x v="27"/>
    <x v="27"/>
    <x v="303"/>
    <x v="301"/>
    <s v="ปฐมภูมิ"/>
    <s v="Yes"/>
    <n v="785.62"/>
    <n v="840.93"/>
    <n v="1117.31"/>
    <n v="1142.3900000000001"/>
    <n v="3886.25"/>
    <n v="13922"/>
  </r>
  <r>
    <x v="1"/>
    <x v="1"/>
    <s v="3402"/>
    <s v="ศรีเมืองใหม่"/>
    <s v="340210"/>
    <s v="นาเลิน"/>
    <x v="27"/>
    <x v="27"/>
    <x v="304"/>
    <x v="302"/>
    <s v="ปฐมภูมิ"/>
    <s v="Yes"/>
    <n v="719.78"/>
    <n v="308.95999999999998"/>
    <n v="740.78"/>
    <n v="543.12"/>
    <n v="2312.64"/>
    <n v="8285"/>
  </r>
  <r>
    <x v="1"/>
    <x v="1"/>
    <s v="3402"/>
    <s v="ศรีเมืองใหม่"/>
    <s v="340211"/>
    <s v="ดอนใหญ่"/>
    <x v="27"/>
    <x v="27"/>
    <x v="305"/>
    <x v="303"/>
    <s v="ปฐมภูมิ"/>
    <s v="Yes"/>
    <n v="1588.17"/>
    <n v="1389.67"/>
    <n v="1530.01"/>
    <n v="1441.07"/>
    <n v="5948.92"/>
    <n v="21311"/>
  </r>
  <r>
    <x v="1"/>
    <x v="1"/>
    <s v="3402"/>
    <s v="ศรีเมืองใหม่"/>
    <s v="340209"/>
    <s v="หนามแท่ง"/>
    <x v="27"/>
    <x v="27"/>
    <x v="306"/>
    <x v="304"/>
    <s v="ปฐมภูมิ"/>
    <s v="Yes"/>
    <n v="143.16999999999999"/>
    <n v="118.54"/>
    <n v="185.73"/>
    <n v="159.52000000000001"/>
    <n v="606.95999999999992"/>
    <n v="2174"/>
  </r>
  <r>
    <x v="1"/>
    <x v="1"/>
    <s v="3402"/>
    <s v="ศรีเมืองใหม่"/>
    <s v="340209"/>
    <s v="หนามแท่ง"/>
    <x v="27"/>
    <x v="27"/>
    <x v="307"/>
    <x v="305"/>
    <s v="ปฐมภูมิ"/>
    <s v="Yes"/>
    <n v="211.11"/>
    <n v="168"/>
    <n v="278.18"/>
    <n v="198.19"/>
    <n v="855.48"/>
    <n v="3065"/>
  </r>
  <r>
    <x v="1"/>
    <x v="1"/>
    <s v="3402"/>
    <s v="ศรีเมืองใหม่"/>
    <s v="340201"/>
    <s v="นาคำ"/>
    <x v="27"/>
    <x v="27"/>
    <x v="308"/>
    <x v="306"/>
    <s v="โรงพยาบาล"/>
    <s v="Yes"/>
    <n v="26865.69"/>
    <n v="27107.49"/>
    <n v="27735.07"/>
    <n v="28457.040000000001"/>
    <n v="110165.29000000001"/>
    <n v="394649"/>
  </r>
  <r>
    <x v="1"/>
    <x v="1"/>
    <s v="3402"/>
    <s v="ศรีเมืองใหม่"/>
    <s v="340209"/>
    <s v="หนามแท่ง"/>
    <x v="27"/>
    <x v="27"/>
    <x v="309"/>
    <x v="307"/>
    <s v="ปฐมภูมิ"/>
    <s v="Yes"/>
    <n v="1122.4000000000001"/>
    <n v="973.05"/>
    <n v="566.63"/>
    <n v="617.69000000000005"/>
    <n v="3279.77"/>
    <n v="11749"/>
  </r>
  <r>
    <x v="1"/>
    <x v="1"/>
    <s v="3402"/>
    <s v="ศรีเมืองใหม่"/>
    <s v="340201"/>
    <s v="นาคำ"/>
    <x v="27"/>
    <x v="27"/>
    <x v="310"/>
    <x v="308"/>
    <s v="ปฐมภูมิ"/>
    <s v="NO"/>
    <n v="518.64"/>
    <n v="538.55999999999995"/>
    <n v="611.51"/>
    <n v="648.73"/>
    <n v="2317.4399999999996"/>
    <n v="8302"/>
  </r>
  <r>
    <x v="1"/>
    <x v="1"/>
    <s v="3402"/>
    <s v="ศรีเมืองใหม่"/>
    <s v="340201"/>
    <s v="นาคำ"/>
    <x v="27"/>
    <x v="27"/>
    <x v="311"/>
    <x v="309"/>
    <s v="ปฐมภูมิ"/>
    <s v="Yes"/>
    <n v="1006.38"/>
    <n v="1066.79"/>
    <n v="1455.52"/>
    <n v="947.85"/>
    <n v="4476.54"/>
    <n v="16036"/>
  </r>
  <r>
    <x v="1"/>
    <x v="1"/>
    <s v="3403"/>
    <s v="โขงเจียม"/>
    <s v="340301"/>
    <s v="โขงเจียม"/>
    <x v="28"/>
    <x v="28"/>
    <x v="312"/>
    <x v="310"/>
    <s v="ปฐมภูมิ"/>
    <s v="Yes"/>
    <n v="950.61"/>
    <n v="847.17"/>
    <n v="821.18"/>
    <n v="731.92"/>
    <n v="3350.88"/>
    <n v="12004"/>
  </r>
  <r>
    <x v="1"/>
    <x v="1"/>
    <s v="3403"/>
    <s v="โขงเจียม"/>
    <s v="340302"/>
    <s v="ห้วยยาง"/>
    <x v="28"/>
    <x v="28"/>
    <x v="313"/>
    <x v="311"/>
    <s v="ปฐมภูมิ"/>
    <s v="Yes"/>
    <n v="1899.1"/>
    <n v="2113.83"/>
    <n v="1544.04"/>
    <n v="1600.89"/>
    <n v="7157.86"/>
    <n v="25642"/>
  </r>
  <r>
    <x v="1"/>
    <x v="1"/>
    <s v="3403"/>
    <s v="โขงเจียม"/>
    <s v="340303"/>
    <s v="นาโพธิ์กลาง"/>
    <x v="28"/>
    <x v="28"/>
    <x v="314"/>
    <x v="312"/>
    <s v="ปฐมภูมิ"/>
    <s v="Yes"/>
    <n v="1866.81"/>
    <n v="2300.71"/>
    <n v="2252.41"/>
    <n v="2091"/>
    <n v="8510.93"/>
    <n v="30489"/>
  </r>
  <r>
    <x v="1"/>
    <x v="1"/>
    <s v="3403"/>
    <s v="โขงเจียม"/>
    <s v="340303"/>
    <s v="นาโพธิ์กลาง"/>
    <x v="28"/>
    <x v="28"/>
    <x v="315"/>
    <x v="313"/>
    <s v="ปฐมภูมิ"/>
    <s v="Yes"/>
    <n v="689.07"/>
    <n v="628.74"/>
    <n v="665.5"/>
    <n v="656.81"/>
    <n v="2640.12"/>
    <n v="9458"/>
  </r>
  <r>
    <x v="1"/>
    <x v="1"/>
    <s v="3403"/>
    <s v="โขงเจียม"/>
    <s v="340304"/>
    <s v="หนองแสงใหญ่"/>
    <x v="28"/>
    <x v="28"/>
    <x v="316"/>
    <x v="314"/>
    <s v="ปฐมภูมิ"/>
    <s v="Yes"/>
    <n v="1423.37"/>
    <n v="1197.1500000000001"/>
    <n v="1212.55"/>
    <n v="1085.45"/>
    <n v="4918.5199999999995"/>
    <n v="17620"/>
  </r>
  <r>
    <x v="1"/>
    <x v="1"/>
    <s v="3403"/>
    <s v="โขงเจียม"/>
    <s v="340304"/>
    <s v="หนองแสงใหญ่"/>
    <x v="28"/>
    <x v="28"/>
    <x v="317"/>
    <x v="315"/>
    <s v="ปฐมภูมิ"/>
    <s v="Yes"/>
    <n v="2609.67"/>
    <n v="2228.88"/>
    <n v="1918.59"/>
    <n v="1819.48"/>
    <n v="8576.6200000000008"/>
    <n v="30724"/>
  </r>
  <r>
    <x v="1"/>
    <x v="1"/>
    <s v="3403"/>
    <s v="โขงเจียม"/>
    <s v="340305"/>
    <s v="ห้วยไผ่"/>
    <x v="28"/>
    <x v="28"/>
    <x v="318"/>
    <x v="316"/>
    <s v="ปฐมภูมิ"/>
    <s v="Yes"/>
    <n v="1840.96"/>
    <n v="1777.89"/>
    <n v="1262.29"/>
    <n v="1078.48"/>
    <n v="5959.6200000000008"/>
    <n v="21349"/>
  </r>
  <r>
    <x v="1"/>
    <x v="1"/>
    <s v="3403"/>
    <s v="โขงเจียม"/>
    <s v="340305"/>
    <s v="ห้วยไผ่"/>
    <x v="28"/>
    <x v="28"/>
    <x v="319"/>
    <x v="317"/>
    <s v="ปฐมภูมิ"/>
    <s v="Yes"/>
    <n v="1163.45"/>
    <n v="1012.05"/>
    <n v="1179.18"/>
    <n v="972.18"/>
    <n v="4326.8600000000006"/>
    <n v="15500"/>
  </r>
  <r>
    <x v="1"/>
    <x v="1"/>
    <s v="3403"/>
    <s v="โขงเจียม"/>
    <s v="340303"/>
    <s v="นาโพธิ์กลาง"/>
    <x v="28"/>
    <x v="28"/>
    <x v="320"/>
    <x v="318"/>
    <s v="ปฐมภูมิ"/>
    <s v="Yes"/>
    <n v="290.27"/>
    <n v="297.24"/>
    <n v="304.68"/>
    <n v="282.23"/>
    <n v="1174.42"/>
    <n v="4207"/>
  </r>
  <r>
    <x v="1"/>
    <x v="1"/>
    <s v="3403"/>
    <s v="โขงเจียม"/>
    <s v="340301"/>
    <s v="โขงเจียม"/>
    <x v="28"/>
    <x v="28"/>
    <x v="321"/>
    <x v="319"/>
    <s v="โรงพยาบาล"/>
    <s v="Yes"/>
    <n v="12956.21"/>
    <n v="0"/>
    <n v="4984.38"/>
    <n v="30"/>
    <n v="17970.59"/>
    <n v="64377"/>
  </r>
  <r>
    <x v="1"/>
    <x v="1"/>
    <s v="3403"/>
    <s v="โขงเจียม"/>
    <s v="340301"/>
    <s v="โขงเจียม"/>
    <x v="28"/>
    <x v="28"/>
    <x v="322"/>
    <x v="320"/>
    <s v="ปฐมภูมิ"/>
    <s v="Yes"/>
    <n v="822.97"/>
    <n v="842.53"/>
    <n v="764.5"/>
    <n v="689.24"/>
    <n v="3119.24"/>
    <n v="11174"/>
  </r>
  <r>
    <x v="1"/>
    <x v="1"/>
    <s v="3403"/>
    <s v="โขงเจียม"/>
    <s v="340301"/>
    <s v="โขงเจียม"/>
    <x v="28"/>
    <x v="28"/>
    <x v="323"/>
    <x v="321"/>
    <s v="ปฐมภูมิ"/>
    <s v="NO"/>
    <n v="0"/>
    <n v="0"/>
    <n v="0"/>
    <n v="0"/>
    <n v="0"/>
    <n v="0"/>
  </r>
  <r>
    <x v="1"/>
    <x v="1"/>
    <s v="3403"/>
    <s v="โขงเจียม"/>
    <s v="340301"/>
    <s v="โขงเจียม"/>
    <x v="28"/>
    <x v="28"/>
    <x v="324"/>
    <x v="321"/>
    <s v="ปฐมภูมิ"/>
    <s v="NO"/>
    <n v="0"/>
    <n v="566"/>
    <n v="268.06"/>
    <n v="21"/>
    <n v="855.06"/>
    <n v="3063"/>
  </r>
  <r>
    <x v="1"/>
    <x v="1"/>
    <s v="3404"/>
    <s v="เขื่องใน"/>
    <s v="340401"/>
    <s v="เขื่องใน"/>
    <x v="29"/>
    <x v="29"/>
    <x v="325"/>
    <x v="322"/>
    <s v="ปฐมภูมิ"/>
    <s v="Yes"/>
    <n v="1574.64"/>
    <n v="1470.49"/>
    <n v="849.51"/>
    <n v="2577.96"/>
    <n v="6472.6"/>
    <n v="23187"/>
  </r>
  <r>
    <x v="1"/>
    <x v="1"/>
    <s v="3404"/>
    <s v="เขื่องใน"/>
    <s v="340401"/>
    <s v="เขื่องใน"/>
    <x v="29"/>
    <x v="29"/>
    <x v="326"/>
    <x v="323"/>
    <s v="ปฐมภูมิ"/>
    <s v="Yes"/>
    <n v="1812.19"/>
    <n v="2566.0700000000002"/>
    <n v="1664"/>
    <n v="3276.38"/>
    <n v="9318.64"/>
    <n v="33383"/>
  </r>
  <r>
    <x v="1"/>
    <x v="1"/>
    <s v="3404"/>
    <s v="เขื่องใน"/>
    <s v="340402"/>
    <s v="สร้างถ่อ"/>
    <x v="29"/>
    <x v="29"/>
    <x v="327"/>
    <x v="324"/>
    <s v="ปฐมภูมิ"/>
    <s v="Yes"/>
    <n v="3068.06"/>
    <n v="3031.67"/>
    <n v="1651.68"/>
    <n v="3367.94"/>
    <n v="11119.35"/>
    <n v="39833"/>
  </r>
  <r>
    <x v="1"/>
    <x v="1"/>
    <s v="3404"/>
    <s v="เขื่องใน"/>
    <s v="340402"/>
    <s v="สร้างถ่อ"/>
    <x v="29"/>
    <x v="29"/>
    <x v="328"/>
    <x v="325"/>
    <s v="ปฐมภูมิ"/>
    <s v="Yes"/>
    <n v="1597.44"/>
    <n v="1637.08"/>
    <n v="1029.69"/>
    <n v="2370.06"/>
    <n v="6634.27"/>
    <n v="23766"/>
  </r>
  <r>
    <x v="1"/>
    <x v="1"/>
    <s v="3404"/>
    <s v="เขื่องใน"/>
    <s v="340403"/>
    <s v="ค้อทอง"/>
    <x v="29"/>
    <x v="29"/>
    <x v="329"/>
    <x v="326"/>
    <s v="ปฐมภูมิ"/>
    <s v="Yes"/>
    <n v="1043.48"/>
    <n v="1877.05"/>
    <n v="1399.46"/>
    <n v="2279.0700000000002"/>
    <n v="6599.0599999999995"/>
    <n v="23640"/>
  </r>
  <r>
    <x v="1"/>
    <x v="1"/>
    <s v="3404"/>
    <s v="เขื่องใน"/>
    <s v="340403"/>
    <s v="ค้อทอง"/>
    <x v="29"/>
    <x v="29"/>
    <x v="330"/>
    <x v="327"/>
    <s v="ปฐมภูมิ"/>
    <s v="Yes"/>
    <n v="1456.68"/>
    <n v="1676.83"/>
    <n v="1029.54"/>
    <n v="1843.12"/>
    <n v="6006.17"/>
    <n v="21516"/>
  </r>
  <r>
    <x v="1"/>
    <x v="1"/>
    <s v="3404"/>
    <s v="เขื่องใน"/>
    <s v="340404"/>
    <s v="ก่อเอ้"/>
    <x v="29"/>
    <x v="29"/>
    <x v="331"/>
    <x v="328"/>
    <s v="ปฐมภูมิ"/>
    <s v="Yes"/>
    <n v="2772.45"/>
    <n v="2726.3"/>
    <n v="1800.38"/>
    <n v="3783.54"/>
    <n v="11082.67"/>
    <n v="39702"/>
  </r>
  <r>
    <x v="1"/>
    <x v="1"/>
    <s v="3404"/>
    <s v="เขื่องใน"/>
    <s v="340404"/>
    <s v="ก่อเอ้"/>
    <x v="29"/>
    <x v="29"/>
    <x v="332"/>
    <x v="329"/>
    <s v="ปฐมภูมิ"/>
    <s v="Yes"/>
    <n v="1495.79"/>
    <n v="1299.27"/>
    <n v="858.03"/>
    <n v="1638.62"/>
    <n v="5291.71"/>
    <n v="18957"/>
  </r>
  <r>
    <x v="1"/>
    <x v="1"/>
    <s v="3404"/>
    <s v="เขื่องใน"/>
    <s v="340404"/>
    <s v="ก่อเอ้"/>
    <x v="29"/>
    <x v="29"/>
    <x v="333"/>
    <x v="330"/>
    <s v="ปฐมภูมิ"/>
    <s v="Yes"/>
    <n v="1844.81"/>
    <n v="2659.43"/>
    <n v="1207.8699999999999"/>
    <n v="3057.73"/>
    <n v="8769.84"/>
    <n v="31417"/>
  </r>
  <r>
    <x v="1"/>
    <x v="1"/>
    <s v="3404"/>
    <s v="เขื่องใน"/>
    <s v="340405"/>
    <s v="หัวดอน"/>
    <x v="29"/>
    <x v="29"/>
    <x v="334"/>
    <x v="331"/>
    <s v="ปฐมภูมิ"/>
    <s v="Yes"/>
    <n v="1292.18"/>
    <n v="2027.77"/>
    <n v="1291.24"/>
    <n v="2796.2"/>
    <n v="7407.3899999999994"/>
    <n v="26536"/>
  </r>
  <r>
    <x v="1"/>
    <x v="1"/>
    <s v="3404"/>
    <s v="เขื่องใน"/>
    <s v="340405"/>
    <s v="หัวดอน"/>
    <x v="29"/>
    <x v="29"/>
    <x v="335"/>
    <x v="332"/>
    <s v="ปฐมภูมิ"/>
    <s v="Yes"/>
    <n v="2707.84"/>
    <n v="2351.13"/>
    <n v="1683.62"/>
    <n v="3880.27"/>
    <n v="10622.86"/>
    <n v="38055"/>
  </r>
  <r>
    <x v="1"/>
    <x v="1"/>
    <s v="3404"/>
    <s v="เขื่องใน"/>
    <s v="340406"/>
    <s v="ชีทวน"/>
    <x v="29"/>
    <x v="29"/>
    <x v="336"/>
    <x v="333"/>
    <s v="ปฐมภูมิ"/>
    <s v="Yes"/>
    <n v="3137.47"/>
    <n v="3332.66"/>
    <n v="2367.81"/>
    <n v="4220.29"/>
    <n v="13058.23"/>
    <n v="46779"/>
  </r>
  <r>
    <x v="1"/>
    <x v="1"/>
    <s v="3404"/>
    <s v="เขื่องใน"/>
    <s v="340406"/>
    <s v="ชีทวน"/>
    <x v="29"/>
    <x v="29"/>
    <x v="337"/>
    <x v="334"/>
    <s v="ปฐมภูมิ"/>
    <s v="Yes"/>
    <n v="1665.47"/>
    <n v="1854.87"/>
    <n v="1198.6600000000001"/>
    <n v="2186.9"/>
    <n v="6905.9"/>
    <n v="24739"/>
  </r>
  <r>
    <x v="1"/>
    <x v="1"/>
    <s v="3404"/>
    <s v="เขื่องใน"/>
    <s v="340407"/>
    <s v="ท่าไห"/>
    <x v="29"/>
    <x v="29"/>
    <x v="338"/>
    <x v="335"/>
    <s v="ปฐมภูมิ"/>
    <s v="Yes"/>
    <n v="5938.63"/>
    <n v="7394.29"/>
    <n v="3111.61"/>
    <n v="6251.21"/>
    <n v="22695.739999999998"/>
    <n v="81304"/>
  </r>
  <r>
    <x v="1"/>
    <x v="1"/>
    <s v="3404"/>
    <s v="เขื่องใน"/>
    <s v="340408"/>
    <s v="นาคำใหญ่"/>
    <x v="29"/>
    <x v="29"/>
    <x v="339"/>
    <x v="336"/>
    <s v="ปฐมภูมิ"/>
    <s v="Yes"/>
    <n v="2739.6"/>
    <n v="2349.59"/>
    <n v="1826.73"/>
    <n v="3467.81"/>
    <n v="10383.73"/>
    <n v="37198"/>
  </r>
  <r>
    <x v="1"/>
    <x v="1"/>
    <s v="3404"/>
    <s v="เขื่องใน"/>
    <s v="340409"/>
    <s v="แดงหม้อ"/>
    <x v="29"/>
    <x v="29"/>
    <x v="340"/>
    <x v="337"/>
    <s v="ปฐมภูมิ"/>
    <s v="Yes"/>
    <n v="3065.36"/>
    <n v="3140.78"/>
    <n v="2059.83"/>
    <n v="4371.84"/>
    <n v="12637.810000000001"/>
    <n v="45273"/>
  </r>
  <r>
    <x v="1"/>
    <x v="1"/>
    <s v="3404"/>
    <s v="เขื่องใน"/>
    <s v="340409"/>
    <s v="แดงหม้อ"/>
    <x v="29"/>
    <x v="29"/>
    <x v="341"/>
    <x v="338"/>
    <s v="ปฐมภูมิ"/>
    <s v="Yes"/>
    <n v="999.89"/>
    <n v="1371.3"/>
    <n v="1043.07"/>
    <n v="2279.9499999999998"/>
    <n v="5694.21"/>
    <n v="20399"/>
  </r>
  <r>
    <x v="1"/>
    <x v="1"/>
    <s v="3404"/>
    <s v="เขื่องใน"/>
    <s v="340410"/>
    <s v="ธาตุน้อย"/>
    <x v="29"/>
    <x v="29"/>
    <x v="342"/>
    <x v="339"/>
    <s v="ปฐมภูมิ"/>
    <s v="Yes"/>
    <n v="3769.69"/>
    <n v="3638.29"/>
    <n v="2472.4899999999998"/>
    <n v="5718.08"/>
    <n v="15598.55"/>
    <n v="55879"/>
  </r>
  <r>
    <x v="1"/>
    <x v="1"/>
    <s v="3404"/>
    <s v="เขื่องใน"/>
    <s v="340411"/>
    <s v="บ้านไทย"/>
    <x v="29"/>
    <x v="29"/>
    <x v="343"/>
    <x v="340"/>
    <s v="ปฐมภูมิ"/>
    <s v="Yes"/>
    <n v="2509.6"/>
    <n v="2941.1"/>
    <n v="1554.9"/>
    <n v="2520.4699999999998"/>
    <n v="9526.07"/>
    <n v="34126"/>
  </r>
  <r>
    <x v="1"/>
    <x v="1"/>
    <s v="3404"/>
    <s v="เขื่องใน"/>
    <s v="340411"/>
    <s v="บ้านไทย"/>
    <x v="29"/>
    <x v="29"/>
    <x v="344"/>
    <x v="341"/>
    <s v="ปฐมภูมิ"/>
    <s v="Yes"/>
    <n v="2582.9699999999998"/>
    <n v="2590.81"/>
    <n v="1402.25"/>
    <n v="2472.46"/>
    <n v="9048.49"/>
    <n v="32415"/>
  </r>
  <r>
    <x v="1"/>
    <x v="1"/>
    <s v="3404"/>
    <s v="เขื่องใน"/>
    <s v="340412"/>
    <s v="บ้านกอก"/>
    <x v="29"/>
    <x v="29"/>
    <x v="345"/>
    <x v="342"/>
    <s v="ปฐมภูมิ"/>
    <s v="Yes"/>
    <n v="3599.28"/>
    <n v="5444.25"/>
    <n v="2623.88"/>
    <n v="4687.0200000000004"/>
    <n v="16354.43"/>
    <n v="58587"/>
  </r>
  <r>
    <x v="1"/>
    <x v="1"/>
    <s v="3404"/>
    <s v="เขื่องใน"/>
    <s v="340413"/>
    <s v="กลางใหญ่"/>
    <x v="29"/>
    <x v="29"/>
    <x v="346"/>
    <x v="343"/>
    <s v="ปฐมภูมิ"/>
    <s v="Yes"/>
    <n v="1952.72"/>
    <n v="2472.7600000000002"/>
    <n v="1463.95"/>
    <n v="2941.57"/>
    <n v="8831"/>
    <n v="31636"/>
  </r>
  <r>
    <x v="1"/>
    <x v="1"/>
    <s v="3404"/>
    <s v="เขื่องใน"/>
    <s v="340413"/>
    <s v="กลางใหญ่"/>
    <x v="29"/>
    <x v="29"/>
    <x v="347"/>
    <x v="344"/>
    <s v="ปฐมภูมิ"/>
    <s v="Yes"/>
    <n v="3754.08"/>
    <n v="3741.14"/>
    <n v="2365.9299999999998"/>
    <n v="4558.08"/>
    <n v="14419.23"/>
    <n v="51655"/>
  </r>
  <r>
    <x v="1"/>
    <x v="1"/>
    <s v="3404"/>
    <s v="เขื่องใน"/>
    <s v="340414"/>
    <s v="โนนรัง"/>
    <x v="29"/>
    <x v="29"/>
    <x v="348"/>
    <x v="345"/>
    <s v="ปฐมภูมิ"/>
    <s v="Yes"/>
    <n v="2148.86"/>
    <n v="2398.13"/>
    <n v="1695.98"/>
    <n v="3049.34"/>
    <n v="9292.31"/>
    <n v="33288"/>
  </r>
  <r>
    <x v="1"/>
    <x v="1"/>
    <s v="3404"/>
    <s v="เขื่องใน"/>
    <s v="340415"/>
    <s v="ยางขี้นก"/>
    <x v="29"/>
    <x v="29"/>
    <x v="349"/>
    <x v="346"/>
    <s v="ปฐมภูมิ"/>
    <s v="Yes"/>
    <n v="2772.33"/>
    <n v="3309.51"/>
    <n v="1994.84"/>
    <n v="3184.55"/>
    <n v="11261.23"/>
    <n v="40342"/>
  </r>
  <r>
    <x v="1"/>
    <x v="1"/>
    <s v="3404"/>
    <s v="เขื่องใน"/>
    <s v="340416"/>
    <s v="ศรีสุข"/>
    <x v="29"/>
    <x v="29"/>
    <x v="350"/>
    <x v="347"/>
    <s v="ปฐมภูมิ"/>
    <s v="Yes"/>
    <n v="3309.66"/>
    <n v="2594.9"/>
    <n v="2083.3200000000002"/>
    <n v="4257.63"/>
    <n v="12245.509999999998"/>
    <n v="43868"/>
  </r>
  <r>
    <x v="1"/>
    <x v="1"/>
    <s v="3404"/>
    <s v="เขื่องใน"/>
    <s v="340417"/>
    <s v="สหธาตุ"/>
    <x v="29"/>
    <x v="29"/>
    <x v="351"/>
    <x v="348"/>
    <s v="ปฐมภูมิ"/>
    <s v="Yes"/>
    <n v="2166.16"/>
    <n v="1998.4"/>
    <n v="1582.2"/>
    <n v="3223.15"/>
    <n v="8969.91"/>
    <n v="32133"/>
  </r>
  <r>
    <x v="1"/>
    <x v="1"/>
    <s v="3404"/>
    <s v="เขื่องใน"/>
    <s v="340418"/>
    <s v="หนองเหล่า"/>
    <x v="29"/>
    <x v="29"/>
    <x v="352"/>
    <x v="349"/>
    <s v="ปฐมภูมิ"/>
    <s v="Yes"/>
    <n v="3524.38"/>
    <n v="2743.79"/>
    <n v="2201.81"/>
    <n v="3529.88"/>
    <n v="11999.86"/>
    <n v="42988"/>
  </r>
  <r>
    <x v="1"/>
    <x v="1"/>
    <s v="3404"/>
    <s v="เขื่องใน"/>
    <s v="340401"/>
    <s v="เขื่องใน"/>
    <x v="29"/>
    <x v="29"/>
    <x v="353"/>
    <x v="350"/>
    <s v="โรงพยาบาล"/>
    <s v="Yes"/>
    <n v="37816.120000000003"/>
    <n v="39201.43"/>
    <n v="29748.23"/>
    <n v="38515.08"/>
    <n v="145280.85999999999"/>
    <n v="520445"/>
  </r>
  <r>
    <x v="1"/>
    <x v="1"/>
    <s v="3404"/>
    <s v="เขื่องใน"/>
    <s v="340402"/>
    <s v="สร้างถ่อ"/>
    <x v="29"/>
    <x v="29"/>
    <x v="354"/>
    <x v="351"/>
    <s v="ปฐมภูมิ"/>
    <s v="Yes"/>
    <n v="1625.58"/>
    <n v="1635.59"/>
    <n v="1286.53"/>
    <n v="2216.48"/>
    <n v="6764.18"/>
    <n v="24232"/>
  </r>
  <r>
    <x v="1"/>
    <x v="1"/>
    <s v="3404"/>
    <s v="เขื่องใน"/>
    <s v="340415"/>
    <s v="ยางขี้นก"/>
    <x v="29"/>
    <x v="29"/>
    <x v="355"/>
    <x v="352"/>
    <s v="ปฐมภูมิ"/>
    <s v="Yes"/>
    <n v="1932.44"/>
    <n v="1905.55"/>
    <n v="1938.02"/>
    <n v="3380.77"/>
    <n v="9156.7800000000007"/>
    <n v="32803"/>
  </r>
  <r>
    <x v="1"/>
    <x v="1"/>
    <s v="3404"/>
    <s v="เขื่องใน"/>
    <s v="340401"/>
    <s v="เขื่องใน"/>
    <x v="29"/>
    <x v="29"/>
    <x v="356"/>
    <x v="353"/>
    <s v="ปฐมภูมิ"/>
    <s v="NO"/>
    <n v="0"/>
    <n v="0"/>
    <n v="0"/>
    <n v="0"/>
    <n v="0"/>
    <n v="0"/>
  </r>
  <r>
    <x v="1"/>
    <x v="1"/>
    <s v="3404"/>
    <s v="เขื่องใน"/>
    <s v="340401"/>
    <s v="เขื่องใน"/>
    <x v="29"/>
    <x v="29"/>
    <x v="357"/>
    <x v="354"/>
    <s v="ปฐมภูมิ"/>
    <s v="Yes"/>
    <n v="3343.76"/>
    <n v="983.3"/>
    <n v="436.37"/>
    <n v="1603.86"/>
    <n v="6367.29"/>
    <n v="22810"/>
  </r>
  <r>
    <x v="1"/>
    <x v="1"/>
    <s v="3404"/>
    <s v="เขื่องใน"/>
    <s v="340401"/>
    <s v="เขื่องใน"/>
    <x v="29"/>
    <x v="29"/>
    <x v="358"/>
    <x v="353"/>
    <s v="ปฐมภูมิ"/>
    <s v="NO"/>
    <n v="0"/>
    <n v="0"/>
    <n v="0"/>
    <n v="0"/>
    <n v="0"/>
    <n v="0"/>
  </r>
  <r>
    <x v="1"/>
    <x v="1"/>
    <s v="3405"/>
    <s v="เขมราฐ"/>
    <s v="340503"/>
    <s v="ขามป้อม"/>
    <x v="30"/>
    <x v="30"/>
    <x v="359"/>
    <x v="355"/>
    <s v="ปฐมภูมิ"/>
    <s v="Yes"/>
    <n v="1879.26"/>
    <n v="2111.1999999999998"/>
    <n v="2311.62"/>
    <n v="2405.88"/>
    <n v="8707.9599999999991"/>
    <n v="31195"/>
  </r>
  <r>
    <x v="1"/>
    <x v="1"/>
    <s v="3405"/>
    <s v="เขมราฐ"/>
    <s v="340504"/>
    <s v="เจียด"/>
    <x v="30"/>
    <x v="30"/>
    <x v="360"/>
    <x v="356"/>
    <s v="ปฐมภูมิ"/>
    <s v="Yes"/>
    <n v="1970.37"/>
    <n v="2277.9899999999998"/>
    <n v="1875.51"/>
    <n v="1741.11"/>
    <n v="7864.98"/>
    <n v="28175"/>
  </r>
  <r>
    <x v="1"/>
    <x v="1"/>
    <s v="3405"/>
    <s v="เขมราฐ"/>
    <s v="340507"/>
    <s v="หนองผือ"/>
    <x v="30"/>
    <x v="30"/>
    <x v="361"/>
    <x v="357"/>
    <s v="ปฐมภูมิ"/>
    <s v="Yes"/>
    <n v="2091.92"/>
    <n v="2370.4299999999998"/>
    <n v="2555.21"/>
    <n v="2868.55"/>
    <n v="9886.11"/>
    <n v="35415"/>
  </r>
  <r>
    <x v="1"/>
    <x v="1"/>
    <s v="3405"/>
    <s v="เขมราฐ"/>
    <s v="340507"/>
    <s v="หนองผือ"/>
    <x v="30"/>
    <x v="30"/>
    <x v="362"/>
    <x v="358"/>
    <s v="ปฐมภูมิ"/>
    <s v="Yes"/>
    <n v="1708.96"/>
    <n v="1636.29"/>
    <n v="2014.52"/>
    <n v="2184.27"/>
    <n v="7544.0400000000009"/>
    <n v="27025"/>
  </r>
  <r>
    <x v="1"/>
    <x v="1"/>
    <s v="3405"/>
    <s v="เขมราฐ"/>
    <s v="340508"/>
    <s v="นาแวง"/>
    <x v="30"/>
    <x v="30"/>
    <x v="363"/>
    <x v="359"/>
    <s v="ปฐมภูมิ"/>
    <s v="Yes"/>
    <n v="1545.99"/>
    <n v="1715.91"/>
    <n v="1781.07"/>
    <n v="2289.15"/>
    <n v="7332.1200000000008"/>
    <n v="26266"/>
  </r>
  <r>
    <x v="1"/>
    <x v="1"/>
    <s v="3405"/>
    <s v="เขมราฐ"/>
    <s v="340510"/>
    <s v="แก้งเหนือ"/>
    <x v="30"/>
    <x v="30"/>
    <x v="364"/>
    <x v="360"/>
    <s v="ปฐมภูมิ"/>
    <s v="Yes"/>
    <n v="2865.68"/>
    <n v="3658.68"/>
    <n v="3482.72"/>
    <n v="3596.5"/>
    <n v="13603.58"/>
    <n v="48733"/>
  </r>
  <r>
    <x v="1"/>
    <x v="1"/>
    <s v="3405"/>
    <s v="เขมราฐ"/>
    <s v="340511"/>
    <s v="หนองนกทา"/>
    <x v="30"/>
    <x v="30"/>
    <x v="365"/>
    <x v="361"/>
    <s v="ปฐมภูมิ"/>
    <s v="Yes"/>
    <n v="2001.12"/>
    <n v="1752.36"/>
    <n v="1659.71"/>
    <n v="1666.81"/>
    <n v="7080"/>
    <n v="25363"/>
  </r>
  <r>
    <x v="1"/>
    <x v="1"/>
    <s v="3405"/>
    <s v="เขมราฐ"/>
    <s v="340512"/>
    <s v="หนองสิม"/>
    <x v="30"/>
    <x v="30"/>
    <x v="366"/>
    <x v="362"/>
    <s v="ปฐมภูมิ"/>
    <s v="Yes"/>
    <n v="1844.82"/>
    <n v="1783.11"/>
    <n v="2527.41"/>
    <n v="2277.7399999999998"/>
    <n v="8433.08"/>
    <n v="30210"/>
  </r>
  <r>
    <x v="1"/>
    <x v="1"/>
    <s v="3405"/>
    <s v="เขมราฐ"/>
    <s v="340501"/>
    <s v="เขมราฐ"/>
    <x v="30"/>
    <x v="30"/>
    <x v="367"/>
    <x v="363"/>
    <s v="โรงพยาบาล"/>
    <s v="Yes"/>
    <n v="31232.52"/>
    <n v="8687.1200000000008"/>
    <n v="9262.6200000000008"/>
    <n v="54932.35"/>
    <n v="104114.61"/>
    <n v="372974"/>
  </r>
  <r>
    <x v="1"/>
    <x v="1"/>
    <s v="3405"/>
    <s v="เขมราฐ"/>
    <s v="340513"/>
    <s v="หัวนา"/>
    <x v="30"/>
    <x v="30"/>
    <x v="368"/>
    <x v="364"/>
    <s v="ปฐมภูมิ"/>
    <s v="Yes"/>
    <n v="2683.68"/>
    <n v="2340.9899999999998"/>
    <n v="3079.86"/>
    <n v="2390.77"/>
    <n v="10495.300000000001"/>
    <n v="37598"/>
  </r>
  <r>
    <x v="1"/>
    <x v="1"/>
    <s v="3405"/>
    <s v="เขมราฐ"/>
    <s v="340503"/>
    <s v="ขามป้อม"/>
    <x v="30"/>
    <x v="30"/>
    <x v="369"/>
    <x v="365"/>
    <s v="ปฐมภูมิ"/>
    <s v="Yes"/>
    <n v="1879.76"/>
    <n v="1795.68"/>
    <n v="1834.46"/>
    <n v="2246.41"/>
    <n v="7756.3099999999995"/>
    <n v="27786"/>
  </r>
  <r>
    <x v="1"/>
    <x v="1"/>
    <s v="3405"/>
    <s v="เขมราฐ"/>
    <s v=""/>
    <s v=""/>
    <x v="30"/>
    <x v="30"/>
    <x v="370"/>
    <x v="366"/>
    <s v="ปฐมภูมิ"/>
    <s v="NO"/>
    <n v="0"/>
    <n v="0"/>
    <n v="0"/>
    <n v="0"/>
    <n v="0"/>
    <n v="0"/>
  </r>
  <r>
    <x v="1"/>
    <x v="1"/>
    <s v="3405"/>
    <s v="เขมราฐ"/>
    <s v="340501"/>
    <s v="เขมราฐ"/>
    <x v="30"/>
    <x v="30"/>
    <x v="371"/>
    <x v="367"/>
    <s v="ปฐมภูมิ"/>
    <s v="NO"/>
    <n v="0"/>
    <n v="0"/>
    <n v="0"/>
    <n v="0"/>
    <n v="0"/>
    <n v="0"/>
  </r>
  <r>
    <x v="1"/>
    <x v="1"/>
    <s v="3405"/>
    <s v="เขมราฐ"/>
    <s v="340501"/>
    <s v="เขมราฐ"/>
    <x v="30"/>
    <x v="30"/>
    <x v="372"/>
    <x v="367"/>
    <s v="ปฐมภูมิ"/>
    <s v="NO"/>
    <n v="405.25"/>
    <n v="457.41"/>
    <n v="584.91"/>
    <n v="0"/>
    <n v="1447.5700000000002"/>
    <n v="5186"/>
  </r>
  <r>
    <x v="1"/>
    <x v="1"/>
    <s v="3408"/>
    <s v="นาจะหลวย"/>
    <s v="340801"/>
    <s v="นาจะหลวย"/>
    <x v="31"/>
    <x v="31"/>
    <x v="373"/>
    <x v="368"/>
    <s v="ปฐมภูมิ"/>
    <s v="Yes"/>
    <n v="1889.23"/>
    <n v="1754.92"/>
    <n v="1632.44"/>
    <n v="1900.6"/>
    <n v="7177.1900000000005"/>
    <n v="25711"/>
  </r>
  <r>
    <x v="1"/>
    <x v="1"/>
    <s v="3408"/>
    <s v="นาจะหลวย"/>
    <s v="340802"/>
    <s v="โนนสมบูรณ์"/>
    <x v="31"/>
    <x v="31"/>
    <x v="374"/>
    <x v="369"/>
    <s v="ปฐมภูมิ"/>
    <s v="Yes"/>
    <n v="3502.15"/>
    <n v="2755.83"/>
    <n v="2825.78"/>
    <n v="3124.77"/>
    <n v="12208.53"/>
    <n v="43735"/>
  </r>
  <r>
    <x v="1"/>
    <x v="1"/>
    <s v="3408"/>
    <s v="นาจะหลวย"/>
    <s v="340803"/>
    <s v="พรสวรรค์"/>
    <x v="31"/>
    <x v="31"/>
    <x v="375"/>
    <x v="370"/>
    <s v="ปฐมภูมิ"/>
    <s v="Yes"/>
    <n v="2616.14"/>
    <n v="2170.91"/>
    <n v="2266.2199999999998"/>
    <n v="2868.38"/>
    <n v="9921.6499999999978"/>
    <n v="35543"/>
  </r>
  <r>
    <x v="1"/>
    <x v="1"/>
    <s v="3408"/>
    <s v="นาจะหลวย"/>
    <s v="340804"/>
    <s v="บ้านตูม"/>
    <x v="31"/>
    <x v="31"/>
    <x v="376"/>
    <x v="371"/>
    <s v="ปฐมภูมิ"/>
    <s v="Yes"/>
    <n v="1538.65"/>
    <n v="1325.81"/>
    <n v="1438.9"/>
    <n v="2565.06"/>
    <n v="6868.42"/>
    <n v="24605"/>
  </r>
  <r>
    <x v="1"/>
    <x v="1"/>
    <s v="3408"/>
    <s v="นาจะหลวย"/>
    <s v="340804"/>
    <s v="บ้านตูม"/>
    <x v="31"/>
    <x v="31"/>
    <x v="377"/>
    <x v="372"/>
    <s v="ปฐมภูมิ"/>
    <s v="Yes"/>
    <n v="3458.85"/>
    <n v="2942.97"/>
    <n v="3638.93"/>
    <n v="3339.98"/>
    <n v="13380.73"/>
    <n v="47934"/>
  </r>
  <r>
    <x v="1"/>
    <x v="1"/>
    <s v="3408"/>
    <s v="นาจะหลวย"/>
    <s v="340805"/>
    <s v="โสกแสง"/>
    <x v="31"/>
    <x v="31"/>
    <x v="378"/>
    <x v="373"/>
    <s v="ปฐมภูมิ"/>
    <s v="Yes"/>
    <n v="1690.57"/>
    <n v="1373.87"/>
    <n v="1849.5"/>
    <n v="1819.16"/>
    <n v="6733.0999999999995"/>
    <n v="24120"/>
  </r>
  <r>
    <x v="1"/>
    <x v="1"/>
    <s v="3408"/>
    <s v="นาจะหลวย"/>
    <s v="340805"/>
    <s v="โสกแสง"/>
    <x v="31"/>
    <x v="31"/>
    <x v="379"/>
    <x v="374"/>
    <s v="ปฐมภูมิ"/>
    <s v="Yes"/>
    <n v="2036.15"/>
    <n v="1712.9"/>
    <n v="1945.33"/>
    <n v="2175.02"/>
    <n v="7869.4"/>
    <n v="28191"/>
  </r>
  <r>
    <x v="1"/>
    <x v="1"/>
    <s v="3408"/>
    <s v="นาจะหลวย"/>
    <s v="340805"/>
    <s v="โสกแสง"/>
    <x v="31"/>
    <x v="31"/>
    <x v="380"/>
    <x v="375"/>
    <s v="ปฐมภูมิ"/>
    <s v="Yes"/>
    <n v="1196.3399999999999"/>
    <n v="781.5"/>
    <n v="1315.23"/>
    <n v="1177.71"/>
    <n v="4470.78"/>
    <n v="16016"/>
  </r>
  <r>
    <x v="1"/>
    <x v="1"/>
    <s v="3408"/>
    <s v="นาจะหลวย"/>
    <s v="340806"/>
    <s v="โนนสวรรค์"/>
    <x v="31"/>
    <x v="31"/>
    <x v="381"/>
    <x v="376"/>
    <s v="ปฐมภูมิ"/>
    <s v="Yes"/>
    <n v="2161.31"/>
    <n v="1786.53"/>
    <n v="2156.48"/>
    <n v="2504.88"/>
    <n v="8609.2000000000007"/>
    <n v="30841"/>
  </r>
  <r>
    <x v="1"/>
    <x v="1"/>
    <s v="3408"/>
    <s v="นาจะหลวย"/>
    <s v="340801"/>
    <s v="นาจะหลวย"/>
    <x v="31"/>
    <x v="31"/>
    <x v="382"/>
    <x v="377"/>
    <s v="โรงพยาบาล"/>
    <s v="Yes"/>
    <n v="24021.26"/>
    <n v="21354.31"/>
    <n v="21736.76"/>
    <n v="20420.740000000002"/>
    <n v="87533.07"/>
    <n v="313573"/>
  </r>
  <r>
    <x v="1"/>
    <x v="1"/>
    <s v="3408"/>
    <s v="นาจะหลวย"/>
    <s v="340801"/>
    <s v="นาจะหลวย"/>
    <x v="31"/>
    <x v="31"/>
    <x v="383"/>
    <x v="378"/>
    <s v="ปฐมภูมิ"/>
    <s v="NO"/>
    <n v="0"/>
    <n v="0"/>
    <n v="0"/>
    <n v="0"/>
    <n v="0"/>
    <n v="0"/>
  </r>
  <r>
    <x v="1"/>
    <x v="1"/>
    <s v="3409"/>
    <s v="น้ำยืน"/>
    <s v="340901"/>
    <s v="โซง"/>
    <x v="32"/>
    <x v="32"/>
    <x v="384"/>
    <x v="379"/>
    <s v="ปฐมภูมิ"/>
    <s v="Yes"/>
    <n v="1473.19"/>
    <n v="1248.6099999999999"/>
    <n v="2612.9699999999998"/>
    <n v="2121.6"/>
    <n v="7456.3700000000008"/>
    <n v="26711"/>
  </r>
  <r>
    <x v="1"/>
    <x v="1"/>
    <s v="3409"/>
    <s v="น้ำยืน"/>
    <s v="340903"/>
    <s v="ยาง"/>
    <x v="32"/>
    <x v="32"/>
    <x v="385"/>
    <x v="380"/>
    <s v="ปฐมภูมิ"/>
    <s v="Yes"/>
    <n v="3711.22"/>
    <n v="2222.27"/>
    <n v="4367.38"/>
    <n v="3033.87"/>
    <n v="13334.739999999998"/>
    <n v="47770"/>
  </r>
  <r>
    <x v="1"/>
    <x v="1"/>
    <s v="3409"/>
    <s v="น้ำยืน"/>
    <s v="340904"/>
    <s v="โดมประดิษฐ์"/>
    <x v="32"/>
    <x v="32"/>
    <x v="386"/>
    <x v="381"/>
    <s v="ปฐมภูมิ"/>
    <s v="Yes"/>
    <n v="1854.43"/>
    <n v="1268.22"/>
    <n v="1943.79"/>
    <n v="1700.28"/>
    <n v="6766.72"/>
    <n v="24241"/>
  </r>
  <r>
    <x v="1"/>
    <x v="1"/>
    <s v="3409"/>
    <s v="น้ำยืน"/>
    <s v="340904"/>
    <s v="โดมประดิษฐ์"/>
    <x v="32"/>
    <x v="32"/>
    <x v="387"/>
    <x v="382"/>
    <s v="ปฐมภูมิ"/>
    <s v="Yes"/>
    <n v="2014.88"/>
    <n v="1703.56"/>
    <n v="1724.63"/>
    <n v="1597.68"/>
    <n v="7040.75"/>
    <n v="25222"/>
  </r>
  <r>
    <x v="1"/>
    <x v="1"/>
    <s v="3409"/>
    <s v="น้ำยืน"/>
    <s v="340904"/>
    <s v="โดมประดิษฐ์"/>
    <x v="32"/>
    <x v="32"/>
    <x v="388"/>
    <x v="383"/>
    <s v="ปฐมภูมิ"/>
    <s v="Yes"/>
    <n v="3001.22"/>
    <n v="3024.92"/>
    <n v="2975.88"/>
    <n v="2500.1999999999998"/>
    <n v="11502.220000000001"/>
    <n v="41205"/>
  </r>
  <r>
    <x v="1"/>
    <x v="1"/>
    <s v="3409"/>
    <s v="น้ำยืน"/>
    <s v="340904"/>
    <s v="โดมประดิษฐ์"/>
    <x v="32"/>
    <x v="32"/>
    <x v="389"/>
    <x v="384"/>
    <s v="ปฐมภูมิ"/>
    <s v="Yes"/>
    <n v="2510.21"/>
    <n v="1969.56"/>
    <n v="2624.45"/>
    <n v="2735.23"/>
    <n v="9839.4500000000007"/>
    <n v="35248"/>
  </r>
  <r>
    <x v="1"/>
    <x v="1"/>
    <s v="3409"/>
    <s v="น้ำยืน"/>
    <s v="340906"/>
    <s v="บุเปือย"/>
    <x v="32"/>
    <x v="32"/>
    <x v="390"/>
    <x v="385"/>
    <s v="ปฐมภูมิ"/>
    <s v="Yes"/>
    <n v="3020.01"/>
    <n v="3217.34"/>
    <n v="3709.15"/>
    <n v="3205.64"/>
    <n v="13152.14"/>
    <n v="47115"/>
  </r>
  <r>
    <x v="1"/>
    <x v="1"/>
    <s v="3409"/>
    <s v="น้ำยืน"/>
    <s v="340909"/>
    <s v="ยางใหญ่"/>
    <x v="32"/>
    <x v="32"/>
    <x v="391"/>
    <x v="386"/>
    <s v="ปฐมภูมิ"/>
    <s v="Yes"/>
    <n v="3473.8"/>
    <n v="2961.97"/>
    <n v="3535"/>
    <n v="2943.52"/>
    <n v="12914.29"/>
    <n v="46263"/>
  </r>
  <r>
    <x v="1"/>
    <x v="1"/>
    <s v="3409"/>
    <s v="น้ำยืน"/>
    <s v="340911"/>
    <s v="เก่าขาม"/>
    <x v="32"/>
    <x v="32"/>
    <x v="392"/>
    <x v="387"/>
    <s v="ปฐมภูมิ"/>
    <s v="Yes"/>
    <n v="3883.61"/>
    <n v="3592.24"/>
    <n v="3304.03"/>
    <n v="3428.82"/>
    <n v="14208.7"/>
    <n v="50900"/>
  </r>
  <r>
    <x v="1"/>
    <x v="1"/>
    <s v="3409"/>
    <s v="น้ำยืน"/>
    <s v="340904"/>
    <s v="โดมประดิษฐ์"/>
    <x v="32"/>
    <x v="32"/>
    <x v="393"/>
    <x v="388"/>
    <s v="ปฐมภูมิ"/>
    <s v="Yes"/>
    <n v="492.71"/>
    <n v="413.46"/>
    <n v="338.3"/>
    <n v="260.24"/>
    <n v="1504.71"/>
    <n v="5390"/>
  </r>
  <r>
    <x v="1"/>
    <x v="1"/>
    <s v="3409"/>
    <s v="น้ำยืน"/>
    <s v="340904"/>
    <s v="โดมประดิษฐ์"/>
    <x v="32"/>
    <x v="32"/>
    <x v="394"/>
    <x v="389"/>
    <s v="ปฐมภูมิ"/>
    <s v="Yes"/>
    <n v="1719.13"/>
    <n v="1986.74"/>
    <n v="2183.34"/>
    <n v="1992.89"/>
    <n v="7882.1"/>
    <n v="28236"/>
  </r>
  <r>
    <x v="1"/>
    <x v="1"/>
    <s v="3409"/>
    <s v="น้ำยืน"/>
    <s v="340904"/>
    <s v="โดมประดิษฐ์"/>
    <x v="32"/>
    <x v="32"/>
    <x v="395"/>
    <x v="390"/>
    <s v="ปฐมภูมิ"/>
    <s v="Yes"/>
    <n v="728.01"/>
    <n v="594.41"/>
    <n v="595.14"/>
    <n v="752.1"/>
    <n v="2669.66"/>
    <n v="9564"/>
  </r>
  <r>
    <x v="1"/>
    <x v="1"/>
    <s v="3409"/>
    <s v="น้ำยืน"/>
    <s v="340907"/>
    <s v="สีวิเชียร"/>
    <x v="32"/>
    <x v="32"/>
    <x v="396"/>
    <x v="391"/>
    <s v="โรงพยาบาล"/>
    <s v="Yes"/>
    <n v="26152.13"/>
    <n v="26142.18"/>
    <n v="26573.38"/>
    <n v="24504.52"/>
    <n v="103372.21"/>
    <n v="370314"/>
  </r>
  <r>
    <x v="1"/>
    <x v="1"/>
    <s v="3409"/>
    <s v="น้ำยืน"/>
    <s v="340907"/>
    <s v="สีวิเชียร"/>
    <x v="32"/>
    <x v="32"/>
    <x v="397"/>
    <x v="392"/>
    <s v="ปฐมภูมิ"/>
    <s v="NO"/>
    <n v="1246.21"/>
    <n v="1211.9000000000001"/>
    <n v="1952.03"/>
    <n v="1491.79"/>
    <n v="5901.93"/>
    <n v="21143"/>
  </r>
  <r>
    <x v="1"/>
    <x v="1"/>
    <s v="3409"/>
    <s v="น้ำยืน"/>
    <s v="340907"/>
    <s v="สีวิเชียร"/>
    <x v="32"/>
    <x v="32"/>
    <x v="398"/>
    <x v="393"/>
    <s v="ปฐมภูมิ"/>
    <s v="NO"/>
    <n v="0"/>
    <n v="0"/>
    <n v="0"/>
    <n v="0"/>
    <n v="0"/>
    <n v="0"/>
  </r>
  <r>
    <x v="1"/>
    <x v="1"/>
    <s v="3409"/>
    <s v="น้ำยืน"/>
    <s v="340907"/>
    <s v="สีวิเชียร"/>
    <x v="32"/>
    <x v="32"/>
    <x v="399"/>
    <x v="393"/>
    <s v="ปฐมภูมิ"/>
    <s v="NO"/>
    <n v="620.04999999999995"/>
    <n v="230.84"/>
    <n v="693.09"/>
    <n v="0"/>
    <n v="1543.98"/>
    <n v="5531"/>
  </r>
  <r>
    <x v="1"/>
    <x v="1"/>
    <s v="3410"/>
    <s v="บุณฑริก"/>
    <s v=""/>
    <s v=""/>
    <x v="33"/>
    <x v="33"/>
    <x v="400"/>
    <x v="394"/>
    <s v="ปฐมภูมิ"/>
    <s v="NO"/>
    <n v="0"/>
    <n v="0"/>
    <n v="0"/>
    <n v="0"/>
    <n v="0"/>
    <n v="0"/>
  </r>
  <r>
    <x v="1"/>
    <x v="1"/>
    <s v="3410"/>
    <s v="บุณฑริก"/>
    <s v="341002"/>
    <s v="ห้วยข่า"/>
    <x v="33"/>
    <x v="33"/>
    <x v="401"/>
    <x v="395"/>
    <s v="ปฐมภูมิ"/>
    <s v="Yes"/>
    <n v="2285.1999999999998"/>
    <n v="2132.7800000000002"/>
    <n v="1946.12"/>
    <n v="2655.04"/>
    <n v="9019.14"/>
    <n v="32310"/>
  </r>
  <r>
    <x v="1"/>
    <x v="1"/>
    <s v="3410"/>
    <s v="บุณฑริก"/>
    <s v="341002"/>
    <s v="ห้วยข่า"/>
    <x v="33"/>
    <x v="33"/>
    <x v="402"/>
    <x v="396"/>
    <s v="ปฐมภูมิ"/>
    <s v="Yes"/>
    <n v="2993.14"/>
    <n v="3229.99"/>
    <n v="3081.65"/>
    <n v="3134.47"/>
    <n v="12439.249999999998"/>
    <n v="44562"/>
  </r>
  <r>
    <x v="1"/>
    <x v="1"/>
    <s v="3410"/>
    <s v="บุณฑริก"/>
    <s v="341002"/>
    <s v="ห้วยข่า"/>
    <x v="33"/>
    <x v="33"/>
    <x v="403"/>
    <x v="397"/>
    <s v="ปฐมภูมิ"/>
    <s v="Yes"/>
    <n v="1472.86"/>
    <n v="1308.6300000000001"/>
    <n v="1952.46"/>
    <n v="1770.93"/>
    <n v="6504.88"/>
    <n v="23303"/>
  </r>
  <r>
    <x v="1"/>
    <x v="1"/>
    <s v="3410"/>
    <s v="บุณฑริก"/>
    <s v="341003"/>
    <s v="คอแลน"/>
    <x v="33"/>
    <x v="33"/>
    <x v="404"/>
    <x v="398"/>
    <s v="ปฐมภูมิ"/>
    <s v="Yes"/>
    <n v="2572.84"/>
    <n v="2400.06"/>
    <n v="2741.28"/>
    <n v="3291.8"/>
    <n v="11005.98"/>
    <n v="39427"/>
  </r>
  <r>
    <x v="1"/>
    <x v="1"/>
    <s v="3410"/>
    <s v="บุณฑริก"/>
    <s v="341003"/>
    <s v="คอแลน"/>
    <x v="33"/>
    <x v="33"/>
    <x v="405"/>
    <x v="399"/>
    <s v="ปฐมภูมิ"/>
    <s v="Yes"/>
    <n v="2518.38"/>
    <n v="1892.39"/>
    <n v="1944.07"/>
    <n v="2011.08"/>
    <n v="8365.92"/>
    <n v="29970"/>
  </r>
  <r>
    <x v="1"/>
    <x v="1"/>
    <s v="3410"/>
    <s v="บุณฑริก"/>
    <s v="341003"/>
    <s v="คอแลน"/>
    <x v="33"/>
    <x v="33"/>
    <x v="406"/>
    <x v="400"/>
    <s v="ปฐมภูมิ"/>
    <s v="Yes"/>
    <n v="1719.68"/>
    <n v="1552.16"/>
    <n v="1386.74"/>
    <n v="1490.95"/>
    <n v="6149.53"/>
    <n v="22030"/>
  </r>
  <r>
    <x v="1"/>
    <x v="1"/>
    <s v="3410"/>
    <s v="บุณฑริก"/>
    <s v="341004"/>
    <s v="นาโพธิ์"/>
    <x v="33"/>
    <x v="33"/>
    <x v="407"/>
    <x v="401"/>
    <s v="ปฐมภูมิ"/>
    <s v="Yes"/>
    <n v="5907.12"/>
    <n v="4122.57"/>
    <n v="4641.99"/>
    <n v="4356.75"/>
    <n v="19028.43"/>
    <n v="68166"/>
  </r>
  <r>
    <x v="1"/>
    <x v="1"/>
    <s v="3410"/>
    <s v="บุณฑริก"/>
    <s v="341005"/>
    <s v="หนองสะโน"/>
    <x v="33"/>
    <x v="33"/>
    <x v="408"/>
    <x v="402"/>
    <s v="ปฐมภูมิ"/>
    <s v="Yes"/>
    <n v="3927.14"/>
    <n v="4033.99"/>
    <n v="3823.64"/>
    <n v="3646.75"/>
    <n v="15431.519999999999"/>
    <n v="55281"/>
  </r>
  <r>
    <x v="1"/>
    <x v="1"/>
    <s v="3410"/>
    <s v="บุณฑริก"/>
    <s v="341005"/>
    <s v="หนองสะโน"/>
    <x v="33"/>
    <x v="33"/>
    <x v="409"/>
    <x v="403"/>
    <s v="ปฐมภูมิ"/>
    <s v="Yes"/>
    <n v="2692.76"/>
    <n v="2181.54"/>
    <n v="3100.83"/>
    <n v="3230.37"/>
    <n v="11205.5"/>
    <n v="40142"/>
  </r>
  <r>
    <x v="1"/>
    <x v="1"/>
    <s v="3410"/>
    <s v="บุณฑริก"/>
    <s v="341005"/>
    <s v="หนองสะโน"/>
    <x v="33"/>
    <x v="33"/>
    <x v="410"/>
    <x v="404"/>
    <s v="ปฐมภูมิ"/>
    <s v="Yes"/>
    <n v="2138.96"/>
    <n v="2906.92"/>
    <n v="2443.3000000000002"/>
    <n v="3203.69"/>
    <n v="10692.87"/>
    <n v="38305"/>
  </r>
  <r>
    <x v="1"/>
    <x v="1"/>
    <s v="3410"/>
    <s v="บุณฑริก"/>
    <s v="341006"/>
    <s v="โนนค้อ"/>
    <x v="33"/>
    <x v="33"/>
    <x v="411"/>
    <x v="200"/>
    <s v="ปฐมภูมิ"/>
    <s v="Yes"/>
    <n v="2185.46"/>
    <n v="1896.29"/>
    <n v="2811.1"/>
    <n v="2342.9"/>
    <n v="9235.75"/>
    <n v="33086"/>
  </r>
  <r>
    <x v="1"/>
    <x v="1"/>
    <s v="3410"/>
    <s v="บุณฑริก"/>
    <s v="341007"/>
    <s v="บัวงาม"/>
    <x v="33"/>
    <x v="33"/>
    <x v="412"/>
    <x v="405"/>
    <s v="ปฐมภูมิ"/>
    <s v="Yes"/>
    <n v="2294.11"/>
    <n v="2094.6799999999998"/>
    <n v="1708.11"/>
    <n v="2341.2600000000002"/>
    <n v="8438.16"/>
    <n v="30228"/>
  </r>
  <r>
    <x v="1"/>
    <x v="1"/>
    <s v="3410"/>
    <s v="บุณฑริก"/>
    <s v="341008"/>
    <s v="บ้านแมด"/>
    <x v="33"/>
    <x v="33"/>
    <x v="413"/>
    <x v="406"/>
    <s v="ปฐมภูมิ"/>
    <s v="Yes"/>
    <n v="4032.92"/>
    <n v="3640.81"/>
    <n v="2945.6"/>
    <n v="3777.65"/>
    <n v="14396.98"/>
    <n v="51575"/>
  </r>
  <r>
    <x v="1"/>
    <x v="1"/>
    <s v="3410"/>
    <s v="บุณฑริก"/>
    <s v="341001"/>
    <s v="โพนงาม"/>
    <x v="33"/>
    <x v="33"/>
    <x v="414"/>
    <x v="407"/>
    <s v="โรงพยาบาล"/>
    <s v="Yes"/>
    <n v="29885.53"/>
    <n v="26408.15"/>
    <n v="26948.32"/>
    <n v="27476.83"/>
    <n v="110718.83"/>
    <n v="396632"/>
  </r>
  <r>
    <x v="1"/>
    <x v="1"/>
    <s v="3410"/>
    <s v="บุณฑริก"/>
    <s v="341003"/>
    <s v="คอแลน"/>
    <x v="33"/>
    <x v="33"/>
    <x v="415"/>
    <x v="408"/>
    <s v="ปฐมภูมิ"/>
    <s v="Yes"/>
    <n v="1530.8"/>
    <n v="1720.48"/>
    <n v="1283.83"/>
    <n v="1683.51"/>
    <n v="6218.62"/>
    <n v="22277"/>
  </r>
  <r>
    <x v="1"/>
    <x v="1"/>
    <s v="3410"/>
    <s v="บุณฑริก"/>
    <s v="341006"/>
    <s v="โนนค้อ"/>
    <x v="33"/>
    <x v="33"/>
    <x v="416"/>
    <x v="409"/>
    <s v="ปฐมภูมิ"/>
    <s v="Yes"/>
    <n v="2059.08"/>
    <n v="2675.79"/>
    <n v="2329.62"/>
    <n v="1860.31"/>
    <n v="8924.7999999999993"/>
    <n v="31972"/>
  </r>
  <r>
    <x v="1"/>
    <x v="1"/>
    <s v="3410"/>
    <s v="บุณฑริก"/>
    <s v="341001"/>
    <s v="โพนงาม"/>
    <x v="33"/>
    <x v="33"/>
    <x v="417"/>
    <x v="410"/>
    <s v="ปฐมภูมิ"/>
    <s v="Yes"/>
    <n v="2157.44"/>
    <n v="1752.62"/>
    <n v="1736.83"/>
    <n v="3314.17"/>
    <n v="8961.06"/>
    <n v="32102"/>
  </r>
  <r>
    <x v="1"/>
    <x v="1"/>
    <s v="3410"/>
    <s v="บุณฑริก"/>
    <s v="341001"/>
    <s v="โพนงาม"/>
    <x v="33"/>
    <x v="33"/>
    <x v="418"/>
    <x v="411"/>
    <s v="ปฐมภูมิ"/>
    <s v="NO"/>
    <n v="0"/>
    <n v="0"/>
    <n v="0"/>
    <n v="0"/>
    <n v="0"/>
    <n v="0"/>
  </r>
  <r>
    <x v="1"/>
    <x v="1"/>
    <s v="3410"/>
    <s v="บุณฑริก"/>
    <s v="341001"/>
    <s v="โพนงาม"/>
    <x v="33"/>
    <x v="33"/>
    <x v="419"/>
    <x v="411"/>
    <s v="ปฐมภูมิ"/>
    <s v="NO"/>
    <n v="2604.6"/>
    <n v="1789.07"/>
    <n v="1259.1099999999999"/>
    <n v="0"/>
    <n v="5652.78"/>
    <n v="20250"/>
  </r>
  <r>
    <x v="1"/>
    <x v="1"/>
    <s v="3411"/>
    <s v="ตระการพืชผล"/>
    <s v="341102"/>
    <s v="กระเดียน"/>
    <x v="34"/>
    <x v="34"/>
    <x v="420"/>
    <x v="412"/>
    <s v="ปฐมภูมิ"/>
    <s v="Yes"/>
    <n v="2059.67"/>
    <n v="1727.4"/>
    <n v="1901.11"/>
    <n v="1714.05"/>
    <n v="7402.2300000000005"/>
    <n v="26517"/>
  </r>
  <r>
    <x v="1"/>
    <x v="1"/>
    <s v="3411"/>
    <s v="ตระการพืชผล"/>
    <s v="341102"/>
    <s v="กระเดียน"/>
    <x v="34"/>
    <x v="34"/>
    <x v="421"/>
    <x v="413"/>
    <s v="ปฐมภูมิ"/>
    <s v="Yes"/>
    <n v="1431.3"/>
    <n v="1574.63"/>
    <n v="1431.35"/>
    <n v="1082.42"/>
    <n v="5519.7000000000007"/>
    <n v="19773"/>
  </r>
  <r>
    <x v="1"/>
    <x v="1"/>
    <s v="3411"/>
    <s v="ตระการพืชผล"/>
    <s v="341103"/>
    <s v="เกษม"/>
    <x v="34"/>
    <x v="34"/>
    <x v="422"/>
    <x v="414"/>
    <s v="ปฐมภูมิ"/>
    <s v="Yes"/>
    <n v="2251.54"/>
    <n v="2004.3"/>
    <n v="1970.13"/>
    <n v="1821.13"/>
    <n v="8047.1"/>
    <n v="28827"/>
  </r>
  <r>
    <x v="1"/>
    <x v="1"/>
    <s v="3411"/>
    <s v="ตระการพืชผล"/>
    <s v="341103"/>
    <s v="เกษม"/>
    <x v="34"/>
    <x v="34"/>
    <x v="423"/>
    <x v="415"/>
    <s v="ปฐมภูมิ"/>
    <s v="Yes"/>
    <n v="2905.87"/>
    <n v="3104.93"/>
    <n v="2779"/>
    <n v="2837.34"/>
    <n v="11627.14"/>
    <n v="41652"/>
  </r>
  <r>
    <x v="1"/>
    <x v="1"/>
    <s v="3411"/>
    <s v="ตระการพืชผล"/>
    <s v="341104"/>
    <s v="กุศกร"/>
    <x v="34"/>
    <x v="34"/>
    <x v="424"/>
    <x v="416"/>
    <s v="ปฐมภูมิ"/>
    <s v="Yes"/>
    <n v="2764.73"/>
    <n v="2805.89"/>
    <n v="2501.2600000000002"/>
    <n v="1804.08"/>
    <n v="9875.9599999999991"/>
    <n v="35379"/>
  </r>
  <r>
    <x v="1"/>
    <x v="1"/>
    <s v="3411"/>
    <s v="ตระการพืชผล"/>
    <s v="341105"/>
    <s v="ขามเปี้ย"/>
    <x v="34"/>
    <x v="34"/>
    <x v="425"/>
    <x v="417"/>
    <s v="ปฐมภูมิ"/>
    <s v="Yes"/>
    <n v="3893.03"/>
    <n v="3152.19"/>
    <n v="3242.51"/>
    <n v="2833.31"/>
    <n v="13121.039999999999"/>
    <n v="47004"/>
  </r>
  <r>
    <x v="1"/>
    <x v="1"/>
    <s v="3411"/>
    <s v="ตระการพืชผล"/>
    <s v="341106"/>
    <s v="คอนสาย"/>
    <x v="34"/>
    <x v="34"/>
    <x v="426"/>
    <x v="418"/>
    <s v="ปฐมภูมิ"/>
    <s v="Yes"/>
    <n v="2542.91"/>
    <n v="2799.3"/>
    <n v="2321.04"/>
    <n v="1612.55"/>
    <n v="9275.7999999999993"/>
    <n v="33229"/>
  </r>
  <r>
    <x v="1"/>
    <x v="1"/>
    <s v="3411"/>
    <s v="ตระการพืชผล"/>
    <s v="341107"/>
    <s v="โคกจาน"/>
    <x v="34"/>
    <x v="34"/>
    <x v="427"/>
    <x v="419"/>
    <s v="ปฐมภูมิ"/>
    <s v="Yes"/>
    <n v="2230.4"/>
    <n v="2203.79"/>
    <n v="2337.25"/>
    <n v="1846.1"/>
    <n v="8617.5400000000009"/>
    <n v="30871"/>
  </r>
  <r>
    <x v="1"/>
    <x v="1"/>
    <s v="3411"/>
    <s v="ตระการพืชผล"/>
    <s v="341108"/>
    <s v="นาพิน"/>
    <x v="34"/>
    <x v="34"/>
    <x v="428"/>
    <x v="420"/>
    <s v="ปฐมภูมิ"/>
    <s v="Yes"/>
    <n v="4054.28"/>
    <n v="3365.35"/>
    <n v="3785.63"/>
    <n v="3193.93"/>
    <n v="14399.19"/>
    <n v="51583"/>
  </r>
  <r>
    <x v="1"/>
    <x v="1"/>
    <s v="3411"/>
    <s v="ตระการพืชผล"/>
    <s v=""/>
    <s v=""/>
    <x v="34"/>
    <x v="34"/>
    <x v="429"/>
    <x v="421"/>
    <s v="ปฐมภูมิ"/>
    <s v="NO"/>
    <n v="0"/>
    <n v="0"/>
    <n v="0"/>
    <n v="0"/>
    <n v="0"/>
    <n v="0"/>
  </r>
  <r>
    <x v="1"/>
    <x v="1"/>
    <s v="3411"/>
    <s v="ตระการพืชผล"/>
    <s v="341110"/>
    <s v="โนนกุง"/>
    <x v="34"/>
    <x v="34"/>
    <x v="430"/>
    <x v="422"/>
    <s v="ปฐมภูมิ"/>
    <s v="Yes"/>
    <n v="2217.4899999999998"/>
    <n v="2082.96"/>
    <n v="2741.4"/>
    <n v="1921.01"/>
    <n v="8962.86"/>
    <n v="32108"/>
  </r>
  <r>
    <x v="1"/>
    <x v="1"/>
    <s v="3411"/>
    <s v="ตระการพืชผล"/>
    <s v="341110"/>
    <s v="โนนกุง"/>
    <x v="34"/>
    <x v="34"/>
    <x v="431"/>
    <x v="423"/>
    <s v="ปฐมภูมิ"/>
    <s v="Yes"/>
    <n v="1615.82"/>
    <n v="1418.71"/>
    <n v="1716.64"/>
    <n v="1613.03"/>
    <n v="6364.2"/>
    <n v="22799"/>
  </r>
  <r>
    <x v="1"/>
    <x v="1"/>
    <s v="3411"/>
    <s v="ตระการพืชผล"/>
    <s v="341111"/>
    <s v="ตระการ"/>
    <x v="34"/>
    <x v="34"/>
    <x v="432"/>
    <x v="424"/>
    <s v="ปฐมภูมิ"/>
    <s v="Yes"/>
    <n v="1343.32"/>
    <n v="1306.05"/>
    <n v="1490.44"/>
    <n v="1361.35"/>
    <n v="5501.16"/>
    <n v="19707"/>
  </r>
  <r>
    <x v="1"/>
    <x v="1"/>
    <s v="3411"/>
    <s v="ตระการพืชผล"/>
    <s v="341111"/>
    <s v="ตระการ"/>
    <x v="34"/>
    <x v="34"/>
    <x v="433"/>
    <x v="425"/>
    <s v="ปฐมภูมิ"/>
    <s v="Yes"/>
    <n v="2455.21"/>
    <n v="1896.9"/>
    <n v="1806.1"/>
    <n v="1488.21"/>
    <n v="7646.420000000001"/>
    <n v="27392"/>
  </r>
  <r>
    <x v="1"/>
    <x v="1"/>
    <s v="3411"/>
    <s v="ตระการพืชผล"/>
    <s v="341112"/>
    <s v="ตากแดด"/>
    <x v="34"/>
    <x v="34"/>
    <x v="434"/>
    <x v="426"/>
    <s v="ปฐมภูมิ"/>
    <s v="Yes"/>
    <n v="1839.61"/>
    <n v="2090.7800000000002"/>
    <n v="2274.19"/>
    <n v="1837.86"/>
    <n v="8042.44"/>
    <n v="28811"/>
  </r>
  <r>
    <x v="1"/>
    <x v="1"/>
    <s v="3411"/>
    <s v="ตระการพืชผล"/>
    <s v="341113"/>
    <s v="ไหล่ทุ่ง"/>
    <x v="34"/>
    <x v="34"/>
    <x v="435"/>
    <x v="427"/>
    <s v="ปฐมภูมิ"/>
    <s v="Yes"/>
    <n v="2807.52"/>
    <n v="2167.94"/>
    <n v="2109.41"/>
    <n v="1970.12"/>
    <n v="9054.99"/>
    <n v="32438"/>
  </r>
  <r>
    <x v="1"/>
    <x v="1"/>
    <s v="3411"/>
    <s v="ตระการพืชผล"/>
    <s v="341113"/>
    <s v="ไหล่ทุ่ง"/>
    <x v="34"/>
    <x v="34"/>
    <x v="436"/>
    <x v="428"/>
    <s v="ปฐมภูมิ"/>
    <s v="Yes"/>
    <n v="2022.58"/>
    <n v="1847.12"/>
    <n v="2064.65"/>
    <n v="1816.6"/>
    <n v="7750.9500000000007"/>
    <n v="27767"/>
  </r>
  <r>
    <x v="1"/>
    <x v="1"/>
    <s v="3411"/>
    <s v="ตระการพืชผล"/>
    <s v="341114"/>
    <s v="เป้า"/>
    <x v="34"/>
    <x v="34"/>
    <x v="437"/>
    <x v="429"/>
    <s v="ปฐมภูมิ"/>
    <s v="Yes"/>
    <n v="2996.06"/>
    <n v="2793.62"/>
    <n v="3277.91"/>
    <n v="3257.45"/>
    <n v="12325.04"/>
    <n v="44152"/>
  </r>
  <r>
    <x v="1"/>
    <x v="1"/>
    <s v="3411"/>
    <s v="ตระการพืชผล"/>
    <s v="341115"/>
    <s v="เซเป็ด"/>
    <x v="34"/>
    <x v="34"/>
    <x v="438"/>
    <x v="430"/>
    <s v="ปฐมภูมิ"/>
    <s v="Yes"/>
    <n v="1264.3599999999999"/>
    <n v="1598.41"/>
    <n v="1510.95"/>
    <n v="1320.04"/>
    <n v="5693.76"/>
    <n v="20397"/>
  </r>
  <r>
    <x v="1"/>
    <x v="1"/>
    <s v="3411"/>
    <s v="ตระการพืชผล"/>
    <s v="341115"/>
    <s v="เซเป็ด"/>
    <x v="34"/>
    <x v="34"/>
    <x v="439"/>
    <x v="431"/>
    <s v="ปฐมภูมิ"/>
    <s v="Yes"/>
    <n v="967.33"/>
    <n v="1085.76"/>
    <n v="1081.05"/>
    <n v="1021.17"/>
    <n v="4155.3100000000004"/>
    <n v="14886"/>
  </r>
  <r>
    <x v="1"/>
    <x v="1"/>
    <s v="3411"/>
    <s v="ตระการพืชผล"/>
    <s v="341116"/>
    <s v="สะพือ"/>
    <x v="34"/>
    <x v="34"/>
    <x v="440"/>
    <x v="432"/>
    <s v="ปฐมภูมิ"/>
    <s v="Yes"/>
    <n v="3778.45"/>
    <n v="3805.39"/>
    <n v="3908.16"/>
    <n v="3815.24"/>
    <n v="15307.24"/>
    <n v="54836"/>
  </r>
  <r>
    <x v="1"/>
    <x v="1"/>
    <s v="3411"/>
    <s v="ตระการพืชผล"/>
    <s v="341117"/>
    <s v="หนองเต่า"/>
    <x v="34"/>
    <x v="34"/>
    <x v="441"/>
    <x v="433"/>
    <s v="ปฐมภูมิ"/>
    <s v="Yes"/>
    <n v="2946.11"/>
    <n v="3576.98"/>
    <n v="3705.24"/>
    <n v="3350.29"/>
    <n v="13578.619999999999"/>
    <n v="48643"/>
  </r>
  <r>
    <x v="1"/>
    <x v="1"/>
    <s v="3411"/>
    <s v="ตระการพืชผล"/>
    <s v="341118"/>
    <s v="ถ้ำแข้"/>
    <x v="34"/>
    <x v="34"/>
    <x v="442"/>
    <x v="434"/>
    <s v="ปฐมภูมิ"/>
    <s v="Yes"/>
    <n v="3117.56"/>
    <n v="2503.13"/>
    <n v="2570.0500000000002"/>
    <n v="2592.25"/>
    <n v="10782.990000000002"/>
    <n v="38628"/>
  </r>
  <r>
    <x v="1"/>
    <x v="1"/>
    <s v="3411"/>
    <s v="ตระการพืชผล"/>
    <s v="341119"/>
    <s v="ท่าหลวง"/>
    <x v="34"/>
    <x v="34"/>
    <x v="443"/>
    <x v="435"/>
    <s v="ปฐมภูมิ"/>
    <s v="Yes"/>
    <n v="2221.34"/>
    <n v="2149.4699999999998"/>
    <n v="1909.72"/>
    <n v="1832.22"/>
    <n v="8112.75"/>
    <n v="29063"/>
  </r>
  <r>
    <x v="1"/>
    <x v="1"/>
    <s v="3411"/>
    <s v="ตระการพืชผล"/>
    <s v="341120"/>
    <s v="ห้วยฝ้ายพัฒนา"/>
    <x v="34"/>
    <x v="34"/>
    <x v="444"/>
    <x v="436"/>
    <s v="ปฐมภูมิ"/>
    <s v="Yes"/>
    <n v="1810.28"/>
    <n v="1805.39"/>
    <n v="1961.01"/>
    <n v="1598.27"/>
    <n v="7174.9500000000007"/>
    <n v="25703"/>
  </r>
  <r>
    <x v="1"/>
    <x v="1"/>
    <s v="3411"/>
    <s v="ตระการพืชผล"/>
    <s v="341121"/>
    <s v="กุดยาลวน"/>
    <x v="34"/>
    <x v="34"/>
    <x v="445"/>
    <x v="437"/>
    <s v="ปฐมภูมิ"/>
    <s v="Yes"/>
    <n v="2421.5100000000002"/>
    <n v="2851.37"/>
    <n v="2290.9299999999998"/>
    <n v="2431.5"/>
    <n v="9995.31"/>
    <n v="35807"/>
  </r>
  <r>
    <x v="1"/>
    <x v="1"/>
    <s v="3411"/>
    <s v="ตระการพืชผล"/>
    <s v="341122"/>
    <s v="บ้านแดง"/>
    <x v="34"/>
    <x v="34"/>
    <x v="446"/>
    <x v="438"/>
    <s v="ปฐมภูมิ"/>
    <s v="Yes"/>
    <n v="2273.9499999999998"/>
    <n v="1914.31"/>
    <n v="1934.56"/>
    <n v="1952.09"/>
    <n v="8074.91"/>
    <n v="28927"/>
  </r>
  <r>
    <x v="1"/>
    <x v="1"/>
    <s v="3411"/>
    <s v="ตระการพืชผล"/>
    <s v="341101"/>
    <s v="ขุหลุ"/>
    <x v="34"/>
    <x v="34"/>
    <x v="447"/>
    <x v="439"/>
    <s v="โรงพยาบาล"/>
    <s v="Yes"/>
    <n v="0"/>
    <n v="41734.449999999997"/>
    <n v="47644.67"/>
    <n v="43530.89"/>
    <n v="132910.01"/>
    <n v="476129"/>
  </r>
  <r>
    <x v="1"/>
    <x v="1"/>
    <s v="3411"/>
    <s v="ตระการพืชผล"/>
    <s v="341109"/>
    <s v="นาสะไม"/>
    <x v="34"/>
    <x v="34"/>
    <x v="448"/>
    <x v="440"/>
    <s v="ปฐมภูมิ"/>
    <s v="Yes"/>
    <n v="2089.8000000000002"/>
    <n v="2221.7399999999998"/>
    <n v="2022.02"/>
    <n v="1914.84"/>
    <n v="8248.4"/>
    <n v="29549"/>
  </r>
  <r>
    <x v="1"/>
    <x v="1"/>
    <s v="3411"/>
    <s v="ตระการพืชผล"/>
    <s v="341123"/>
    <s v="คำเจริญ"/>
    <x v="34"/>
    <x v="34"/>
    <x v="449"/>
    <x v="441"/>
    <s v="ปฐมภูมิ"/>
    <s v="Yes"/>
    <n v="2131.48"/>
    <n v="1824.08"/>
    <n v="1963.46"/>
    <n v="1863.5"/>
    <n v="7782.52"/>
    <n v="27880"/>
  </r>
  <r>
    <x v="1"/>
    <x v="1"/>
    <s v="3411"/>
    <s v="ตระการพืชผล"/>
    <s v="341101"/>
    <s v="ขุหลุ"/>
    <x v="34"/>
    <x v="34"/>
    <x v="450"/>
    <x v="442"/>
    <s v="ปฐมภูมิ"/>
    <s v="NO"/>
    <n v="0"/>
    <n v="0"/>
    <n v="0"/>
    <n v="0"/>
    <n v="0"/>
    <n v="0"/>
  </r>
  <r>
    <x v="1"/>
    <x v="1"/>
    <s v="3411"/>
    <s v="ตระการพืชผล"/>
    <s v=""/>
    <s v=""/>
    <x v="34"/>
    <x v="34"/>
    <x v="451"/>
    <x v="443"/>
    <s v="ปฐมภูมิ"/>
    <s v="NO"/>
    <n v="1711.49"/>
    <n v="1358.23"/>
    <n v="1159.07"/>
    <n v="1180.67"/>
    <n v="5409.46"/>
    <n v="19379"/>
  </r>
  <r>
    <x v="1"/>
    <x v="1"/>
    <s v="3411"/>
    <s v="ตระการพืชผล"/>
    <s v="341101"/>
    <s v="ขุหลุ"/>
    <x v="34"/>
    <x v="34"/>
    <x v="452"/>
    <x v="442"/>
    <s v="ปฐมภูมิ"/>
    <s v="NO"/>
    <n v="147"/>
    <n v="731"/>
    <n v="1758"/>
    <n v="176"/>
    <n v="2812"/>
    <n v="10074"/>
  </r>
  <r>
    <x v="1"/>
    <x v="1"/>
    <s v="3412"/>
    <s v="กุดข้าวปุ้น"/>
    <s v=""/>
    <s v=""/>
    <x v="35"/>
    <x v="35"/>
    <x v="453"/>
    <x v="444"/>
    <s v="ปฐมภูมิ"/>
    <s v="NO"/>
    <n v="0"/>
    <n v="0"/>
    <n v="0"/>
    <n v="0"/>
    <n v="0"/>
    <n v="0"/>
  </r>
  <r>
    <x v="1"/>
    <x v="1"/>
    <s v="3412"/>
    <s v="กุดข้าวปุ้น"/>
    <s v="341202"/>
    <s v="โนนสวาง"/>
    <x v="35"/>
    <x v="35"/>
    <x v="454"/>
    <x v="445"/>
    <s v="ปฐมภูมิ"/>
    <s v="Yes"/>
    <n v="2206.8200000000002"/>
    <n v="2266.83"/>
    <n v="1933.23"/>
    <n v="2729.54"/>
    <n v="9136.4199999999983"/>
    <n v="32730"/>
  </r>
  <r>
    <x v="1"/>
    <x v="1"/>
    <s v="3412"/>
    <s v="กุดข้าวปุ้น"/>
    <s v="341202"/>
    <s v="โนนสวาง"/>
    <x v="35"/>
    <x v="35"/>
    <x v="455"/>
    <x v="446"/>
    <s v="ปฐมภูมิ"/>
    <s v="Yes"/>
    <n v="1585.06"/>
    <n v="1999.04"/>
    <n v="1849.91"/>
    <n v="1595.57"/>
    <n v="7029.58"/>
    <n v="25182"/>
  </r>
  <r>
    <x v="1"/>
    <x v="1"/>
    <s v="3412"/>
    <s v="กุดข้าวปุ้น"/>
    <s v="341203"/>
    <s v="แก่งเค็ง"/>
    <x v="35"/>
    <x v="35"/>
    <x v="456"/>
    <x v="447"/>
    <s v="ปฐมภูมิ"/>
    <s v="Yes"/>
    <n v="1795.16"/>
    <n v="1952.06"/>
    <n v="1726.46"/>
    <n v="1781"/>
    <n v="7254.68"/>
    <n v="25989"/>
  </r>
  <r>
    <x v="1"/>
    <x v="1"/>
    <s v="3412"/>
    <s v="กุดข้าวปุ้น"/>
    <s v="341203"/>
    <s v="แก่งเค็ง"/>
    <x v="35"/>
    <x v="35"/>
    <x v="457"/>
    <x v="448"/>
    <s v="ปฐมภูมิ"/>
    <s v="Yes"/>
    <n v="1291.55"/>
    <n v="1057.32"/>
    <n v="1128.1400000000001"/>
    <n v="1168.1199999999999"/>
    <n v="4645.13"/>
    <n v="16640"/>
  </r>
  <r>
    <x v="1"/>
    <x v="1"/>
    <s v="3412"/>
    <s v="กุดข้าวปุ้น"/>
    <s v="341204"/>
    <s v="กาบิน"/>
    <x v="35"/>
    <x v="35"/>
    <x v="458"/>
    <x v="449"/>
    <s v="ปฐมภูมิ"/>
    <s v="Yes"/>
    <n v="1665.23"/>
    <n v="1580.98"/>
    <n v="2357.86"/>
    <n v="1556.5"/>
    <n v="7160.57"/>
    <n v="25652"/>
  </r>
  <r>
    <x v="1"/>
    <x v="1"/>
    <s v="3412"/>
    <s v="กุดข้าวปุ้น"/>
    <s v="341204"/>
    <s v="กาบิน"/>
    <x v="35"/>
    <x v="35"/>
    <x v="459"/>
    <x v="450"/>
    <s v="ปฐมภูมิ"/>
    <s v="Yes"/>
    <n v="1030.1400000000001"/>
    <n v="1377.86"/>
    <n v="1273.6199999999999"/>
    <n v="1116.0999999999999"/>
    <n v="4797.7199999999993"/>
    <n v="17187"/>
  </r>
  <r>
    <x v="1"/>
    <x v="1"/>
    <s v="3412"/>
    <s v="กุดข้าวปุ้น"/>
    <s v="341205"/>
    <s v="หนองทันน้ำ"/>
    <x v="35"/>
    <x v="35"/>
    <x v="460"/>
    <x v="451"/>
    <s v="ปฐมภูมิ"/>
    <s v="Yes"/>
    <n v="1562.27"/>
    <n v="1592.12"/>
    <n v="1591.14"/>
    <n v="1878.63"/>
    <n v="6624.16"/>
    <n v="23730"/>
  </r>
  <r>
    <x v="1"/>
    <x v="1"/>
    <s v="3412"/>
    <s v="กุดข้าวปุ้น"/>
    <s v="341201"/>
    <s v="ข้าวปุ้น"/>
    <x v="35"/>
    <x v="35"/>
    <x v="461"/>
    <x v="452"/>
    <s v="โรงพยาบาล"/>
    <s v="Yes"/>
    <n v="18221.87"/>
    <n v="17326.03"/>
    <n v="17994.189999999999"/>
    <n v="17293.849999999999"/>
    <n v="70835.94"/>
    <n v="253758"/>
  </r>
  <r>
    <x v="1"/>
    <x v="1"/>
    <s v="3412"/>
    <s v="กุดข้าวปุ้น"/>
    <s v="341205"/>
    <s v="หนองทันน้ำ"/>
    <x v="35"/>
    <x v="35"/>
    <x v="462"/>
    <x v="453"/>
    <s v="ปฐมภูมิ"/>
    <s v="Yes"/>
    <n v="1385.89"/>
    <n v="2475.84"/>
    <n v="1482.17"/>
    <n v="1425.7"/>
    <n v="6769.6"/>
    <n v="24251"/>
  </r>
  <r>
    <x v="1"/>
    <x v="1"/>
    <s v="3412"/>
    <s v="กุดข้าวปุ้น"/>
    <s v="341201"/>
    <s v="ข้าวปุ้น"/>
    <x v="35"/>
    <x v="35"/>
    <x v="463"/>
    <x v="454"/>
    <s v="ปฐมภูมิ"/>
    <s v="NO"/>
    <n v="0"/>
    <n v="0"/>
    <n v="0"/>
    <n v="0"/>
    <n v="0"/>
    <n v="0"/>
  </r>
  <r>
    <x v="1"/>
    <x v="1"/>
    <s v="3412"/>
    <s v="กุดข้าวปุ้น"/>
    <s v="341201"/>
    <s v="ข้าวปุ้น"/>
    <x v="35"/>
    <x v="35"/>
    <x v="464"/>
    <x v="454"/>
    <s v="ปฐมภูมิ"/>
    <s v="NO"/>
    <n v="369.16"/>
    <n v="752.03"/>
    <n v="238.33"/>
    <n v="0"/>
    <n v="1359.52"/>
    <n v="4870"/>
  </r>
  <r>
    <x v="1"/>
    <x v="1"/>
    <s v="3414"/>
    <s v="ม่วงสามสิบ"/>
    <s v="341402"/>
    <s v="เหล่าบก"/>
    <x v="36"/>
    <x v="36"/>
    <x v="465"/>
    <x v="455"/>
    <s v="ปฐมภูมิ"/>
    <s v="Yes"/>
    <n v="2843.92"/>
    <n v="2315.2399999999998"/>
    <n v="1569.19"/>
    <n v="3254.08"/>
    <n v="9982.43"/>
    <n v="35760"/>
  </r>
  <r>
    <x v="1"/>
    <x v="1"/>
    <s v="3414"/>
    <s v="ม่วงสามสิบ"/>
    <s v="341402"/>
    <s v="เหล่าบก"/>
    <x v="36"/>
    <x v="36"/>
    <x v="466"/>
    <x v="456"/>
    <s v="ปฐมภูมิ"/>
    <s v="Yes"/>
    <n v="2474.94"/>
    <n v="2580.31"/>
    <n v="1436.4"/>
    <n v="2955.28"/>
    <n v="9446.93"/>
    <n v="33842"/>
  </r>
  <r>
    <x v="1"/>
    <x v="1"/>
    <s v="3414"/>
    <s v="ม่วงสามสิบ"/>
    <s v="341403"/>
    <s v="ดุมใหญ่"/>
    <x v="36"/>
    <x v="36"/>
    <x v="467"/>
    <x v="457"/>
    <s v="ปฐมภูมิ"/>
    <s v="Yes"/>
    <n v="1348.07"/>
    <n v="1928.04"/>
    <n v="1073.83"/>
    <n v="2131.19"/>
    <n v="6481.1299999999992"/>
    <n v="23218"/>
  </r>
  <r>
    <x v="1"/>
    <x v="1"/>
    <s v="3414"/>
    <s v="ม่วงสามสิบ"/>
    <s v="341403"/>
    <s v="ดุมใหญ่"/>
    <x v="36"/>
    <x v="36"/>
    <x v="468"/>
    <x v="458"/>
    <s v="ปฐมภูมิ"/>
    <s v="Yes"/>
    <n v="1658.84"/>
    <n v="2074.2600000000002"/>
    <n v="1189.27"/>
    <n v="2659.09"/>
    <n v="7581.4600000000009"/>
    <n v="27159"/>
  </r>
  <r>
    <x v="1"/>
    <x v="1"/>
    <s v="3414"/>
    <s v="ม่วงสามสิบ"/>
    <s v="341404"/>
    <s v="หนองช้างใหญ่"/>
    <x v="36"/>
    <x v="36"/>
    <x v="469"/>
    <x v="459"/>
    <s v="ปฐมภูมิ"/>
    <s v="Yes"/>
    <n v="2058.04"/>
    <n v="1769.48"/>
    <n v="1100.6600000000001"/>
    <n v="2832.46"/>
    <n v="7760.64"/>
    <n v="27801"/>
  </r>
  <r>
    <x v="1"/>
    <x v="1"/>
    <s v="3414"/>
    <s v="ม่วงสามสิบ"/>
    <s v="341405"/>
    <s v="หนองเมือง"/>
    <x v="36"/>
    <x v="36"/>
    <x v="470"/>
    <x v="460"/>
    <s v="ปฐมภูมิ"/>
    <s v="Yes"/>
    <n v="2143.5300000000002"/>
    <n v="2022.18"/>
    <n v="1218.26"/>
    <n v="2403.48"/>
    <n v="7787.4500000000007"/>
    <n v="27897"/>
  </r>
  <r>
    <x v="1"/>
    <x v="1"/>
    <s v="3414"/>
    <s v="ม่วงสามสิบ"/>
    <s v="341405"/>
    <s v="หนองเมือง"/>
    <x v="36"/>
    <x v="36"/>
    <x v="471"/>
    <x v="461"/>
    <s v="ปฐมภูมิ"/>
    <s v="Yes"/>
    <n v="2876.72"/>
    <n v="3006.14"/>
    <n v="1786.06"/>
    <n v="3295.24"/>
    <n v="10964.16"/>
    <n v="39277"/>
  </r>
  <r>
    <x v="1"/>
    <x v="1"/>
    <s v="3414"/>
    <s v="ม่วงสามสิบ"/>
    <s v="341406"/>
    <s v="เตย"/>
    <x v="36"/>
    <x v="36"/>
    <x v="472"/>
    <x v="462"/>
    <s v="ปฐมภูมิ"/>
    <s v="Yes"/>
    <n v="1202.1300000000001"/>
    <n v="1753.79"/>
    <n v="1102.73"/>
    <n v="2627.78"/>
    <n v="6686.43"/>
    <n v="23953"/>
  </r>
  <r>
    <x v="1"/>
    <x v="1"/>
    <s v="3414"/>
    <s v="ม่วงสามสิบ"/>
    <s v="341406"/>
    <s v="เตย"/>
    <x v="36"/>
    <x v="36"/>
    <x v="473"/>
    <x v="463"/>
    <s v="ปฐมภูมิ"/>
    <s v="Yes"/>
    <n v="3403.26"/>
    <n v="2302.87"/>
    <n v="1490.68"/>
    <n v="3367.14"/>
    <n v="10563.95"/>
    <n v="37844"/>
  </r>
  <r>
    <x v="1"/>
    <x v="1"/>
    <s v="3414"/>
    <s v="ม่วงสามสิบ"/>
    <s v="341407"/>
    <s v="ยางสักกระโพหลุ่ม"/>
    <x v="36"/>
    <x v="36"/>
    <x v="474"/>
    <x v="464"/>
    <s v="ปฐมภูมิ"/>
    <s v="Yes"/>
    <n v="2054.94"/>
    <n v="1756.9"/>
    <n v="1327.98"/>
    <n v="2426.79"/>
    <n v="7566.61"/>
    <n v="27106"/>
  </r>
  <r>
    <x v="1"/>
    <x v="1"/>
    <s v="3414"/>
    <s v="ม่วงสามสิบ"/>
    <s v="341407"/>
    <s v="ยางสักกระโพหลุ่ม"/>
    <x v="36"/>
    <x v="36"/>
    <x v="475"/>
    <x v="465"/>
    <s v="ปฐมภูมิ"/>
    <s v="Yes"/>
    <n v="2289.8200000000002"/>
    <n v="1591.99"/>
    <n v="974.37"/>
    <n v="1945.34"/>
    <n v="6801.52"/>
    <n v="24365"/>
  </r>
  <r>
    <x v="1"/>
    <x v="1"/>
    <s v="3414"/>
    <s v="ม่วงสามสิบ"/>
    <s v="341407"/>
    <s v="ยางสักกระโพหลุ่ม"/>
    <x v="36"/>
    <x v="36"/>
    <x v="476"/>
    <x v="466"/>
    <s v="ปฐมภูมิ"/>
    <s v="Yes"/>
    <n v="1995.99"/>
    <n v="2036.8"/>
    <n v="1403.07"/>
    <n v="2821.24"/>
    <n v="8257.0999999999985"/>
    <n v="29580"/>
  </r>
  <r>
    <x v="1"/>
    <x v="1"/>
    <s v="3414"/>
    <s v="ม่วงสามสิบ"/>
    <s v="341408"/>
    <s v="หนองไข่นก"/>
    <x v="36"/>
    <x v="36"/>
    <x v="477"/>
    <x v="467"/>
    <s v="ปฐมภูมิ"/>
    <s v="Yes"/>
    <n v="2180.1"/>
    <n v="1972.4"/>
    <n v="1064.46"/>
    <n v="3102.95"/>
    <n v="8319.91"/>
    <n v="29805"/>
  </r>
  <r>
    <x v="1"/>
    <x v="1"/>
    <s v="3414"/>
    <s v="ม่วงสามสิบ"/>
    <s v="341409"/>
    <s v="หนองเหล่า"/>
    <x v="36"/>
    <x v="36"/>
    <x v="478"/>
    <x v="349"/>
    <s v="ปฐมภูมิ"/>
    <s v="Yes"/>
    <n v="2603.02"/>
    <n v="2570.31"/>
    <n v="1752.12"/>
    <n v="3854.33"/>
    <n v="10779.779999999999"/>
    <n v="38617"/>
  </r>
  <r>
    <x v="1"/>
    <x v="1"/>
    <s v="3414"/>
    <s v="ม่วงสามสิบ"/>
    <s v="341409"/>
    <s v="หนองเหล่า"/>
    <x v="36"/>
    <x v="36"/>
    <x v="479"/>
    <x v="468"/>
    <s v="ปฐมภูมิ"/>
    <s v="Yes"/>
    <n v="1937.99"/>
    <n v="1763.04"/>
    <n v="1179.83"/>
    <n v="2808.63"/>
    <n v="7689.49"/>
    <n v="27546"/>
  </r>
  <r>
    <x v="1"/>
    <x v="1"/>
    <s v="3414"/>
    <s v="ม่วงสามสิบ"/>
    <s v="341410"/>
    <s v="หนองฮาง"/>
    <x v="36"/>
    <x v="36"/>
    <x v="480"/>
    <x v="256"/>
    <s v="ปฐมภูมิ"/>
    <s v="Yes"/>
    <n v="2161.46"/>
    <n v="2055.8000000000002"/>
    <n v="1113.17"/>
    <n v="2828.75"/>
    <n v="8159.18"/>
    <n v="29229"/>
  </r>
  <r>
    <x v="1"/>
    <x v="1"/>
    <s v="3414"/>
    <s v="ม่วงสามสิบ"/>
    <s v="341411"/>
    <s v="ยางโยภาพ"/>
    <x v="36"/>
    <x v="36"/>
    <x v="481"/>
    <x v="469"/>
    <s v="ปฐมภูมิ"/>
    <s v="Yes"/>
    <n v="2472.34"/>
    <n v="2635.12"/>
    <n v="1265.2"/>
    <n v="2382.9699999999998"/>
    <n v="8755.6299999999992"/>
    <n v="31366"/>
  </r>
  <r>
    <x v="1"/>
    <x v="1"/>
    <s v="3414"/>
    <s v="ม่วงสามสิบ"/>
    <s v="341411"/>
    <s v="ยางโยภาพ"/>
    <x v="36"/>
    <x v="36"/>
    <x v="482"/>
    <x v="470"/>
    <s v="ปฐมภูมิ"/>
    <s v="Yes"/>
    <n v="2800.3"/>
    <n v="2384.5"/>
    <n v="1622.97"/>
    <n v="3142.62"/>
    <n v="9950.39"/>
    <n v="35646"/>
  </r>
  <r>
    <x v="1"/>
    <x v="1"/>
    <s v="3414"/>
    <s v="ม่วงสามสิบ"/>
    <s v="341411"/>
    <s v="ยางโยภาพ"/>
    <x v="36"/>
    <x v="36"/>
    <x v="483"/>
    <x v="471"/>
    <s v="ปฐมภูมิ"/>
    <s v="Yes"/>
    <n v="1460.27"/>
    <n v="1371.62"/>
    <n v="954.07"/>
    <n v="2045.11"/>
    <n v="5831.07"/>
    <n v="20889"/>
  </r>
  <r>
    <x v="1"/>
    <x v="1"/>
    <s v="3414"/>
    <s v="ม่วงสามสิบ"/>
    <s v="341412"/>
    <s v="ไผ่ใหญ่"/>
    <x v="36"/>
    <x v="36"/>
    <x v="484"/>
    <x v="472"/>
    <s v="ปฐมภูมิ"/>
    <s v="Yes"/>
    <n v="3198.57"/>
    <n v="2461.81"/>
    <n v="1507.19"/>
    <n v="3306.74"/>
    <n v="10474.31"/>
    <n v="37523"/>
  </r>
  <r>
    <x v="1"/>
    <x v="1"/>
    <s v="3414"/>
    <s v="ม่วงสามสิบ"/>
    <s v="341412"/>
    <s v="ไผ่ใหญ่"/>
    <x v="36"/>
    <x v="36"/>
    <x v="485"/>
    <x v="473"/>
    <s v="ปฐมภูมิ"/>
    <s v="Yes"/>
    <n v="2714.27"/>
    <n v="2409.6"/>
    <n v="1676.13"/>
    <n v="3486.53"/>
    <n v="10286.530000000001"/>
    <n v="36850"/>
  </r>
  <r>
    <x v="1"/>
    <x v="1"/>
    <s v="3414"/>
    <s v="ม่วงสามสิบ"/>
    <s v="341413"/>
    <s v="นาเลิง"/>
    <x v="36"/>
    <x v="36"/>
    <x v="486"/>
    <x v="474"/>
    <s v="ปฐมภูมิ"/>
    <s v="Yes"/>
    <n v="2838.73"/>
    <n v="2234.34"/>
    <n v="1350.54"/>
    <n v="3050.69"/>
    <n v="9474.2999999999993"/>
    <n v="33940"/>
  </r>
  <r>
    <x v="1"/>
    <x v="1"/>
    <s v="3414"/>
    <s v="ม่วงสามสิบ"/>
    <s v="341414"/>
    <s v="โพนแพง"/>
    <x v="36"/>
    <x v="36"/>
    <x v="487"/>
    <x v="475"/>
    <s v="ปฐมภูมิ"/>
    <s v="Yes"/>
    <n v="2566.16"/>
    <n v="2576.54"/>
    <n v="1304.3900000000001"/>
    <n v="2636.26"/>
    <n v="9083.35"/>
    <n v="32540"/>
  </r>
  <r>
    <x v="1"/>
    <x v="1"/>
    <s v="3414"/>
    <s v="ม่วงสามสิบ"/>
    <s v="341401"/>
    <s v="ม่วงสามสิบ"/>
    <x v="36"/>
    <x v="36"/>
    <x v="488"/>
    <x v="476"/>
    <s v="โรงพยาบาล"/>
    <s v="Yes"/>
    <n v="37651.9"/>
    <n v="29433.79"/>
    <n v="31106.13"/>
    <n v="29855.759999999998"/>
    <n v="128047.58"/>
    <n v="458710"/>
  </r>
  <r>
    <x v="1"/>
    <x v="1"/>
    <s v="3414"/>
    <s v="ม่วงสามสิบ"/>
    <s v="341401"/>
    <s v="ม่วงสามสิบ"/>
    <x v="36"/>
    <x v="36"/>
    <x v="489"/>
    <x v="477"/>
    <s v="ปฐมภูมิ"/>
    <s v="NO"/>
    <n v="0"/>
    <n v="0"/>
    <n v="0"/>
    <n v="0"/>
    <n v="0"/>
    <n v="0"/>
  </r>
  <r>
    <x v="1"/>
    <x v="1"/>
    <s v="3414"/>
    <s v="ม่วงสามสิบ"/>
    <s v="341401"/>
    <s v="ม่วงสามสิบ"/>
    <x v="36"/>
    <x v="36"/>
    <x v="490"/>
    <x v="477"/>
    <s v="ปฐมภูมิ"/>
    <s v="NO"/>
    <n v="2118.92"/>
    <n v="515.33000000000004"/>
    <n v="574.13"/>
    <n v="2047.05"/>
    <n v="5255.43"/>
    <n v="18827"/>
  </r>
  <r>
    <x v="1"/>
    <x v="1"/>
    <s v="3415"/>
    <s v="วารินชำราบ"/>
    <s v="341502"/>
    <s v="ธาตุ"/>
    <x v="37"/>
    <x v="37"/>
    <x v="491"/>
    <x v="478"/>
    <s v="ปฐมภูมิ"/>
    <s v="Yes"/>
    <n v="1969.81"/>
    <n v="1695.98"/>
    <n v="1895.66"/>
    <n v="1849.25"/>
    <n v="7410.7"/>
    <n v="26548"/>
  </r>
  <r>
    <x v="1"/>
    <x v="1"/>
    <s v="3415"/>
    <s v="วารินชำราบ"/>
    <s v="341504"/>
    <s v="ท่าลาด"/>
    <x v="37"/>
    <x v="37"/>
    <x v="492"/>
    <x v="479"/>
    <s v="ปฐมภูมิ"/>
    <s v="Yes"/>
    <n v="2904.67"/>
    <n v="2400.2800000000002"/>
    <n v="2744.6"/>
    <n v="2861.99"/>
    <n v="10911.54"/>
    <n v="39089"/>
  </r>
  <r>
    <x v="1"/>
    <x v="1"/>
    <s v="3415"/>
    <s v="วารินชำราบ"/>
    <s v="341505"/>
    <s v="โนนโหนน"/>
    <x v="37"/>
    <x v="37"/>
    <x v="493"/>
    <x v="480"/>
    <s v="ปฐมภูมิ"/>
    <s v="Yes"/>
    <n v="1674.38"/>
    <n v="1699.55"/>
    <n v="1821.26"/>
    <n v="1844.65"/>
    <n v="7039.84"/>
    <n v="25219"/>
  </r>
  <r>
    <x v="1"/>
    <x v="1"/>
    <s v="3415"/>
    <s v="วารินชำราบ"/>
    <s v="341507"/>
    <s v="คูเมือง"/>
    <x v="37"/>
    <x v="37"/>
    <x v="494"/>
    <x v="481"/>
    <s v="ปฐมภูมิ"/>
    <s v="Yes"/>
    <n v="4006.5"/>
    <n v="2975.14"/>
    <n v="3010.14"/>
    <n v="2863.55"/>
    <n v="12855.329999999998"/>
    <n v="46052"/>
  </r>
  <r>
    <x v="1"/>
    <x v="1"/>
    <s v="3415"/>
    <s v="วารินชำราบ"/>
    <s v="341508"/>
    <s v="สระสมิง"/>
    <x v="37"/>
    <x v="37"/>
    <x v="495"/>
    <x v="482"/>
    <s v="ปฐมภูมิ"/>
    <s v="Yes"/>
    <n v="1960.87"/>
    <n v="1995.82"/>
    <n v="2238.9499999999998"/>
    <n v="1828.47"/>
    <n v="8024.11"/>
    <n v="28745"/>
  </r>
  <r>
    <x v="1"/>
    <x v="1"/>
    <s v="3415"/>
    <s v="วารินชำราบ"/>
    <s v=""/>
    <s v=""/>
    <x v="37"/>
    <x v="37"/>
    <x v="496"/>
    <x v="483"/>
    <s v="ปฐมภูมิ"/>
    <s v="NO"/>
    <n v="0"/>
    <n v="0"/>
    <n v="0"/>
    <n v="0"/>
    <n v="0"/>
    <n v="0"/>
  </r>
  <r>
    <x v="1"/>
    <x v="1"/>
    <s v="3415"/>
    <s v="วารินชำราบ"/>
    <s v="341510"/>
    <s v="คำน้ำแซบ"/>
    <x v="37"/>
    <x v="37"/>
    <x v="497"/>
    <x v="484"/>
    <s v="ปฐมภูมิ"/>
    <s v="Yes"/>
    <n v="1987.52"/>
    <n v="1673.87"/>
    <n v="2171.59"/>
    <n v="1439.99"/>
    <n v="7272.9699999999993"/>
    <n v="26054"/>
  </r>
  <r>
    <x v="1"/>
    <x v="1"/>
    <s v="3415"/>
    <s v="วารินชำราบ"/>
    <s v="341511"/>
    <s v="บุ่งหวาย"/>
    <x v="37"/>
    <x v="37"/>
    <x v="498"/>
    <x v="485"/>
    <s v="ปฐมภูมิ"/>
    <s v="Yes"/>
    <n v="3046.95"/>
    <n v="3489.1"/>
    <n v="2777.63"/>
    <n v="2778.07"/>
    <n v="12091.75"/>
    <n v="43317"/>
  </r>
  <r>
    <x v="1"/>
    <x v="1"/>
    <s v="3415"/>
    <s v="วารินชำราบ"/>
    <s v="341511"/>
    <s v="บุ่งหวาย"/>
    <x v="37"/>
    <x v="37"/>
    <x v="499"/>
    <x v="486"/>
    <s v="ปฐมภูมิ"/>
    <s v="Yes"/>
    <n v="2681.95"/>
    <n v="2860.28"/>
    <n v="2648.95"/>
    <n v="2784.28"/>
    <n v="10975.46"/>
    <n v="39318"/>
  </r>
  <r>
    <x v="1"/>
    <x v="1"/>
    <s v="3415"/>
    <s v="วารินชำราบ"/>
    <s v="341515"/>
    <s v="คำขวาง"/>
    <x v="37"/>
    <x v="37"/>
    <x v="500"/>
    <x v="487"/>
    <s v="ปฐมภูมิ"/>
    <s v="Yes"/>
    <n v="1766.91"/>
    <n v="1908.99"/>
    <n v="2499.0300000000002"/>
    <n v="2397.92"/>
    <n v="8572.85"/>
    <n v="30711"/>
  </r>
  <r>
    <x v="1"/>
    <x v="1"/>
    <s v="3415"/>
    <s v="วารินชำราบ"/>
    <s v="341516"/>
    <s v="โพธิ์ใหญ่"/>
    <x v="37"/>
    <x v="37"/>
    <x v="501"/>
    <x v="488"/>
    <s v="ปฐมภูมิ"/>
    <s v="Yes"/>
    <n v="1176.3399999999999"/>
    <n v="2335.36"/>
    <n v="2547.4299999999998"/>
    <n v="2656.17"/>
    <n v="8715.2999999999993"/>
    <n v="31221"/>
  </r>
  <r>
    <x v="1"/>
    <x v="1"/>
    <s v="3415"/>
    <s v="วารินชำราบ"/>
    <s v="341518"/>
    <s v="แสนสุข"/>
    <x v="37"/>
    <x v="37"/>
    <x v="502"/>
    <x v="489"/>
    <s v="ปฐมภูมิ"/>
    <s v="Yes"/>
    <n v="2392.2800000000002"/>
    <n v="2614.94"/>
    <n v="3501.18"/>
    <n v="3088.26"/>
    <n v="11596.66"/>
    <n v="41543"/>
  </r>
  <r>
    <x v="1"/>
    <x v="1"/>
    <s v="3415"/>
    <s v="วารินชำราบ"/>
    <s v="341520"/>
    <s v="หนองกินเพล"/>
    <x v="37"/>
    <x v="37"/>
    <x v="503"/>
    <x v="490"/>
    <s v="ปฐมภูมิ"/>
    <s v="Yes"/>
    <n v="1643.34"/>
    <n v="1440.35"/>
    <n v="1948.47"/>
    <n v="1500.51"/>
    <n v="6532.67"/>
    <n v="23402"/>
  </r>
  <r>
    <x v="1"/>
    <x v="1"/>
    <s v="3415"/>
    <s v="วารินชำราบ"/>
    <s v="341521"/>
    <s v="โนนผึ้ง"/>
    <x v="37"/>
    <x v="37"/>
    <x v="504"/>
    <x v="491"/>
    <s v="ปฐมภูมิ"/>
    <s v="Yes"/>
    <n v="1617.45"/>
    <n v="1919.51"/>
    <n v="1889.62"/>
    <n v="1672.29"/>
    <n v="7098.87"/>
    <n v="25431"/>
  </r>
  <r>
    <x v="1"/>
    <x v="1"/>
    <s v="3415"/>
    <s v="วารินชำราบ"/>
    <s v="341522"/>
    <s v="เมืองศรีไค"/>
    <x v="37"/>
    <x v="37"/>
    <x v="505"/>
    <x v="492"/>
    <s v="ปฐมภูมิ"/>
    <s v="Yes"/>
    <n v="2743.36"/>
    <n v="2688.42"/>
    <n v="2587.67"/>
    <n v="2491.39"/>
    <n v="10510.84"/>
    <n v="37653"/>
  </r>
  <r>
    <x v="1"/>
    <x v="1"/>
    <s v="3415"/>
    <s v="วารินชำราบ"/>
    <s v="341504"/>
    <s v="ท่าลาด"/>
    <x v="37"/>
    <x v="37"/>
    <x v="506"/>
    <x v="493"/>
    <s v="ปฐมภูมิ"/>
    <s v="Yes"/>
    <n v="2540.59"/>
    <n v="2648.34"/>
    <n v="3041.69"/>
    <n v="2174.21"/>
    <n v="10404.830000000002"/>
    <n v="37274"/>
  </r>
  <r>
    <x v="1"/>
    <x v="1"/>
    <s v="3415"/>
    <s v="วารินชำราบ"/>
    <s v="341526"/>
    <s v="บุ่งไหม"/>
    <x v="37"/>
    <x v="37"/>
    <x v="507"/>
    <x v="494"/>
    <s v="ปฐมภูมิ"/>
    <s v="Yes"/>
    <n v="2425.96"/>
    <n v="2271.86"/>
    <n v="3001.11"/>
    <n v="3621.01"/>
    <n v="11319.94"/>
    <n v="40552"/>
  </r>
  <r>
    <x v="1"/>
    <x v="1"/>
    <s v="3415"/>
    <s v="วารินชำราบ"/>
    <s v="341510"/>
    <s v="คำน้ำแซบ"/>
    <x v="37"/>
    <x v="37"/>
    <x v="508"/>
    <x v="495"/>
    <s v="โรงพยาบาล"/>
    <s v="Yes"/>
    <n v="64950.92"/>
    <n v="63993.5"/>
    <n v="66045.09"/>
    <n v="39653.32"/>
    <n v="234642.83000000002"/>
    <n v="840570"/>
  </r>
  <r>
    <x v="1"/>
    <x v="1"/>
    <s v="3415"/>
    <s v="วารินชำราบ"/>
    <s v="341502"/>
    <s v="ธาตุ"/>
    <x v="37"/>
    <x v="37"/>
    <x v="509"/>
    <x v="496"/>
    <s v="ปฐมภูมิ"/>
    <s v="Yes"/>
    <n v="3849.25"/>
    <n v="4014.53"/>
    <n v="3702.37"/>
    <n v="3938.93"/>
    <n v="15505.080000000002"/>
    <n v="55544"/>
  </r>
  <r>
    <x v="1"/>
    <x v="1"/>
    <s v="3415"/>
    <s v="วารินชำราบ"/>
    <s v="341504"/>
    <s v="ท่าลาด"/>
    <x v="37"/>
    <x v="37"/>
    <x v="510"/>
    <x v="497"/>
    <s v="ปฐมภูมิ"/>
    <s v="Yes"/>
    <n v="2102.3000000000002"/>
    <n v="2119.59"/>
    <n v="2352.0300000000002"/>
    <n v="1867.77"/>
    <n v="8441.69"/>
    <n v="30241"/>
  </r>
  <r>
    <x v="1"/>
    <x v="1"/>
    <s v="3415"/>
    <s v="วารินชำราบ"/>
    <s v="341508"/>
    <s v="สระสมิง"/>
    <x v="37"/>
    <x v="37"/>
    <x v="511"/>
    <x v="498"/>
    <s v="ปฐมภูมิ"/>
    <s v="Yes"/>
    <n v="1545.89"/>
    <n v="1785.52"/>
    <n v="1555.64"/>
    <n v="1913.9"/>
    <n v="6800.9500000000007"/>
    <n v="24363"/>
  </r>
  <r>
    <x v="1"/>
    <x v="1"/>
    <s v="3415"/>
    <s v="วารินชำราบ"/>
    <s v="341515"/>
    <s v="คำขวาง"/>
    <x v="37"/>
    <x v="37"/>
    <x v="512"/>
    <x v="499"/>
    <s v="ปฐมภูมิ"/>
    <s v="Yes"/>
    <n v="572.66"/>
    <n v="539.64"/>
    <n v="644.82000000000005"/>
    <n v="913.77"/>
    <n v="2670.89"/>
    <n v="9568"/>
  </r>
  <r>
    <x v="1"/>
    <x v="1"/>
    <s v="3415"/>
    <s v="วารินชำราบ"/>
    <s v="341501"/>
    <s v="วารินชำราบ"/>
    <x v="37"/>
    <x v="37"/>
    <x v="513"/>
    <x v="500"/>
    <s v="ปฐมภูมิ"/>
    <s v="NO"/>
    <n v="1203.33"/>
    <n v="1202.02"/>
    <n v="1452.53"/>
    <n v="1250.3599999999999"/>
    <n v="5108.24"/>
    <n v="18299"/>
  </r>
  <r>
    <x v="1"/>
    <x v="1"/>
    <s v="3415"/>
    <s v="วารินชำราบ"/>
    <s v="341501"/>
    <s v="วารินชำราบ"/>
    <x v="37"/>
    <x v="37"/>
    <x v="514"/>
    <x v="501"/>
    <s v="ปฐมภูมิ"/>
    <s v="NO"/>
    <n v="1124.6099999999999"/>
    <n v="994.33"/>
    <n v="1339.42"/>
    <n v="865.53"/>
    <n v="4323.8900000000003"/>
    <n v="15490"/>
  </r>
  <r>
    <x v="1"/>
    <x v="1"/>
    <s v="3415"/>
    <s v="วารินชำราบ"/>
    <s v="341510"/>
    <s v="คำน้ำแซบ"/>
    <x v="37"/>
    <x v="37"/>
    <x v="515"/>
    <x v="502"/>
    <s v="ปฐมภูมิ"/>
    <s v="NO"/>
    <n v="0"/>
    <n v="0"/>
    <n v="0"/>
    <n v="0"/>
    <n v="0"/>
    <n v="0"/>
  </r>
  <r>
    <x v="1"/>
    <x v="1"/>
    <s v="3415"/>
    <s v="วารินชำราบ"/>
    <s v=""/>
    <s v=""/>
    <x v="37"/>
    <x v="37"/>
    <x v="516"/>
    <x v="503"/>
    <s v="ปฐมภูมิ"/>
    <s v="Yes"/>
    <n v="2408.0500000000002"/>
    <n v="1893.72"/>
    <n v="2402.1"/>
    <n v="1989.7"/>
    <n v="8693.5700000000015"/>
    <n v="31143"/>
  </r>
  <r>
    <x v="1"/>
    <x v="1"/>
    <s v="3415"/>
    <s v="วารินชำราบ"/>
    <s v="341510"/>
    <s v="คำน้ำแซบ"/>
    <x v="37"/>
    <x v="37"/>
    <x v="517"/>
    <x v="502"/>
    <s v="ปฐมภูมิ"/>
    <s v="NO"/>
    <n v="0"/>
    <n v="0"/>
    <n v="0"/>
    <n v="0"/>
    <n v="0"/>
    <n v="0"/>
  </r>
  <r>
    <x v="1"/>
    <x v="1"/>
    <s v="3415"/>
    <s v="วารินชำราบ"/>
    <s v="341520"/>
    <s v="หนองกินเพล"/>
    <x v="37"/>
    <x v="37"/>
    <x v="518"/>
    <x v="504"/>
    <s v="ปฐมภูมิ"/>
    <s v="NO"/>
    <n v="0"/>
    <n v="0"/>
    <n v="0"/>
    <n v="0"/>
    <n v="0"/>
    <n v="0"/>
  </r>
  <r>
    <x v="1"/>
    <x v="1"/>
    <s v="3419"/>
    <s v="พิบูลมังสาหาร"/>
    <s v="341902"/>
    <s v="กุดชมภู"/>
    <x v="38"/>
    <x v="38"/>
    <x v="519"/>
    <x v="505"/>
    <s v="ปฐมภูมิ"/>
    <s v="Yes"/>
    <n v="3506.26"/>
    <n v="3571.94"/>
    <n v="3388.81"/>
    <n v="3192.09"/>
    <n v="13659.1"/>
    <n v="48932"/>
  </r>
  <r>
    <x v="1"/>
    <x v="1"/>
    <s v="3419"/>
    <s v="พิบูลมังสาหาร"/>
    <s v="341904"/>
    <s v="ดอนจิก"/>
    <x v="38"/>
    <x v="38"/>
    <x v="520"/>
    <x v="506"/>
    <s v="ปฐมภูมิ"/>
    <s v="Yes"/>
    <n v="2216"/>
    <n v="2190.6"/>
    <n v="2089.4"/>
    <n v="2588.54"/>
    <n v="9084.5400000000009"/>
    <n v="32544"/>
  </r>
  <r>
    <x v="1"/>
    <x v="1"/>
    <s v="3419"/>
    <s v="พิบูลมังสาหาร"/>
    <s v="341904"/>
    <s v="ดอนจิก"/>
    <x v="38"/>
    <x v="38"/>
    <x v="521"/>
    <x v="507"/>
    <s v="ปฐมภูมิ"/>
    <s v="Yes"/>
    <n v="1312.36"/>
    <n v="1251.6600000000001"/>
    <n v="1649.44"/>
    <n v="1570.72"/>
    <n v="5784.18"/>
    <n v="20721"/>
  </r>
  <r>
    <x v="1"/>
    <x v="1"/>
    <s v="3419"/>
    <s v="พิบูลมังสาหาร"/>
    <s v="341905"/>
    <s v="ทรายมูล"/>
    <x v="38"/>
    <x v="38"/>
    <x v="522"/>
    <x v="508"/>
    <s v="ปฐมภูมิ"/>
    <s v="Yes"/>
    <n v="3312.74"/>
    <n v="2830.19"/>
    <n v="2983.11"/>
    <n v="2932.24"/>
    <n v="12058.28"/>
    <n v="43197"/>
  </r>
  <r>
    <x v="1"/>
    <x v="1"/>
    <s v="3419"/>
    <s v="พิบูลมังสาหาร"/>
    <s v="341906"/>
    <s v="นาโพธิ์"/>
    <x v="38"/>
    <x v="38"/>
    <x v="523"/>
    <x v="509"/>
    <s v="ปฐมภูมิ"/>
    <s v="Yes"/>
    <n v="2161.2199999999998"/>
    <n v="2476.39"/>
    <n v="2254.27"/>
    <n v="1769.87"/>
    <n v="8661.75"/>
    <n v="31029"/>
  </r>
  <r>
    <x v="1"/>
    <x v="1"/>
    <s v="3419"/>
    <s v="พิบูลมังสาหาร"/>
    <s v="341906"/>
    <s v="นาโพธิ์"/>
    <x v="38"/>
    <x v="38"/>
    <x v="524"/>
    <x v="510"/>
    <s v="ปฐมภูมิ"/>
    <s v="Yes"/>
    <n v="1990.16"/>
    <n v="1820.32"/>
    <n v="1951.87"/>
    <n v="1820.03"/>
    <n v="7582.38"/>
    <n v="27163"/>
  </r>
  <r>
    <x v="1"/>
    <x v="1"/>
    <s v="3419"/>
    <s v="พิบูลมังสาหาร"/>
    <s v="341907"/>
    <s v="โนนกลาง"/>
    <x v="38"/>
    <x v="38"/>
    <x v="525"/>
    <x v="511"/>
    <s v="ปฐมภูมิ"/>
    <s v="Yes"/>
    <n v="1929.19"/>
    <n v="1792.33"/>
    <n v="1912.11"/>
    <n v="2097.4299999999998"/>
    <n v="7731.0599999999995"/>
    <n v="27695"/>
  </r>
  <r>
    <x v="1"/>
    <x v="1"/>
    <s v="3419"/>
    <s v="พิบูลมังสาหาร"/>
    <s v="341907"/>
    <s v="โนนกลาง"/>
    <x v="38"/>
    <x v="38"/>
    <x v="526"/>
    <x v="512"/>
    <s v="ปฐมภูมิ"/>
    <s v="Yes"/>
    <n v="977.43"/>
    <n v="867.75"/>
    <n v="1012.78"/>
    <n v="1093.1600000000001"/>
    <n v="3951.12"/>
    <n v="14154"/>
  </r>
  <r>
    <x v="1"/>
    <x v="1"/>
    <s v="3419"/>
    <s v="พิบูลมังสาหาร"/>
    <s v="341909"/>
    <s v="โพธิ์ไทร"/>
    <x v="38"/>
    <x v="38"/>
    <x v="527"/>
    <x v="513"/>
    <s v="ปฐมภูมิ"/>
    <s v="Yes"/>
    <n v="2506.92"/>
    <n v="2537.8000000000002"/>
    <n v="2268.31"/>
    <n v="2250.17"/>
    <n v="9563.2000000000007"/>
    <n v="34259"/>
  </r>
  <r>
    <x v="1"/>
    <x v="1"/>
    <s v="3419"/>
    <s v="พิบูลมังสาหาร"/>
    <s v="341909"/>
    <s v="โพธิ์ไทร"/>
    <x v="38"/>
    <x v="38"/>
    <x v="528"/>
    <x v="514"/>
    <s v="ปฐมภูมิ"/>
    <s v="Yes"/>
    <n v="2631.73"/>
    <n v="2556.1999999999998"/>
    <n v="2888.19"/>
    <n v="2303.12"/>
    <n v="10379.240000000002"/>
    <n v="37182"/>
  </r>
  <r>
    <x v="1"/>
    <x v="1"/>
    <s v="3419"/>
    <s v="พิบูลมังสาหาร"/>
    <s v="341910"/>
    <s v="โพธิ์ศรี"/>
    <x v="38"/>
    <x v="38"/>
    <x v="529"/>
    <x v="515"/>
    <s v="ปฐมภูมิ"/>
    <s v="Yes"/>
    <n v="3864.55"/>
    <n v="3728.1"/>
    <n v="5095.66"/>
    <n v="3576.77"/>
    <n v="16265.08"/>
    <n v="58267"/>
  </r>
  <r>
    <x v="1"/>
    <x v="1"/>
    <s v="3419"/>
    <s v="พิบูลมังสาหาร"/>
    <s v="341911"/>
    <s v="ระเว"/>
    <x v="38"/>
    <x v="38"/>
    <x v="530"/>
    <x v="516"/>
    <s v="ปฐมภูมิ"/>
    <s v="Yes"/>
    <n v="3409.6"/>
    <n v="3330.39"/>
    <n v="3668.56"/>
    <n v="3061.09"/>
    <n v="13469.64"/>
    <n v="48253"/>
  </r>
  <r>
    <x v="1"/>
    <x v="1"/>
    <s v="3419"/>
    <s v="พิบูลมังสาหาร"/>
    <s v="341912"/>
    <s v="ไร่ใต้"/>
    <x v="38"/>
    <x v="38"/>
    <x v="531"/>
    <x v="72"/>
    <s v="ปฐมภูมิ"/>
    <s v="Yes"/>
    <n v="4449.8100000000004"/>
    <n v="4335.1000000000004"/>
    <n v="4642.84"/>
    <n v="3957.02"/>
    <n v="17384.77"/>
    <n v="62278"/>
  </r>
  <r>
    <x v="1"/>
    <x v="1"/>
    <s v="3419"/>
    <s v="พิบูลมังสาหาร"/>
    <s v="341913"/>
    <s v="หนองบัวฮี"/>
    <x v="38"/>
    <x v="38"/>
    <x v="532"/>
    <x v="517"/>
    <s v="ปฐมภูมิ"/>
    <s v="Yes"/>
    <n v="4025.02"/>
    <n v="3499.94"/>
    <n v="3543.13"/>
    <n v="3484.31"/>
    <n v="14552.4"/>
    <n v="52132"/>
  </r>
  <r>
    <x v="1"/>
    <x v="1"/>
    <s v="3419"/>
    <s v="พิบูลมังสาหาร"/>
    <s v="341913"/>
    <s v="หนองบัวฮี"/>
    <x v="38"/>
    <x v="38"/>
    <x v="533"/>
    <x v="518"/>
    <s v="ปฐมภูมิ"/>
    <s v="Yes"/>
    <n v="2066.5"/>
    <n v="1846.87"/>
    <n v="1875.65"/>
    <n v="1897.54"/>
    <n v="7686.56"/>
    <n v="27536"/>
  </r>
  <r>
    <x v="1"/>
    <x v="1"/>
    <s v="3419"/>
    <s v="พิบูลมังสาหาร"/>
    <s v="341914"/>
    <s v="อ่างศิลา"/>
    <x v="38"/>
    <x v="38"/>
    <x v="534"/>
    <x v="519"/>
    <s v="ปฐมภูมิ"/>
    <s v="Yes"/>
    <n v="3817.45"/>
    <n v="3112.69"/>
    <n v="3189.11"/>
    <n v="3417.17"/>
    <n v="13536.42"/>
    <n v="48492"/>
  </r>
  <r>
    <x v="1"/>
    <x v="1"/>
    <s v="3419"/>
    <s v="พิบูลมังสาหาร"/>
    <s v="341918"/>
    <s v="โนนกาหลง"/>
    <x v="38"/>
    <x v="38"/>
    <x v="535"/>
    <x v="520"/>
    <s v="ปฐมภูมิ"/>
    <s v="Yes"/>
    <n v="2269.79"/>
    <n v="1861.8"/>
    <n v="2382.59"/>
    <n v="2201.04"/>
    <n v="8715.2200000000012"/>
    <n v="31221"/>
  </r>
  <r>
    <x v="1"/>
    <x v="1"/>
    <s v="3419"/>
    <s v="พิบูลมังสาหาร"/>
    <s v="341919"/>
    <s v="บ้านแขม"/>
    <x v="38"/>
    <x v="38"/>
    <x v="536"/>
    <x v="521"/>
    <s v="ปฐมภูมิ"/>
    <s v="Yes"/>
    <n v="1651.41"/>
    <n v="1517.12"/>
    <n v="1478.32"/>
    <n v="1398.63"/>
    <n v="6045.48"/>
    <n v="21657"/>
  </r>
  <r>
    <x v="1"/>
    <x v="1"/>
    <s v="3419"/>
    <s v="พิบูลมังสาหาร"/>
    <s v="341919"/>
    <s v="บ้านแขม"/>
    <x v="38"/>
    <x v="38"/>
    <x v="537"/>
    <x v="522"/>
    <s v="ปฐมภูมิ"/>
    <s v="Yes"/>
    <n v="1038.8699999999999"/>
    <n v="783.91"/>
    <n v="954.77"/>
    <n v="1063.5"/>
    <n v="3841.0499999999997"/>
    <n v="13760"/>
  </r>
  <r>
    <x v="1"/>
    <x v="1"/>
    <s v="3419"/>
    <s v="พิบูลมังสาหาร"/>
    <s v="341901"/>
    <s v="พิบูล"/>
    <x v="38"/>
    <x v="38"/>
    <x v="538"/>
    <x v="523"/>
    <s v="โรงพยาบาล"/>
    <s v="Yes"/>
    <n v="59435.65"/>
    <n v="54798.06"/>
    <n v="33318.160000000003"/>
    <n v="67759.520000000004"/>
    <n v="215311.39"/>
    <n v="771319"/>
  </r>
  <r>
    <x v="1"/>
    <x v="1"/>
    <s v="3419"/>
    <s v="พิบูลมังสาหาร"/>
    <s v="341902"/>
    <s v="กุดชมภู"/>
    <x v="38"/>
    <x v="38"/>
    <x v="539"/>
    <x v="524"/>
    <s v="ปฐมภูมิ"/>
    <s v="NO"/>
    <n v="0"/>
    <n v="0"/>
    <n v="0"/>
    <n v="0"/>
    <n v="0"/>
    <n v="0"/>
  </r>
  <r>
    <x v="1"/>
    <x v="1"/>
    <s v="3419"/>
    <s v="พิบูลมังสาหาร"/>
    <s v="341901"/>
    <s v="พิบูล"/>
    <x v="38"/>
    <x v="38"/>
    <x v="540"/>
    <x v="525"/>
    <s v="ปฐมภูมิ"/>
    <s v="NO"/>
    <n v="658.72"/>
    <n v="1154.8699999999999"/>
    <n v="1373.34"/>
    <n v="1111.1600000000001"/>
    <n v="4298.09"/>
    <n v="15397"/>
  </r>
  <r>
    <x v="1"/>
    <x v="1"/>
    <s v="3420"/>
    <s v="ตาลสุม"/>
    <s v="342001"/>
    <s v="ตาลสุม"/>
    <x v="39"/>
    <x v="39"/>
    <x v="541"/>
    <x v="526"/>
    <s v="ปฐมภูมิ"/>
    <s v="Yes"/>
    <n v="2253.94"/>
    <n v="1443.53"/>
    <n v="964.45"/>
    <n v="1701.17"/>
    <n v="6363.09"/>
    <n v="22795"/>
  </r>
  <r>
    <x v="1"/>
    <x v="1"/>
    <s v="3420"/>
    <s v="ตาลสุม"/>
    <s v="342002"/>
    <s v="สำโรง"/>
    <x v="39"/>
    <x v="39"/>
    <x v="542"/>
    <x v="527"/>
    <s v="ปฐมภูมิ"/>
    <s v="Yes"/>
    <n v="2268.11"/>
    <n v="2484.39"/>
    <n v="1686.97"/>
    <n v="2902.91"/>
    <n v="9342.380000000001"/>
    <n v="33468"/>
  </r>
  <r>
    <x v="1"/>
    <x v="1"/>
    <s v="3420"/>
    <s v="ตาลสุม"/>
    <s v="342003"/>
    <s v="จิกเทิง"/>
    <x v="39"/>
    <x v="39"/>
    <x v="543"/>
    <x v="528"/>
    <s v="ปฐมภูมิ"/>
    <s v="Yes"/>
    <n v="3374.03"/>
    <n v="3248.97"/>
    <n v="1821.15"/>
    <n v="3446.99"/>
    <n v="11891.14"/>
    <n v="42598"/>
  </r>
  <r>
    <x v="1"/>
    <x v="1"/>
    <s v="3420"/>
    <s v="ตาลสุม"/>
    <s v="342004"/>
    <s v="หนองกุง"/>
    <x v="39"/>
    <x v="39"/>
    <x v="544"/>
    <x v="529"/>
    <s v="ปฐมภูมิ"/>
    <s v="Yes"/>
    <n v="1982.48"/>
    <n v="1968.3"/>
    <n v="1119.56"/>
    <n v="2576.66"/>
    <n v="7647"/>
    <n v="27394"/>
  </r>
  <r>
    <x v="1"/>
    <x v="1"/>
    <s v="3420"/>
    <s v="ตาลสุม"/>
    <s v="342005"/>
    <s v="นาคาย"/>
    <x v="39"/>
    <x v="39"/>
    <x v="545"/>
    <x v="530"/>
    <s v="ปฐมภูมิ"/>
    <s v="Yes"/>
    <n v="2235.3200000000002"/>
    <n v="1938.61"/>
    <n v="1394.86"/>
    <n v="2366.91"/>
    <n v="7935.7"/>
    <n v="28428"/>
  </r>
  <r>
    <x v="1"/>
    <x v="1"/>
    <s v="3420"/>
    <s v="ตาลสุม"/>
    <s v="342005"/>
    <s v="นาคาย"/>
    <x v="39"/>
    <x v="39"/>
    <x v="546"/>
    <x v="531"/>
    <s v="ปฐมภูมิ"/>
    <s v="Yes"/>
    <n v="2714.99"/>
    <n v="2551.7399999999998"/>
    <n v="1577.2"/>
    <n v="2840.11"/>
    <n v="9684.0399999999991"/>
    <n v="34692"/>
  </r>
  <r>
    <x v="1"/>
    <x v="1"/>
    <s v="3420"/>
    <s v="ตาลสุม"/>
    <s v="342006"/>
    <s v="คำหว้า"/>
    <x v="39"/>
    <x v="39"/>
    <x v="547"/>
    <x v="532"/>
    <s v="ปฐมภูมิ"/>
    <s v="Yes"/>
    <n v="2669.66"/>
    <n v="2391.3000000000002"/>
    <n v="1440.34"/>
    <n v="2846.31"/>
    <n v="9347.61"/>
    <n v="33486"/>
  </r>
  <r>
    <x v="1"/>
    <x v="1"/>
    <s v="3420"/>
    <s v="ตาลสุม"/>
    <s v="342001"/>
    <s v="ตาลสุม"/>
    <x v="39"/>
    <x v="39"/>
    <x v="548"/>
    <x v="533"/>
    <s v="โรงพยาบาล"/>
    <s v="Yes"/>
    <n v="13646.85"/>
    <n v="13075.6"/>
    <n v="13768.72"/>
    <n v="11631.52"/>
    <n v="52122.69"/>
    <n v="186721"/>
  </r>
  <r>
    <x v="1"/>
    <x v="1"/>
    <s v="3420"/>
    <s v="ตาลสุม"/>
    <s v="342001"/>
    <s v="ตาลสุม"/>
    <x v="39"/>
    <x v="39"/>
    <x v="549"/>
    <x v="534"/>
    <s v="ปฐมภูมิ"/>
    <s v="NO"/>
    <n v="0"/>
    <n v="0"/>
    <n v="0"/>
    <n v="0"/>
    <n v="0"/>
    <n v="0"/>
  </r>
  <r>
    <x v="1"/>
    <x v="1"/>
    <s v="3420"/>
    <s v="ตาลสุม"/>
    <s v="342001"/>
    <s v="ตาลสุม"/>
    <x v="39"/>
    <x v="39"/>
    <x v="550"/>
    <x v="534"/>
    <s v="ปฐมภูมิ"/>
    <s v="NO"/>
    <n v="1094.92"/>
    <n v="0"/>
    <n v="0"/>
    <n v="0"/>
    <n v="1094.92"/>
    <n v="3922"/>
  </r>
  <r>
    <x v="1"/>
    <x v="1"/>
    <s v="3421"/>
    <s v="โพธิ์ไทร"/>
    <s v="342101"/>
    <s v="โพธิ์ไทร"/>
    <x v="40"/>
    <x v="40"/>
    <x v="551"/>
    <x v="535"/>
    <s v="ปฐมภูมิ"/>
    <s v="Yes"/>
    <n v="1750.28"/>
    <n v="1993.34"/>
    <n v="2082.44"/>
    <n v="2447.38"/>
    <n v="8273.4399999999987"/>
    <n v="29638"/>
  </r>
  <r>
    <x v="1"/>
    <x v="1"/>
    <s v="3421"/>
    <s v="โพธิ์ไทร"/>
    <s v="342102"/>
    <s v="ม่วงใหญ่"/>
    <x v="40"/>
    <x v="40"/>
    <x v="552"/>
    <x v="536"/>
    <s v="ปฐมภูมิ"/>
    <s v="Yes"/>
    <n v="1139.93"/>
    <n v="813.63"/>
    <n v="848.97"/>
    <n v="1087.19"/>
    <n v="3889.72"/>
    <n v="13934"/>
  </r>
  <r>
    <x v="1"/>
    <x v="1"/>
    <s v="3421"/>
    <s v="โพธิ์ไทร"/>
    <s v="342102"/>
    <s v="ม่วงใหญ่"/>
    <x v="40"/>
    <x v="40"/>
    <x v="553"/>
    <x v="537"/>
    <s v="ปฐมภูมิ"/>
    <s v="Yes"/>
    <n v="1532.6"/>
    <n v="1638.69"/>
    <n v="1607.34"/>
    <n v="1563.45"/>
    <n v="6342.08"/>
    <n v="22719"/>
  </r>
  <r>
    <x v="1"/>
    <x v="1"/>
    <s v="3421"/>
    <s v="โพธิ์ไทร"/>
    <s v="342103"/>
    <s v="สำโรง"/>
    <x v="40"/>
    <x v="40"/>
    <x v="554"/>
    <x v="538"/>
    <s v="ปฐมภูมิ"/>
    <s v="Yes"/>
    <n v="2075.7600000000002"/>
    <n v="2279.7399999999998"/>
    <n v="2180.92"/>
    <n v="2022.57"/>
    <n v="8558.99"/>
    <n v="30661"/>
  </r>
  <r>
    <x v="1"/>
    <x v="1"/>
    <s v="3421"/>
    <s v="โพธิ์ไทร"/>
    <s v="342103"/>
    <s v="สำโรง"/>
    <x v="40"/>
    <x v="40"/>
    <x v="555"/>
    <x v="539"/>
    <s v="ปฐมภูมิ"/>
    <s v="Yes"/>
    <n v="1433.84"/>
    <n v="1303.26"/>
    <n v="1504.61"/>
    <n v="1289.81"/>
    <n v="5531.52"/>
    <n v="19816"/>
  </r>
  <r>
    <x v="1"/>
    <x v="1"/>
    <s v="3421"/>
    <s v="โพธิ์ไทร"/>
    <s v="342104"/>
    <s v="สองคอน"/>
    <x v="40"/>
    <x v="40"/>
    <x v="556"/>
    <x v="540"/>
    <s v="ปฐมภูมิ"/>
    <s v="Yes"/>
    <n v="2111.59"/>
    <n v="2205.09"/>
    <n v="2687.14"/>
    <n v="1922.89"/>
    <n v="8926.7099999999991"/>
    <n v="31979"/>
  </r>
  <r>
    <x v="1"/>
    <x v="1"/>
    <s v="3421"/>
    <s v="โพธิ์ไทร"/>
    <s v="342105"/>
    <s v="สารภี"/>
    <x v="40"/>
    <x v="40"/>
    <x v="557"/>
    <x v="541"/>
    <s v="ปฐมภูมิ"/>
    <s v="Yes"/>
    <n v="2070.4699999999998"/>
    <n v="1587.92"/>
    <n v="1698.91"/>
    <n v="1912.8"/>
    <n v="7270.1"/>
    <n v="26044"/>
  </r>
  <r>
    <x v="1"/>
    <x v="1"/>
    <s v="3421"/>
    <s v="โพธิ์ไทร"/>
    <s v="342106"/>
    <s v="เหล่างาม"/>
    <x v="40"/>
    <x v="40"/>
    <x v="558"/>
    <x v="542"/>
    <s v="ปฐมภูมิ"/>
    <s v="Yes"/>
    <n v="604.28"/>
    <n v="660.25"/>
    <n v="882.6"/>
    <n v="718.49"/>
    <n v="2865.62"/>
    <n v="10266"/>
  </r>
  <r>
    <x v="1"/>
    <x v="1"/>
    <s v="3421"/>
    <s v="โพธิ์ไทร"/>
    <s v="342106"/>
    <s v="เหล่างาม"/>
    <x v="40"/>
    <x v="40"/>
    <x v="559"/>
    <x v="543"/>
    <s v="ปฐมภูมิ"/>
    <s v="Yes"/>
    <n v="1854.1"/>
    <n v="1224.25"/>
    <n v="1370.73"/>
    <n v="1740.63"/>
    <n v="6189.71"/>
    <n v="22174"/>
  </r>
  <r>
    <x v="1"/>
    <x v="1"/>
    <s v="3421"/>
    <s v="โพธิ์ไทร"/>
    <s v="342101"/>
    <s v="โพธิ์ไทร"/>
    <x v="40"/>
    <x v="40"/>
    <x v="560"/>
    <x v="544"/>
    <s v="โรงพยาบาล"/>
    <s v="Yes"/>
    <n v="16919.91"/>
    <n v="17179.23"/>
    <n v="15939.9"/>
    <n v="13756.45"/>
    <n v="63795.490000000005"/>
    <n v="228537"/>
  </r>
  <r>
    <x v="1"/>
    <x v="1"/>
    <s v="3421"/>
    <s v="โพธิ์ไทร"/>
    <s v="342105"/>
    <s v="สารภี"/>
    <x v="40"/>
    <x v="40"/>
    <x v="561"/>
    <x v="545"/>
    <s v="ปฐมภูมิ"/>
    <s v="Yes"/>
    <n v="1612.41"/>
    <n v="1617.61"/>
    <n v="1298.98"/>
    <n v="1629.72"/>
    <n v="6158.72"/>
    <n v="22063"/>
  </r>
  <r>
    <x v="1"/>
    <x v="1"/>
    <s v="3421"/>
    <s v="โพธิ์ไทร"/>
    <s v="342101"/>
    <s v="โพธิ์ไทร"/>
    <x v="40"/>
    <x v="40"/>
    <x v="562"/>
    <x v="546"/>
    <s v="ปฐมภูมิ"/>
    <s v="NO"/>
    <n v="0"/>
    <n v="0"/>
    <n v="0"/>
    <n v="0"/>
    <n v="0"/>
    <n v="0"/>
  </r>
  <r>
    <x v="1"/>
    <x v="1"/>
    <s v="3421"/>
    <s v="โพธิ์ไทร"/>
    <s v="342101"/>
    <s v="โพธิ์ไทร"/>
    <x v="40"/>
    <x v="40"/>
    <x v="563"/>
    <x v="546"/>
    <s v="ปฐมภูมิ"/>
    <s v="NO"/>
    <n v="1163.51"/>
    <n v="538.54"/>
    <n v="213.88"/>
    <n v="0"/>
    <n v="1915.9299999999998"/>
    <n v="6864"/>
  </r>
  <r>
    <x v="1"/>
    <x v="1"/>
    <s v="3422"/>
    <s v="สำโรง"/>
    <s v="342202"/>
    <s v="โคกก่อง"/>
    <x v="41"/>
    <x v="41"/>
    <x v="564"/>
    <x v="547"/>
    <s v="ปฐมภูมิ"/>
    <s v="Yes"/>
    <n v="2220.6799999999998"/>
    <n v="1967.84"/>
    <n v="2144.4"/>
    <n v="2309.58"/>
    <n v="8642.5"/>
    <n v="30960"/>
  </r>
  <r>
    <x v="1"/>
    <x v="1"/>
    <s v="3422"/>
    <s v="สำโรง"/>
    <s v="342203"/>
    <s v="หนองไฮ"/>
    <x v="41"/>
    <x v="41"/>
    <x v="565"/>
    <x v="13"/>
    <s v="ปฐมภูมิ"/>
    <s v="Yes"/>
    <n v="2372.4299999999998"/>
    <n v="1845.64"/>
    <n v="1648.52"/>
    <n v="1823.69"/>
    <n v="7690.2800000000007"/>
    <n v="27549"/>
  </r>
  <r>
    <x v="1"/>
    <x v="1"/>
    <s v="3422"/>
    <s v="สำโรง"/>
    <s v="342204"/>
    <s v="ค้อน้อย"/>
    <x v="41"/>
    <x v="41"/>
    <x v="566"/>
    <x v="548"/>
    <s v="ปฐมภูมิ"/>
    <s v="Yes"/>
    <n v="1621.43"/>
    <n v="1640.96"/>
    <n v="1395.94"/>
    <n v="1612.26"/>
    <n v="6270.59"/>
    <n v="22463"/>
  </r>
  <r>
    <x v="1"/>
    <x v="1"/>
    <s v="3422"/>
    <s v="สำโรง"/>
    <s v="342204"/>
    <s v="ค้อน้อย"/>
    <x v="41"/>
    <x v="41"/>
    <x v="567"/>
    <x v="549"/>
    <s v="ปฐมภูมิ"/>
    <s v="Yes"/>
    <n v="3056.8"/>
    <n v="3147.36"/>
    <n v="2735.49"/>
    <n v="2913.33"/>
    <n v="11852.98"/>
    <n v="42461"/>
  </r>
  <r>
    <x v="1"/>
    <x v="1"/>
    <s v="3422"/>
    <s v="สำโรง"/>
    <s v="342205"/>
    <s v="โนนกาเล็น"/>
    <x v="41"/>
    <x v="41"/>
    <x v="568"/>
    <x v="550"/>
    <s v="ปฐมภูมิ"/>
    <s v="Yes"/>
    <n v="2202.7199999999998"/>
    <n v="1376.2"/>
    <n v="1468.46"/>
    <n v="1705.44"/>
    <n v="6752.82"/>
    <n v="24191"/>
  </r>
  <r>
    <x v="1"/>
    <x v="1"/>
    <s v="3422"/>
    <s v="สำโรง"/>
    <s v="342205"/>
    <s v="โนนกาเล็น"/>
    <x v="41"/>
    <x v="41"/>
    <x v="569"/>
    <x v="551"/>
    <s v="ปฐมภูมิ"/>
    <s v="Yes"/>
    <n v="2142.9499999999998"/>
    <n v="1887.28"/>
    <n v="1397.5"/>
    <n v="1300.4100000000001"/>
    <n v="6728.1399999999994"/>
    <n v="24102"/>
  </r>
  <r>
    <x v="1"/>
    <x v="1"/>
    <s v="3422"/>
    <s v="สำโรง"/>
    <s v="342206"/>
    <s v="โคกสว่าง"/>
    <x v="41"/>
    <x v="41"/>
    <x v="570"/>
    <x v="552"/>
    <s v="ปฐมภูมิ"/>
    <s v="Yes"/>
    <n v="3671.01"/>
    <n v="3086.23"/>
    <n v="3917.47"/>
    <n v="3081.8"/>
    <n v="13756.509999999998"/>
    <n v="49280"/>
  </r>
  <r>
    <x v="1"/>
    <x v="1"/>
    <s v="3422"/>
    <s v="สำโรง"/>
    <s v="342206"/>
    <s v="โคกสว่าง"/>
    <x v="41"/>
    <x v="41"/>
    <x v="571"/>
    <x v="553"/>
    <s v="ปฐมภูมิ"/>
    <s v="Yes"/>
    <n v="1222.75"/>
    <n v="1468.72"/>
    <n v="1153.94"/>
    <n v="1444.61"/>
    <n v="5290.02"/>
    <n v="18951"/>
  </r>
  <r>
    <x v="1"/>
    <x v="1"/>
    <s v="3422"/>
    <s v="สำโรง"/>
    <s v="342208"/>
    <s v="บอน"/>
    <x v="41"/>
    <x v="41"/>
    <x v="572"/>
    <x v="554"/>
    <s v="ปฐมภูมิ"/>
    <s v="Yes"/>
    <n v="1423.01"/>
    <n v="1141.55"/>
    <n v="1093.3599999999999"/>
    <n v="1666.42"/>
    <n v="5324.34"/>
    <n v="19074"/>
  </r>
  <r>
    <x v="1"/>
    <x v="1"/>
    <s v="3422"/>
    <s v="สำโรง"/>
    <s v="342209"/>
    <s v="ขามป้อม"/>
    <x v="41"/>
    <x v="41"/>
    <x v="573"/>
    <x v="555"/>
    <s v="ปฐมภูมิ"/>
    <s v="Yes"/>
    <n v="788.79"/>
    <n v="765.63"/>
    <n v="689.67"/>
    <n v="972.29"/>
    <n v="3216.38"/>
    <n v="11522"/>
  </r>
  <r>
    <x v="1"/>
    <x v="1"/>
    <s v="3422"/>
    <s v="สำโรง"/>
    <s v="342201"/>
    <s v="สำโรง"/>
    <x v="41"/>
    <x v="41"/>
    <x v="574"/>
    <x v="556"/>
    <s v="โรงพยาบาล"/>
    <s v="Yes"/>
    <n v="22447.46"/>
    <n v="0"/>
    <n v="0"/>
    <n v="0"/>
    <n v="22447.46"/>
    <n v="80414"/>
  </r>
  <r>
    <x v="1"/>
    <x v="1"/>
    <s v="3422"/>
    <s v="สำโรง"/>
    <s v="342207"/>
    <s v="โนนกลาง"/>
    <x v="41"/>
    <x v="41"/>
    <x v="575"/>
    <x v="557"/>
    <s v="ปฐมภูมิ"/>
    <s v="Yes"/>
    <n v="2512.6"/>
    <n v="1655.71"/>
    <n v="1727.22"/>
    <n v="1773.83"/>
    <n v="7669.36"/>
    <n v="27474"/>
  </r>
  <r>
    <x v="1"/>
    <x v="1"/>
    <s v="3422"/>
    <s v="สำโรง"/>
    <s v="342202"/>
    <s v="โคกก่อง"/>
    <x v="41"/>
    <x v="41"/>
    <x v="576"/>
    <x v="558"/>
    <s v="ปฐมภูมิ"/>
    <s v="Yes"/>
    <n v="1373.34"/>
    <n v="1161.04"/>
    <n v="1245.24"/>
    <n v="1471.74"/>
    <n v="5251.36"/>
    <n v="18812"/>
  </r>
  <r>
    <x v="1"/>
    <x v="1"/>
    <s v="3422"/>
    <s v="สำโรง"/>
    <s v="342201"/>
    <s v="สำโรง"/>
    <x v="41"/>
    <x v="41"/>
    <x v="577"/>
    <x v="559"/>
    <s v="ปฐมภูมิ"/>
    <s v="NO"/>
    <n v="0"/>
    <n v="0"/>
    <n v="0"/>
    <n v="0"/>
    <n v="0"/>
    <n v="0"/>
  </r>
  <r>
    <x v="1"/>
    <x v="1"/>
    <s v="3422"/>
    <s v="สำโรง"/>
    <s v="342201"/>
    <s v="สำโรง"/>
    <x v="41"/>
    <x v="41"/>
    <x v="578"/>
    <x v="559"/>
    <s v="ปฐมภูมิ"/>
    <s v="NO"/>
    <n v="153.05000000000001"/>
    <n v="53"/>
    <n v="0"/>
    <n v="0"/>
    <n v="206.05"/>
    <n v="745"/>
  </r>
  <r>
    <x v="1"/>
    <x v="1"/>
    <s v="3424"/>
    <s v="ดอนมดแดง"/>
    <s v="342401"/>
    <s v="ดอนมดแดง"/>
    <x v="42"/>
    <x v="42"/>
    <x v="579"/>
    <x v="560"/>
    <s v="ปฐมภูมิ"/>
    <s v="Yes"/>
    <n v="4927.16"/>
    <n v="3351.53"/>
    <n v="2343.44"/>
    <n v="4653.07"/>
    <n v="15275.2"/>
    <n v="54721"/>
  </r>
  <r>
    <x v="1"/>
    <x v="1"/>
    <s v="3424"/>
    <s v="ดอนมดแดง"/>
    <s v="342403"/>
    <s v="ท่าเมือง"/>
    <x v="42"/>
    <x v="42"/>
    <x v="580"/>
    <x v="561"/>
    <s v="ปฐมภูมิ"/>
    <s v="Yes"/>
    <n v="2608.23"/>
    <n v="2308.87"/>
    <n v="1443.6"/>
    <n v="2794.86"/>
    <n v="9155.5600000000013"/>
    <n v="32798"/>
  </r>
  <r>
    <x v="1"/>
    <x v="1"/>
    <s v="3424"/>
    <s v="ดอนมดแดง"/>
    <s v="342404"/>
    <s v="คำไฮใหญ่"/>
    <x v="42"/>
    <x v="42"/>
    <x v="581"/>
    <x v="562"/>
    <s v="ปฐมภูมิ"/>
    <s v="Yes"/>
    <n v="2957.71"/>
    <n v="1970.99"/>
    <n v="1268.99"/>
    <n v="2691.98"/>
    <n v="8889.67"/>
    <n v="31846"/>
  </r>
  <r>
    <x v="1"/>
    <x v="1"/>
    <s v="3424"/>
    <s v="ดอนมดแดง"/>
    <s v="342402"/>
    <s v="เหล่าแดง"/>
    <x v="42"/>
    <x v="42"/>
    <x v="582"/>
    <x v="563"/>
    <s v="โรงพยาบาล"/>
    <s v="Yes"/>
    <n v="15068.49"/>
    <n v="8984.3700000000008"/>
    <n v="19075.830000000002"/>
    <n v="13790.05"/>
    <n v="56918.740000000005"/>
    <n v="203902"/>
  </r>
  <r>
    <x v="1"/>
    <x v="1"/>
    <s v="3424"/>
    <s v="ดอนมดแดง"/>
    <s v="342402"/>
    <s v="เหล่าแดง"/>
    <x v="42"/>
    <x v="42"/>
    <x v="583"/>
    <x v="564"/>
    <s v="ปฐมภูมิ"/>
    <s v="Yes"/>
    <n v="1629.2"/>
    <n v="1601.98"/>
    <n v="1031.1500000000001"/>
    <n v="1724.83"/>
    <n v="5987.16"/>
    <n v="21448"/>
  </r>
  <r>
    <x v="1"/>
    <x v="1"/>
    <s v="3424"/>
    <s v="ดอนมดแดง"/>
    <s v="342402"/>
    <s v="เหล่าแดง"/>
    <x v="42"/>
    <x v="42"/>
    <x v="584"/>
    <x v="565"/>
    <s v="ปฐมภูมิ"/>
    <s v="NO"/>
    <n v="0"/>
    <n v="0"/>
    <n v="0"/>
    <n v="0"/>
    <n v="0"/>
    <n v="0"/>
  </r>
  <r>
    <x v="1"/>
    <x v="1"/>
    <s v="3424"/>
    <s v="ดอนมดแดง"/>
    <s v="342402"/>
    <s v="เหล่าแดง"/>
    <x v="42"/>
    <x v="42"/>
    <x v="585"/>
    <x v="565"/>
    <s v="ปฐมภูมิ"/>
    <s v="NO"/>
    <n v="46.7"/>
    <n v="197.47"/>
    <n v="1.02"/>
    <n v="0"/>
    <n v="245.19000000000003"/>
    <n v="878"/>
  </r>
  <r>
    <x v="1"/>
    <x v="1"/>
    <s v="3425"/>
    <s v="สิรินธร"/>
    <s v="342501"/>
    <s v="คันไร่"/>
    <x v="43"/>
    <x v="43"/>
    <x v="586"/>
    <x v="566"/>
    <s v="ปฐมภูมิ"/>
    <s v="Yes"/>
    <n v="3640.54"/>
    <n v="2902.86"/>
    <n v="3125.5"/>
    <n v="2764.33"/>
    <n v="12433.23"/>
    <n v="44540"/>
  </r>
  <r>
    <x v="1"/>
    <x v="1"/>
    <s v="3425"/>
    <s v="สิรินธร"/>
    <s v="342502"/>
    <s v="ช่องเม็ก"/>
    <x v="43"/>
    <x v="43"/>
    <x v="587"/>
    <x v="567"/>
    <s v="ปฐมภูมิ"/>
    <s v="Yes"/>
    <n v="2549.83"/>
    <n v="5303.07"/>
    <n v="2534.96"/>
    <n v="2171.52"/>
    <n v="12559.380000000001"/>
    <n v="44992"/>
  </r>
  <r>
    <x v="1"/>
    <x v="1"/>
    <s v="3425"/>
    <s v="สิรินธร"/>
    <s v="342503"/>
    <s v="โนนก่อ"/>
    <x v="43"/>
    <x v="43"/>
    <x v="588"/>
    <x v="568"/>
    <s v="ปฐมภูมิ"/>
    <s v="Yes"/>
    <n v="4767.68"/>
    <n v="4321.5200000000004"/>
    <n v="4397.78"/>
    <n v="4327.22"/>
    <n v="17814.2"/>
    <n v="63817"/>
  </r>
  <r>
    <x v="1"/>
    <x v="1"/>
    <s v="3425"/>
    <s v="สิรินธร"/>
    <s v="342505"/>
    <s v="ฝางคำ"/>
    <x v="43"/>
    <x v="43"/>
    <x v="589"/>
    <x v="569"/>
    <s v="ปฐมภูมิ"/>
    <s v="Yes"/>
    <n v="3047.3"/>
    <n v="3134.65"/>
    <n v="3237.59"/>
    <n v="2759.7"/>
    <n v="12179.240000000002"/>
    <n v="43630"/>
  </r>
  <r>
    <x v="1"/>
    <x v="1"/>
    <s v="3425"/>
    <s v="สิรินธร"/>
    <s v="342506"/>
    <s v="คำเขื่อนแก้ว"/>
    <x v="43"/>
    <x v="43"/>
    <x v="590"/>
    <x v="570"/>
    <s v="ปฐมภูมิ"/>
    <s v="Yes"/>
    <n v="1776.66"/>
    <n v="1797.16"/>
    <n v="1532.38"/>
    <n v="1371.51"/>
    <n v="6477.7100000000009"/>
    <n v="23205"/>
  </r>
  <r>
    <x v="1"/>
    <x v="1"/>
    <s v="3425"/>
    <s v="สิรินธร"/>
    <s v="342506"/>
    <s v="คำเขื่อนแก้ว"/>
    <x v="43"/>
    <x v="43"/>
    <x v="591"/>
    <x v="571"/>
    <s v="ปฐมภูมิ"/>
    <s v="Yes"/>
    <n v="2351.73"/>
    <n v="2385.59"/>
    <n v="2220.38"/>
    <n v="1823.57"/>
    <n v="8781.27"/>
    <n v="31457"/>
  </r>
  <r>
    <x v="1"/>
    <x v="1"/>
    <s v="3425"/>
    <s v="สิรินธร"/>
    <s v="342504"/>
    <s v="นิคมลำโดมน้อย"/>
    <x v="43"/>
    <x v="43"/>
    <x v="592"/>
    <x v="572"/>
    <s v="โรงพยาบาล"/>
    <s v="Yes"/>
    <n v="21418.04"/>
    <n v="13104.22"/>
    <n v="11799.91"/>
    <n v="13039.88"/>
    <n v="59362.049999999996"/>
    <n v="212655"/>
  </r>
  <r>
    <x v="1"/>
    <x v="1"/>
    <s v="3425"/>
    <s v="สิรินธร"/>
    <s v="342506"/>
    <s v="คำเขื่อนแก้ว"/>
    <x v="43"/>
    <x v="43"/>
    <x v="593"/>
    <x v="573"/>
    <s v="ปฐมภูมิ"/>
    <s v="Yes"/>
    <n v="2220.63"/>
    <n v="2414.44"/>
    <n v="2201.85"/>
    <n v="1752.83"/>
    <n v="8589.75"/>
    <n v="30771"/>
  </r>
  <r>
    <x v="1"/>
    <x v="1"/>
    <s v="3425"/>
    <s v="สิรินธร"/>
    <s v="342504"/>
    <s v="นิคมลำโดมน้อย"/>
    <x v="43"/>
    <x v="43"/>
    <x v="594"/>
    <x v="574"/>
    <s v="ปฐมภูมิ"/>
    <s v="NO"/>
    <n v="0"/>
    <n v="0"/>
    <n v="0"/>
    <n v="0"/>
    <n v="0"/>
    <n v="0"/>
  </r>
  <r>
    <x v="1"/>
    <x v="1"/>
    <s v="3425"/>
    <s v="สิรินธร"/>
    <s v="342504"/>
    <s v="นิคมลำโดมน้อย"/>
    <x v="43"/>
    <x v="43"/>
    <x v="595"/>
    <x v="574"/>
    <s v="ปฐมภูมิ"/>
    <s v="NO"/>
    <n v="898.55"/>
    <n v="635.44000000000005"/>
    <n v="702.88"/>
    <n v="149.81"/>
    <n v="2386.6799999999998"/>
    <n v="8550"/>
  </r>
  <r>
    <x v="1"/>
    <x v="1"/>
    <s v="3426"/>
    <s v="ทุ่งศรีอุดม"/>
    <s v="342602"/>
    <s v="หนองอ้ม"/>
    <x v="44"/>
    <x v="44"/>
    <x v="596"/>
    <x v="575"/>
    <s v="ปฐมภูมิ"/>
    <s v="Yes"/>
    <n v="2732.84"/>
    <n v="3720.33"/>
    <n v="4655.46"/>
    <n v="2626.88"/>
    <n v="13735.510000000002"/>
    <n v="49205"/>
  </r>
  <r>
    <x v="1"/>
    <x v="1"/>
    <s v="3426"/>
    <s v="ทุ่งศรีอุดม"/>
    <s v="342603"/>
    <s v="นาเกษม"/>
    <x v="44"/>
    <x v="44"/>
    <x v="597"/>
    <x v="576"/>
    <s v="ปฐมภูมิ"/>
    <s v="Yes"/>
    <n v="1812.68"/>
    <n v="1529.6"/>
    <n v="1777.97"/>
    <n v="1354.12"/>
    <n v="6474.37"/>
    <n v="23193"/>
  </r>
  <r>
    <x v="1"/>
    <x v="1"/>
    <s v="3426"/>
    <s v="ทุ่งศรีอุดม"/>
    <s v="342603"/>
    <s v="นาเกษม"/>
    <x v="44"/>
    <x v="44"/>
    <x v="598"/>
    <x v="577"/>
    <s v="ปฐมภูมิ"/>
    <s v="Yes"/>
    <n v="1257.18"/>
    <n v="1104.81"/>
    <n v="1559.29"/>
    <n v="1193.95"/>
    <n v="5115.2299999999996"/>
    <n v="18324"/>
  </r>
  <r>
    <x v="1"/>
    <x v="1"/>
    <s v="3426"/>
    <s v="ทุ่งศรีอุดม"/>
    <s v="342604"/>
    <s v="กุดเรือ"/>
    <x v="44"/>
    <x v="44"/>
    <x v="599"/>
    <x v="578"/>
    <s v="ปฐมภูมิ"/>
    <s v="Yes"/>
    <n v="1357.75"/>
    <n v="1972.36"/>
    <n v="1787.64"/>
    <n v="1313.51"/>
    <n v="6431.26"/>
    <n v="23039"/>
  </r>
  <r>
    <x v="1"/>
    <x v="1"/>
    <s v="3426"/>
    <s v="ทุ่งศรีอุดม"/>
    <s v="342604"/>
    <s v="กุดเรือ"/>
    <x v="44"/>
    <x v="44"/>
    <x v="600"/>
    <x v="579"/>
    <s v="ปฐมภูมิ"/>
    <s v="Yes"/>
    <n v="1296.0899999999999"/>
    <n v="1603.14"/>
    <n v="1763.95"/>
    <n v="1321.43"/>
    <n v="5984.6100000000006"/>
    <n v="21439"/>
  </r>
  <r>
    <x v="1"/>
    <x v="1"/>
    <s v="3426"/>
    <s v="ทุ่งศรีอุดม"/>
    <s v="342606"/>
    <s v="นาห่อม"/>
    <x v="44"/>
    <x v="44"/>
    <x v="601"/>
    <x v="580"/>
    <s v="ปฐมภูมิ"/>
    <s v="Yes"/>
    <n v="1505.96"/>
    <n v="1838.72"/>
    <n v="1784.47"/>
    <n v="1484.15"/>
    <n v="6613.3000000000011"/>
    <n v="23691"/>
  </r>
  <r>
    <x v="1"/>
    <x v="1"/>
    <s v="3426"/>
    <s v="ทุ่งศรีอุดม"/>
    <s v="342603"/>
    <s v="นาเกษม"/>
    <x v="44"/>
    <x v="44"/>
    <x v="602"/>
    <x v="581"/>
    <s v="โรงพยาบาล"/>
    <s v="Yes"/>
    <n v="12629.89"/>
    <n v="12034.47"/>
    <n v="12883.16"/>
    <n v="12653.32"/>
    <n v="50200.840000000004"/>
    <n v="179836"/>
  </r>
  <r>
    <x v="1"/>
    <x v="1"/>
    <s v="3426"/>
    <s v="ทุ่งศรีอุดม"/>
    <s v="342603"/>
    <s v="นาเกษม"/>
    <x v="44"/>
    <x v="44"/>
    <x v="603"/>
    <x v="582"/>
    <s v="ปฐมภูมิ"/>
    <s v="NO"/>
    <n v="0"/>
    <n v="0"/>
    <n v="0"/>
    <n v="0"/>
    <n v="0"/>
    <n v="0"/>
  </r>
  <r>
    <x v="1"/>
    <x v="1"/>
    <s v="3426"/>
    <s v="ทุ่งศรีอุดม"/>
    <s v="342603"/>
    <s v="นาเกษม"/>
    <x v="44"/>
    <x v="44"/>
    <x v="604"/>
    <x v="582"/>
    <s v="ปฐมภูมิ"/>
    <s v="NO"/>
    <n v="50.37"/>
    <n v="128.01"/>
    <n v="67"/>
    <n v="0"/>
    <n v="245.38"/>
    <n v="879"/>
  </r>
  <r>
    <x v="1"/>
    <x v="1"/>
    <s v="3407"/>
    <s v="เดชอุดม"/>
    <s v="340702"/>
    <s v="นาส่วง"/>
    <x v="45"/>
    <x v="45"/>
    <x v="605"/>
    <x v="583"/>
    <s v="ปฐมภูมิ"/>
    <s v="Yes"/>
    <n v="3753.39"/>
    <n v="3811.35"/>
    <n v="3560.16"/>
    <n v="4427.12"/>
    <n v="15552.02"/>
    <n v="55713"/>
  </r>
  <r>
    <x v="1"/>
    <x v="1"/>
    <s v="3407"/>
    <s v="เดชอุดม"/>
    <s v="340704"/>
    <s v="นาเจริญ"/>
    <x v="45"/>
    <x v="45"/>
    <x v="606"/>
    <x v="584"/>
    <s v="ปฐมภูมิ"/>
    <s v="Yes"/>
    <n v="2243.5500000000002"/>
    <n v="2131.66"/>
    <n v="2651.15"/>
    <n v="2213.52"/>
    <n v="9239.880000000001"/>
    <n v="33100"/>
  </r>
  <r>
    <x v="1"/>
    <x v="1"/>
    <s v="3407"/>
    <s v="เดชอุดม"/>
    <s v="340706"/>
    <s v="ทุ่งเทิง"/>
    <x v="45"/>
    <x v="45"/>
    <x v="607"/>
    <x v="585"/>
    <s v="ปฐมภูมิ"/>
    <s v="Yes"/>
    <n v="1907.09"/>
    <n v="1576.97"/>
    <n v="2137.04"/>
    <n v="2556.48"/>
    <n v="8177.58"/>
    <n v="29295"/>
  </r>
  <r>
    <x v="1"/>
    <x v="1"/>
    <s v="3407"/>
    <s v="เดชอุดม"/>
    <s v="340706"/>
    <s v="ทุ่งเทิง"/>
    <x v="45"/>
    <x v="45"/>
    <x v="608"/>
    <x v="586"/>
    <s v="ปฐมภูมิ"/>
    <s v="Yes"/>
    <n v="1025.6400000000001"/>
    <n v="1161.03"/>
    <n v="1323.02"/>
    <n v="1179.4000000000001"/>
    <n v="4689.09"/>
    <n v="16798"/>
  </r>
  <r>
    <x v="1"/>
    <x v="1"/>
    <s v="3407"/>
    <s v="เดชอุดม"/>
    <s v="340708"/>
    <s v="สมสะอาด"/>
    <x v="45"/>
    <x v="45"/>
    <x v="609"/>
    <x v="587"/>
    <s v="ปฐมภูมิ"/>
    <s v="Yes"/>
    <n v="3803.83"/>
    <n v="3046.46"/>
    <n v="2975.14"/>
    <n v="3229.14"/>
    <n v="13054.57"/>
    <n v="46766"/>
  </r>
  <r>
    <x v="1"/>
    <x v="1"/>
    <s v="3407"/>
    <s v="เดชอุดม"/>
    <s v="340708"/>
    <s v="สมสะอาด"/>
    <x v="45"/>
    <x v="45"/>
    <x v="610"/>
    <x v="588"/>
    <s v="ปฐมภูมิ"/>
    <s v="Yes"/>
    <n v="2612.2399999999998"/>
    <n v="2259.79"/>
    <n v="3013.48"/>
    <n v="2752.88"/>
    <n v="10638.39"/>
    <n v="38110"/>
  </r>
  <r>
    <x v="1"/>
    <x v="1"/>
    <s v="3407"/>
    <s v="เดชอุดม"/>
    <s v="340709"/>
    <s v="กุดประทาย"/>
    <x v="45"/>
    <x v="45"/>
    <x v="611"/>
    <x v="589"/>
    <s v="ปฐมภูมิ"/>
    <s v="Yes"/>
    <n v="3746.93"/>
    <n v="3300.94"/>
    <n v="3791.71"/>
    <n v="3437.09"/>
    <n v="14276.67"/>
    <n v="51144"/>
  </r>
  <r>
    <x v="1"/>
    <x v="1"/>
    <s v="3407"/>
    <s v="เดชอุดม"/>
    <s v="340709"/>
    <s v="กุดประทาย"/>
    <x v="45"/>
    <x v="45"/>
    <x v="612"/>
    <x v="590"/>
    <s v="ปฐมภูมิ"/>
    <s v="Yes"/>
    <n v="2975.18"/>
    <n v="2680.02"/>
    <n v="2955.33"/>
    <n v="2938.84"/>
    <n v="11549.369999999999"/>
    <n v="41374"/>
  </r>
  <r>
    <x v="1"/>
    <x v="1"/>
    <s v="3407"/>
    <s v="เดชอุดม"/>
    <s v="340710"/>
    <s v="ตบหู"/>
    <x v="45"/>
    <x v="45"/>
    <x v="613"/>
    <x v="591"/>
    <s v="ปฐมภูมิ"/>
    <s v="Yes"/>
    <n v="2437.48"/>
    <n v="3063.42"/>
    <n v="2825.78"/>
    <n v="3724.42"/>
    <n v="12051.1"/>
    <n v="43171"/>
  </r>
  <r>
    <x v="1"/>
    <x v="1"/>
    <s v="3407"/>
    <s v="เดชอุดม"/>
    <s v="340710"/>
    <s v="ตบหู"/>
    <x v="45"/>
    <x v="45"/>
    <x v="614"/>
    <x v="592"/>
    <s v="ปฐมภูมิ"/>
    <s v="Yes"/>
    <n v="2660.76"/>
    <n v="1771.71"/>
    <n v="1904.47"/>
    <n v="1899.57"/>
    <n v="8236.51"/>
    <n v="29506"/>
  </r>
  <r>
    <x v="1"/>
    <x v="1"/>
    <s v="3407"/>
    <s v="เดชอุดม"/>
    <s v="340710"/>
    <s v="ตบหู"/>
    <x v="45"/>
    <x v="45"/>
    <x v="615"/>
    <x v="593"/>
    <s v="ปฐมภูมิ"/>
    <s v="Yes"/>
    <n v="2808.72"/>
    <n v="2292.37"/>
    <n v="2718.03"/>
    <n v="2958.11"/>
    <n v="10777.230000000001"/>
    <n v="38608"/>
  </r>
  <r>
    <x v="1"/>
    <x v="1"/>
    <s v="3407"/>
    <s v="เดชอุดม"/>
    <s v="340711"/>
    <s v="กลาง"/>
    <x v="45"/>
    <x v="45"/>
    <x v="616"/>
    <x v="594"/>
    <s v="ปฐมภูมิ"/>
    <s v="Yes"/>
    <n v="5355.58"/>
    <n v="4728.76"/>
    <n v="4654.3599999999997"/>
    <n v="3979.7"/>
    <n v="18718.400000000001"/>
    <n v="67056"/>
  </r>
  <r>
    <x v="1"/>
    <x v="1"/>
    <s v="3407"/>
    <s v="เดชอุดม"/>
    <s v="340711"/>
    <s v="กลาง"/>
    <x v="45"/>
    <x v="45"/>
    <x v="617"/>
    <x v="595"/>
    <s v="ปฐมภูมิ"/>
    <s v="Yes"/>
    <n v="3296.97"/>
    <n v="2532.7199999999998"/>
    <n v="3244.57"/>
    <n v="2660.68"/>
    <n v="11734.94"/>
    <n v="42039"/>
  </r>
  <r>
    <x v="1"/>
    <x v="1"/>
    <s v="3407"/>
    <s v="เดชอุดม"/>
    <s v="340712"/>
    <s v="แก้ง"/>
    <x v="45"/>
    <x v="45"/>
    <x v="618"/>
    <x v="596"/>
    <s v="ปฐมภูมิ"/>
    <s v="Yes"/>
    <n v="3529.08"/>
    <n v="2705.86"/>
    <n v="3668.28"/>
    <n v="2204.89"/>
    <n v="12108.11"/>
    <n v="43375"/>
  </r>
  <r>
    <x v="1"/>
    <x v="1"/>
    <s v="3407"/>
    <s v="เดชอุดม"/>
    <s v="340713"/>
    <s v="ท่าโพธิ์ศรี"/>
    <x v="45"/>
    <x v="45"/>
    <x v="619"/>
    <x v="597"/>
    <s v="ปฐมภูมิ"/>
    <s v="Yes"/>
    <n v="4009.51"/>
    <n v="3878.3"/>
    <n v="4742.75"/>
    <n v="4440.17"/>
    <n v="17070.730000000003"/>
    <n v="61153"/>
  </r>
  <r>
    <x v="1"/>
    <x v="1"/>
    <s v="3407"/>
    <s v="เดชอุดม"/>
    <s v="340715"/>
    <s v="บัวงาม"/>
    <x v="45"/>
    <x v="45"/>
    <x v="620"/>
    <x v="598"/>
    <s v="ปฐมภูมิ"/>
    <s v="Yes"/>
    <n v="4458.3100000000004"/>
    <n v="4279.34"/>
    <n v="4751.16"/>
    <n v="4568.01"/>
    <n v="18056.82"/>
    <n v="64686"/>
  </r>
  <r>
    <x v="1"/>
    <x v="1"/>
    <s v="3407"/>
    <s v="เดชอุดม"/>
    <s v="340715"/>
    <s v="บัวงาม"/>
    <x v="45"/>
    <x v="45"/>
    <x v="621"/>
    <x v="599"/>
    <s v="ปฐมภูมิ"/>
    <s v="Yes"/>
    <n v="2598.4699999999998"/>
    <n v="2063.89"/>
    <n v="2387.9899999999998"/>
    <n v="1881.81"/>
    <n v="8932.16"/>
    <n v="31998"/>
  </r>
  <r>
    <x v="1"/>
    <x v="1"/>
    <s v="3407"/>
    <s v="เดชอุดม"/>
    <s v="340716"/>
    <s v="คำครั่ง"/>
    <x v="45"/>
    <x v="45"/>
    <x v="622"/>
    <x v="600"/>
    <s v="ปฐมภูมิ"/>
    <s v="Yes"/>
    <n v="2928.21"/>
    <n v="2325.15"/>
    <n v="3087.51"/>
    <n v="2802.63"/>
    <n v="11143.5"/>
    <n v="39920"/>
  </r>
  <r>
    <x v="1"/>
    <x v="1"/>
    <s v="3407"/>
    <s v="เดชอุดม"/>
    <s v="340717"/>
    <s v="นากระแซง"/>
    <x v="45"/>
    <x v="45"/>
    <x v="623"/>
    <x v="601"/>
    <s v="ปฐมภูมิ"/>
    <s v="Yes"/>
    <n v="2209.9299999999998"/>
    <n v="2105.19"/>
    <n v="2332.5100000000002"/>
    <n v="2107.94"/>
    <n v="8755.57"/>
    <n v="31365"/>
  </r>
  <r>
    <x v="1"/>
    <x v="1"/>
    <s v="3407"/>
    <s v="เดชอุดม"/>
    <s v="340717"/>
    <s v="นากระแซง"/>
    <x v="45"/>
    <x v="45"/>
    <x v="624"/>
    <x v="602"/>
    <s v="ปฐมภูมิ"/>
    <s v="Yes"/>
    <n v="1322.65"/>
    <n v="1112.81"/>
    <n v="1463.4"/>
    <n v="1310.91"/>
    <n v="5209.7700000000004"/>
    <n v="18663"/>
  </r>
  <r>
    <x v="1"/>
    <x v="1"/>
    <s v="3407"/>
    <s v="เดชอุดม"/>
    <s v="340720"/>
    <s v="โพนงาม"/>
    <x v="45"/>
    <x v="45"/>
    <x v="625"/>
    <x v="603"/>
    <s v="ปฐมภูมิ"/>
    <s v="Yes"/>
    <n v="2020.24"/>
    <n v="2188.37"/>
    <n v="2437.6"/>
    <n v="2858.95"/>
    <n v="9505.16"/>
    <n v="34051"/>
  </r>
  <r>
    <x v="1"/>
    <x v="1"/>
    <s v="3407"/>
    <s v="เดชอุดม"/>
    <s v="340720"/>
    <s v="โพนงาม"/>
    <x v="45"/>
    <x v="45"/>
    <x v="626"/>
    <x v="604"/>
    <s v="ปฐมภูมิ"/>
    <s v="Yes"/>
    <n v="1321.19"/>
    <n v="1419.34"/>
    <n v="1547.81"/>
    <n v="1346.24"/>
    <n v="5634.58"/>
    <n v="20185"/>
  </r>
  <r>
    <x v="1"/>
    <x v="1"/>
    <s v="3407"/>
    <s v="เดชอุดม"/>
    <s v="340721"/>
    <s v="ป่าโมง"/>
    <x v="45"/>
    <x v="45"/>
    <x v="627"/>
    <x v="605"/>
    <s v="ปฐมภูมิ"/>
    <s v="Yes"/>
    <n v="1559.89"/>
    <n v="1101.3800000000001"/>
    <n v="1908.75"/>
    <n v="1597.6"/>
    <n v="6167.6200000000008"/>
    <n v="22095"/>
  </r>
  <r>
    <x v="1"/>
    <x v="1"/>
    <s v="3407"/>
    <s v="เดชอุดม"/>
    <s v="340721"/>
    <s v="ป่าโมง"/>
    <x v="45"/>
    <x v="45"/>
    <x v="628"/>
    <x v="606"/>
    <s v="ปฐมภูมิ"/>
    <s v="Yes"/>
    <n v="1543.19"/>
    <n v="2133.3000000000002"/>
    <n v="1577.98"/>
    <n v="1581.93"/>
    <n v="6836.4000000000005"/>
    <n v="24490"/>
  </r>
  <r>
    <x v="1"/>
    <x v="1"/>
    <s v="3407"/>
    <s v="เดชอุดม"/>
    <s v="340723"/>
    <s v="โนนสมบูรณ์"/>
    <x v="45"/>
    <x v="45"/>
    <x v="629"/>
    <x v="607"/>
    <s v="ปฐมภูมิ"/>
    <s v="Yes"/>
    <n v="2727.1"/>
    <n v="2381.65"/>
    <n v="2622.44"/>
    <n v="2943.83"/>
    <n v="10675.02"/>
    <n v="38242"/>
  </r>
  <r>
    <x v="1"/>
    <x v="1"/>
    <s v="3407"/>
    <s v="เดชอุดม"/>
    <s v="340701"/>
    <s v="เมืองเดช"/>
    <x v="45"/>
    <x v="45"/>
    <x v="630"/>
    <x v="608"/>
    <s v="โรงพยาบาล"/>
    <s v="Yes"/>
    <n v="66187.69"/>
    <n v="61772.87"/>
    <n v="63206.38"/>
    <n v="61135"/>
    <n v="252301.94"/>
    <n v="903831"/>
  </r>
  <r>
    <x v="1"/>
    <x v="1"/>
    <s v="3407"/>
    <s v="เดชอุดม"/>
    <s v="340701"/>
    <s v="เมืองเดช"/>
    <x v="45"/>
    <x v="45"/>
    <x v="631"/>
    <x v="609"/>
    <s v="ปฐมภูมิ"/>
    <s v="Yes"/>
    <n v="2445.54"/>
    <n v="3957.46"/>
    <n v="3235.5"/>
    <n v="1979.15"/>
    <n v="11617.65"/>
    <n v="41618"/>
  </r>
  <r>
    <x v="1"/>
    <x v="1"/>
    <s v="3407"/>
    <s v="เดชอุดม"/>
    <s v="340701"/>
    <s v="เมืองเดช"/>
    <x v="45"/>
    <x v="45"/>
    <x v="632"/>
    <x v="610"/>
    <s v="ปฐมภูมิ"/>
    <s v="Yes"/>
    <n v="2931.21"/>
    <n v="773.65"/>
    <n v="1945.82"/>
    <n v="2246.21"/>
    <n v="7896.89"/>
    <n v="28289"/>
  </r>
  <r>
    <x v="1"/>
    <x v="1"/>
    <s v="3407"/>
    <s v="เดชอุดม"/>
    <s v="340701"/>
    <s v="เมืองเดช"/>
    <x v="45"/>
    <x v="45"/>
    <x v="633"/>
    <x v="611"/>
    <s v="ปฐมภูมิ"/>
    <s v="Yes"/>
    <n v="3250.5"/>
    <n v="2294.46"/>
    <n v="5759.54"/>
    <n v="2780.26"/>
    <n v="14084.76"/>
    <n v="50456"/>
  </r>
  <r>
    <x v="1"/>
    <x v="1"/>
    <s v="3401"/>
    <s v="เมืองอุบลราชธานี"/>
    <s v="340101"/>
    <s v="ในเมือง"/>
    <x v="46"/>
    <x v="46"/>
    <x v="634"/>
    <x v="612"/>
    <s v="โรงพยาบาล"/>
    <s v="Yes"/>
    <n v="142.81"/>
    <n v="143.87"/>
    <n v="0"/>
    <n v="1094.8499999999999"/>
    <n v="1381.53"/>
    <n v="4949"/>
  </r>
  <r>
    <x v="1"/>
    <x v="1"/>
    <s v="3415"/>
    <s v="วารินชำราบ"/>
    <s v="341500"/>
    <s v="วารินชำราบ"/>
    <x v="47"/>
    <x v="47"/>
    <x v="635"/>
    <x v="613"/>
    <s v="โรงพยาบาล"/>
    <s v="Yes"/>
    <n v="0"/>
    <n v="0"/>
    <n v="0"/>
    <n v="0"/>
    <n v="0"/>
    <n v="0"/>
  </r>
  <r>
    <x v="1"/>
    <x v="1"/>
    <s v="3401"/>
    <s v="เมืองอุบลราชธานี"/>
    <s v="340101"/>
    <s v="ในเมือง"/>
    <x v="48"/>
    <x v="48"/>
    <x v="636"/>
    <x v="614"/>
    <s v="โรงพยาบาล"/>
    <s v="Yes"/>
    <n v="7519.05"/>
    <n v="7337.19"/>
    <n v="5160"/>
    <n v="7412.45"/>
    <n v="27428.69"/>
    <n v="98259"/>
  </r>
  <r>
    <x v="1"/>
    <x v="1"/>
    <s v="3415"/>
    <s v="วารินชำราบ"/>
    <s v="341522"/>
    <s v="เมืองศรีไค"/>
    <x v="49"/>
    <x v="49"/>
    <x v="637"/>
    <x v="615"/>
    <s v="โรงพยาบาล"/>
    <s v="Yes"/>
    <n v="0"/>
    <n v="0"/>
    <n v="0"/>
    <n v="0"/>
    <n v="0"/>
    <n v="0"/>
  </r>
  <r>
    <x v="1"/>
    <x v="1"/>
    <s v="3415"/>
    <s v="วารินชำราบ"/>
    <s v=""/>
    <s v=""/>
    <x v="49"/>
    <x v="50"/>
    <x v="637"/>
    <x v="616"/>
    <s v="ปฐมภูมิ"/>
    <s v="Yes"/>
    <n v="0"/>
    <n v="0"/>
    <n v="0"/>
    <n v="5254.28"/>
    <n v="5254.28"/>
    <n v="18823"/>
  </r>
  <r>
    <x v="1"/>
    <x v="1"/>
    <s v="3401"/>
    <s v="เมืองอุบลราชธานี"/>
    <s v="340104"/>
    <s v="หัวเรือ"/>
    <x v="50"/>
    <x v="51"/>
    <x v="638"/>
    <x v="617"/>
    <s v="ปฐมภูมิ"/>
    <s v="Yes"/>
    <n v="2714.48"/>
    <n v="3879.95"/>
    <n v="1968.44"/>
    <n v="5216.38"/>
    <n v="13779.25"/>
    <n v="49362"/>
  </r>
  <r>
    <x v="1"/>
    <x v="1"/>
    <s v="3401"/>
    <s v="เมืองอุบลราชธานี"/>
    <s v="340105"/>
    <s v="หนองขอน"/>
    <x v="50"/>
    <x v="51"/>
    <x v="639"/>
    <x v="618"/>
    <s v="ปฐมภูมิ"/>
    <s v="Yes"/>
    <n v="3832.78"/>
    <n v="4265.6899999999996"/>
    <n v="2148.33"/>
    <n v="4716.9799999999996"/>
    <n v="14963.779999999999"/>
    <n v="53605"/>
  </r>
  <r>
    <x v="1"/>
    <x v="1"/>
    <s v="3401"/>
    <s v="เมืองอุบลราชธานี"/>
    <s v="340105"/>
    <s v="หนองขอน"/>
    <x v="50"/>
    <x v="51"/>
    <x v="640"/>
    <x v="619"/>
    <s v="ปฐมภูมิ"/>
    <s v="Yes"/>
    <n v="3928.04"/>
    <n v="3408.05"/>
    <n v="2191.59"/>
    <n v="4720.6499999999996"/>
    <n v="14248.33"/>
    <n v="51042"/>
  </r>
  <r>
    <x v="1"/>
    <x v="1"/>
    <s v="3401"/>
    <s v="เมืองอุบลราชธานี"/>
    <s v="340107"/>
    <s v="ปทุม"/>
    <x v="50"/>
    <x v="51"/>
    <x v="641"/>
    <x v="620"/>
    <s v="ปฐมภูมิ"/>
    <s v="Yes"/>
    <n v="4498.43"/>
    <n v="4192.88"/>
    <n v="2704.29"/>
    <n v="5167.51"/>
    <n v="16563.11"/>
    <n v="59335"/>
  </r>
  <r>
    <x v="1"/>
    <x v="1"/>
    <s v="3401"/>
    <s v="เมืองอุบลราชธานี"/>
    <s v="340108"/>
    <s v="ขามใหญ่"/>
    <x v="50"/>
    <x v="51"/>
    <x v="642"/>
    <x v="621"/>
    <s v="ปฐมภูมิ"/>
    <s v="Yes"/>
    <n v="4595.8500000000004"/>
    <n v="4606.04"/>
    <n v="2574.65"/>
    <n v="5549.95"/>
    <n v="17326.489999999998"/>
    <n v="62069"/>
  </r>
  <r>
    <x v="1"/>
    <x v="1"/>
    <s v="3401"/>
    <s v="เมืองอุบลราชธานี"/>
    <s v="340109"/>
    <s v="แจระแม"/>
    <x v="50"/>
    <x v="51"/>
    <x v="643"/>
    <x v="622"/>
    <s v="ปฐมภูมิ"/>
    <s v="Yes"/>
    <n v="5079.7700000000004"/>
    <n v="5173.63"/>
    <n v="2891.28"/>
    <n v="5844.55"/>
    <n v="18989.230000000003"/>
    <n v="68026"/>
  </r>
  <r>
    <x v="1"/>
    <x v="1"/>
    <s v="3401"/>
    <s v="เมืองอุบลราชธานี"/>
    <s v="340109"/>
    <s v="แจระแม"/>
    <x v="50"/>
    <x v="51"/>
    <x v="644"/>
    <x v="623"/>
    <s v="ปฐมภูมิ"/>
    <s v="Yes"/>
    <n v="1390.13"/>
    <n v="1700.77"/>
    <n v="1047.92"/>
    <n v="2385.8200000000002"/>
    <n v="6524.6399999999994"/>
    <n v="23373"/>
  </r>
  <r>
    <x v="1"/>
    <x v="1"/>
    <s v="3401"/>
    <s v="เมืองอุบลราชธานี"/>
    <s v="340111"/>
    <s v="หนองบ่อ"/>
    <x v="50"/>
    <x v="51"/>
    <x v="645"/>
    <x v="624"/>
    <s v="ปฐมภูมิ"/>
    <s v="Yes"/>
    <n v="3298.66"/>
    <n v="2880.47"/>
    <n v="1973.54"/>
    <n v="3675.39"/>
    <n v="11828.06"/>
    <n v="42372"/>
  </r>
  <r>
    <x v="1"/>
    <x v="1"/>
    <s v="3401"/>
    <s v="เมืองอุบลราชธานี"/>
    <s v="340111"/>
    <s v="หนองบ่อ"/>
    <x v="50"/>
    <x v="51"/>
    <x v="646"/>
    <x v="625"/>
    <s v="ปฐมภูมิ"/>
    <s v="Yes"/>
    <n v="1578.72"/>
    <n v="1580.19"/>
    <n v="1079.8499999999999"/>
    <n v="2244.65"/>
    <n v="6483.41"/>
    <n v="23226"/>
  </r>
  <r>
    <x v="1"/>
    <x v="1"/>
    <s v="3401"/>
    <s v="เมืองอุบลราชธานี"/>
    <s v="340112"/>
    <s v="ไร่น้อย"/>
    <x v="50"/>
    <x v="51"/>
    <x v="647"/>
    <x v="626"/>
    <s v="ปฐมภูมิ"/>
    <s v="Yes"/>
    <n v="2721.27"/>
    <n v="2390.52"/>
    <n v="1677.72"/>
    <n v="4638.32"/>
    <n v="11427.83"/>
    <n v="40938"/>
  </r>
  <r>
    <x v="1"/>
    <x v="1"/>
    <s v="3401"/>
    <s v="เมืองอุบลราชธานี"/>
    <s v="340113"/>
    <s v="กระโสบ"/>
    <x v="50"/>
    <x v="51"/>
    <x v="648"/>
    <x v="627"/>
    <s v="ปฐมภูมิ"/>
    <s v="Yes"/>
    <n v="2936.98"/>
    <n v="3124.61"/>
    <n v="1675.69"/>
    <n v="3491.65"/>
    <n v="11228.93"/>
    <n v="40226"/>
  </r>
  <r>
    <x v="1"/>
    <x v="1"/>
    <s v="3401"/>
    <s v="เมืองอุบลราชธานี"/>
    <s v="340116"/>
    <s v="กุดลาด"/>
    <x v="50"/>
    <x v="51"/>
    <x v="649"/>
    <x v="628"/>
    <s v="ปฐมภูมิ"/>
    <s v="Yes"/>
    <n v="3134.28"/>
    <n v="2530.79"/>
    <n v="1327.32"/>
    <n v="3838.28"/>
    <n v="10830.67"/>
    <n v="38799"/>
  </r>
  <r>
    <x v="1"/>
    <x v="1"/>
    <s v="3401"/>
    <s v="เมืองอุบลราชธานี"/>
    <s v="340116"/>
    <s v="กุดลาด"/>
    <x v="50"/>
    <x v="51"/>
    <x v="650"/>
    <x v="629"/>
    <s v="ปฐมภูมิ"/>
    <s v="Yes"/>
    <n v="1856.45"/>
    <n v="2034.71"/>
    <n v="1029.5999999999999"/>
    <n v="2759.63"/>
    <n v="7680.39"/>
    <n v="27514"/>
  </r>
  <r>
    <x v="1"/>
    <x v="1"/>
    <s v="3401"/>
    <s v="เมืองอุบลราชธานี"/>
    <s v="340119"/>
    <s v="ขี้เหล็ก"/>
    <x v="50"/>
    <x v="51"/>
    <x v="651"/>
    <x v="630"/>
    <s v="ปฐมภูมิ"/>
    <s v="Yes"/>
    <n v="2968.88"/>
    <n v="3513.59"/>
    <n v="1990.06"/>
    <n v="3840.48"/>
    <n v="12313.01"/>
    <n v="44109"/>
  </r>
  <r>
    <x v="1"/>
    <x v="1"/>
    <s v="3401"/>
    <s v="เมืองอุบลราชธานี"/>
    <s v="340120"/>
    <s v="ปะอาว"/>
    <x v="50"/>
    <x v="51"/>
    <x v="652"/>
    <x v="631"/>
    <s v="ปฐมภูมิ"/>
    <s v="Yes"/>
    <n v="4496.68"/>
    <n v="4079.41"/>
    <n v="2483.4"/>
    <n v="4252.5600000000004"/>
    <n v="15312.05"/>
    <n v="54853"/>
  </r>
  <r>
    <x v="1"/>
    <x v="1"/>
    <s v="3401"/>
    <s v="เมืองอุบลราชธานี"/>
    <s v="340108"/>
    <s v="ขามใหญ่"/>
    <x v="50"/>
    <x v="51"/>
    <x v="653"/>
    <x v="632"/>
    <s v="ปฐมภูมิ"/>
    <s v="Yes"/>
    <n v="2396.89"/>
    <n v="3377.46"/>
    <n v="1472.09"/>
    <n v="3512.12"/>
    <n v="10758.560000000001"/>
    <n v="38541"/>
  </r>
  <r>
    <x v="1"/>
    <x v="1"/>
    <s v="3401"/>
    <s v="เมืองอุบลราชธานี"/>
    <s v="340112"/>
    <s v="ไร่น้อย"/>
    <x v="50"/>
    <x v="51"/>
    <x v="654"/>
    <x v="633"/>
    <s v="โรงพยาบาล"/>
    <s v="Yes"/>
    <n v="46866.48"/>
    <n v="46772.54"/>
    <n v="43698.77"/>
    <n v="39988.879999999997"/>
    <n v="177326.67"/>
    <n v="635244"/>
  </r>
  <r>
    <x v="1"/>
    <x v="1"/>
    <s v="3401"/>
    <s v="เมืองอุบลราชธานี"/>
    <s v="340108"/>
    <s v="ขามใหญ่"/>
    <x v="50"/>
    <x v="51"/>
    <x v="655"/>
    <x v="634"/>
    <s v="ปฐมภูมิ"/>
    <s v="Yes"/>
    <n v="2134.9299999999998"/>
    <n v="1990.12"/>
    <n v="1509.48"/>
    <n v="2806.87"/>
    <n v="8441.3999999999978"/>
    <n v="30240"/>
  </r>
  <r>
    <x v="1"/>
    <x v="1"/>
    <s v="3401"/>
    <s v="เมืองอุบลราชธานี"/>
    <s v="340112"/>
    <s v="ไร่น้อย"/>
    <x v="50"/>
    <x v="51"/>
    <x v="656"/>
    <x v="635"/>
    <s v="ปฐมภูมิ"/>
    <s v="Yes"/>
    <n v="1475.92"/>
    <n v="1562.54"/>
    <n v="1302.9100000000001"/>
    <n v="2726.74"/>
    <n v="7068.11"/>
    <n v="25320"/>
  </r>
  <r>
    <x v="1"/>
    <x v="1"/>
    <s v="3401"/>
    <s v="เมืองอุบลราชธานี"/>
    <s v="340107"/>
    <s v="ปทุม"/>
    <x v="50"/>
    <x v="51"/>
    <x v="657"/>
    <x v="636"/>
    <s v="ปฐมภูมิ"/>
    <s v="Yes"/>
    <n v="3479.72"/>
    <n v="2983.92"/>
    <n v="2052.4899999999998"/>
    <n v="3883.2"/>
    <n v="12399.329999999998"/>
    <n v="44419"/>
  </r>
  <r>
    <x v="1"/>
    <x v="1"/>
    <s v="3401"/>
    <s v="เมืองอุบลราชธานี"/>
    <s v=""/>
    <s v=""/>
    <x v="50"/>
    <x v="51"/>
    <x v="658"/>
    <x v="637"/>
    <s v="ปฐมภูมิ"/>
    <s v="NO"/>
    <n v="1259.8"/>
    <n v="1365.06"/>
    <n v="925.14"/>
    <n v="1909.96"/>
    <n v="5459.9599999999991"/>
    <n v="19559"/>
  </r>
  <r>
    <x v="1"/>
    <x v="1"/>
    <s v="3401"/>
    <s v="เมืองอุบลราชธานี"/>
    <s v=""/>
    <s v=""/>
    <x v="50"/>
    <x v="51"/>
    <x v="659"/>
    <x v="638"/>
    <s v="ปฐมภูมิ"/>
    <s v="NO"/>
    <n v="649.38"/>
    <n v="522.75"/>
    <n v="353.23"/>
    <n v="709.95"/>
    <n v="2235.3100000000004"/>
    <n v="8008"/>
  </r>
  <r>
    <x v="1"/>
    <x v="1"/>
    <s v="3430"/>
    <s v="นาตาล"/>
    <s v="343001"/>
    <s v="นาตาล"/>
    <x v="51"/>
    <x v="52"/>
    <x v="660"/>
    <x v="639"/>
    <s v="ปฐมภูมิ"/>
    <s v="Yes"/>
    <n v="3063.12"/>
    <n v="1370.65"/>
    <n v="1333.25"/>
    <n v="1414.74"/>
    <n v="7181.76"/>
    <n v="25728"/>
  </r>
  <r>
    <x v="1"/>
    <x v="1"/>
    <s v="3430"/>
    <s v="นาตาล"/>
    <s v="343002"/>
    <s v="พะลาน"/>
    <x v="51"/>
    <x v="52"/>
    <x v="661"/>
    <x v="640"/>
    <s v="ปฐมภูมิ"/>
    <s v="Yes"/>
    <n v="889.41"/>
    <n v="1279.6600000000001"/>
    <n v="1227.19"/>
    <n v="863.51"/>
    <n v="4259.7700000000004"/>
    <n v="15260"/>
  </r>
  <r>
    <x v="1"/>
    <x v="1"/>
    <s v="3430"/>
    <s v="นาตาล"/>
    <s v="343002"/>
    <s v="พะลาน"/>
    <x v="51"/>
    <x v="52"/>
    <x v="662"/>
    <x v="641"/>
    <s v="ปฐมภูมิ"/>
    <s v="Yes"/>
    <n v="1126.05"/>
    <n v="1231.3499999999999"/>
    <n v="1054.1600000000001"/>
    <n v="724.39"/>
    <n v="4135.95"/>
    <n v="14816"/>
  </r>
  <r>
    <x v="1"/>
    <x v="1"/>
    <s v="3430"/>
    <s v="นาตาล"/>
    <s v="343003"/>
    <s v="กองโพน"/>
    <x v="51"/>
    <x v="52"/>
    <x v="663"/>
    <x v="642"/>
    <s v="ปฐมภูมิ"/>
    <s v="Yes"/>
    <n v="1872.36"/>
    <n v="2076.6999999999998"/>
    <n v="1875.22"/>
    <n v="2381.48"/>
    <n v="8205.76"/>
    <n v="29396"/>
  </r>
  <r>
    <x v="1"/>
    <x v="1"/>
    <s v="3430"/>
    <s v="นาตาล"/>
    <s v="343004"/>
    <s v="พังเคน"/>
    <x v="51"/>
    <x v="52"/>
    <x v="664"/>
    <x v="643"/>
    <s v="ปฐมภูมิ"/>
    <s v="Yes"/>
    <n v="2032.82"/>
    <n v="1870.91"/>
    <n v="1355.07"/>
    <n v="2103.36"/>
    <n v="7362.16"/>
    <n v="26374"/>
  </r>
  <r>
    <x v="1"/>
    <x v="1"/>
    <s v="3430"/>
    <s v="นาตาล"/>
    <s v="343004"/>
    <s v="พังเคน"/>
    <x v="51"/>
    <x v="52"/>
    <x v="665"/>
    <x v="644"/>
    <s v="ปฐมภูมิ"/>
    <s v="Yes"/>
    <n v="1698.63"/>
    <n v="2009.43"/>
    <n v="1261.28"/>
    <n v="1534.55"/>
    <n v="6503.89"/>
    <n v="23299"/>
  </r>
  <r>
    <x v="1"/>
    <x v="1"/>
    <s v="3430"/>
    <s v="นาตาล"/>
    <s v="343001"/>
    <s v="นาตาล"/>
    <x v="51"/>
    <x v="52"/>
    <x v="666"/>
    <x v="645"/>
    <s v="โรงพยาบาล"/>
    <s v="Yes"/>
    <n v="13132.56"/>
    <n v="11453.74"/>
    <n v="11801.18"/>
    <n v="11822.3"/>
    <n v="48209.78"/>
    <n v="172704"/>
  </r>
  <r>
    <x v="1"/>
    <x v="1"/>
    <s v="3429"/>
    <s v="นาเยีย"/>
    <s v="342901"/>
    <s v="นาเยีย"/>
    <x v="52"/>
    <x v="53"/>
    <x v="667"/>
    <x v="646"/>
    <s v="ปฐมภูมิ"/>
    <s v="Yes"/>
    <n v="1884.88"/>
    <n v="1051.97"/>
    <n v="1329.17"/>
    <n v="1268.42"/>
    <n v="5534.4400000000005"/>
    <n v="19826"/>
  </r>
  <r>
    <x v="1"/>
    <x v="1"/>
    <s v="3429"/>
    <s v="นาเยีย"/>
    <s v="342901"/>
    <s v="นาเยีย"/>
    <x v="52"/>
    <x v="53"/>
    <x v="668"/>
    <x v="647"/>
    <s v="ปฐมภูมิ"/>
    <s v="Yes"/>
    <n v="2274.85"/>
    <n v="2127.5"/>
    <n v="2385.12"/>
    <n v="2500.56"/>
    <n v="9288.0300000000007"/>
    <n v="33273"/>
  </r>
  <r>
    <x v="1"/>
    <x v="1"/>
    <s v="3429"/>
    <s v="นาเยีย"/>
    <s v="342902"/>
    <s v="นาดี"/>
    <x v="52"/>
    <x v="53"/>
    <x v="669"/>
    <x v="648"/>
    <s v="ปฐมภูมิ"/>
    <s v="Yes"/>
    <n v="1414.78"/>
    <n v="1946.07"/>
    <n v="2123.69"/>
    <n v="2052.48"/>
    <n v="7537.02"/>
    <n v="27000"/>
  </r>
  <r>
    <x v="1"/>
    <x v="1"/>
    <s v="3429"/>
    <s v="นาเยีย"/>
    <s v="342902"/>
    <s v="นาดี"/>
    <x v="52"/>
    <x v="53"/>
    <x v="670"/>
    <x v="649"/>
    <s v="ปฐมภูมิ"/>
    <s v="Yes"/>
    <n v="1479.42"/>
    <n v="1424.83"/>
    <n v="1905.66"/>
    <n v="1359.76"/>
    <n v="6169.67"/>
    <n v="22102"/>
  </r>
  <r>
    <x v="1"/>
    <x v="1"/>
    <s v="3429"/>
    <s v="นาเยีย"/>
    <s v="342903"/>
    <s v="นาเรือง"/>
    <x v="52"/>
    <x v="53"/>
    <x v="671"/>
    <x v="650"/>
    <s v="ปฐมภูมิ"/>
    <s v="Yes"/>
    <n v="2441.6999999999998"/>
    <n v="2137.17"/>
    <n v="2323.9299999999998"/>
    <n v="2071.83"/>
    <n v="8974.6299999999992"/>
    <n v="32150"/>
  </r>
  <r>
    <x v="1"/>
    <x v="1"/>
    <s v="3429"/>
    <s v="นาเยีย"/>
    <s v="342901"/>
    <s v="นาเยีย"/>
    <x v="52"/>
    <x v="53"/>
    <x v="672"/>
    <x v="651"/>
    <s v="โรงพยาบาล"/>
    <s v="Yes"/>
    <n v="12924.37"/>
    <n v="12280.99"/>
    <n v="9533.4"/>
    <n v="8171.33"/>
    <n v="42910.090000000004"/>
    <n v="153719"/>
  </r>
  <r>
    <x v="1"/>
    <x v="1"/>
    <s v="3432"/>
    <s v="สว่างวีระวงศ์"/>
    <s v="343201"/>
    <s v="แก่งโดม"/>
    <x v="53"/>
    <x v="54"/>
    <x v="673"/>
    <x v="652"/>
    <s v="ปฐมภูมิ"/>
    <s v="Yes"/>
    <n v="1479.87"/>
    <n v="1225.03"/>
    <n v="1216.79"/>
    <n v="1331.04"/>
    <n v="5252.73"/>
    <n v="18817"/>
  </r>
  <r>
    <x v="1"/>
    <x v="1"/>
    <s v="3432"/>
    <s v="สว่างวีระวงศ์"/>
    <s v="343201"/>
    <s v="แก่งโดม"/>
    <x v="53"/>
    <x v="54"/>
    <x v="674"/>
    <x v="653"/>
    <s v="ปฐมภูมิ"/>
    <s v="Yes"/>
    <n v="1256.25"/>
    <n v="1069.71"/>
    <n v="1188.79"/>
    <n v="954.38"/>
    <n v="4469.13"/>
    <n v="16010"/>
  </r>
  <r>
    <x v="1"/>
    <x v="1"/>
    <s v="3432"/>
    <s v="สว่างวีระวงศ์"/>
    <s v="343202"/>
    <s v="ท่าช้าง"/>
    <x v="53"/>
    <x v="54"/>
    <x v="675"/>
    <x v="654"/>
    <s v="ปฐมภูมิ"/>
    <s v="Yes"/>
    <n v="1596.08"/>
    <n v="1480.54"/>
    <n v="1555.72"/>
    <n v="1135.06"/>
    <n v="5767.4"/>
    <n v="20661"/>
  </r>
  <r>
    <x v="1"/>
    <x v="1"/>
    <s v="3432"/>
    <s v="สว่างวีระวงศ์"/>
    <s v="343203"/>
    <s v="บุ่งมะแลง"/>
    <x v="53"/>
    <x v="54"/>
    <x v="676"/>
    <x v="655"/>
    <s v="ปฐมภูมิ"/>
    <s v="Yes"/>
    <n v="1970.68"/>
    <n v="1866.93"/>
    <n v="1944.7"/>
    <n v="1755.13"/>
    <n v="7537.4400000000005"/>
    <n v="27002"/>
  </r>
  <r>
    <x v="1"/>
    <x v="1"/>
    <s v="3432"/>
    <s v="สว่างวีระวงศ์"/>
    <s v="343204"/>
    <s v="สว่าง"/>
    <x v="53"/>
    <x v="54"/>
    <x v="677"/>
    <x v="656"/>
    <s v="ปฐมภูมิ"/>
    <s v="Yes"/>
    <n v="1396.62"/>
    <n v="3159.97"/>
    <n v="2329.4"/>
    <n v="1954.31"/>
    <n v="8840.2999999999993"/>
    <n v="31669"/>
  </r>
  <r>
    <x v="1"/>
    <x v="1"/>
    <s v="3432"/>
    <s v="สว่างวีระวงศ์"/>
    <s v="343202"/>
    <s v="ท่าช้าง"/>
    <x v="53"/>
    <x v="54"/>
    <x v="678"/>
    <x v="657"/>
    <s v="ปฐมภูมิ"/>
    <s v="Yes"/>
    <n v="930.14"/>
    <n v="780.97"/>
    <n v="828.44"/>
    <n v="838.22"/>
    <n v="3377.7700000000004"/>
    <n v="12100"/>
  </r>
  <r>
    <x v="1"/>
    <x v="1"/>
    <s v="3432"/>
    <s v="สว่างวีระวงศ์"/>
    <s v="343201"/>
    <s v="สว่างวีระวงศ์"/>
    <x v="53"/>
    <x v="54"/>
    <x v="679"/>
    <x v="658"/>
    <s v="โรงพยาบาล"/>
    <s v="Yes"/>
    <n v="10834.25"/>
    <n v="9646.64"/>
    <n v="10726.64"/>
    <n v="10005.6"/>
    <n v="41213.129999999997"/>
    <n v="147639"/>
  </r>
  <r>
    <x v="1"/>
    <x v="1"/>
    <s v="3432"/>
    <s v="สว่างวีระวงศ์"/>
    <s v="343202"/>
    <s v="ท่าช้าง"/>
    <x v="53"/>
    <x v="54"/>
    <x v="680"/>
    <x v="659"/>
    <s v="ปฐมภูมิ"/>
    <s v="Yes"/>
    <n v="1386.33"/>
    <n v="1404.7"/>
    <n v="1394.94"/>
    <n v="1312.91"/>
    <n v="5498.8799999999992"/>
    <n v="19699"/>
  </r>
  <r>
    <x v="1"/>
    <x v="1"/>
    <s v="3433"/>
    <s v="น้ำขุ่น"/>
    <s v="343301"/>
    <s v="ตาเกา"/>
    <x v="54"/>
    <x v="55"/>
    <x v="681"/>
    <x v="660"/>
    <s v="ปฐมภูมิ"/>
    <s v="Yes"/>
    <n v="4923.67"/>
    <n v="4046.3"/>
    <n v="4557.47"/>
    <n v="3532.65"/>
    <n v="17060.090000000004"/>
    <n v="61115"/>
  </r>
  <r>
    <x v="1"/>
    <x v="1"/>
    <s v="3433"/>
    <s v="น้ำขุ่น"/>
    <s v="343304"/>
    <s v="โคกสะอาด"/>
    <x v="54"/>
    <x v="55"/>
    <x v="682"/>
    <x v="661"/>
    <s v="ปฐมภูมิ"/>
    <s v="Yes"/>
    <n v="1927.7"/>
    <n v="1852.15"/>
    <n v="1946.72"/>
    <n v="1510.2"/>
    <n v="7236.77"/>
    <n v="25925"/>
  </r>
  <r>
    <x v="1"/>
    <x v="1"/>
    <s v="3433"/>
    <s v="น้ำขุ่น"/>
    <s v="343303"/>
    <s v="ขี้เหล็ก"/>
    <x v="54"/>
    <x v="55"/>
    <x v="683"/>
    <x v="662"/>
    <s v="ปฐมภูมิ"/>
    <s v="Yes"/>
    <n v="2929.35"/>
    <n v="2630.78"/>
    <n v="2527.9499999999998"/>
    <n v="2434.2399999999998"/>
    <n v="10522.32"/>
    <n v="37695"/>
  </r>
  <r>
    <x v="1"/>
    <x v="1"/>
    <s v="3433"/>
    <s v="น้ำขุ่น"/>
    <s v="343302"/>
    <s v="ไพบูลย์"/>
    <x v="54"/>
    <x v="55"/>
    <x v="684"/>
    <x v="663"/>
    <s v="ปฐมภูมิ"/>
    <s v="Yes"/>
    <n v="2498.6"/>
    <n v="2535.59"/>
    <n v="2220.2199999999998"/>
    <n v="3185.48"/>
    <n v="10439.89"/>
    <n v="37399"/>
  </r>
  <r>
    <x v="1"/>
    <x v="1"/>
    <s v="3433"/>
    <s v="น้ำขุ่น"/>
    <s v="343304"/>
    <s v="โคกสะอาด"/>
    <x v="54"/>
    <x v="55"/>
    <x v="685"/>
    <x v="664"/>
    <s v="ปฐมภูมิ"/>
    <s v="Yes"/>
    <n v="3712.16"/>
    <n v="2791.79"/>
    <n v="2833.75"/>
    <n v="2946.45"/>
    <n v="12284.150000000001"/>
    <n v="44006"/>
  </r>
  <r>
    <x v="1"/>
    <x v="1"/>
    <s v="3433"/>
    <s v="น้ำขุ่น"/>
    <s v="343302"/>
    <s v="ไพบูลย์"/>
    <x v="54"/>
    <x v="55"/>
    <x v="686"/>
    <x v="665"/>
    <s v="ปฐมภูมิ"/>
    <s v="Yes"/>
    <n v="2706.19"/>
    <n v="2420.31"/>
    <n v="2220.5"/>
    <n v="2009.98"/>
    <n v="9356.98"/>
    <n v="33520"/>
  </r>
  <r>
    <x v="1"/>
    <x v="1"/>
    <s v="3433"/>
    <s v="น้ำขุ่น"/>
    <s v="343301"/>
    <s v="น้ำขุ่น"/>
    <x v="54"/>
    <x v="55"/>
    <x v="687"/>
    <x v="666"/>
    <s v="โรงพยาบาล"/>
    <s v="Yes"/>
    <n v="9750.84"/>
    <n v="8331.2999999999993"/>
    <n v="8373.4500000000007"/>
    <n v="8613.27"/>
    <n v="35068.86"/>
    <n v="125629"/>
  </r>
  <r>
    <x v="1"/>
    <x v="1"/>
    <s v="3431"/>
    <s v="เหล่าเสือโก้ก"/>
    <s v="343101"/>
    <s v="เหล่าเสือโก้ก"/>
    <x v="55"/>
    <x v="56"/>
    <x v="688"/>
    <x v="667"/>
    <s v="ปฐมภูมิ"/>
    <s v="Yes"/>
    <n v="2648.5"/>
    <n v="1974.82"/>
    <n v="1196.0899999999999"/>
    <n v="2685.48"/>
    <n v="8504.89"/>
    <n v="30467"/>
  </r>
  <r>
    <x v="1"/>
    <x v="1"/>
    <s v="3431"/>
    <s v="เหล่าเสือโก้ก"/>
    <s v="343102"/>
    <s v="โพนเมือง"/>
    <x v="55"/>
    <x v="56"/>
    <x v="689"/>
    <x v="668"/>
    <s v="ปฐมภูมิ"/>
    <s v="Yes"/>
    <n v="2440.34"/>
    <n v="1965.43"/>
    <n v="1594.69"/>
    <n v="2457.86"/>
    <n v="8458.3200000000015"/>
    <n v="30301"/>
  </r>
  <r>
    <x v="1"/>
    <x v="1"/>
    <s v="3431"/>
    <s v="เหล่าเสือโก้ก"/>
    <s v="343103"/>
    <s v="แพงใหญ่"/>
    <x v="55"/>
    <x v="56"/>
    <x v="690"/>
    <x v="669"/>
    <s v="ปฐมภูมิ"/>
    <s v="Yes"/>
    <n v="1907.62"/>
    <n v="1922.94"/>
    <n v="1328.5"/>
    <n v="2905.03"/>
    <n v="8064.09"/>
    <n v="28888"/>
  </r>
  <r>
    <x v="1"/>
    <x v="1"/>
    <s v="3431"/>
    <s v="เหล่าเสือโก้ก"/>
    <s v="343104"/>
    <s v="หนองบก"/>
    <x v="55"/>
    <x v="56"/>
    <x v="691"/>
    <x v="670"/>
    <s v="ปฐมภูมิ"/>
    <s v="Yes"/>
    <n v="1738.79"/>
    <n v="1664.16"/>
    <n v="1109.3599999999999"/>
    <n v="2130.06"/>
    <n v="6642.369999999999"/>
    <n v="23795"/>
  </r>
  <r>
    <x v="1"/>
    <x v="1"/>
    <s v="3431"/>
    <s v="เหล่าเสือโก้ก"/>
    <s v="343104"/>
    <s v="หนองบก"/>
    <x v="55"/>
    <x v="56"/>
    <x v="692"/>
    <x v="671"/>
    <s v="ปฐมภูมิ"/>
    <s v="Yes"/>
    <n v="2289.87"/>
    <n v="2262.79"/>
    <n v="1475.46"/>
    <n v="2833.81"/>
    <n v="8861.93"/>
    <n v="31746"/>
  </r>
  <r>
    <x v="1"/>
    <x v="1"/>
    <s v="3431"/>
    <s v="เหล่าเสือโก้ก"/>
    <s v="343102"/>
    <s v="โพนเมือง"/>
    <x v="55"/>
    <x v="56"/>
    <x v="693"/>
    <x v="672"/>
    <s v="ปฐมภูมิ"/>
    <s v="Yes"/>
    <n v="884.86"/>
    <n v="726.52"/>
    <n v="505.79"/>
    <n v="1275.46"/>
    <n v="3392.63"/>
    <n v="12154"/>
  </r>
  <r>
    <x v="1"/>
    <x v="1"/>
    <s v="3431"/>
    <s v="เหล่าเสือโก้ก"/>
    <s v="343101"/>
    <s v="เหล่าเสือโก้ก"/>
    <x v="55"/>
    <x v="56"/>
    <x v="694"/>
    <x v="673"/>
    <s v="โรงพยาบาล"/>
    <s v="Yes"/>
    <n v="7764.91"/>
    <n v="4967.01"/>
    <n v="5191.71"/>
    <n v="5038.7299999999996"/>
    <n v="22962.36"/>
    <n v="82259"/>
  </r>
  <r>
    <x v="2"/>
    <x v="2"/>
    <s v="3501"/>
    <s v="เมืองยโสธร"/>
    <s v="350100"/>
    <s v="เมืองยโสธร"/>
    <x v="56"/>
    <x v="57"/>
    <x v="695"/>
    <x v="674"/>
    <s v="สาธารณสุขจังหวัด"/>
    <s v="NO"/>
    <n v="0"/>
    <n v="0"/>
    <n v="0"/>
    <n v="0"/>
    <n v="0"/>
    <n v="0"/>
  </r>
  <r>
    <x v="2"/>
    <x v="2"/>
    <s v="3501"/>
    <s v="เมืองยโสธร"/>
    <s v="350101"/>
    <s v="ในเมือง"/>
    <x v="57"/>
    <x v="58"/>
    <x v="696"/>
    <x v="675"/>
    <s v="ปฐมภูมิ"/>
    <s v="Yes"/>
    <n v="1144.22"/>
    <n v="1264.8800000000001"/>
    <n v="1594.89"/>
    <n v="2681.1"/>
    <n v="6685.09"/>
    <n v="21059"/>
  </r>
  <r>
    <x v="2"/>
    <x v="2"/>
    <s v="3501"/>
    <s v="เมืองยโสธร"/>
    <s v="350102"/>
    <s v="น้ำคำใหญ่"/>
    <x v="57"/>
    <x v="58"/>
    <x v="697"/>
    <x v="676"/>
    <s v="ปฐมภูมิ"/>
    <s v="Yes"/>
    <n v="5206.78"/>
    <n v="3757.78"/>
    <n v="2766.92"/>
    <n v="4108.22"/>
    <n v="15839.7"/>
    <n v="49896"/>
  </r>
  <r>
    <x v="2"/>
    <x v="2"/>
    <s v="3501"/>
    <s v="เมืองยโสธร"/>
    <s v="350103"/>
    <s v="ตาดทอง"/>
    <x v="57"/>
    <x v="58"/>
    <x v="698"/>
    <x v="677"/>
    <s v="ปฐมภูมิ"/>
    <s v="Yes"/>
    <n v="4228.1099999999997"/>
    <n v="4220.25"/>
    <n v="3036.96"/>
    <n v="4625.3900000000003"/>
    <n v="16110.71"/>
    <n v="50750"/>
  </r>
  <r>
    <x v="2"/>
    <x v="2"/>
    <s v="3501"/>
    <s v="เมืองยโสธร"/>
    <s v="350104"/>
    <s v="สำราญ"/>
    <x v="57"/>
    <x v="58"/>
    <x v="699"/>
    <x v="678"/>
    <s v="ปฐมภูมิ"/>
    <s v="Yes"/>
    <n v="2537.63"/>
    <n v="2004.14"/>
    <n v="1440.45"/>
    <n v="2537.4499999999998"/>
    <n v="8519.67"/>
    <n v="26838"/>
  </r>
  <r>
    <x v="2"/>
    <x v="2"/>
    <s v="3501"/>
    <s v="เมืองยโสธร"/>
    <s v="350105"/>
    <s v="ค้อเหนือ"/>
    <x v="57"/>
    <x v="58"/>
    <x v="700"/>
    <x v="679"/>
    <s v="ปฐมภูมิ"/>
    <s v="Yes"/>
    <n v="1336.94"/>
    <n v="830.63"/>
    <n v="822.86"/>
    <n v="1416.77"/>
    <n v="4407.2000000000007"/>
    <n v="13883"/>
  </r>
  <r>
    <x v="2"/>
    <x v="2"/>
    <s v="3501"/>
    <s v="เมืองยโสธร"/>
    <s v="350105"/>
    <s v="ค้อเหนือ"/>
    <x v="57"/>
    <x v="58"/>
    <x v="701"/>
    <x v="680"/>
    <s v="ปฐมภูมิ"/>
    <s v="Yes"/>
    <n v="4614.99"/>
    <n v="2845.37"/>
    <n v="2066.19"/>
    <n v="3309.1"/>
    <n v="12835.65"/>
    <n v="40433"/>
  </r>
  <r>
    <x v="2"/>
    <x v="2"/>
    <s v="3501"/>
    <s v="เมืองยโสธร"/>
    <s v="350106"/>
    <s v="ดู่ทุ่ง"/>
    <x v="57"/>
    <x v="58"/>
    <x v="702"/>
    <x v="681"/>
    <s v="ปฐมภูมิ"/>
    <s v="Yes"/>
    <n v="1880.65"/>
    <n v="647.99"/>
    <n v="507.91"/>
    <n v="881.04"/>
    <n v="3917.59"/>
    <n v="12341"/>
  </r>
  <r>
    <x v="2"/>
    <x v="2"/>
    <s v="3501"/>
    <s v="เมืองยโสธร"/>
    <s v="350106"/>
    <s v="ดู่ทุ่ง"/>
    <x v="57"/>
    <x v="58"/>
    <x v="703"/>
    <x v="682"/>
    <s v="ปฐมภูมิ"/>
    <s v="Yes"/>
    <n v="3774.79"/>
    <n v="1461"/>
    <n v="1155.32"/>
    <n v="2002.19"/>
    <n v="8393.2999999999993"/>
    <n v="26440"/>
  </r>
  <r>
    <x v="2"/>
    <x v="2"/>
    <s v="3501"/>
    <s v="เมืองยโสธร"/>
    <s v="350107"/>
    <s v="เดิด"/>
    <x v="57"/>
    <x v="58"/>
    <x v="704"/>
    <x v="683"/>
    <s v="ปฐมภูมิ"/>
    <s v="Yes"/>
    <n v="1426.24"/>
    <n v="1279.99"/>
    <n v="1123.52"/>
    <n v="1723.34"/>
    <n v="5553.09"/>
    <n v="17493"/>
  </r>
  <r>
    <x v="2"/>
    <x v="2"/>
    <s v="3501"/>
    <s v="เมืองยโสธร"/>
    <s v="350108"/>
    <s v="ขั้นไดใหญ่"/>
    <x v="57"/>
    <x v="58"/>
    <x v="705"/>
    <x v="684"/>
    <s v="ปฐมภูมิ"/>
    <s v="Yes"/>
    <n v="2447.4299999999998"/>
    <n v="2188.7399999999998"/>
    <n v="1667.07"/>
    <n v="2466.33"/>
    <n v="8769.57"/>
    <n v="27625"/>
  </r>
  <r>
    <x v="2"/>
    <x v="2"/>
    <s v="3501"/>
    <s v="เมืองยโสธร"/>
    <s v="350109"/>
    <s v="ทุ่งแต้"/>
    <x v="57"/>
    <x v="58"/>
    <x v="706"/>
    <x v="685"/>
    <s v="ปฐมภูมิ"/>
    <s v="Yes"/>
    <n v="2355.7800000000002"/>
    <n v="1999.63"/>
    <n v="1406.8"/>
    <n v="2640.78"/>
    <n v="8402.99"/>
    <n v="26470"/>
  </r>
  <r>
    <x v="2"/>
    <x v="2"/>
    <s v="3501"/>
    <s v="เมืองยโสธร"/>
    <s v="350110"/>
    <s v="สิงห์"/>
    <x v="57"/>
    <x v="58"/>
    <x v="707"/>
    <x v="686"/>
    <s v="ปฐมภูมิ"/>
    <s v="Yes"/>
    <n v="3752.12"/>
    <n v="3408.9"/>
    <n v="2679.19"/>
    <n v="5729.34"/>
    <n v="15569.550000000001"/>
    <n v="49045"/>
  </r>
  <r>
    <x v="2"/>
    <x v="2"/>
    <s v="3501"/>
    <s v="เมืองยโสธร"/>
    <s v="350111"/>
    <s v="นาสะไมย์"/>
    <x v="57"/>
    <x v="58"/>
    <x v="708"/>
    <x v="687"/>
    <s v="ปฐมภูมิ"/>
    <s v="Yes"/>
    <n v="4389.18"/>
    <n v="3396.99"/>
    <n v="2548.2199999999998"/>
    <n v="4565.1499999999996"/>
    <n v="14899.539999999999"/>
    <n v="46935"/>
  </r>
  <r>
    <x v="2"/>
    <x v="2"/>
    <s v="3501"/>
    <s v="เมืองยโสธร"/>
    <s v="350112"/>
    <s v="เขื่องคำ"/>
    <x v="57"/>
    <x v="58"/>
    <x v="709"/>
    <x v="688"/>
    <s v="ปฐมภูมิ"/>
    <s v="Yes"/>
    <n v="2548.4"/>
    <n v="2471.0700000000002"/>
    <n v="1780.58"/>
    <n v="3292.09"/>
    <n v="10092.14"/>
    <n v="31791"/>
  </r>
  <r>
    <x v="2"/>
    <x v="2"/>
    <s v="3501"/>
    <s v="เมืองยโสธร"/>
    <s v="350113"/>
    <s v="หนองหิน"/>
    <x v="57"/>
    <x v="58"/>
    <x v="710"/>
    <x v="689"/>
    <s v="ปฐมภูมิ"/>
    <s v="Yes"/>
    <n v="2405.9"/>
    <n v="2251.38"/>
    <n v="1446.55"/>
    <n v="2346.87"/>
    <n v="8450.7000000000007"/>
    <n v="26620"/>
  </r>
  <r>
    <x v="2"/>
    <x v="2"/>
    <s v="3501"/>
    <s v="เมืองยโสธร"/>
    <s v="350118"/>
    <s v="หนองเป็ด"/>
    <x v="57"/>
    <x v="58"/>
    <x v="711"/>
    <x v="690"/>
    <s v="ปฐมภูมิ"/>
    <s v="Yes"/>
    <n v="2067.59"/>
    <n v="1790.52"/>
    <n v="1876.51"/>
    <n v="2447.9899999999998"/>
    <n v="8182.61"/>
    <n v="25776"/>
  </r>
  <r>
    <x v="2"/>
    <x v="2"/>
    <s v="3501"/>
    <s v="เมืองยโสธร"/>
    <s v="350114"/>
    <s v="หนองคู"/>
    <x v="57"/>
    <x v="58"/>
    <x v="712"/>
    <x v="691"/>
    <s v="ปฐมภูมิ"/>
    <s v="Yes"/>
    <n v="2774.33"/>
    <n v="3035.37"/>
    <n v="1851.05"/>
    <n v="3607.12"/>
    <n v="11267.869999999999"/>
    <n v="35495"/>
  </r>
  <r>
    <x v="2"/>
    <x v="2"/>
    <s v="3501"/>
    <s v="เมืองยโสธร"/>
    <s v="350112"/>
    <s v="เขื่องคำ"/>
    <x v="57"/>
    <x v="58"/>
    <x v="713"/>
    <x v="692"/>
    <s v="ปฐมภูมิ"/>
    <s v="Yes"/>
    <n v="3205.54"/>
    <n v="3068.02"/>
    <n v="1935.55"/>
    <n v="3638.53"/>
    <n v="11847.64"/>
    <n v="37321"/>
  </r>
  <r>
    <x v="2"/>
    <x v="2"/>
    <s v="3501"/>
    <s v="เมืองยโสธร"/>
    <s v="350115"/>
    <s v="ขุมเงิน"/>
    <x v="57"/>
    <x v="58"/>
    <x v="714"/>
    <x v="693"/>
    <s v="ปฐมภูมิ"/>
    <s v="Yes"/>
    <n v="4137.96"/>
    <n v="2432.6799999999998"/>
    <n v="1749.23"/>
    <n v="2980.42"/>
    <n v="11300.289999999999"/>
    <n v="35597"/>
  </r>
  <r>
    <x v="2"/>
    <x v="2"/>
    <s v="3501"/>
    <s v="เมืองยโสธร"/>
    <s v="350116"/>
    <s v="ทุ่งนางโอก"/>
    <x v="57"/>
    <x v="58"/>
    <x v="715"/>
    <x v="694"/>
    <s v="ปฐมภูมิ"/>
    <s v="Yes"/>
    <n v="1616.97"/>
    <n v="1290.94"/>
    <n v="1487.54"/>
    <n v="2731.66"/>
    <n v="7127.11"/>
    <n v="22451"/>
  </r>
  <r>
    <x v="2"/>
    <x v="2"/>
    <s v="3501"/>
    <s v="เมืองยโสธร"/>
    <s v="350117"/>
    <s v="หนองเรือ"/>
    <x v="57"/>
    <x v="58"/>
    <x v="716"/>
    <x v="695"/>
    <s v="ปฐมภูมิ"/>
    <s v="Yes"/>
    <n v="1873.29"/>
    <n v="962.27"/>
    <n v="1191.95"/>
    <n v="1690.59"/>
    <n v="5718.1"/>
    <n v="18012"/>
  </r>
  <r>
    <x v="2"/>
    <x v="2"/>
    <s v="3501"/>
    <s v="เมืองยโสธร"/>
    <s v="350103"/>
    <s v="ตาดทอง"/>
    <x v="57"/>
    <x v="58"/>
    <x v="717"/>
    <x v="696"/>
    <s v="โรงพยาบาล"/>
    <s v="Yes"/>
    <n v="77044.100000000006"/>
    <n v="73510.009999999995"/>
    <n v="50047.1"/>
    <n v="71776.600000000006"/>
    <n v="272377.81"/>
    <n v="858013"/>
  </r>
  <r>
    <x v="2"/>
    <x v="2"/>
    <s v="3501"/>
    <s v="เมืองยโสธร"/>
    <s v="350101"/>
    <s v="ในเมือง"/>
    <x v="57"/>
    <x v="58"/>
    <x v="718"/>
    <x v="697"/>
    <s v="ปฐมภูมิ"/>
    <s v="Yes"/>
    <n v="1423.18"/>
    <n v="1289.1600000000001"/>
    <n v="768.86"/>
    <n v="2432.77"/>
    <n v="5913.97"/>
    <n v="18629"/>
  </r>
  <r>
    <x v="2"/>
    <x v="2"/>
    <s v="3501"/>
    <s v="เมืองยโสธร"/>
    <s v="350101"/>
    <s v="ในเมือง"/>
    <x v="57"/>
    <x v="58"/>
    <x v="719"/>
    <x v="698"/>
    <s v="ปฐมภูมิ"/>
    <s v="Yes"/>
    <n v="2749.05"/>
    <n v="2812.31"/>
    <n v="1722.2"/>
    <n v="3940.52"/>
    <n v="11224.08"/>
    <n v="35357"/>
  </r>
  <r>
    <x v="2"/>
    <x v="2"/>
    <s v="3501"/>
    <s v="เมืองยโสธร"/>
    <s v="350107"/>
    <s v="เดิด"/>
    <x v="57"/>
    <x v="58"/>
    <x v="720"/>
    <x v="699"/>
    <s v="ปฐมภูมิ"/>
    <s v="Yes"/>
    <n v="2156.0500000000002"/>
    <n v="2829.75"/>
    <n v="2046.07"/>
    <n v="2955.77"/>
    <n v="9987.64"/>
    <n v="31462"/>
  </r>
  <r>
    <x v="2"/>
    <x v="2"/>
    <s v="3502"/>
    <s v="ทรายมูล"/>
    <s v="350201"/>
    <s v="ทรายมูล"/>
    <x v="58"/>
    <x v="59"/>
    <x v="721"/>
    <x v="700"/>
    <s v="ปฐมภูมิ"/>
    <s v="Yes"/>
    <n v="3108.17"/>
    <n v="3159.99"/>
    <n v="1981.43"/>
    <n v="2497.46"/>
    <n v="10747.05"/>
    <n v="33854"/>
  </r>
  <r>
    <x v="2"/>
    <x v="2"/>
    <s v="3502"/>
    <s v="ทรายมูล"/>
    <s v="350202"/>
    <s v="ดู่ลาด"/>
    <x v="58"/>
    <x v="59"/>
    <x v="722"/>
    <x v="701"/>
    <s v="ปฐมภูมิ"/>
    <s v="Yes"/>
    <n v="782.74"/>
    <n v="651.48"/>
    <n v="509.68"/>
    <n v="1044.3900000000001"/>
    <n v="2988.29"/>
    <n v="9413"/>
  </r>
  <r>
    <x v="2"/>
    <x v="2"/>
    <s v="3502"/>
    <s v="ทรายมูล"/>
    <s v="350202"/>
    <s v="ดู่ลาด"/>
    <x v="58"/>
    <x v="59"/>
    <x v="723"/>
    <x v="702"/>
    <s v="ปฐมภูมิ"/>
    <s v="Yes"/>
    <n v="1848.52"/>
    <n v="1436.24"/>
    <n v="1285.21"/>
    <n v="1810.01"/>
    <n v="6379.9800000000005"/>
    <n v="20097"/>
  </r>
  <r>
    <x v="2"/>
    <x v="2"/>
    <s v="3502"/>
    <s v="ทรายมูล"/>
    <s v="350203"/>
    <s v="ดงมะไฟ"/>
    <x v="58"/>
    <x v="59"/>
    <x v="724"/>
    <x v="703"/>
    <s v="ปฐมภูมิ"/>
    <s v="Yes"/>
    <n v="1648.4"/>
    <n v="1697.02"/>
    <n v="1227.8"/>
    <n v="1913.73"/>
    <n v="6486.9500000000007"/>
    <n v="20434"/>
  </r>
  <r>
    <x v="2"/>
    <x v="2"/>
    <s v="3502"/>
    <s v="ทรายมูล"/>
    <s v="350203"/>
    <s v="ดงมะไฟ"/>
    <x v="58"/>
    <x v="59"/>
    <x v="725"/>
    <x v="704"/>
    <s v="ปฐมภูมิ"/>
    <s v="Yes"/>
    <n v="2723.17"/>
    <n v="2094.64"/>
    <n v="1422.16"/>
    <n v="2522.14"/>
    <n v="8762.1099999999988"/>
    <n v="27601"/>
  </r>
  <r>
    <x v="2"/>
    <x v="2"/>
    <s v="3502"/>
    <s v="ทรายมูล"/>
    <s v="350204"/>
    <s v="นาเวียง"/>
    <x v="58"/>
    <x v="59"/>
    <x v="726"/>
    <x v="705"/>
    <s v="ปฐมภูมิ"/>
    <s v="Yes"/>
    <n v="2049.33"/>
    <n v="2698.53"/>
    <n v="1820.23"/>
    <n v="2874.32"/>
    <n v="9442.41"/>
    <n v="29744"/>
  </r>
  <r>
    <x v="2"/>
    <x v="2"/>
    <s v="3502"/>
    <s v="ทรายมูล"/>
    <s v="350205"/>
    <s v="ไผ่"/>
    <x v="58"/>
    <x v="59"/>
    <x v="727"/>
    <x v="160"/>
    <s v="ปฐมภูมิ"/>
    <s v="Yes"/>
    <n v="1824.04"/>
    <n v="1622.33"/>
    <n v="1458.72"/>
    <n v="2028.43"/>
    <n v="6933.52"/>
    <n v="21841"/>
  </r>
  <r>
    <x v="2"/>
    <x v="2"/>
    <s v="3502"/>
    <s v="ทรายมูล"/>
    <s v="350205"/>
    <s v="ไผ่"/>
    <x v="58"/>
    <x v="59"/>
    <x v="728"/>
    <x v="706"/>
    <s v="ปฐมภูมิ"/>
    <s v="Yes"/>
    <n v="1516.9"/>
    <n v="1275.52"/>
    <n v="1021.52"/>
    <n v="2113.94"/>
    <n v="5927.88"/>
    <n v="18673"/>
  </r>
  <r>
    <x v="2"/>
    <x v="2"/>
    <s v="3502"/>
    <s v="ทรายมูล"/>
    <s v="350201"/>
    <s v="ทรายมูล"/>
    <x v="58"/>
    <x v="59"/>
    <x v="729"/>
    <x v="707"/>
    <s v="โรงพยาบาล"/>
    <s v="Yes"/>
    <n v="14537.66"/>
    <n v="13046.02"/>
    <n v="8727.5300000000007"/>
    <n v="18730.240000000002"/>
    <n v="55041.45"/>
    <n v="173385"/>
  </r>
  <r>
    <x v="2"/>
    <x v="2"/>
    <s v="3502"/>
    <s v="ทรายมูล"/>
    <s v="350204"/>
    <s v="นาเวียง"/>
    <x v="58"/>
    <x v="59"/>
    <x v="730"/>
    <x v="708"/>
    <s v="ปฐมภูมิ"/>
    <s v="Yes"/>
    <n v="911.28"/>
    <n v="631.29999999999995"/>
    <n v="674.2"/>
    <n v="1042.17"/>
    <n v="3258.95"/>
    <n v="10266"/>
  </r>
  <r>
    <x v="2"/>
    <x v="2"/>
    <s v="3502"/>
    <s v="ทรายมูล"/>
    <s v="350201"/>
    <s v="ทรายมูล"/>
    <x v="58"/>
    <x v="59"/>
    <x v="731"/>
    <x v="709"/>
    <s v="ปฐมภูมิ"/>
    <s v="Yes"/>
    <n v="853.96"/>
    <n v="1040.29"/>
    <n v="1189.8699999999999"/>
    <n v="1625.3"/>
    <n v="4709.42"/>
    <n v="14835"/>
  </r>
  <r>
    <x v="2"/>
    <x v="2"/>
    <s v="3503"/>
    <s v="กุดชุม"/>
    <s v="350301"/>
    <s v="กุดชุม"/>
    <x v="59"/>
    <x v="60"/>
    <x v="732"/>
    <x v="710"/>
    <s v="ปฐมภูมิ"/>
    <s v="Yes"/>
    <n v="1975.92"/>
    <n v="1804.93"/>
    <n v="1087.3399999999999"/>
    <n v="2847.07"/>
    <n v="7715.26"/>
    <n v="24304"/>
  </r>
  <r>
    <x v="2"/>
    <x v="2"/>
    <s v="3503"/>
    <s v="กุดชุม"/>
    <s v="350302"/>
    <s v="โนนเปือย"/>
    <x v="59"/>
    <x v="60"/>
    <x v="733"/>
    <x v="711"/>
    <s v="ปฐมภูมิ"/>
    <s v="Yes"/>
    <n v="1570.18"/>
    <n v="1321.18"/>
    <n v="891.94"/>
    <n v="2007.01"/>
    <n v="5790.31"/>
    <n v="18240"/>
  </r>
  <r>
    <x v="2"/>
    <x v="2"/>
    <s v="3503"/>
    <s v="กุดชุม"/>
    <s v="350303"/>
    <s v="กำแมด"/>
    <x v="59"/>
    <x v="60"/>
    <x v="734"/>
    <x v="712"/>
    <s v="ปฐมภูมิ"/>
    <s v="Yes"/>
    <n v="2826.44"/>
    <n v="2378.6"/>
    <n v="1802.74"/>
    <n v="3083.27"/>
    <n v="10091.049999999999"/>
    <n v="31788"/>
  </r>
  <r>
    <x v="2"/>
    <x v="2"/>
    <s v="3503"/>
    <s v="กุดชุม"/>
    <s v="350303"/>
    <s v="กำแมด"/>
    <x v="59"/>
    <x v="60"/>
    <x v="735"/>
    <x v="713"/>
    <s v="ปฐมภูมิ"/>
    <s v="Yes"/>
    <n v="4065.43"/>
    <n v="4140.3900000000003"/>
    <n v="2688.07"/>
    <n v="4413.55"/>
    <n v="15307.439999999999"/>
    <n v="48220"/>
  </r>
  <r>
    <x v="2"/>
    <x v="2"/>
    <s v="3503"/>
    <s v="กุดชุม"/>
    <s v="350304"/>
    <s v="นาโส่"/>
    <x v="59"/>
    <x v="60"/>
    <x v="736"/>
    <x v="714"/>
    <s v="ปฐมภูมิ"/>
    <s v="Yes"/>
    <n v="3183.5"/>
    <n v="2486.5300000000002"/>
    <n v="1553.66"/>
    <n v="3676.34"/>
    <n v="10900.03"/>
    <n v="34336"/>
  </r>
  <r>
    <x v="2"/>
    <x v="2"/>
    <s v="3503"/>
    <s v="กุดชุม"/>
    <s v="350305"/>
    <s v="ห้วยแก้ง"/>
    <x v="59"/>
    <x v="60"/>
    <x v="737"/>
    <x v="715"/>
    <s v="ปฐมภูมิ"/>
    <s v="Yes"/>
    <n v="2650.42"/>
    <n v="2089.4699999999998"/>
    <n v="2034.93"/>
    <n v="3227.2"/>
    <n v="10002.02"/>
    <n v="31507"/>
  </r>
  <r>
    <x v="2"/>
    <x v="2"/>
    <s v="3503"/>
    <s v="กุดชุม"/>
    <s v="350306"/>
    <s v="หนองหมี"/>
    <x v="59"/>
    <x v="60"/>
    <x v="738"/>
    <x v="162"/>
    <s v="ปฐมภูมิ"/>
    <s v="Yes"/>
    <n v="1684.16"/>
    <n v="1333.32"/>
    <n v="1023.69"/>
    <n v="2248.86"/>
    <n v="6290.0300000000007"/>
    <n v="19814"/>
  </r>
  <r>
    <x v="2"/>
    <x v="2"/>
    <s v="3503"/>
    <s v="กุดชุม"/>
    <s v="350307"/>
    <s v="โพนงาม"/>
    <x v="59"/>
    <x v="60"/>
    <x v="739"/>
    <x v="716"/>
    <s v="ปฐมภูมิ"/>
    <s v="Yes"/>
    <n v="1893.45"/>
    <n v="1746.44"/>
    <n v="1175.53"/>
    <n v="2635.49"/>
    <n v="7450.91"/>
    <n v="23471"/>
  </r>
  <r>
    <x v="2"/>
    <x v="2"/>
    <s v="3503"/>
    <s v="กุดชุม"/>
    <s v="350307"/>
    <s v="โพนงาม"/>
    <x v="59"/>
    <x v="60"/>
    <x v="740"/>
    <x v="72"/>
    <s v="ปฐมภูมิ"/>
    <s v="Yes"/>
    <n v="5130.58"/>
    <n v="4412.26"/>
    <n v="3110.49"/>
    <n v="5747.56"/>
    <n v="18400.89"/>
    <n v="57964"/>
  </r>
  <r>
    <x v="2"/>
    <x v="2"/>
    <s v="3503"/>
    <s v="กุดชุม"/>
    <s v="350308"/>
    <s v="คำน้ำสร้าง"/>
    <x v="59"/>
    <x v="60"/>
    <x v="741"/>
    <x v="717"/>
    <s v="ปฐมภูมิ"/>
    <s v="Yes"/>
    <n v="3045.97"/>
    <n v="2854.52"/>
    <n v="2363.46"/>
    <n v="4214.0200000000004"/>
    <n v="12477.970000000001"/>
    <n v="39307"/>
  </r>
  <r>
    <x v="2"/>
    <x v="2"/>
    <s v="3503"/>
    <s v="กุดชุม"/>
    <s v="350309"/>
    <s v="หนองแหน"/>
    <x v="59"/>
    <x v="60"/>
    <x v="742"/>
    <x v="718"/>
    <s v="ปฐมภูมิ"/>
    <s v="Yes"/>
    <n v="1404.63"/>
    <n v="1212.02"/>
    <n v="910.93"/>
    <n v="1757.29"/>
    <n v="5284.87"/>
    <n v="16648"/>
  </r>
  <r>
    <x v="2"/>
    <x v="2"/>
    <s v="3503"/>
    <s v="กุดชุม"/>
    <s v="350309"/>
    <s v="หนองแหน"/>
    <x v="59"/>
    <x v="60"/>
    <x v="743"/>
    <x v="719"/>
    <s v="ปฐมภูมิ"/>
    <s v="Yes"/>
    <n v="2230.2800000000002"/>
    <n v="1797.49"/>
    <n v="1675.46"/>
    <n v="2689.04"/>
    <n v="8392.27"/>
    <n v="26436"/>
  </r>
  <r>
    <x v="2"/>
    <x v="2"/>
    <s v="3503"/>
    <s v="กุดชุม"/>
    <s v="350301"/>
    <s v="กุดชุม"/>
    <x v="59"/>
    <x v="60"/>
    <x v="744"/>
    <x v="720"/>
    <s v="โรงพยาบาล"/>
    <s v="Yes"/>
    <n v="23218.51"/>
    <n v="21186.639999999999"/>
    <n v="23544.98"/>
    <n v="21685.26"/>
    <n v="89635.389999999985"/>
    <n v="282359"/>
  </r>
  <r>
    <x v="2"/>
    <x v="2"/>
    <s v="3503"/>
    <s v="กุดชุม"/>
    <s v="350302"/>
    <s v="โนนเปือย"/>
    <x v="59"/>
    <x v="60"/>
    <x v="745"/>
    <x v="721"/>
    <s v="ปฐมภูมิ"/>
    <s v="Yes"/>
    <n v="1392.44"/>
    <n v="1157.29"/>
    <n v="818.99"/>
    <n v="1752.12"/>
    <n v="5120.84"/>
    <n v="16131"/>
  </r>
  <r>
    <x v="2"/>
    <x v="2"/>
    <s v="3503"/>
    <s v="กุดชุม"/>
    <s v="350301"/>
    <s v="กุดชุม"/>
    <x v="59"/>
    <x v="60"/>
    <x v="746"/>
    <x v="722"/>
    <s v="ปฐมภูมิ"/>
    <s v="Yes"/>
    <n v="1677.45"/>
    <n v="1455.88"/>
    <n v="1268.3599999999999"/>
    <n v="1601.61"/>
    <n v="6003.2999999999993"/>
    <n v="18911"/>
  </r>
  <r>
    <x v="2"/>
    <x v="2"/>
    <s v="3504"/>
    <s v="คำเขื่อนแก้ว"/>
    <s v="350402"/>
    <s v="ย่อ"/>
    <x v="60"/>
    <x v="61"/>
    <x v="747"/>
    <x v="723"/>
    <s v="ปฐมภูมิ"/>
    <s v="Yes"/>
    <n v="2169.0500000000002"/>
    <n v="2074.19"/>
    <n v="1116.81"/>
    <n v="2825.67"/>
    <n v="8185.7199999999993"/>
    <n v="25786"/>
  </r>
  <r>
    <x v="2"/>
    <x v="2"/>
    <s v="3504"/>
    <s v="คำเขื่อนแก้ว"/>
    <s v="350403"/>
    <s v="สงเปือย"/>
    <x v="60"/>
    <x v="61"/>
    <x v="748"/>
    <x v="724"/>
    <s v="ปฐมภูมิ"/>
    <s v="Yes"/>
    <n v="2924.62"/>
    <n v="2464.2399999999998"/>
    <n v="1736.37"/>
    <n v="3261.08"/>
    <n v="10386.31"/>
    <n v="32718"/>
  </r>
  <r>
    <x v="2"/>
    <x v="2"/>
    <s v="3504"/>
    <s v="คำเขื่อนแก้ว"/>
    <s v="350404"/>
    <s v="โพนทัน"/>
    <x v="60"/>
    <x v="61"/>
    <x v="749"/>
    <x v="725"/>
    <s v="ปฐมภูมิ"/>
    <s v="Yes"/>
    <n v="1537.88"/>
    <n v="1640.32"/>
    <n v="1533.06"/>
    <n v="2147.9499999999998"/>
    <n v="6859.21"/>
    <n v="21607"/>
  </r>
  <r>
    <x v="2"/>
    <x v="2"/>
    <s v="3504"/>
    <s v="คำเขื่อนแก้ว"/>
    <s v="350413"/>
    <s v="ดงเจริญ"/>
    <x v="60"/>
    <x v="61"/>
    <x v="750"/>
    <x v="726"/>
    <s v="ปฐมภูมิ"/>
    <s v="Yes"/>
    <n v="1443"/>
    <n v="1205.1500000000001"/>
    <n v="1014.93"/>
    <n v="1819.82"/>
    <n v="5482.9"/>
    <n v="17272"/>
  </r>
  <r>
    <x v="2"/>
    <x v="2"/>
    <s v="3504"/>
    <s v="คำเขื่อนแก้ว"/>
    <s v="350405"/>
    <s v="ทุ่งมน"/>
    <x v="60"/>
    <x v="61"/>
    <x v="751"/>
    <x v="727"/>
    <s v="ปฐมภูมิ"/>
    <s v="Yes"/>
    <n v="2909.45"/>
    <n v="2536.2399999999998"/>
    <n v="1379.84"/>
    <n v="2636.83"/>
    <n v="9462.36"/>
    <n v="29807"/>
  </r>
  <r>
    <x v="2"/>
    <x v="2"/>
    <s v="3504"/>
    <s v="คำเขื่อนแก้ว"/>
    <s v="350406"/>
    <s v="นาคำ"/>
    <x v="60"/>
    <x v="61"/>
    <x v="752"/>
    <x v="728"/>
    <s v="ปฐมภูมิ"/>
    <s v="Yes"/>
    <n v="1357.13"/>
    <n v="1397.02"/>
    <n v="889.37"/>
    <n v="2024.51"/>
    <n v="5668.03"/>
    <n v="17855"/>
  </r>
  <r>
    <x v="2"/>
    <x v="2"/>
    <s v="3504"/>
    <s v="คำเขื่อนแก้ว"/>
    <s v="350407"/>
    <s v="ดงแคนใหญ่"/>
    <x v="60"/>
    <x v="61"/>
    <x v="753"/>
    <x v="729"/>
    <s v="ปฐมภูมิ"/>
    <s v="Yes"/>
    <n v="3205.43"/>
    <n v="2641.55"/>
    <n v="2172.12"/>
    <n v="4428.57"/>
    <n v="12447.669999999998"/>
    <n v="39211"/>
  </r>
  <r>
    <x v="2"/>
    <x v="2"/>
    <s v="3504"/>
    <s v="คำเขื่อนแก้ว"/>
    <s v="350407"/>
    <s v="ดงแคนใหญ่"/>
    <x v="60"/>
    <x v="61"/>
    <x v="754"/>
    <x v="730"/>
    <s v="ปฐมภูมิ"/>
    <s v="Yes"/>
    <n v="1206.47"/>
    <n v="761.52"/>
    <n v="634.17999999999995"/>
    <n v="1963.72"/>
    <n v="4565.8900000000003"/>
    <n v="14383"/>
  </r>
  <r>
    <x v="2"/>
    <x v="2"/>
    <s v="3504"/>
    <s v="คำเขื่อนแก้ว"/>
    <s v="350408"/>
    <s v="กู่จาน"/>
    <x v="60"/>
    <x v="61"/>
    <x v="755"/>
    <x v="731"/>
    <s v="ปฐมภูมิ"/>
    <s v="Yes"/>
    <n v="1783.06"/>
    <n v="1469.05"/>
    <n v="1247.67"/>
    <n v="2521.61"/>
    <n v="7021.3899999999994"/>
    <n v="22118"/>
  </r>
  <r>
    <x v="2"/>
    <x v="2"/>
    <s v="3504"/>
    <s v="คำเขื่อนแก้ว"/>
    <s v="350408"/>
    <s v="กู่จาน"/>
    <x v="60"/>
    <x v="61"/>
    <x v="756"/>
    <x v="732"/>
    <s v="ปฐมภูมิ"/>
    <s v="Yes"/>
    <n v="780.41"/>
    <n v="806.64"/>
    <n v="467.68"/>
    <n v="940.06"/>
    <n v="2994.79"/>
    <n v="9434"/>
  </r>
  <r>
    <x v="2"/>
    <x v="2"/>
    <s v="3504"/>
    <s v="คำเขื่อนแก้ว"/>
    <s v="350409"/>
    <s v="นาแก"/>
    <x v="60"/>
    <x v="61"/>
    <x v="757"/>
    <x v="733"/>
    <s v="ปฐมภูมิ"/>
    <s v="Yes"/>
    <n v="1524.48"/>
    <n v="1136.02"/>
    <n v="820.79"/>
    <n v="1192.68"/>
    <n v="4673.97"/>
    <n v="14723"/>
  </r>
  <r>
    <x v="2"/>
    <x v="2"/>
    <s v="3504"/>
    <s v="คำเขื่อนแก้ว"/>
    <s v="350409"/>
    <s v="นาแก"/>
    <x v="60"/>
    <x v="61"/>
    <x v="758"/>
    <x v="734"/>
    <s v="ปฐมภูมิ"/>
    <s v="Yes"/>
    <n v="1749.5"/>
    <n v="1384.03"/>
    <n v="1032.47"/>
    <n v="1945.49"/>
    <n v="6111.49"/>
    <n v="19252"/>
  </r>
  <r>
    <x v="2"/>
    <x v="2"/>
    <s v="3504"/>
    <s v="คำเขื่อนแก้ว"/>
    <s v="350410"/>
    <s v="กุดกุง"/>
    <x v="60"/>
    <x v="61"/>
    <x v="759"/>
    <x v="735"/>
    <s v="ปฐมภูมิ"/>
    <s v="Yes"/>
    <n v="2262.42"/>
    <n v="1907.07"/>
    <n v="1484.52"/>
    <n v="2960.31"/>
    <n v="8614.32"/>
    <n v="27136"/>
  </r>
  <r>
    <x v="2"/>
    <x v="2"/>
    <s v="3504"/>
    <s v="คำเขื่อนแก้ว"/>
    <s v="350411"/>
    <s v="เหล่าไฮ"/>
    <x v="60"/>
    <x v="61"/>
    <x v="760"/>
    <x v="736"/>
    <s v="ปฐมภูมิ"/>
    <s v="Yes"/>
    <n v="2047.46"/>
    <n v="1361.14"/>
    <n v="1422.39"/>
    <n v="2182.7399999999998"/>
    <n v="7013.7300000000005"/>
    <n v="22094"/>
  </r>
  <r>
    <x v="2"/>
    <x v="2"/>
    <s v="3504"/>
    <s v="คำเขื่อนแก้ว"/>
    <s v="350412"/>
    <s v="แคนน้อย"/>
    <x v="60"/>
    <x v="61"/>
    <x v="761"/>
    <x v="737"/>
    <s v="ปฐมภูมิ"/>
    <s v="Yes"/>
    <n v="2715.09"/>
    <n v="2086.5300000000002"/>
    <n v="1924.93"/>
    <n v="2685.32"/>
    <n v="9411.8700000000008"/>
    <n v="29648"/>
  </r>
  <r>
    <x v="2"/>
    <x v="2"/>
    <s v="3504"/>
    <s v="คำเขื่อนแก้ว"/>
    <s v="350401"/>
    <s v="ลุมพุก"/>
    <x v="60"/>
    <x v="61"/>
    <x v="762"/>
    <x v="738"/>
    <s v="โรงพยาบาล"/>
    <s v="Yes"/>
    <n v="25901.53"/>
    <n v="22742.91"/>
    <n v="28522.03"/>
    <n v="26656.05"/>
    <n v="103822.52"/>
    <n v="327050"/>
  </r>
  <r>
    <x v="2"/>
    <x v="2"/>
    <s v="3504"/>
    <s v="คำเขื่อนแก้ว"/>
    <s v="350405"/>
    <s v="ทุ่งมน"/>
    <x v="60"/>
    <x v="61"/>
    <x v="763"/>
    <x v="739"/>
    <s v="ปฐมภูมิ"/>
    <s v="Yes"/>
    <n v="1608.69"/>
    <n v="1518.74"/>
    <n v="1104.05"/>
    <n v="1597.77"/>
    <n v="5829.25"/>
    <n v="18363"/>
  </r>
  <r>
    <x v="2"/>
    <x v="2"/>
    <s v="3505"/>
    <s v="ป่าติ้ว"/>
    <s v="350502"/>
    <s v="กระจาย"/>
    <x v="61"/>
    <x v="62"/>
    <x v="764"/>
    <x v="740"/>
    <s v="ปฐมภูมิ"/>
    <s v="Yes"/>
    <n v="4329.17"/>
    <n v="3674.98"/>
    <n v="2610.67"/>
    <n v="4432.12"/>
    <n v="15046.939999999999"/>
    <n v="47399"/>
  </r>
  <r>
    <x v="2"/>
    <x v="2"/>
    <s v="3505"/>
    <s v="ป่าติ้ว"/>
    <s v="350502"/>
    <s v="กระจาย"/>
    <x v="61"/>
    <x v="62"/>
    <x v="765"/>
    <x v="741"/>
    <s v="ปฐมภูมิ"/>
    <s v="Yes"/>
    <n v="2334.59"/>
    <n v="2170.42"/>
    <n v="1624.79"/>
    <n v="2655.95"/>
    <n v="8785.75"/>
    <n v="27676"/>
  </r>
  <r>
    <x v="2"/>
    <x v="2"/>
    <s v="3505"/>
    <s v="ป่าติ้ว"/>
    <s v="350503"/>
    <s v="โคกนาโก"/>
    <x v="61"/>
    <x v="62"/>
    <x v="766"/>
    <x v="742"/>
    <s v="ปฐมภูมิ"/>
    <s v="Yes"/>
    <n v="1891.35"/>
    <n v="1954.7"/>
    <n v="1424"/>
    <n v="2120.4699999999998"/>
    <n v="7390.52"/>
    <n v="23281"/>
  </r>
  <r>
    <x v="2"/>
    <x v="2"/>
    <s v="3505"/>
    <s v="ป่าติ้ว"/>
    <s v="350503"/>
    <s v="โคกนาโก"/>
    <x v="61"/>
    <x v="62"/>
    <x v="767"/>
    <x v="743"/>
    <s v="ปฐมภูมิ"/>
    <s v="Yes"/>
    <n v="2675.64"/>
    <n v="2689.44"/>
    <n v="1912.3"/>
    <n v="3170.38"/>
    <n v="10447.76"/>
    <n v="32911"/>
  </r>
  <r>
    <x v="2"/>
    <x v="2"/>
    <s v="3505"/>
    <s v="ป่าติ้ว"/>
    <s v="350503"/>
    <s v="โคกนาโก"/>
    <x v="61"/>
    <x v="62"/>
    <x v="768"/>
    <x v="744"/>
    <s v="ปฐมภูมิ"/>
    <s v="Yes"/>
    <n v="2598.33"/>
    <n v="2570"/>
    <n v="1868.62"/>
    <n v="2811.83"/>
    <n v="9848.7799999999988"/>
    <n v="31024"/>
  </r>
  <r>
    <x v="2"/>
    <x v="2"/>
    <s v="3505"/>
    <s v="ป่าติ้ว"/>
    <s v="350504"/>
    <s v="เชียงเพ็ง"/>
    <x v="61"/>
    <x v="62"/>
    <x v="769"/>
    <x v="745"/>
    <s v="ปฐมภูมิ"/>
    <s v="Yes"/>
    <n v="3691.72"/>
    <n v="3458.35"/>
    <n v="2398.64"/>
    <n v="3629.59"/>
    <n v="13178.3"/>
    <n v="41513"/>
  </r>
  <r>
    <x v="2"/>
    <x v="2"/>
    <s v="3505"/>
    <s v="ป่าติ้ว"/>
    <s v="350505"/>
    <s v="ศรีฐาน"/>
    <x v="61"/>
    <x v="62"/>
    <x v="770"/>
    <x v="746"/>
    <s v="ปฐมภูมิ"/>
    <s v="Yes"/>
    <n v="7055.94"/>
    <n v="6342.85"/>
    <n v="4294.3999999999996"/>
    <n v="7283.68"/>
    <n v="24976.870000000003"/>
    <n v="78679"/>
  </r>
  <r>
    <x v="2"/>
    <x v="2"/>
    <s v="3505"/>
    <s v="ป่าติ้ว"/>
    <s v="350501"/>
    <s v="โพธิ์ไทร"/>
    <x v="61"/>
    <x v="62"/>
    <x v="771"/>
    <x v="747"/>
    <s v="โรงพยาบาล"/>
    <s v="Yes"/>
    <n v="18044.259999999998"/>
    <n v="16234.87"/>
    <n v="16590.509999999998"/>
    <n v="16633.78"/>
    <n v="67503.42"/>
    <n v="212641"/>
  </r>
  <r>
    <x v="2"/>
    <x v="2"/>
    <s v="3506"/>
    <s v="มหาชนะชัย"/>
    <s v="350601"/>
    <s v="ฟ้าหยาด"/>
    <x v="62"/>
    <x v="63"/>
    <x v="772"/>
    <x v="748"/>
    <s v="ปฐมภูมิ"/>
    <s v="Yes"/>
    <n v="734.48"/>
    <n v="787.74"/>
    <n v="438.95"/>
    <n v="1123.94"/>
    <n v="3085.11"/>
    <n v="9718"/>
  </r>
  <r>
    <x v="2"/>
    <x v="2"/>
    <s v="3506"/>
    <s v="มหาชนะชัย"/>
    <s v="350602"/>
    <s v="หัวเมือง"/>
    <x v="62"/>
    <x v="63"/>
    <x v="773"/>
    <x v="749"/>
    <s v="ปฐมภูมิ"/>
    <s v="Yes"/>
    <n v="1912.93"/>
    <n v="1689.34"/>
    <n v="954.95"/>
    <n v="2920.12"/>
    <n v="7477.34"/>
    <n v="23554"/>
  </r>
  <r>
    <x v="2"/>
    <x v="2"/>
    <s v="3506"/>
    <s v="มหาชนะชัย"/>
    <s v="350602"/>
    <s v="หัวเมือง"/>
    <x v="62"/>
    <x v="63"/>
    <x v="774"/>
    <x v="750"/>
    <s v="ปฐมภูมิ"/>
    <s v="Yes"/>
    <n v="1220.3800000000001"/>
    <n v="1443.72"/>
    <n v="968.59"/>
    <n v="1780.53"/>
    <n v="5413.22"/>
    <n v="17052"/>
  </r>
  <r>
    <x v="2"/>
    <x v="2"/>
    <s v="3506"/>
    <s v="มหาชนะชัย"/>
    <s v="350603"/>
    <s v="คูเมือง"/>
    <x v="62"/>
    <x v="63"/>
    <x v="775"/>
    <x v="751"/>
    <s v="ปฐมภูมิ"/>
    <s v="Yes"/>
    <n v="1380.33"/>
    <n v="1958.37"/>
    <n v="1274.79"/>
    <n v="2688.12"/>
    <n v="7301.61"/>
    <n v="23001"/>
  </r>
  <r>
    <x v="2"/>
    <x v="2"/>
    <s v="3506"/>
    <s v="มหาชนะชัย"/>
    <s v="350603"/>
    <s v="คูเมือง"/>
    <x v="62"/>
    <x v="63"/>
    <x v="776"/>
    <x v="752"/>
    <s v="ปฐมภูมิ"/>
    <s v="Yes"/>
    <n v="1380.07"/>
    <n v="1123.17"/>
    <n v="1319.89"/>
    <n v="2394.86"/>
    <n v="6217.99"/>
    <n v="19587"/>
  </r>
  <r>
    <x v="2"/>
    <x v="2"/>
    <s v="3506"/>
    <s v="มหาชนะชัย"/>
    <s v="350604"/>
    <s v="ผือฮี"/>
    <x v="62"/>
    <x v="63"/>
    <x v="777"/>
    <x v="753"/>
    <s v="ปฐมภูมิ"/>
    <s v="Yes"/>
    <n v="2038.97"/>
    <n v="1874.07"/>
    <n v="1284.4000000000001"/>
    <n v="2227.46"/>
    <n v="7424.9000000000005"/>
    <n v="23389"/>
  </r>
  <r>
    <x v="2"/>
    <x v="2"/>
    <s v="3506"/>
    <s v="มหาชนะชัย"/>
    <s v="350605"/>
    <s v="บากเรือ"/>
    <x v="62"/>
    <x v="63"/>
    <x v="778"/>
    <x v="754"/>
    <s v="ปฐมภูมิ"/>
    <s v="Yes"/>
    <n v="2554.69"/>
    <n v="2555.9899999999998"/>
    <n v="1534.27"/>
    <n v="2891.15"/>
    <n v="9536.1"/>
    <n v="30040"/>
  </r>
  <r>
    <x v="2"/>
    <x v="2"/>
    <s v="3506"/>
    <s v="มหาชนะชัย"/>
    <s v="350606"/>
    <s v="ม่วง"/>
    <x v="62"/>
    <x v="63"/>
    <x v="779"/>
    <x v="755"/>
    <s v="ปฐมภูมิ"/>
    <s v="Yes"/>
    <n v="1412.1"/>
    <n v="1268.0899999999999"/>
    <n v="775.29"/>
    <n v="1488.92"/>
    <n v="4944.3999999999996"/>
    <n v="15575"/>
  </r>
  <r>
    <x v="2"/>
    <x v="2"/>
    <s v="3506"/>
    <s v="มหาชนะชัย"/>
    <s v="350606"/>
    <s v="ม่วง"/>
    <x v="62"/>
    <x v="63"/>
    <x v="780"/>
    <x v="756"/>
    <s v="ปฐมภูมิ"/>
    <s v="Yes"/>
    <n v="3428.4"/>
    <n v="3689.46"/>
    <n v="3855.94"/>
    <n v="3581.65"/>
    <n v="14555.45"/>
    <n v="45851"/>
  </r>
  <r>
    <x v="2"/>
    <x v="2"/>
    <s v="3506"/>
    <s v="มหาชนะชัย"/>
    <s v="350607"/>
    <s v="โนนทราย"/>
    <x v="62"/>
    <x v="63"/>
    <x v="781"/>
    <x v="757"/>
    <s v="ปฐมภูมิ"/>
    <s v="Yes"/>
    <n v="2756.44"/>
    <n v="2327.84"/>
    <n v="1204.21"/>
    <n v="3160.63"/>
    <n v="9449.1200000000008"/>
    <n v="29766"/>
  </r>
  <r>
    <x v="2"/>
    <x v="2"/>
    <s v="3506"/>
    <s v="มหาชนะชัย"/>
    <s v="350608"/>
    <s v="บึงแก"/>
    <x v="62"/>
    <x v="63"/>
    <x v="782"/>
    <x v="758"/>
    <s v="ปฐมภูมิ"/>
    <s v="Yes"/>
    <n v="962.94"/>
    <n v="1127.6199999999999"/>
    <n v="901.59"/>
    <n v="1193.98"/>
    <n v="4186.13"/>
    <n v="13187"/>
  </r>
  <r>
    <x v="2"/>
    <x v="2"/>
    <s v="3506"/>
    <s v="มหาชนะชัย"/>
    <s v="350608"/>
    <s v="บึงแก"/>
    <x v="62"/>
    <x v="63"/>
    <x v="783"/>
    <x v="759"/>
    <s v="ปฐมภูมิ"/>
    <s v="Yes"/>
    <n v="2880.75"/>
    <n v="2321.92"/>
    <n v="1777.62"/>
    <n v="3119.84"/>
    <n v="10100.130000000001"/>
    <n v="31816"/>
  </r>
  <r>
    <x v="2"/>
    <x v="2"/>
    <s v="3506"/>
    <s v="มหาชนะชัย"/>
    <s v="350609"/>
    <s v="พระเสาร์"/>
    <x v="62"/>
    <x v="63"/>
    <x v="784"/>
    <x v="760"/>
    <s v="ปฐมภูมิ"/>
    <s v="Yes"/>
    <n v="590.57000000000005"/>
    <n v="584.96"/>
    <n v="423.56"/>
    <n v="635.69000000000005"/>
    <n v="2234.7800000000002"/>
    <n v="7040"/>
  </r>
  <r>
    <x v="2"/>
    <x v="2"/>
    <s v="3506"/>
    <s v="มหาชนะชัย"/>
    <s v="350609"/>
    <s v="พระเสาร์"/>
    <x v="62"/>
    <x v="63"/>
    <x v="785"/>
    <x v="761"/>
    <s v="ปฐมภูมิ"/>
    <s v="Yes"/>
    <n v="2058.79"/>
    <n v="1868.75"/>
    <n v="1342.92"/>
    <n v="2495.1"/>
    <n v="7765.5599999999995"/>
    <n v="24462"/>
  </r>
  <r>
    <x v="2"/>
    <x v="2"/>
    <s v="3506"/>
    <s v="มหาชนะชัย"/>
    <s v="350610"/>
    <s v="สงยาง"/>
    <x v="62"/>
    <x v="63"/>
    <x v="786"/>
    <x v="762"/>
    <s v="ปฐมภูมิ"/>
    <s v="Yes"/>
    <n v="2856.31"/>
    <n v="2282.2399999999998"/>
    <n v="1455.56"/>
    <n v="2349.73"/>
    <n v="8943.8399999999983"/>
    <n v="28174"/>
  </r>
  <r>
    <x v="2"/>
    <x v="2"/>
    <s v="3506"/>
    <s v="มหาชนะชัย"/>
    <s v="350601"/>
    <s v="ฟ้าหยาด"/>
    <x v="62"/>
    <x v="63"/>
    <x v="787"/>
    <x v="763"/>
    <s v="โรงพยาบาล"/>
    <s v="Yes"/>
    <n v="25042.09"/>
    <n v="19880.93"/>
    <n v="14497.05"/>
    <n v="30462.15"/>
    <n v="89882.22"/>
    <n v="283136"/>
  </r>
  <r>
    <x v="2"/>
    <x v="2"/>
    <s v="3506"/>
    <s v="มหาชนะชัย"/>
    <s v="350605"/>
    <s v="บากเรือ"/>
    <x v="62"/>
    <x v="63"/>
    <x v="788"/>
    <x v="764"/>
    <s v="ปฐมภูมิ"/>
    <s v="Yes"/>
    <n v="1330.26"/>
    <n v="994.17"/>
    <n v="635.13"/>
    <n v="1356.13"/>
    <n v="4315.6900000000005"/>
    <n v="13595"/>
  </r>
  <r>
    <x v="2"/>
    <x v="2"/>
    <s v="3507"/>
    <s v="ค้อวัง"/>
    <s v="350704"/>
    <s v="ค้อวัง"/>
    <x v="63"/>
    <x v="64"/>
    <x v="789"/>
    <x v="765"/>
    <s v="ปฐมภูมิ"/>
    <s v="Yes"/>
    <n v="1497.18"/>
    <n v="1469.12"/>
    <n v="853.47"/>
    <n v="1603.73"/>
    <n v="5423.5"/>
    <n v="17084"/>
  </r>
  <r>
    <x v="2"/>
    <x v="2"/>
    <s v="3507"/>
    <s v="ค้อวัง"/>
    <s v="350701"/>
    <s v="ฟ้าห่วน"/>
    <x v="63"/>
    <x v="64"/>
    <x v="790"/>
    <x v="766"/>
    <s v="ปฐมภูมิ"/>
    <s v="Yes"/>
    <n v="2391.0700000000002"/>
    <n v="2346.63"/>
    <n v="1594.38"/>
    <n v="2951.23"/>
    <n v="9283.3100000000013"/>
    <n v="29243"/>
  </r>
  <r>
    <x v="2"/>
    <x v="2"/>
    <s v="3507"/>
    <s v="ค้อวัง"/>
    <s v="350702"/>
    <s v="กุดน้ำใส"/>
    <x v="63"/>
    <x v="64"/>
    <x v="791"/>
    <x v="767"/>
    <s v="ปฐมภูมิ"/>
    <s v="Yes"/>
    <n v="2189.0700000000002"/>
    <n v="1499.65"/>
    <n v="1555.36"/>
    <n v="2420.56"/>
    <n v="7664.6399999999994"/>
    <n v="24144"/>
  </r>
  <r>
    <x v="2"/>
    <x v="2"/>
    <s v="3507"/>
    <s v="ค้อวัง"/>
    <s v="350702"/>
    <s v="กุดน้ำใส"/>
    <x v="63"/>
    <x v="64"/>
    <x v="792"/>
    <x v="768"/>
    <s v="ปฐมภูมิ"/>
    <s v="Yes"/>
    <n v="3090.22"/>
    <n v="2416.4699999999998"/>
    <n v="1941.06"/>
    <n v="3348.85"/>
    <n v="10796.6"/>
    <n v="34010"/>
  </r>
  <r>
    <x v="2"/>
    <x v="2"/>
    <s v="3507"/>
    <s v="ค้อวัง"/>
    <s v="350703"/>
    <s v="น้ำอ้อม"/>
    <x v="63"/>
    <x v="64"/>
    <x v="793"/>
    <x v="769"/>
    <s v="ปฐมภูมิ"/>
    <s v="Yes"/>
    <n v="1396.66"/>
    <n v="1280.2"/>
    <n v="976.65"/>
    <n v="1358.46"/>
    <n v="5011.97"/>
    <n v="15788"/>
  </r>
  <r>
    <x v="2"/>
    <x v="2"/>
    <s v="3507"/>
    <s v="ค้อวัง"/>
    <s v="350703"/>
    <s v="น้ำอ้อม"/>
    <x v="63"/>
    <x v="64"/>
    <x v="794"/>
    <x v="770"/>
    <s v="ปฐมภูมิ"/>
    <s v="Yes"/>
    <n v="1395.07"/>
    <n v="1485.22"/>
    <n v="1335.22"/>
    <n v="1910.92"/>
    <n v="6126.43"/>
    <n v="19299"/>
  </r>
  <r>
    <x v="2"/>
    <x v="2"/>
    <s v="3507"/>
    <s v="ค้อวัง"/>
    <s v="350704"/>
    <s v="ค้อวัง"/>
    <x v="63"/>
    <x v="64"/>
    <x v="795"/>
    <x v="771"/>
    <s v="โรงพยาบาล"/>
    <s v="Yes"/>
    <n v="14443.41"/>
    <n v="15550.35"/>
    <n v="9186.4"/>
    <n v="12484.1"/>
    <n v="51664.26"/>
    <n v="162747"/>
  </r>
  <r>
    <x v="2"/>
    <x v="2"/>
    <s v="3509"/>
    <s v="ไทยเจริญ"/>
    <s v=""/>
    <s v=""/>
    <x v="64"/>
    <x v="65"/>
    <x v="796"/>
    <x v="772"/>
    <s v="ปฐมภูมิ"/>
    <s v="NO"/>
    <n v="0"/>
    <n v="0"/>
    <n v="0"/>
    <n v="0"/>
    <n v="0"/>
    <n v="0"/>
  </r>
  <r>
    <x v="2"/>
    <x v="2"/>
    <s v="3509"/>
    <s v="ไทยเจริญ"/>
    <s v="350902"/>
    <s v="น้ำคำ"/>
    <x v="64"/>
    <x v="65"/>
    <x v="797"/>
    <x v="15"/>
    <s v="ปฐมภูมิ"/>
    <s v="Yes"/>
    <n v="1230.01"/>
    <n v="1390.99"/>
    <n v="869.6"/>
    <n v="1502.96"/>
    <n v="4993.5599999999995"/>
    <n v="15730"/>
  </r>
  <r>
    <x v="2"/>
    <x v="2"/>
    <s v="3509"/>
    <s v="ไทยเจริญ"/>
    <s v="350902"/>
    <s v="น้ำคำ"/>
    <x v="64"/>
    <x v="65"/>
    <x v="798"/>
    <x v="773"/>
    <s v="ปฐมภูมิ"/>
    <s v="Yes"/>
    <n v="2328.34"/>
    <n v="2848.78"/>
    <n v="1602.72"/>
    <n v="2567.3200000000002"/>
    <n v="9347.1600000000017"/>
    <n v="29444"/>
  </r>
  <r>
    <x v="2"/>
    <x v="2"/>
    <s v="3509"/>
    <s v="ไทยเจริญ"/>
    <s v="350903"/>
    <s v="ส้มผ่อ"/>
    <x v="64"/>
    <x v="65"/>
    <x v="799"/>
    <x v="774"/>
    <s v="ปฐมภูมิ"/>
    <s v="Yes"/>
    <n v="3116.35"/>
    <n v="3308.06"/>
    <n v="1915.57"/>
    <n v="3951.92"/>
    <n v="12291.9"/>
    <n v="38720"/>
  </r>
  <r>
    <x v="2"/>
    <x v="2"/>
    <s v="3509"/>
    <s v="ไทยเจริญ"/>
    <s v="350904"/>
    <s v="คำเตย"/>
    <x v="64"/>
    <x v="65"/>
    <x v="800"/>
    <x v="775"/>
    <s v="ปฐมภูมิ"/>
    <s v="Yes"/>
    <n v="1244.3699999999999"/>
    <n v="1154.33"/>
    <n v="791.1"/>
    <n v="1641.06"/>
    <n v="4830.8599999999997"/>
    <n v="15218"/>
  </r>
  <r>
    <x v="2"/>
    <x v="2"/>
    <s v="3509"/>
    <s v="ไทยเจริญ"/>
    <s v="350905"/>
    <s v="คำไผ่"/>
    <x v="64"/>
    <x v="65"/>
    <x v="801"/>
    <x v="776"/>
    <s v="ปฐมภูมิ"/>
    <s v="Yes"/>
    <n v="1397.49"/>
    <n v="2135.54"/>
    <n v="1079.73"/>
    <n v="1742.12"/>
    <n v="6354.88"/>
    <n v="20018"/>
  </r>
  <r>
    <x v="2"/>
    <x v="2"/>
    <s v="3509"/>
    <s v="ไทยเจริญ"/>
    <s v="350901"/>
    <s v="ไทยเจริญ"/>
    <x v="64"/>
    <x v="65"/>
    <x v="802"/>
    <x v="777"/>
    <s v="โรงพยาบาล"/>
    <s v="Yes"/>
    <n v="10881.38"/>
    <n v="9690.23"/>
    <n v="11685.81"/>
    <n v="10618.28"/>
    <n v="42875.7"/>
    <n v="135062"/>
  </r>
  <r>
    <x v="2"/>
    <x v="2"/>
    <s v="3509"/>
    <s v="ไทยเจริญ"/>
    <s v="350904"/>
    <s v="คำเตย"/>
    <x v="64"/>
    <x v="65"/>
    <x v="803"/>
    <x v="778"/>
    <s v="ปฐมภูมิ"/>
    <s v="Yes"/>
    <n v="2347.21"/>
    <n v="1920.74"/>
    <n v="1439.58"/>
    <n v="2817.23"/>
    <n v="8524.76"/>
    <n v="26854"/>
  </r>
  <r>
    <x v="2"/>
    <x v="2"/>
    <s v="3509"/>
    <s v="ไทยเจริญ"/>
    <s v=""/>
    <s v=""/>
    <x v="64"/>
    <x v="65"/>
    <x v="804"/>
    <x v="779"/>
    <s v="ปฐมภูมิ"/>
    <s v="NO"/>
    <n v="493.07"/>
    <n v="510.56"/>
    <n v="179.03"/>
    <n v="1301.28"/>
    <n v="2483.94"/>
    <n v="7828"/>
  </r>
  <r>
    <x v="2"/>
    <x v="2"/>
    <s v="3508"/>
    <s v="เลิงนกทา"/>
    <s v="350802"/>
    <s v="บุ่งค้า"/>
    <x v="65"/>
    <x v="66"/>
    <x v="805"/>
    <x v="780"/>
    <s v="ปฐมภูมิ"/>
    <s v="Yes"/>
    <n v="1736.06"/>
    <n v="1253.02"/>
    <n v="746.93"/>
    <n v="1616.82"/>
    <n v="5352.83"/>
    <n v="16862"/>
  </r>
  <r>
    <x v="2"/>
    <x v="2"/>
    <s v="3508"/>
    <s v="เลิงนกทา"/>
    <s v="350802"/>
    <s v="บุ่งค้า"/>
    <x v="65"/>
    <x v="66"/>
    <x v="806"/>
    <x v="781"/>
    <s v="ปฐมภูมิ"/>
    <s v="Yes"/>
    <n v="2636.43"/>
    <n v="2084.4"/>
    <n v="1334.65"/>
    <n v="4009.51"/>
    <n v="10064.99"/>
    <n v="31706"/>
  </r>
  <r>
    <x v="2"/>
    <x v="2"/>
    <s v="3508"/>
    <s v="เลิงนกทา"/>
    <s v="350802"/>
    <s v="บุ่งค้า"/>
    <x v="65"/>
    <x v="66"/>
    <x v="807"/>
    <x v="782"/>
    <s v="ปฐมภูมิ"/>
    <s v="Yes"/>
    <n v="1535.81"/>
    <n v="1217.8399999999999"/>
    <n v="1260.3399999999999"/>
    <n v="2269.17"/>
    <n v="6283.16"/>
    <n v="19792"/>
  </r>
  <r>
    <x v="2"/>
    <x v="2"/>
    <s v="3508"/>
    <s v="เลิงนกทา"/>
    <s v="350802"/>
    <s v="บุ่งค้า"/>
    <x v="65"/>
    <x v="66"/>
    <x v="808"/>
    <x v="783"/>
    <s v="ปฐมภูมิ"/>
    <s v="Yes"/>
    <n v="1438.26"/>
    <n v="1421.19"/>
    <n v="940.85"/>
    <n v="1916.85"/>
    <n v="5717.15"/>
    <n v="18009"/>
  </r>
  <r>
    <x v="2"/>
    <x v="2"/>
    <s v="3508"/>
    <s v="เลิงนกทา"/>
    <s v="350805"/>
    <s v="ห้องแซง"/>
    <x v="65"/>
    <x v="66"/>
    <x v="809"/>
    <x v="784"/>
    <s v="ปฐมภูมิ"/>
    <s v="Yes"/>
    <n v="4772.71"/>
    <n v="4320.7"/>
    <n v="3119.12"/>
    <n v="6391.47"/>
    <n v="18604"/>
    <n v="58604"/>
  </r>
  <r>
    <x v="2"/>
    <x v="2"/>
    <s v="3508"/>
    <s v="เลิงนกทา"/>
    <s v="350805"/>
    <s v="ห้องแซง"/>
    <x v="65"/>
    <x v="66"/>
    <x v="810"/>
    <x v="785"/>
    <s v="ปฐมภูมิ"/>
    <s v="Yes"/>
    <n v="2191.31"/>
    <n v="2123.4499999999998"/>
    <n v="1385.91"/>
    <n v="2482.73"/>
    <n v="8183.4"/>
    <n v="25778"/>
  </r>
  <r>
    <x v="2"/>
    <x v="2"/>
    <s v="3508"/>
    <s v="เลิงนกทา"/>
    <s v="350806"/>
    <s v="สามัคคี"/>
    <x v="65"/>
    <x v="66"/>
    <x v="811"/>
    <x v="786"/>
    <s v="ปฐมภูมิ"/>
    <s v="Yes"/>
    <n v="1717.35"/>
    <n v="1759.4"/>
    <n v="1209.4100000000001"/>
    <n v="2079.09"/>
    <n v="6765.25"/>
    <n v="21311"/>
  </r>
  <r>
    <x v="2"/>
    <x v="2"/>
    <s v="3508"/>
    <s v="เลิงนกทา"/>
    <s v="350807"/>
    <s v="กุดเชียงหมี"/>
    <x v="65"/>
    <x v="66"/>
    <x v="812"/>
    <x v="787"/>
    <s v="ปฐมภูมิ"/>
    <s v="Yes"/>
    <n v="2353.04"/>
    <n v="2191.21"/>
    <n v="1271.81"/>
    <n v="2382.16"/>
    <n v="8198.2199999999993"/>
    <n v="25825"/>
  </r>
  <r>
    <x v="2"/>
    <x v="2"/>
    <s v="3508"/>
    <s v="เลิงนกทา"/>
    <s v="350807"/>
    <s v="กุดเชียงหมี"/>
    <x v="65"/>
    <x v="66"/>
    <x v="813"/>
    <x v="788"/>
    <s v="ปฐมภูมิ"/>
    <s v="Yes"/>
    <n v="2214.7600000000002"/>
    <n v="1761.63"/>
    <n v="1401.13"/>
    <n v="2866.69"/>
    <n v="8244.2100000000009"/>
    <n v="25970"/>
  </r>
  <r>
    <x v="2"/>
    <x v="2"/>
    <s v="3508"/>
    <s v="เลิงนกทา"/>
    <s v="350810"/>
    <s v="สามแยก"/>
    <x v="65"/>
    <x v="66"/>
    <x v="814"/>
    <x v="789"/>
    <s v="ปฐมภูมิ"/>
    <s v="Yes"/>
    <n v="3914.27"/>
    <n v="3125.72"/>
    <n v="2183.44"/>
    <n v="3939"/>
    <n v="13162.43"/>
    <n v="41463"/>
  </r>
  <r>
    <x v="2"/>
    <x v="2"/>
    <s v="3508"/>
    <s v="เลิงนกทา"/>
    <s v="350811"/>
    <s v="กุดแห่"/>
    <x v="65"/>
    <x v="66"/>
    <x v="815"/>
    <x v="790"/>
    <s v="ปฐมภูมิ"/>
    <s v="Yes"/>
    <n v="3983.17"/>
    <n v="3813.99"/>
    <n v="2450.46"/>
    <n v="4728.6400000000003"/>
    <n v="14976.259999999998"/>
    <n v="47176"/>
  </r>
  <r>
    <x v="2"/>
    <x v="2"/>
    <s v="3508"/>
    <s v="เลิงนกทา"/>
    <s v="350812"/>
    <s v="โคกสำราญ"/>
    <x v="65"/>
    <x v="66"/>
    <x v="816"/>
    <x v="791"/>
    <s v="ปฐมภูมิ"/>
    <s v="Yes"/>
    <n v="1912.78"/>
    <n v="1627.1"/>
    <n v="1106.07"/>
    <n v="1834.52"/>
    <n v="6480.4699999999993"/>
    <n v="20414"/>
  </r>
  <r>
    <x v="2"/>
    <x v="2"/>
    <s v="3508"/>
    <s v="เลิงนกทา"/>
    <s v="350812"/>
    <s v="โคกสำราญ"/>
    <x v="65"/>
    <x v="66"/>
    <x v="817"/>
    <x v="792"/>
    <s v="ปฐมภูมิ"/>
    <s v="Yes"/>
    <n v="1613.2"/>
    <n v="1990.64"/>
    <n v="1454.1"/>
    <n v="2695.87"/>
    <n v="7753.81"/>
    <n v="24425"/>
  </r>
  <r>
    <x v="2"/>
    <x v="2"/>
    <s v="3508"/>
    <s v="เลิงนกทา"/>
    <s v="350812"/>
    <s v="โคกสำราญ"/>
    <x v="65"/>
    <x v="66"/>
    <x v="818"/>
    <x v="793"/>
    <s v="ปฐมภูมิ"/>
    <s v="Yes"/>
    <n v="2300.15"/>
    <n v="1903.22"/>
    <n v="1358.91"/>
    <n v="2517.0300000000002"/>
    <n v="8079.3099999999995"/>
    <n v="25450"/>
  </r>
  <r>
    <x v="2"/>
    <x v="2"/>
    <s v="3508"/>
    <s v="เลิงนกทา"/>
    <s v="350813"/>
    <s v="สร้างมิ่ง"/>
    <x v="65"/>
    <x v="66"/>
    <x v="819"/>
    <x v="794"/>
    <s v="ปฐมภูมิ"/>
    <s v="Yes"/>
    <n v="2809.96"/>
    <n v="2884.8"/>
    <n v="1681.53"/>
    <n v="2887.92"/>
    <n v="10264.209999999999"/>
    <n v="32333"/>
  </r>
  <r>
    <x v="2"/>
    <x v="2"/>
    <s v="3508"/>
    <s v="เลิงนกทา"/>
    <s v="350814"/>
    <s v="ศรีแก้ว"/>
    <x v="65"/>
    <x v="66"/>
    <x v="820"/>
    <x v="209"/>
    <s v="ปฐมภูมิ"/>
    <s v="Yes"/>
    <n v="3301.67"/>
    <n v="3285.03"/>
    <n v="2093.13"/>
    <n v="4904.03"/>
    <n v="13583.86"/>
    <n v="42790"/>
  </r>
  <r>
    <x v="2"/>
    <x v="2"/>
    <s v="3508"/>
    <s v="เลิงนกทา"/>
    <s v="350814"/>
    <s v="ศรีแก้ว"/>
    <x v="65"/>
    <x v="66"/>
    <x v="821"/>
    <x v="795"/>
    <s v="ปฐมภูมิ"/>
    <s v="Yes"/>
    <n v="1487.86"/>
    <n v="1216.6600000000001"/>
    <n v="692.11"/>
    <n v="1674.86"/>
    <n v="5071.49"/>
    <n v="15976"/>
  </r>
  <r>
    <x v="2"/>
    <x v="2"/>
    <s v="3508"/>
    <s v="เลิงนกทา"/>
    <s v="350803"/>
    <s v="สวาท"/>
    <x v="65"/>
    <x v="66"/>
    <x v="822"/>
    <x v="796"/>
    <s v="โรงพยาบาล"/>
    <s v="Yes"/>
    <n v="42891.040000000001"/>
    <n v="39046.35"/>
    <n v="40850.9"/>
    <n v="39708.42"/>
    <n v="162496.71000000002"/>
    <n v="511878"/>
  </r>
  <r>
    <x v="2"/>
    <x v="2"/>
    <s v="3508"/>
    <s v="เลิงนกทา"/>
    <s v="350806"/>
    <s v="สามัคคี"/>
    <x v="65"/>
    <x v="66"/>
    <x v="823"/>
    <x v="797"/>
    <s v="ปฐมภูมิ"/>
    <s v="Yes"/>
    <n v="1209.92"/>
    <n v="1604.23"/>
    <n v="839.55"/>
    <n v="1725.61"/>
    <n v="5379.3099999999995"/>
    <n v="16945"/>
  </r>
  <r>
    <x v="2"/>
    <x v="2"/>
    <s v="3501"/>
    <s v="เมืองยโสธร"/>
    <s v="350101"/>
    <s v="ในเมือง"/>
    <x v="66"/>
    <x v="67"/>
    <x v="824"/>
    <x v="798"/>
    <s v="โรงพยาบาล"/>
    <s v="Yes"/>
    <n v="1684.96"/>
    <n v="1347.51"/>
    <n v="1530.65"/>
    <n v="1707.92"/>
    <n v="6271.0400000000009"/>
    <n v="19754"/>
  </r>
  <r>
    <x v="3"/>
    <x v="3"/>
    <s v="3701"/>
    <s v="เมืองอำนาจเจริญ"/>
    <s v="370100"/>
    <s v="เมืองอำนาจเจริญ"/>
    <x v="67"/>
    <x v="68"/>
    <x v="825"/>
    <x v="799"/>
    <s v="สาธารณสุขจังหวัด"/>
    <s v="NO"/>
    <n v="0"/>
    <n v="0"/>
    <n v="0"/>
    <n v="0"/>
    <n v="0"/>
    <n v="0"/>
  </r>
  <r>
    <x v="3"/>
    <x v="3"/>
    <s v="3701"/>
    <s v="เมืองอำนาจเจริญ"/>
    <s v="370102"/>
    <s v="ไก่คำ"/>
    <x v="68"/>
    <x v="69"/>
    <x v="826"/>
    <x v="800"/>
    <s v="ปฐมภูมิ"/>
    <s v="Yes"/>
    <n v="1804.71"/>
    <n v="1894.61"/>
    <n v="2763.91"/>
    <n v="2494.9899999999998"/>
    <n v="8958.2199999999993"/>
    <n v="28859"/>
  </r>
  <r>
    <x v="3"/>
    <x v="3"/>
    <s v="3701"/>
    <s v="เมืองอำนาจเจริญ"/>
    <s v="370103"/>
    <s v="นาจิก"/>
    <x v="68"/>
    <x v="69"/>
    <x v="827"/>
    <x v="801"/>
    <s v="ปฐมภูมิ"/>
    <s v="Yes"/>
    <n v="2242.61"/>
    <n v="2158.91"/>
    <n v="2249.21"/>
    <n v="1663.62"/>
    <n v="8314.35"/>
    <n v="26785"/>
  </r>
  <r>
    <x v="3"/>
    <x v="3"/>
    <s v="3701"/>
    <s v="เมืองอำนาจเจริญ"/>
    <s v="370117"/>
    <s v="ดอนเมย"/>
    <x v="68"/>
    <x v="69"/>
    <x v="828"/>
    <x v="802"/>
    <s v="ปฐมภูมิ"/>
    <s v="Yes"/>
    <n v="1842.06"/>
    <n v="1878.24"/>
    <n v="1673.39"/>
    <n v="1700.02"/>
    <n v="7093.7100000000009"/>
    <n v="22852"/>
  </r>
  <r>
    <x v="3"/>
    <x v="3"/>
    <s v="3701"/>
    <s v="เมืองอำนาจเจริญ"/>
    <s v="370104"/>
    <s v="ปลาค้าว"/>
    <x v="68"/>
    <x v="69"/>
    <x v="829"/>
    <x v="72"/>
    <s v="ปฐมภูมิ"/>
    <s v="Yes"/>
    <n v="3062.53"/>
    <n v="2057.56"/>
    <n v="2371.0100000000002"/>
    <n v="2293.7600000000002"/>
    <n v="9784.86"/>
    <n v="31522"/>
  </r>
  <r>
    <x v="3"/>
    <x v="3"/>
    <s v="3701"/>
    <s v="เมืองอำนาจเจริญ"/>
    <s v="370105"/>
    <s v="เหล่าพรวน"/>
    <x v="68"/>
    <x v="69"/>
    <x v="830"/>
    <x v="803"/>
    <s v="ปฐมภูมิ"/>
    <s v="Yes"/>
    <n v="1564.11"/>
    <n v="1009.04"/>
    <n v="1240.26"/>
    <n v="1117.73"/>
    <n v="4931.1399999999994"/>
    <n v="15886"/>
  </r>
  <r>
    <x v="3"/>
    <x v="3"/>
    <s v="3701"/>
    <s v="เมืองอำนาจเจริญ"/>
    <s v="370106"/>
    <s v="สร้างนกทา"/>
    <x v="68"/>
    <x v="69"/>
    <x v="831"/>
    <x v="804"/>
    <s v="ปฐมภูมิ"/>
    <s v="Yes"/>
    <n v="1335.55"/>
    <n v="1011.14"/>
    <n v="1421.31"/>
    <n v="1540.24"/>
    <n v="5308.24"/>
    <n v="17101"/>
  </r>
  <r>
    <x v="3"/>
    <x v="3"/>
    <s v="3701"/>
    <s v="เมืองอำนาจเจริญ"/>
    <s v="370106"/>
    <s v="สร้างนกทา"/>
    <x v="68"/>
    <x v="69"/>
    <x v="832"/>
    <x v="805"/>
    <s v="ปฐมภูมิ"/>
    <s v="Yes"/>
    <n v="2281.89"/>
    <n v="2827.44"/>
    <n v="2121.1"/>
    <n v="2775.79"/>
    <n v="10006.220000000001"/>
    <n v="32235"/>
  </r>
  <r>
    <x v="3"/>
    <x v="3"/>
    <s v="3701"/>
    <s v="เมืองอำนาจเจริญ"/>
    <s v="370107"/>
    <s v="คึมใหญ่"/>
    <x v="68"/>
    <x v="69"/>
    <x v="833"/>
    <x v="806"/>
    <s v="ปฐมภูมิ"/>
    <s v="Yes"/>
    <n v="2773.02"/>
    <n v="2418.96"/>
    <n v="2467.12"/>
    <n v="2133.2800000000002"/>
    <n v="9792.3799999999992"/>
    <n v="31546"/>
  </r>
  <r>
    <x v="3"/>
    <x v="3"/>
    <s v="3701"/>
    <s v="เมืองอำนาจเจริญ"/>
    <s v="370119"/>
    <s v="นาแต้"/>
    <x v="68"/>
    <x v="69"/>
    <x v="834"/>
    <x v="807"/>
    <s v="ปฐมภูมิ"/>
    <s v="Yes"/>
    <n v="1567.2"/>
    <n v="2099.91"/>
    <n v="1896.62"/>
    <n v="2735.43"/>
    <n v="8299.16"/>
    <n v="26736"/>
  </r>
  <r>
    <x v="3"/>
    <x v="3"/>
    <s v="3701"/>
    <s v="เมืองอำนาจเจริญ"/>
    <s v="370107"/>
    <s v="คึมใหญ่"/>
    <x v="68"/>
    <x v="69"/>
    <x v="835"/>
    <x v="808"/>
    <s v="ปฐมภูมิ"/>
    <s v="Yes"/>
    <n v="1296.8800000000001"/>
    <n v="1955.68"/>
    <n v="1379.34"/>
    <n v="1585.08"/>
    <n v="6216.9800000000005"/>
    <n v="20028"/>
  </r>
  <r>
    <x v="3"/>
    <x v="3"/>
    <s v="3701"/>
    <s v="เมืองอำนาจเจริญ"/>
    <s v="370108"/>
    <s v="นาผือ"/>
    <x v="68"/>
    <x v="69"/>
    <x v="836"/>
    <x v="809"/>
    <s v="ปฐมภูมิ"/>
    <s v="Yes"/>
    <n v="2374.1799999999998"/>
    <n v="1451.25"/>
    <n v="1954.47"/>
    <n v="2552.77"/>
    <n v="8332.67"/>
    <n v="26844"/>
  </r>
  <r>
    <x v="3"/>
    <x v="3"/>
    <s v="3701"/>
    <s v="เมืองอำนาจเจริญ"/>
    <s v="370109"/>
    <s v="น้ำปลีก"/>
    <x v="68"/>
    <x v="69"/>
    <x v="837"/>
    <x v="810"/>
    <s v="ปฐมภูมิ"/>
    <s v="Yes"/>
    <n v="1657.05"/>
    <n v="1664.3"/>
    <n v="1886.31"/>
    <n v="1455.28"/>
    <n v="6662.94"/>
    <n v="21465"/>
  </r>
  <r>
    <x v="3"/>
    <x v="3"/>
    <s v="3701"/>
    <s v="เมืองอำนาจเจริญ"/>
    <s v="370109"/>
    <s v="น้ำปลีก"/>
    <x v="68"/>
    <x v="69"/>
    <x v="838"/>
    <x v="811"/>
    <s v="ปฐมภูมิ"/>
    <s v="Yes"/>
    <n v="1908.25"/>
    <n v="2439.87"/>
    <n v="2119"/>
    <n v="2139.83"/>
    <n v="8606.9500000000007"/>
    <n v="27727"/>
  </r>
  <r>
    <x v="3"/>
    <x v="3"/>
    <s v="3701"/>
    <s v="เมืองอำนาจเจริญ"/>
    <s v="370110"/>
    <s v="นาวัง"/>
    <x v="68"/>
    <x v="69"/>
    <x v="839"/>
    <x v="812"/>
    <s v="ปฐมภูมิ"/>
    <s v="Yes"/>
    <n v="2514.88"/>
    <n v="1989"/>
    <n v="2613.65"/>
    <n v="2565.2600000000002"/>
    <n v="9682.7900000000009"/>
    <n v="31193"/>
  </r>
  <r>
    <x v="3"/>
    <x v="3"/>
    <s v="3701"/>
    <s v="เมืองอำนาจเจริญ"/>
    <s v="370118"/>
    <s v="นายม"/>
    <x v="68"/>
    <x v="69"/>
    <x v="840"/>
    <x v="813"/>
    <s v="ปฐมภูมิ"/>
    <s v="Yes"/>
    <n v="3737.14"/>
    <n v="3564.57"/>
    <n v="3052.59"/>
    <n v="3274.31"/>
    <n v="13628.609999999999"/>
    <n v="43905"/>
  </r>
  <r>
    <x v="3"/>
    <x v="3"/>
    <s v="3701"/>
    <s v="เมืองอำนาจเจริญ"/>
    <s v="370111"/>
    <s v="นาหมอม้า"/>
    <x v="68"/>
    <x v="69"/>
    <x v="841"/>
    <x v="814"/>
    <s v="ปฐมภูมิ"/>
    <s v="Yes"/>
    <n v="3207.84"/>
    <n v="3545.8"/>
    <n v="2321.0300000000002"/>
    <n v="2626.99"/>
    <n v="11701.66"/>
    <n v="37697"/>
  </r>
  <r>
    <x v="3"/>
    <x v="3"/>
    <s v="3701"/>
    <s v="เมืองอำนาจเจริญ"/>
    <s v="370112"/>
    <s v="โนนโพธิ์"/>
    <x v="68"/>
    <x v="69"/>
    <x v="842"/>
    <x v="815"/>
    <s v="ปฐมภูมิ"/>
    <s v="Yes"/>
    <n v="2004.83"/>
    <n v="2108.29"/>
    <n v="2535.0100000000002"/>
    <n v="1666.44"/>
    <n v="8314.57"/>
    <n v="26785"/>
  </r>
  <r>
    <x v="3"/>
    <x v="3"/>
    <s v="3701"/>
    <s v="เมืองอำนาจเจริญ"/>
    <s v="370113"/>
    <s v="โนนหนามแท่ง"/>
    <x v="68"/>
    <x v="69"/>
    <x v="843"/>
    <x v="816"/>
    <s v="ปฐมภูมิ"/>
    <s v="Yes"/>
    <n v="1962.37"/>
    <n v="2583.4899999999998"/>
    <n v="1964.38"/>
    <n v="2278.2399999999998"/>
    <n v="8788.48"/>
    <n v="28312"/>
  </r>
  <r>
    <x v="3"/>
    <x v="3"/>
    <s v="3701"/>
    <s v="เมืองอำนาจเจริญ"/>
    <s v="370114"/>
    <s v="ห้วยไร่"/>
    <x v="68"/>
    <x v="69"/>
    <x v="844"/>
    <x v="817"/>
    <s v="ปฐมภูมิ"/>
    <s v="Yes"/>
    <n v="1862.43"/>
    <n v="1826.66"/>
    <n v="1297.8900000000001"/>
    <n v="1652.53"/>
    <n v="6639.51"/>
    <n v="21389"/>
  </r>
  <r>
    <x v="3"/>
    <x v="3"/>
    <s v="3701"/>
    <s v="เมืองอำนาจเจริญ"/>
    <s v="370114"/>
    <s v="ห้วยไร่"/>
    <x v="68"/>
    <x v="69"/>
    <x v="845"/>
    <x v="818"/>
    <s v="ปฐมภูมิ"/>
    <s v="Yes"/>
    <n v="1571.25"/>
    <n v="1563.06"/>
    <n v="1403.33"/>
    <n v="1876.96"/>
    <n v="6414.5999999999995"/>
    <n v="20665"/>
  </r>
  <r>
    <x v="3"/>
    <x v="3"/>
    <s v="3701"/>
    <s v="เมืองอำนาจเจริญ"/>
    <s v="370115"/>
    <s v="หนองมะแซว"/>
    <x v="68"/>
    <x v="69"/>
    <x v="846"/>
    <x v="819"/>
    <s v="ปฐมภูมิ"/>
    <s v="Yes"/>
    <n v="2284.1799999999998"/>
    <n v="2363.77"/>
    <n v="2223.54"/>
    <n v="2071.15"/>
    <n v="8942.64"/>
    <n v="28809"/>
  </r>
  <r>
    <x v="3"/>
    <x v="3"/>
    <s v="3701"/>
    <s v="เมืองอำนาจเจริญ"/>
    <s v="370116"/>
    <s v="กุดปลาดุก"/>
    <x v="68"/>
    <x v="69"/>
    <x v="847"/>
    <x v="820"/>
    <s v="ปฐมภูมิ"/>
    <s v="Yes"/>
    <n v="1575.64"/>
    <n v="1676.77"/>
    <n v="1156.98"/>
    <n v="1742.35"/>
    <n v="6151.74"/>
    <n v="19818"/>
  </r>
  <r>
    <x v="3"/>
    <x v="3"/>
    <s v="3701"/>
    <s v="เมืองอำนาจเจริญ"/>
    <s v="370101"/>
    <s v="บุ่ง"/>
    <x v="68"/>
    <x v="69"/>
    <x v="848"/>
    <x v="821"/>
    <s v="โรงพยาบาล"/>
    <s v="Yes"/>
    <n v="84401.600000000006"/>
    <n v="80393.39"/>
    <n v="79169.55"/>
    <n v="71779.429999999993"/>
    <n v="315743.96999999997"/>
    <n v="1017171"/>
  </r>
  <r>
    <x v="3"/>
    <x v="3"/>
    <s v="3701"/>
    <s v="เมืองอำนาจเจริญ"/>
    <s v="370116"/>
    <s v="กุดปลาดุก"/>
    <x v="68"/>
    <x v="69"/>
    <x v="849"/>
    <x v="822"/>
    <s v="ปฐมภูมิ"/>
    <s v="NO"/>
    <n v="597.29999999999995"/>
    <n v="532.52"/>
    <n v="612.54"/>
    <n v="486.31"/>
    <n v="2228.67"/>
    <n v="7180"/>
  </r>
  <r>
    <x v="3"/>
    <x v="3"/>
    <s v="3701"/>
    <s v="เมืองอำนาจเจริญ"/>
    <s v="370116"/>
    <s v="กุดปลาดุก"/>
    <x v="68"/>
    <x v="69"/>
    <x v="850"/>
    <x v="823"/>
    <s v="ปฐมภูมิ"/>
    <s v="Yes"/>
    <n v="1192.8"/>
    <n v="1326.34"/>
    <n v="1714.59"/>
    <n v="1207.7"/>
    <n v="5441.4299999999994"/>
    <n v="17530"/>
  </r>
  <r>
    <x v="3"/>
    <x v="3"/>
    <s v="3701"/>
    <s v="เมืองอำนาจเจริญ"/>
    <s v="370101"/>
    <s v="บุ่ง"/>
    <x v="68"/>
    <x v="69"/>
    <x v="851"/>
    <x v="824"/>
    <s v="ปฐมภูมิ"/>
    <s v="NO"/>
    <n v="670.44"/>
    <n v="452.84"/>
    <n v="507.16"/>
    <n v="526.42999999999995"/>
    <n v="2156.87"/>
    <n v="6948"/>
  </r>
  <r>
    <x v="3"/>
    <x v="3"/>
    <s v="3701"/>
    <s v="เมืองอำนาจเจริญ"/>
    <s v="370101"/>
    <s v="บุ่ง"/>
    <x v="68"/>
    <x v="69"/>
    <x v="852"/>
    <x v="825"/>
    <s v="ปฐมภูมิ"/>
    <s v="NO"/>
    <n v="1093.49"/>
    <n v="451.37"/>
    <n v="1166.21"/>
    <n v="704.01"/>
    <n v="3415.08"/>
    <n v="11002"/>
  </r>
  <r>
    <x v="3"/>
    <x v="3"/>
    <s v="3701"/>
    <s v="เมืองอำนาจเจริญ"/>
    <s v="370113"/>
    <s v="โนนหนามแท่ง"/>
    <x v="68"/>
    <x v="69"/>
    <x v="853"/>
    <x v="826"/>
    <s v="ปฐมภูมิ"/>
    <s v="Yes"/>
    <n v="3661.69"/>
    <n v="2963.77"/>
    <n v="3346.1"/>
    <n v="3164.46"/>
    <n v="13136.02"/>
    <n v="42318"/>
  </r>
  <r>
    <x v="3"/>
    <x v="3"/>
    <s v="3701"/>
    <s v="เมืองอำนาจเจริญ"/>
    <s v="370101"/>
    <s v="บุ่ง"/>
    <x v="68"/>
    <x v="69"/>
    <x v="854"/>
    <x v="827"/>
    <s v="ปฐมภูมิ"/>
    <s v="Yes"/>
    <n v="1164.51"/>
    <n v="648.91999999999996"/>
    <n v="1233.46"/>
    <n v="2190.85"/>
    <n v="5237.74"/>
    <n v="16873"/>
  </r>
  <r>
    <x v="3"/>
    <x v="3"/>
    <s v="3702"/>
    <s v="ชานุมาน"/>
    <s v="370201"/>
    <s v="ชานุมาน"/>
    <x v="69"/>
    <x v="70"/>
    <x v="855"/>
    <x v="828"/>
    <s v="ปฐมภูมิ"/>
    <s v="Yes"/>
    <n v="1769.57"/>
    <n v="1359.21"/>
    <n v="1295.9100000000001"/>
    <n v="1686.3"/>
    <n v="6110.99"/>
    <n v="19687"/>
  </r>
  <r>
    <x v="3"/>
    <x v="3"/>
    <s v="3702"/>
    <s v="ชานุมาน"/>
    <s v="370202"/>
    <s v="โคกสาร"/>
    <x v="69"/>
    <x v="70"/>
    <x v="856"/>
    <x v="829"/>
    <s v="ปฐมภูมิ"/>
    <s v="Yes"/>
    <n v="2406.77"/>
    <n v="2815.3"/>
    <n v="2712.21"/>
    <n v="1959.32"/>
    <n v="9893.6"/>
    <n v="31872"/>
  </r>
  <r>
    <x v="3"/>
    <x v="3"/>
    <s v="3702"/>
    <s v="ชานุมาน"/>
    <s v="370203"/>
    <s v="คำเขื่อนแก้ว"/>
    <x v="69"/>
    <x v="70"/>
    <x v="857"/>
    <x v="830"/>
    <s v="ปฐมภูมิ"/>
    <s v="Yes"/>
    <n v="2895.37"/>
    <n v="2174.0300000000002"/>
    <n v="2748.44"/>
    <n v="2748.29"/>
    <n v="10566.130000000001"/>
    <n v="34039"/>
  </r>
  <r>
    <x v="3"/>
    <x v="3"/>
    <s v="3702"/>
    <s v="ชานุมาน"/>
    <s v="370204"/>
    <s v="โคกก่ง"/>
    <x v="69"/>
    <x v="70"/>
    <x v="858"/>
    <x v="831"/>
    <s v="ปฐมภูมิ"/>
    <s v="Yes"/>
    <n v="2212.41"/>
    <n v="1571.48"/>
    <n v="1750.97"/>
    <n v="1967.32"/>
    <n v="7502.1799999999994"/>
    <n v="24168"/>
  </r>
  <r>
    <x v="3"/>
    <x v="3"/>
    <s v="3702"/>
    <s v="ชานุมาน"/>
    <s v="370204"/>
    <s v="โคกก่ง"/>
    <x v="69"/>
    <x v="70"/>
    <x v="859"/>
    <x v="832"/>
    <s v="ปฐมภูมิ"/>
    <s v="Yes"/>
    <n v="2078.5500000000002"/>
    <n v="1903.02"/>
    <n v="1791.59"/>
    <n v="1622"/>
    <n v="7395.16"/>
    <n v="23824"/>
  </r>
  <r>
    <x v="3"/>
    <x v="3"/>
    <s v="3702"/>
    <s v="ชานุมาน"/>
    <s v="370204"/>
    <s v="โคกก่ง"/>
    <x v="69"/>
    <x v="70"/>
    <x v="860"/>
    <x v="833"/>
    <s v="ปฐมภูมิ"/>
    <s v="Yes"/>
    <n v="993.65"/>
    <n v="969.85"/>
    <n v="912.53"/>
    <n v="554.26"/>
    <n v="3430.29"/>
    <n v="11051"/>
  </r>
  <r>
    <x v="3"/>
    <x v="3"/>
    <s v="3702"/>
    <s v="ชานุมาน"/>
    <s v="370205"/>
    <s v="ป่าก่อ"/>
    <x v="69"/>
    <x v="70"/>
    <x v="861"/>
    <x v="834"/>
    <s v="ปฐมภูมิ"/>
    <s v="Yes"/>
    <n v="3291.93"/>
    <n v="3478.68"/>
    <n v="3413.9"/>
    <n v="3149.9"/>
    <n v="13334.41"/>
    <n v="42957"/>
  </r>
  <r>
    <x v="3"/>
    <x v="3"/>
    <s v="3702"/>
    <s v="ชานุมาน"/>
    <s v="370205"/>
    <s v="ป่าก่อ"/>
    <x v="69"/>
    <x v="70"/>
    <x v="862"/>
    <x v="835"/>
    <s v="ปฐมภูมิ"/>
    <s v="Yes"/>
    <n v="2208.86"/>
    <n v="1912.04"/>
    <n v="1823.69"/>
    <n v="1491.5"/>
    <n v="7436.09"/>
    <n v="23955"/>
  </r>
  <r>
    <x v="3"/>
    <x v="3"/>
    <s v="3702"/>
    <s v="ชานุมาน"/>
    <s v="370201"/>
    <s v="ชานุมาน"/>
    <x v="69"/>
    <x v="70"/>
    <x v="863"/>
    <x v="836"/>
    <s v="โรงพยาบาล"/>
    <s v="Yes"/>
    <n v="16163.93"/>
    <n v="10186.01"/>
    <n v="20719.560000000001"/>
    <n v="14464.85"/>
    <n v="61534.35"/>
    <n v="198233"/>
  </r>
  <r>
    <x v="3"/>
    <x v="3"/>
    <s v="3702"/>
    <s v="ชานุมาน"/>
    <s v="370203"/>
    <s v="คำเขื่อนแก้ว"/>
    <x v="69"/>
    <x v="70"/>
    <x v="864"/>
    <x v="837"/>
    <s v="ปฐมภูมิ"/>
    <s v="Yes"/>
    <n v="1885.9"/>
    <n v="814.19"/>
    <n v="1151.1199999999999"/>
    <n v="1015.77"/>
    <n v="4866.9799999999996"/>
    <n v="15679"/>
  </r>
  <r>
    <x v="3"/>
    <x v="3"/>
    <s v="3703"/>
    <s v="ปทุมราชวงศา"/>
    <s v="370301"/>
    <s v="หนองข่า"/>
    <x v="70"/>
    <x v="71"/>
    <x v="865"/>
    <x v="838"/>
    <s v="ปฐมภูมิ"/>
    <s v="Yes"/>
    <n v="1118.99"/>
    <n v="1260.3900000000001"/>
    <n v="1339.96"/>
    <n v="1356.45"/>
    <n v="5075.79"/>
    <n v="16352"/>
  </r>
  <r>
    <x v="3"/>
    <x v="3"/>
    <s v="3703"/>
    <s v="ปทุมราชวงศา"/>
    <s v="370301"/>
    <s v="หนองข่า"/>
    <x v="70"/>
    <x v="71"/>
    <x v="866"/>
    <x v="839"/>
    <s v="ปฐมภูมิ"/>
    <s v="Yes"/>
    <n v="3258.05"/>
    <n v="2699.67"/>
    <n v="2697.86"/>
    <n v="2593.64"/>
    <n v="11249.22"/>
    <n v="36239"/>
  </r>
  <r>
    <x v="3"/>
    <x v="3"/>
    <s v="3703"/>
    <s v="ปทุมราชวงศา"/>
    <s v="370302"/>
    <s v="คำโพน"/>
    <x v="70"/>
    <x v="71"/>
    <x v="867"/>
    <x v="840"/>
    <s v="ปฐมภูมิ"/>
    <s v="Yes"/>
    <n v="2833.17"/>
    <n v="2259.02"/>
    <n v="2387.2600000000002"/>
    <n v="2093.64"/>
    <n v="9573.09"/>
    <n v="30840"/>
  </r>
  <r>
    <x v="3"/>
    <x v="3"/>
    <s v="3703"/>
    <s v="ปทุมราชวงศา"/>
    <s v="370302"/>
    <s v="คำโพน"/>
    <x v="70"/>
    <x v="71"/>
    <x v="868"/>
    <x v="841"/>
    <s v="ปฐมภูมิ"/>
    <s v="Yes"/>
    <n v="1750.91"/>
    <n v="1469.52"/>
    <n v="1959.06"/>
    <n v="1733.3"/>
    <n v="6912.79"/>
    <n v="22270"/>
  </r>
  <r>
    <x v="3"/>
    <x v="3"/>
    <s v="3703"/>
    <s v="ปทุมราชวงศา"/>
    <s v="370304"/>
    <s v="ลือ"/>
    <x v="70"/>
    <x v="71"/>
    <x v="869"/>
    <x v="842"/>
    <s v="ปฐมภูมิ"/>
    <s v="Yes"/>
    <n v="2158.4299999999998"/>
    <n v="1676.01"/>
    <n v="2026.95"/>
    <n v="1649.73"/>
    <n v="7511.119999999999"/>
    <n v="24197"/>
  </r>
  <r>
    <x v="3"/>
    <x v="3"/>
    <s v="3703"/>
    <s v="ปทุมราชวงศา"/>
    <s v="370305"/>
    <s v="ห้วย"/>
    <x v="70"/>
    <x v="71"/>
    <x v="870"/>
    <x v="843"/>
    <s v="ปฐมภูมิ"/>
    <s v="Yes"/>
    <n v="3197.7"/>
    <n v="3571.19"/>
    <n v="3836.98"/>
    <n v="3560.99"/>
    <n v="14166.859999999999"/>
    <n v="45639"/>
  </r>
  <r>
    <x v="3"/>
    <x v="3"/>
    <s v="3703"/>
    <s v="ปทุมราชวงศา"/>
    <s v="370305"/>
    <s v="ห้วย"/>
    <x v="70"/>
    <x v="71"/>
    <x v="871"/>
    <x v="844"/>
    <s v="ปฐมภูมิ"/>
    <s v="Yes"/>
    <n v="1834.97"/>
    <n v="1730.48"/>
    <n v="1935.6"/>
    <n v="1625.75"/>
    <n v="7126.7999999999993"/>
    <n v="22959"/>
  </r>
  <r>
    <x v="3"/>
    <x v="3"/>
    <s v="3703"/>
    <s v="ปทุมราชวงศา"/>
    <s v="370306"/>
    <s v="โนนงาม"/>
    <x v="70"/>
    <x v="71"/>
    <x v="872"/>
    <x v="845"/>
    <s v="ปฐมภูมิ"/>
    <s v="Yes"/>
    <n v="1909.26"/>
    <n v="1657.8"/>
    <n v="1584.42"/>
    <n v="2021.31"/>
    <n v="7172.7899999999991"/>
    <n v="23107"/>
  </r>
  <r>
    <x v="3"/>
    <x v="3"/>
    <s v="3703"/>
    <s v="ปทุมราชวงศา"/>
    <s v="370307"/>
    <s v="นาป่าแซง"/>
    <x v="70"/>
    <x v="71"/>
    <x v="873"/>
    <x v="846"/>
    <s v="ปฐมภูมิ"/>
    <s v="Yes"/>
    <n v="2160.69"/>
    <n v="1933.7"/>
    <n v="2266.5"/>
    <n v="2123.0300000000002"/>
    <n v="8483.92"/>
    <n v="27331"/>
  </r>
  <r>
    <x v="3"/>
    <x v="3"/>
    <s v="3703"/>
    <s v="ปทุมราชวงศา"/>
    <s v="370307"/>
    <s v="นาป่าแซง"/>
    <x v="70"/>
    <x v="71"/>
    <x v="874"/>
    <x v="847"/>
    <s v="ปฐมภูมิ"/>
    <s v="Yes"/>
    <n v="2557.9299999999998"/>
    <n v="2073.92"/>
    <n v="2127.9899999999998"/>
    <n v="2037.07"/>
    <n v="8796.91"/>
    <n v="28339"/>
  </r>
  <r>
    <x v="3"/>
    <x v="3"/>
    <s v="3703"/>
    <s v="ปทุมราชวงศา"/>
    <s v="370303"/>
    <s v="นาหว้า"/>
    <x v="70"/>
    <x v="71"/>
    <x v="875"/>
    <x v="848"/>
    <s v="โรงพยาบาล"/>
    <s v="Yes"/>
    <n v="14849.91"/>
    <n v="19205.77"/>
    <n v="21014.89"/>
    <n v="20580.62"/>
    <n v="75651.19"/>
    <n v="243711"/>
  </r>
  <r>
    <x v="3"/>
    <x v="3"/>
    <s v="3703"/>
    <s v="ปทุมราชวงศา"/>
    <s v="370304"/>
    <s v="ลือ"/>
    <x v="70"/>
    <x v="71"/>
    <x v="876"/>
    <x v="849"/>
    <s v="ปฐมภูมิ"/>
    <s v="Yes"/>
    <n v="1174.45"/>
    <n v="627.25"/>
    <n v="1470.32"/>
    <n v="1028.76"/>
    <n v="4300.78"/>
    <n v="13855"/>
  </r>
  <r>
    <x v="3"/>
    <x v="3"/>
    <s v="3704"/>
    <s v="พนา"/>
    <s v="370402"/>
    <s v="จานลาน"/>
    <x v="71"/>
    <x v="72"/>
    <x v="877"/>
    <x v="850"/>
    <s v="ปฐมภูมิ"/>
    <s v="Yes"/>
    <n v="1761.77"/>
    <n v="1724.7"/>
    <n v="2420.58"/>
    <n v="1748.26"/>
    <n v="7655.31"/>
    <n v="24662"/>
  </r>
  <r>
    <x v="3"/>
    <x v="3"/>
    <s v="3704"/>
    <s v="พนา"/>
    <s v="370402"/>
    <s v="จานลาน"/>
    <x v="71"/>
    <x v="72"/>
    <x v="878"/>
    <x v="851"/>
    <s v="ปฐมภูมิ"/>
    <s v="Yes"/>
    <n v="1969.84"/>
    <n v="1829.73"/>
    <n v="1597.98"/>
    <n v="1581.99"/>
    <n v="6979.5399999999991"/>
    <n v="22485"/>
  </r>
  <r>
    <x v="3"/>
    <x v="3"/>
    <s v="3704"/>
    <s v="พนา"/>
    <s v="370403"/>
    <s v="ไม้กลอน"/>
    <x v="71"/>
    <x v="72"/>
    <x v="879"/>
    <x v="668"/>
    <s v="ปฐมภูมิ"/>
    <s v="Yes"/>
    <n v="2845.85"/>
    <n v="3670.79"/>
    <n v="2644.89"/>
    <n v="3933.28"/>
    <n v="13094.81"/>
    <n v="42185"/>
  </r>
  <r>
    <x v="3"/>
    <x v="3"/>
    <s v="3704"/>
    <s v="พนา"/>
    <s v="370404"/>
    <s v="พระเหลา"/>
    <x v="71"/>
    <x v="72"/>
    <x v="880"/>
    <x v="852"/>
    <s v="ปฐมภูมิ"/>
    <s v="Yes"/>
    <n v="1436.23"/>
    <n v="2320.35"/>
    <n v="2269.33"/>
    <n v="2045.74"/>
    <n v="8071.65"/>
    <n v="26003"/>
  </r>
  <r>
    <x v="3"/>
    <x v="3"/>
    <s v="3704"/>
    <s v="พนา"/>
    <s v="370404"/>
    <s v="พระเหลา"/>
    <x v="71"/>
    <x v="72"/>
    <x v="881"/>
    <x v="853"/>
    <s v="โรงพยาบาล"/>
    <s v="Yes"/>
    <n v="20189.16"/>
    <n v="18385.64"/>
    <n v="19579.36"/>
    <n v="18097.7"/>
    <n v="76251.86"/>
    <n v="245646"/>
  </r>
  <r>
    <x v="3"/>
    <x v="3"/>
    <s v="3704"/>
    <s v="พนา"/>
    <s v="370403"/>
    <s v="ไม้กลอน"/>
    <x v="71"/>
    <x v="72"/>
    <x v="882"/>
    <x v="854"/>
    <s v="ปฐมภูมิ"/>
    <s v="Yes"/>
    <n v="1831.27"/>
    <n v="2282.69"/>
    <n v="2051.48"/>
    <n v="2184.2800000000002"/>
    <n v="8349.7200000000012"/>
    <n v="26899"/>
  </r>
  <r>
    <x v="3"/>
    <x v="3"/>
    <s v="3705"/>
    <s v="เสนางคนิคม"/>
    <s v="370502"/>
    <s v="โพนทอง"/>
    <x v="72"/>
    <x v="73"/>
    <x v="883"/>
    <x v="855"/>
    <s v="ปฐมภูมิ"/>
    <s v="Yes"/>
    <n v="1778.25"/>
    <n v="1326.12"/>
    <n v="1570.24"/>
    <n v="1269.1600000000001"/>
    <n v="5943.7699999999995"/>
    <n v="19148"/>
  </r>
  <r>
    <x v="3"/>
    <x v="3"/>
    <s v="3705"/>
    <s v="เสนางคนิคม"/>
    <s v="370502"/>
    <s v="โพนทอง"/>
    <x v="72"/>
    <x v="73"/>
    <x v="884"/>
    <x v="856"/>
    <s v="ปฐมภูมิ"/>
    <s v="Yes"/>
    <n v="1294.8"/>
    <n v="1189.26"/>
    <n v="1128.1099999999999"/>
    <n v="1140.3499999999999"/>
    <n v="4752.5200000000004"/>
    <n v="15310"/>
  </r>
  <r>
    <x v="3"/>
    <x v="3"/>
    <s v="3705"/>
    <s v="เสนางคนิคม"/>
    <s v="370503"/>
    <s v="ไร่สีสุก"/>
    <x v="72"/>
    <x v="73"/>
    <x v="885"/>
    <x v="857"/>
    <s v="ปฐมภูมิ"/>
    <s v="Yes"/>
    <n v="2014"/>
    <n v="1751.99"/>
    <n v="1895.41"/>
    <n v="1918.84"/>
    <n v="7580.24"/>
    <n v="24420"/>
  </r>
  <r>
    <x v="3"/>
    <x v="3"/>
    <s v="3705"/>
    <s v="เสนางคนิคม"/>
    <s v="370504"/>
    <s v="นาเวียง"/>
    <x v="72"/>
    <x v="73"/>
    <x v="886"/>
    <x v="858"/>
    <s v="ปฐมภูมิ"/>
    <s v="Yes"/>
    <n v="1724.51"/>
    <n v="1811.82"/>
    <n v="1560.48"/>
    <n v="1725.13"/>
    <n v="6821.94"/>
    <n v="21977"/>
  </r>
  <r>
    <x v="3"/>
    <x v="3"/>
    <s v="3705"/>
    <s v="เสนางคนิคม"/>
    <s v="370504"/>
    <s v="นาเวียง"/>
    <x v="72"/>
    <x v="73"/>
    <x v="887"/>
    <x v="859"/>
    <s v="ปฐมภูมิ"/>
    <s v="Yes"/>
    <n v="1826.75"/>
    <n v="1649.62"/>
    <n v="1641.92"/>
    <n v="1691"/>
    <n v="6809.29"/>
    <n v="21936"/>
  </r>
  <r>
    <x v="3"/>
    <x v="3"/>
    <s v="3705"/>
    <s v="เสนางคนิคม"/>
    <s v="370505"/>
    <s v="หนองไฮ"/>
    <x v="72"/>
    <x v="73"/>
    <x v="888"/>
    <x v="860"/>
    <s v="ปฐมภูมิ"/>
    <s v="Yes"/>
    <n v="1055.94"/>
    <n v="897.26"/>
    <n v="933.45"/>
    <n v="1722.29"/>
    <n v="4608.9400000000005"/>
    <n v="14848"/>
  </r>
  <r>
    <x v="3"/>
    <x v="3"/>
    <s v="3705"/>
    <s v="เสนางคนิคม"/>
    <s v="370506"/>
    <s v="หนองสามสี"/>
    <x v="72"/>
    <x v="73"/>
    <x v="889"/>
    <x v="861"/>
    <s v="ปฐมภูมิ"/>
    <s v="Yes"/>
    <n v="1868.53"/>
    <n v="1620.38"/>
    <n v="1681.84"/>
    <n v="1544.58"/>
    <n v="6715.33"/>
    <n v="21633"/>
  </r>
  <r>
    <x v="3"/>
    <x v="3"/>
    <s v="3705"/>
    <s v="เสนางคนิคม"/>
    <s v="370501"/>
    <s v="เสนางคนิคม"/>
    <x v="72"/>
    <x v="73"/>
    <x v="890"/>
    <x v="862"/>
    <s v="โรงพยาบาล"/>
    <s v="Yes"/>
    <n v="17202.68"/>
    <n v="15817.79"/>
    <n v="15829.16"/>
    <n v="14440.47"/>
    <n v="63290.100000000006"/>
    <n v="203890"/>
  </r>
  <r>
    <x v="3"/>
    <x v="3"/>
    <s v="3705"/>
    <s v="เสนางคนิคม"/>
    <s v="370501"/>
    <s v="เสนางคนิคม"/>
    <x v="72"/>
    <x v="73"/>
    <x v="891"/>
    <x v="863"/>
    <s v="ปฐมภูมิ"/>
    <s v="Yes"/>
    <n v="755.11"/>
    <n v="523.49"/>
    <n v="949.61"/>
    <n v="710.33"/>
    <n v="2938.54"/>
    <n v="9467"/>
  </r>
  <r>
    <x v="3"/>
    <x v="3"/>
    <s v="3706"/>
    <s v="หัวตะพาน"/>
    <s v="370601"/>
    <s v="หัวตะพาน"/>
    <x v="73"/>
    <x v="74"/>
    <x v="892"/>
    <x v="864"/>
    <s v="ปฐมภูมิ"/>
    <s v="Yes"/>
    <n v="1551.48"/>
    <n v="1721.34"/>
    <n v="1726.77"/>
    <n v="1705.25"/>
    <n v="6704.84"/>
    <n v="21600"/>
  </r>
  <r>
    <x v="3"/>
    <x v="3"/>
    <s v="3706"/>
    <s v="หัวตะพาน"/>
    <s v="370602"/>
    <s v="คำพระ"/>
    <x v="73"/>
    <x v="74"/>
    <x v="893"/>
    <x v="865"/>
    <s v="ปฐมภูมิ"/>
    <s v="Yes"/>
    <n v="753.94"/>
    <n v="1059.6199999999999"/>
    <n v="963.69"/>
    <n v="867.3"/>
    <n v="3644.55"/>
    <n v="11741"/>
  </r>
  <r>
    <x v="3"/>
    <x v="3"/>
    <s v="3706"/>
    <s v="หัวตะพาน"/>
    <s v="370602"/>
    <s v="คำพระ"/>
    <x v="73"/>
    <x v="74"/>
    <x v="894"/>
    <x v="866"/>
    <s v="ปฐมภูมิ"/>
    <s v="Yes"/>
    <n v="2816.8"/>
    <n v="2649.14"/>
    <n v="2722.79"/>
    <n v="2081.29"/>
    <n v="10270.02"/>
    <n v="33085"/>
  </r>
  <r>
    <x v="3"/>
    <x v="3"/>
    <s v="3706"/>
    <s v="หัวตะพาน"/>
    <s v="370603"/>
    <s v="เค็งใหญ่"/>
    <x v="73"/>
    <x v="74"/>
    <x v="895"/>
    <x v="867"/>
    <s v="ปฐมภูมิ"/>
    <s v="Yes"/>
    <n v="2409.25"/>
    <n v="2275.0100000000002"/>
    <n v="1989.79"/>
    <n v="1983.21"/>
    <n v="8657.26"/>
    <n v="27889"/>
  </r>
  <r>
    <x v="3"/>
    <x v="3"/>
    <s v="3706"/>
    <s v="หัวตะพาน"/>
    <s v="370604"/>
    <s v="หนองแก้ว"/>
    <x v="73"/>
    <x v="74"/>
    <x v="896"/>
    <x v="868"/>
    <s v="ปฐมภูมิ"/>
    <s v="Yes"/>
    <n v="2115.42"/>
    <n v="2030.37"/>
    <n v="1706.58"/>
    <n v="1504.55"/>
    <n v="7356.92"/>
    <n v="23700"/>
  </r>
  <r>
    <x v="3"/>
    <x v="3"/>
    <s v="3706"/>
    <s v="หัวตะพาน"/>
    <s v="370605"/>
    <s v="โพนเมืองน้อย"/>
    <x v="73"/>
    <x v="74"/>
    <x v="897"/>
    <x v="869"/>
    <s v="ปฐมภูมิ"/>
    <s v="Yes"/>
    <n v="1994.06"/>
    <n v="1964.44"/>
    <n v="2100.94"/>
    <n v="2501.4499999999998"/>
    <n v="8560.89"/>
    <n v="27579"/>
  </r>
  <r>
    <x v="3"/>
    <x v="3"/>
    <s v="3706"/>
    <s v="หัวตะพาน"/>
    <s v="370605"/>
    <s v="โพนเมืองน้อย"/>
    <x v="73"/>
    <x v="74"/>
    <x v="898"/>
    <x v="870"/>
    <s v="ปฐมภูมิ"/>
    <s v="Yes"/>
    <n v="1669.65"/>
    <n v="1682.74"/>
    <n v="1871.87"/>
    <n v="1928.08"/>
    <n v="7152.34"/>
    <n v="23041"/>
  </r>
  <r>
    <x v="3"/>
    <x v="3"/>
    <s v="3706"/>
    <s v="หัวตะพาน"/>
    <s v="370606"/>
    <s v="สร้างถ่อน้อย"/>
    <x v="73"/>
    <x v="74"/>
    <x v="899"/>
    <x v="871"/>
    <s v="ปฐมภูมิ"/>
    <s v="Yes"/>
    <n v="1242.58"/>
    <n v="1606.31"/>
    <n v="1318.94"/>
    <n v="1626.03"/>
    <n v="5793.86"/>
    <n v="18665"/>
  </r>
  <r>
    <x v="3"/>
    <x v="3"/>
    <s v="3706"/>
    <s v="หัวตะพาน"/>
    <s v="370606"/>
    <s v="สร้างถ่อน้อย"/>
    <x v="73"/>
    <x v="74"/>
    <x v="900"/>
    <x v="872"/>
    <s v="ปฐมภูมิ"/>
    <s v="Yes"/>
    <n v="682.3"/>
    <n v="679.14"/>
    <n v="721.03"/>
    <n v="715.65"/>
    <n v="2798.1200000000003"/>
    <n v="9014"/>
  </r>
  <r>
    <x v="3"/>
    <x v="3"/>
    <s v="3706"/>
    <s v="หัวตะพาน"/>
    <s v="370607"/>
    <s v="จิกดู่"/>
    <x v="73"/>
    <x v="74"/>
    <x v="901"/>
    <x v="873"/>
    <s v="ปฐมภูมิ"/>
    <s v="Yes"/>
    <n v="1122.4100000000001"/>
    <n v="1459.43"/>
    <n v="1695.99"/>
    <n v="1169.82"/>
    <n v="5447.65"/>
    <n v="17550"/>
  </r>
  <r>
    <x v="3"/>
    <x v="3"/>
    <s v="3706"/>
    <s v="หัวตะพาน"/>
    <s v="370607"/>
    <s v="จิกดู่"/>
    <x v="73"/>
    <x v="74"/>
    <x v="902"/>
    <x v="874"/>
    <s v="ปฐมภูมิ"/>
    <s v="Yes"/>
    <n v="1466.64"/>
    <n v="1506.04"/>
    <n v="1269.4000000000001"/>
    <n v="1118.6199999999999"/>
    <n v="5360.7"/>
    <n v="17270"/>
  </r>
  <r>
    <x v="3"/>
    <x v="3"/>
    <s v="3706"/>
    <s v="หัวตะพาน"/>
    <s v="370608"/>
    <s v="รัตนวารี"/>
    <x v="73"/>
    <x v="74"/>
    <x v="903"/>
    <x v="875"/>
    <s v="โรงพยาบาล"/>
    <s v="Yes"/>
    <n v="22797.56"/>
    <n v="21371.759999999998"/>
    <n v="22173.27"/>
    <n v="14776.39"/>
    <n v="81118.98"/>
    <n v="261325"/>
  </r>
  <r>
    <x v="3"/>
    <x v="3"/>
    <s v="3706"/>
    <s v="หัวตะพาน"/>
    <s v=""/>
    <s v=""/>
    <x v="73"/>
    <x v="74"/>
    <x v="904"/>
    <x v="876"/>
    <s v="ปฐมภูมิ"/>
    <s v="NO"/>
    <n v="0"/>
    <n v="0"/>
    <n v="0"/>
    <n v="0"/>
    <n v="0"/>
    <n v="0"/>
  </r>
  <r>
    <x v="3"/>
    <x v="3"/>
    <s v="3707"/>
    <s v="ลืออำนาจ"/>
    <s v="370702"/>
    <s v="ดงมะยาง"/>
    <x v="74"/>
    <x v="75"/>
    <x v="905"/>
    <x v="877"/>
    <s v="ปฐมภูมิ"/>
    <s v="Yes"/>
    <n v="1012.07"/>
    <n v="872.77"/>
    <n v="1095.1099999999999"/>
    <n v="900.06"/>
    <n v="3880.0099999999998"/>
    <n v="12499"/>
  </r>
  <r>
    <x v="3"/>
    <x v="3"/>
    <s v="3707"/>
    <s v="ลืออำนาจ"/>
    <s v="370703"/>
    <s v="เปือย"/>
    <x v="74"/>
    <x v="75"/>
    <x v="906"/>
    <x v="878"/>
    <s v="ปฐมภูมิ"/>
    <s v="Yes"/>
    <n v="2381.86"/>
    <n v="3079.06"/>
    <n v="3691.39"/>
    <n v="3331.68"/>
    <n v="12483.99"/>
    <n v="40217"/>
  </r>
  <r>
    <x v="3"/>
    <x v="3"/>
    <s v="3707"/>
    <s v="ลืออำนาจ"/>
    <s v="370703"/>
    <s v="เปือย"/>
    <x v="74"/>
    <x v="75"/>
    <x v="907"/>
    <x v="879"/>
    <s v="ปฐมภูมิ"/>
    <s v="Yes"/>
    <n v="1472.05"/>
    <n v="1057.2"/>
    <n v="1183.28"/>
    <n v="1172.45"/>
    <n v="4884.9799999999996"/>
    <n v="15737"/>
  </r>
  <r>
    <x v="3"/>
    <x v="3"/>
    <s v="3707"/>
    <s v="ลืออำนาจ"/>
    <s v="370704"/>
    <s v="ดงบัง"/>
    <x v="74"/>
    <x v="75"/>
    <x v="908"/>
    <x v="625"/>
    <s v="ปฐมภูมิ"/>
    <s v="Yes"/>
    <n v="2255.21"/>
    <n v="2006.45"/>
    <n v="2561.44"/>
    <n v="2845.51"/>
    <n v="9668.61"/>
    <n v="31148"/>
  </r>
  <r>
    <x v="3"/>
    <x v="3"/>
    <s v="3707"/>
    <s v="ลืออำนาจ"/>
    <s v="370704"/>
    <s v="ดงบัง"/>
    <x v="74"/>
    <x v="75"/>
    <x v="909"/>
    <x v="880"/>
    <s v="ปฐมภูมิ"/>
    <s v="Yes"/>
    <n v="2387.13"/>
    <n v="1856.76"/>
    <n v="2501.27"/>
    <n v="2227.73"/>
    <n v="8972.89"/>
    <n v="28906"/>
  </r>
  <r>
    <x v="3"/>
    <x v="3"/>
    <s v="3707"/>
    <s v="ลืออำนาจ"/>
    <s v="370705"/>
    <s v="ไร่ขี"/>
    <x v="74"/>
    <x v="75"/>
    <x v="910"/>
    <x v="881"/>
    <s v="ปฐมภูมิ"/>
    <s v="Yes"/>
    <n v="2154.4899999999998"/>
    <n v="1771.44"/>
    <n v="1617.73"/>
    <n v="1727.73"/>
    <n v="7271.3899999999994"/>
    <n v="23425"/>
  </r>
  <r>
    <x v="3"/>
    <x v="3"/>
    <s v="3707"/>
    <s v="ลืออำนาจ"/>
    <s v="370705"/>
    <s v="ไร่ขี"/>
    <x v="74"/>
    <x v="75"/>
    <x v="911"/>
    <x v="882"/>
    <s v="ปฐมภูมิ"/>
    <s v="Yes"/>
    <n v="3009.38"/>
    <n v="2590.65"/>
    <n v="2005.24"/>
    <n v="2511.14"/>
    <n v="10116.41"/>
    <n v="32590"/>
  </r>
  <r>
    <x v="3"/>
    <x v="3"/>
    <s v="3707"/>
    <s v="ลืออำนาจ"/>
    <s v="370706"/>
    <s v="แมด"/>
    <x v="74"/>
    <x v="75"/>
    <x v="912"/>
    <x v="883"/>
    <s v="ปฐมภูมิ"/>
    <s v="Yes"/>
    <n v="1266.57"/>
    <n v="1090.74"/>
    <n v="1349.28"/>
    <n v="1144.97"/>
    <n v="4851.5600000000004"/>
    <n v="15629"/>
  </r>
  <r>
    <x v="3"/>
    <x v="3"/>
    <s v="3707"/>
    <s v="ลืออำนาจ"/>
    <s v="370706"/>
    <s v="แมด"/>
    <x v="74"/>
    <x v="75"/>
    <x v="913"/>
    <x v="884"/>
    <s v="ปฐมภูมิ"/>
    <s v="Yes"/>
    <n v="1250.43"/>
    <n v="1025.03"/>
    <n v="1068.58"/>
    <n v="1062.43"/>
    <n v="4406.47"/>
    <n v="14195"/>
  </r>
  <r>
    <x v="3"/>
    <x v="3"/>
    <s v="3707"/>
    <s v="ลืออำนาจ"/>
    <s v="370707"/>
    <s v="โคกกลาง"/>
    <x v="74"/>
    <x v="75"/>
    <x v="914"/>
    <x v="885"/>
    <s v="ปฐมภูมิ"/>
    <s v="Yes"/>
    <n v="2012.98"/>
    <n v="1968.63"/>
    <n v="2919.2"/>
    <n v="1463.89"/>
    <n v="8364.6999999999989"/>
    <n v="26947"/>
  </r>
  <r>
    <x v="3"/>
    <x v="3"/>
    <s v="3707"/>
    <s v="ลืออำนาจ"/>
    <s v="370701"/>
    <s v="อำนาจ"/>
    <x v="74"/>
    <x v="75"/>
    <x v="915"/>
    <x v="886"/>
    <s v="โรงพยาบาล"/>
    <s v="Yes"/>
    <n v="19890.3"/>
    <n v="17588.3"/>
    <n v="19445.05"/>
    <n v="16526.37"/>
    <n v="73450.01999999999"/>
    <n v="236620"/>
  </r>
  <r>
    <x v="4"/>
    <x v="4"/>
    <s v="4901"/>
    <s v="เมืองมุกดาหาร"/>
    <s v="490102"/>
    <s v="ศรีบุญเรือง"/>
    <x v="75"/>
    <x v="76"/>
    <x v="916"/>
    <x v="887"/>
    <s v="สาธารณสุขจังหวัด"/>
    <s v="NO"/>
    <n v="0"/>
    <n v="0"/>
    <n v="0"/>
    <n v="0"/>
    <n v="0"/>
    <n v="0"/>
  </r>
  <r>
    <x v="4"/>
    <x v="4"/>
    <s v="4901"/>
    <s v="เมืองมุกดาหาร"/>
    <s v="490101"/>
    <s v="มุกดาหาร"/>
    <x v="76"/>
    <x v="77"/>
    <x v="917"/>
    <x v="888"/>
    <s v="ปฐมภูมิ"/>
    <s v="Yes"/>
    <n v="1032.73"/>
    <n v="2026.66"/>
    <n v="1579.5"/>
    <n v="1098.32"/>
    <n v="5737.21"/>
    <n v="27862"/>
  </r>
  <r>
    <x v="4"/>
    <x v="4"/>
    <s v="4901"/>
    <s v="เมืองมุกดาหาร"/>
    <s v="490103"/>
    <s v="บ้านโคก"/>
    <x v="76"/>
    <x v="77"/>
    <x v="918"/>
    <x v="889"/>
    <s v="ปฐมภูมิ"/>
    <s v="Yes"/>
    <n v="1168.9000000000001"/>
    <n v="2234.87"/>
    <n v="1288.1500000000001"/>
    <n v="846.24"/>
    <n v="5538.16"/>
    <n v="26895"/>
  </r>
  <r>
    <x v="4"/>
    <x v="4"/>
    <s v="4901"/>
    <s v="เมืองมุกดาหาร"/>
    <s v="490103"/>
    <s v="บ้านโคก"/>
    <x v="76"/>
    <x v="77"/>
    <x v="919"/>
    <x v="890"/>
    <s v="ปฐมภูมิ"/>
    <s v="Yes"/>
    <n v="1067.49"/>
    <n v="1764.57"/>
    <n v="1526.75"/>
    <n v="694.51"/>
    <n v="5053.32"/>
    <n v="24540"/>
  </r>
  <r>
    <x v="4"/>
    <x v="4"/>
    <s v="4901"/>
    <s v="เมืองมุกดาหาร"/>
    <s v="490104"/>
    <s v="บางทรายใหญ่"/>
    <x v="76"/>
    <x v="77"/>
    <x v="920"/>
    <x v="891"/>
    <s v="ปฐมภูมิ"/>
    <s v="Yes"/>
    <n v="1303.9100000000001"/>
    <n v="1789.93"/>
    <n v="1905.56"/>
    <n v="1158.7"/>
    <n v="6158.0999999999995"/>
    <n v="29906"/>
  </r>
  <r>
    <x v="4"/>
    <x v="4"/>
    <s v="4901"/>
    <s v="เมืองมุกดาหาร"/>
    <s v="490105"/>
    <s v="โพนทราย"/>
    <x v="76"/>
    <x v="77"/>
    <x v="921"/>
    <x v="892"/>
    <s v="ปฐมภูมิ"/>
    <s v="Yes"/>
    <n v="672.32"/>
    <n v="1740.06"/>
    <n v="1156.17"/>
    <n v="753.18"/>
    <n v="4321.7300000000005"/>
    <n v="20988"/>
  </r>
  <r>
    <x v="4"/>
    <x v="4"/>
    <s v="4901"/>
    <s v="เมืองมุกดาหาร"/>
    <s v="490106"/>
    <s v="ผึ่งแดด"/>
    <x v="76"/>
    <x v="77"/>
    <x v="922"/>
    <x v="893"/>
    <s v="ปฐมภูมิ"/>
    <s v="Yes"/>
    <n v="962.96"/>
    <n v="1797.4"/>
    <n v="1411.25"/>
    <n v="779.85"/>
    <n v="4951.4600000000009"/>
    <n v="24046"/>
  </r>
  <r>
    <x v="4"/>
    <x v="4"/>
    <s v="4901"/>
    <s v="เมืองมุกดาหาร"/>
    <s v="490106"/>
    <s v="ผึ่งแดด"/>
    <x v="76"/>
    <x v="77"/>
    <x v="923"/>
    <x v="894"/>
    <s v="ปฐมภูมิ"/>
    <s v="Yes"/>
    <n v="641.97"/>
    <n v="1152.07"/>
    <n v="859.11"/>
    <n v="420.45"/>
    <n v="3073.6"/>
    <n v="14926"/>
  </r>
  <r>
    <x v="4"/>
    <x v="4"/>
    <s v="4901"/>
    <s v="เมืองมุกดาหาร"/>
    <s v="490107"/>
    <s v="นาโสก"/>
    <x v="76"/>
    <x v="77"/>
    <x v="924"/>
    <x v="72"/>
    <s v="ปฐมภูมิ"/>
    <s v="Yes"/>
    <n v="1659.66"/>
    <n v="2890.66"/>
    <n v="2120.27"/>
    <n v="1425.41"/>
    <n v="8096"/>
    <n v="39317"/>
  </r>
  <r>
    <x v="4"/>
    <x v="4"/>
    <s v="4901"/>
    <s v="เมืองมุกดาหาร"/>
    <s v="490107"/>
    <s v="นาโสก"/>
    <x v="76"/>
    <x v="77"/>
    <x v="925"/>
    <x v="895"/>
    <s v="ปฐมภูมิ"/>
    <s v="Yes"/>
    <n v="1074.69"/>
    <n v="713.79"/>
    <n v="1094.1300000000001"/>
    <n v="657.57"/>
    <n v="3540.1800000000003"/>
    <n v="17192"/>
  </r>
  <r>
    <x v="4"/>
    <x v="4"/>
    <s v="4901"/>
    <s v="เมืองมุกดาหาร"/>
    <s v="490108"/>
    <s v="นาสีนวน"/>
    <x v="76"/>
    <x v="77"/>
    <x v="926"/>
    <x v="823"/>
    <s v="ปฐมภูมิ"/>
    <s v="Yes"/>
    <n v="918.1"/>
    <n v="1435.13"/>
    <n v="1277.01"/>
    <n v="864.21"/>
    <n v="4494.45"/>
    <n v="21826"/>
  </r>
  <r>
    <x v="4"/>
    <x v="4"/>
    <s v="4901"/>
    <s v="เมืองมุกดาหาร"/>
    <s v="490108"/>
    <s v="นาสีนวน"/>
    <x v="76"/>
    <x v="77"/>
    <x v="927"/>
    <x v="896"/>
    <s v="ปฐมภูมิ"/>
    <s v="Yes"/>
    <n v="771.81"/>
    <n v="1367.42"/>
    <n v="1169.5999999999999"/>
    <n v="739.49"/>
    <n v="4048.3199999999997"/>
    <n v="19660"/>
  </r>
  <r>
    <x v="4"/>
    <x v="4"/>
    <s v="4901"/>
    <s v="เมืองมุกดาหาร"/>
    <s v="490109"/>
    <s v="คำป่าหลาย"/>
    <x v="76"/>
    <x v="77"/>
    <x v="928"/>
    <x v="897"/>
    <s v="ปฐมภูมิ"/>
    <s v="Yes"/>
    <n v="1323.96"/>
    <n v="2463.0500000000002"/>
    <n v="2722.07"/>
    <n v="1628.69"/>
    <n v="8137.77"/>
    <n v="39519"/>
  </r>
  <r>
    <x v="4"/>
    <x v="4"/>
    <s v="4901"/>
    <s v="เมืองมุกดาหาร"/>
    <s v="490109"/>
    <s v="คำป่าหลาย"/>
    <x v="76"/>
    <x v="77"/>
    <x v="929"/>
    <x v="898"/>
    <s v="ปฐมภูมิ"/>
    <s v="Yes"/>
    <n v="949.77"/>
    <n v="1274.81"/>
    <n v="1323.85"/>
    <n v="767.13"/>
    <n v="4315.5599999999995"/>
    <n v="20958"/>
  </r>
  <r>
    <x v="4"/>
    <x v="4"/>
    <s v="4901"/>
    <s v="เมืองมุกดาหาร"/>
    <s v="490109"/>
    <s v="คำป่าหลาย"/>
    <x v="76"/>
    <x v="77"/>
    <x v="930"/>
    <x v="899"/>
    <s v="ปฐมภูมิ"/>
    <s v="Yes"/>
    <n v="708.7"/>
    <n v="1413.54"/>
    <n v="981.7"/>
    <n v="681.35"/>
    <n v="3785.2899999999995"/>
    <n v="18382"/>
  </r>
  <r>
    <x v="4"/>
    <x v="4"/>
    <s v="4901"/>
    <s v="เมืองมุกดาหาร"/>
    <s v="490110"/>
    <s v="คำอาฮวน"/>
    <x v="76"/>
    <x v="77"/>
    <x v="931"/>
    <x v="900"/>
    <s v="ปฐมภูมิ"/>
    <s v="Yes"/>
    <n v="1600.21"/>
    <n v="2251.06"/>
    <n v="2027.67"/>
    <n v="1260.8800000000001"/>
    <n v="7139.8200000000006"/>
    <n v="34673"/>
  </r>
  <r>
    <x v="4"/>
    <x v="4"/>
    <s v="4901"/>
    <s v="เมืองมุกดาหาร"/>
    <s v="490110"/>
    <s v="คำอาฮวน"/>
    <x v="76"/>
    <x v="77"/>
    <x v="932"/>
    <x v="901"/>
    <s v="ปฐมภูมิ"/>
    <s v="Yes"/>
    <n v="801.37"/>
    <n v="1336.46"/>
    <n v="1054.3399999999999"/>
    <n v="685.72"/>
    <n v="3877.8900000000003"/>
    <n v="18832"/>
  </r>
  <r>
    <x v="4"/>
    <x v="4"/>
    <s v="4901"/>
    <s v="เมืองมุกดาหาร"/>
    <s v="490111"/>
    <s v="ดงเย็น"/>
    <x v="76"/>
    <x v="77"/>
    <x v="933"/>
    <x v="902"/>
    <s v="ปฐมภูมิ"/>
    <s v="Yes"/>
    <n v="2250.48"/>
    <n v="3624.32"/>
    <n v="2950.85"/>
    <n v="1876.12"/>
    <n v="10701.77"/>
    <n v="51971"/>
  </r>
  <r>
    <x v="4"/>
    <x v="4"/>
    <s v="4901"/>
    <s v="เมืองมุกดาหาร"/>
    <s v="490111"/>
    <s v="ดงเย็น"/>
    <x v="76"/>
    <x v="77"/>
    <x v="934"/>
    <x v="903"/>
    <s v="ปฐมภูมิ"/>
    <s v="Yes"/>
    <n v="547.17999999999995"/>
    <n v="1029.4100000000001"/>
    <n v="947.59"/>
    <n v="559.49"/>
    <n v="3083.67"/>
    <n v="14975"/>
  </r>
  <r>
    <x v="4"/>
    <x v="4"/>
    <s v="4901"/>
    <s v="เมืองมุกดาหาร"/>
    <s v="490112"/>
    <s v="ดงมอน"/>
    <x v="76"/>
    <x v="77"/>
    <x v="935"/>
    <x v="904"/>
    <s v="ปฐมภูมิ"/>
    <s v="Yes"/>
    <n v="867.37"/>
    <n v="1336.57"/>
    <n v="1116.9000000000001"/>
    <n v="1047.69"/>
    <n v="4368.5300000000007"/>
    <n v="21215"/>
  </r>
  <r>
    <x v="4"/>
    <x v="4"/>
    <s v="4901"/>
    <s v="เมืองมุกดาหาร"/>
    <s v="490113"/>
    <s v="กุดแข้"/>
    <x v="76"/>
    <x v="77"/>
    <x v="936"/>
    <x v="905"/>
    <s v="ปฐมภูมิ"/>
    <s v="Yes"/>
    <n v="1048.74"/>
    <n v="1869.66"/>
    <n v="1399.63"/>
    <n v="1238.3699999999999"/>
    <n v="5556.4000000000005"/>
    <n v="26984"/>
  </r>
  <r>
    <x v="4"/>
    <x v="4"/>
    <s v="4901"/>
    <s v="เมืองมุกดาหาร"/>
    <s v="490113"/>
    <s v="กุดแข้"/>
    <x v="76"/>
    <x v="77"/>
    <x v="937"/>
    <x v="906"/>
    <s v="โรงพยาบาล"/>
    <s v="Yes"/>
    <n v="15183.63"/>
    <n v="17569.61"/>
    <n v="85665.34"/>
    <n v="17060.59"/>
    <n v="135479.16999999998"/>
    <n v="657927"/>
  </r>
  <r>
    <x v="4"/>
    <x v="4"/>
    <s v="4901"/>
    <s v="เมืองมุกดาหาร"/>
    <s v="490107"/>
    <s v="นาโสก"/>
    <x v="76"/>
    <x v="77"/>
    <x v="938"/>
    <x v="907"/>
    <s v="ปฐมภูมิ"/>
    <s v="Yes"/>
    <n v="918.09"/>
    <n v="2093.41"/>
    <n v="1992.69"/>
    <n v="748.57"/>
    <n v="5752.76"/>
    <n v="27937"/>
  </r>
  <r>
    <x v="4"/>
    <x v="4"/>
    <s v="4901"/>
    <s v="เมืองมุกดาหาร"/>
    <s v="490105"/>
    <s v="โพนทราย"/>
    <x v="76"/>
    <x v="77"/>
    <x v="939"/>
    <x v="908"/>
    <s v="ปฐมภูมิ"/>
    <s v="Yes"/>
    <n v="926.32"/>
    <n v="1766.35"/>
    <n v="1664.94"/>
    <n v="853.2"/>
    <n v="5210.8100000000004"/>
    <n v="25305"/>
  </r>
  <r>
    <x v="4"/>
    <x v="4"/>
    <s v="4901"/>
    <s v="เมืองมุกดาหาร"/>
    <s v="490102"/>
    <s v="ศรีบุญเรือง"/>
    <x v="76"/>
    <x v="77"/>
    <x v="940"/>
    <x v="909"/>
    <s v="ปฐมภูมิ"/>
    <s v="NO"/>
    <n v="0"/>
    <n v="0"/>
    <n v="0"/>
    <n v="0"/>
    <n v="0"/>
    <n v="0"/>
  </r>
  <r>
    <x v="4"/>
    <x v="4"/>
    <s v="4901"/>
    <s v="เมืองมุกดาหาร"/>
    <s v="490102"/>
    <s v="ศรีบุญเรือง"/>
    <x v="76"/>
    <x v="77"/>
    <x v="941"/>
    <x v="910"/>
    <s v="ปฐมภูมิ"/>
    <s v="NO"/>
    <n v="0"/>
    <n v="0"/>
    <n v="0"/>
    <n v="0"/>
    <n v="0"/>
    <n v="0"/>
  </r>
  <r>
    <x v="4"/>
    <x v="4"/>
    <s v="4901"/>
    <s v="เมืองมุกดาหาร"/>
    <s v="490101"/>
    <s v="มุกดาหาร"/>
    <x v="76"/>
    <x v="77"/>
    <x v="942"/>
    <x v="911"/>
    <s v="ปฐมภูมิ"/>
    <s v="NO"/>
    <n v="75.599999999999994"/>
    <n v="0"/>
    <n v="0"/>
    <n v="0"/>
    <n v="75.599999999999994"/>
    <n v="367.05"/>
  </r>
  <r>
    <x v="4"/>
    <x v="4"/>
    <s v="4902"/>
    <s v="นิคมคำสร้อย"/>
    <s v="490201"/>
    <s v="นิคมคำสร้อย"/>
    <x v="77"/>
    <x v="78"/>
    <x v="943"/>
    <x v="912"/>
    <s v="ปฐมภูมิ"/>
    <s v="Yes"/>
    <n v="832.18"/>
    <n v="1270.28"/>
    <n v="789.29"/>
    <n v="538.95000000000005"/>
    <n v="3430.7"/>
    <n v="16660"/>
  </r>
  <r>
    <x v="4"/>
    <x v="4"/>
    <s v="4902"/>
    <s v="นิคมคำสร้อย"/>
    <s v="490202"/>
    <s v="นากอก"/>
    <x v="77"/>
    <x v="78"/>
    <x v="944"/>
    <x v="913"/>
    <s v="ปฐมภูมิ"/>
    <s v="Yes"/>
    <n v="700.45"/>
    <n v="1325.15"/>
    <n v="770.17"/>
    <n v="620.63"/>
    <n v="3416.4"/>
    <n v="16591"/>
  </r>
  <r>
    <x v="4"/>
    <x v="4"/>
    <s v="4902"/>
    <s v="นิคมคำสร้อย"/>
    <s v="490203"/>
    <s v="หนองแวง"/>
    <x v="77"/>
    <x v="78"/>
    <x v="945"/>
    <x v="36"/>
    <s v="ปฐมภูมิ"/>
    <s v="Yes"/>
    <n v="1535.7"/>
    <n v="2020.85"/>
    <n v="1635.15"/>
    <n v="927.28"/>
    <n v="6118.9800000000005"/>
    <n v="29716"/>
  </r>
  <r>
    <x v="4"/>
    <x v="4"/>
    <s v="4902"/>
    <s v="นิคมคำสร้อย"/>
    <s v="490203"/>
    <s v="หนองแวง"/>
    <x v="77"/>
    <x v="78"/>
    <x v="946"/>
    <x v="914"/>
    <s v="ปฐมภูมิ"/>
    <s v="Yes"/>
    <n v="1430.49"/>
    <n v="2312.67"/>
    <n v="1735.01"/>
    <n v="1129.94"/>
    <n v="6608.1100000000006"/>
    <n v="32091"/>
  </r>
  <r>
    <x v="4"/>
    <x v="4"/>
    <s v="4902"/>
    <s v="นิคมคำสร้อย"/>
    <s v="490204"/>
    <s v="กกแดง"/>
    <x v="77"/>
    <x v="78"/>
    <x v="947"/>
    <x v="915"/>
    <s v="ปฐมภูมิ"/>
    <s v="Yes"/>
    <n v="1429.96"/>
    <n v="2266.87"/>
    <n v="2736.92"/>
    <n v="1485.8"/>
    <n v="7919.55"/>
    <n v="38460"/>
  </r>
  <r>
    <x v="4"/>
    <x v="4"/>
    <s v="4902"/>
    <s v="นิคมคำสร้อย"/>
    <s v="490205"/>
    <s v="นาอุดม"/>
    <x v="77"/>
    <x v="78"/>
    <x v="948"/>
    <x v="916"/>
    <s v="ปฐมภูมิ"/>
    <s v="Yes"/>
    <n v="1050.96"/>
    <n v="2171.69"/>
    <n v="1875.02"/>
    <n v="1068.3399999999999"/>
    <n v="6166.01"/>
    <n v="29944"/>
  </r>
  <r>
    <x v="4"/>
    <x v="4"/>
    <s v="4902"/>
    <s v="นิคมคำสร้อย"/>
    <s v="490205"/>
    <s v="นาอุดม"/>
    <x v="77"/>
    <x v="78"/>
    <x v="949"/>
    <x v="917"/>
    <s v="ปฐมภูมิ"/>
    <s v="Yes"/>
    <n v="1165.23"/>
    <n v="1881.3"/>
    <n v="1318.02"/>
    <n v="761.36"/>
    <n v="5125.9099999999989"/>
    <n v="24893"/>
  </r>
  <r>
    <x v="4"/>
    <x v="4"/>
    <s v="4902"/>
    <s v="นิคมคำสร้อย"/>
    <s v="490206"/>
    <s v="โชคชัย"/>
    <x v="77"/>
    <x v="78"/>
    <x v="950"/>
    <x v="918"/>
    <s v="ปฐมภูมิ"/>
    <s v="Yes"/>
    <n v="1084.6400000000001"/>
    <n v="1871.16"/>
    <n v="2556.7600000000002"/>
    <n v="1000.02"/>
    <n v="6512.58"/>
    <n v="31627"/>
  </r>
  <r>
    <x v="4"/>
    <x v="4"/>
    <s v="4902"/>
    <s v="นิคมคำสร้อย"/>
    <s v="490207"/>
    <s v="ร่มเกล้า"/>
    <x v="77"/>
    <x v="78"/>
    <x v="951"/>
    <x v="919"/>
    <s v="ปฐมภูมิ"/>
    <s v="Yes"/>
    <n v="1278.42"/>
    <n v="2285.9299999999998"/>
    <n v="1701.86"/>
    <n v="917.47"/>
    <n v="6183.68"/>
    <n v="30030"/>
  </r>
  <r>
    <x v="4"/>
    <x v="4"/>
    <s v="4902"/>
    <s v="นิคมคำสร้อย"/>
    <s v="490201"/>
    <s v="นิคมคำสร้อย"/>
    <x v="77"/>
    <x v="78"/>
    <x v="952"/>
    <x v="920"/>
    <s v="โรงพยาบาล"/>
    <s v="Yes"/>
    <n v="11233.6"/>
    <n v="11942.84"/>
    <n v="11177.98"/>
    <n v="15378.5"/>
    <n v="49732.92"/>
    <n v="241518"/>
  </r>
  <r>
    <x v="4"/>
    <x v="4"/>
    <s v="4902"/>
    <s v="นิคมคำสร้อย"/>
    <s v="490202"/>
    <s v="นากอก"/>
    <x v="77"/>
    <x v="78"/>
    <x v="953"/>
    <x v="921"/>
    <s v="ปฐมภูมิ"/>
    <s v="Yes"/>
    <n v="972.99"/>
    <n v="1797.6"/>
    <n v="1409.43"/>
    <n v="1043.3800000000001"/>
    <n v="5223.4000000000005"/>
    <n v="25366"/>
  </r>
  <r>
    <x v="4"/>
    <x v="4"/>
    <s v="4903"/>
    <s v="ดอนตาล"/>
    <s v="490302"/>
    <s v="โพธิ์ไทร"/>
    <x v="78"/>
    <x v="79"/>
    <x v="954"/>
    <x v="922"/>
    <s v="ปฐมภูมิ"/>
    <s v="Yes"/>
    <n v="422.61"/>
    <n v="542.42999999999995"/>
    <n v="496.18"/>
    <n v="328.33"/>
    <n v="1789.55"/>
    <n v="8691"/>
  </r>
  <r>
    <x v="4"/>
    <x v="4"/>
    <s v="4903"/>
    <s v="ดอนตาล"/>
    <s v="490302"/>
    <s v="โพธิ์ไทร"/>
    <x v="78"/>
    <x v="79"/>
    <x v="955"/>
    <x v="923"/>
    <s v="ปฐมภูมิ"/>
    <s v="Yes"/>
    <n v="806.18"/>
    <n v="1094.83"/>
    <n v="927.19"/>
    <n v="474.52"/>
    <n v="3302.72"/>
    <n v="16039"/>
  </r>
  <r>
    <x v="4"/>
    <x v="4"/>
    <s v="4903"/>
    <s v="ดอนตาล"/>
    <s v="490303"/>
    <s v="ป่าไร่"/>
    <x v="78"/>
    <x v="79"/>
    <x v="956"/>
    <x v="924"/>
    <s v="ปฐมภูมิ"/>
    <s v="Yes"/>
    <n v="1861.8"/>
    <n v="2229.37"/>
    <n v="1085.81"/>
    <n v="898.42"/>
    <n v="6075.4"/>
    <n v="29504"/>
  </r>
  <r>
    <x v="4"/>
    <x v="4"/>
    <s v="4903"/>
    <s v="ดอนตาล"/>
    <s v="490303"/>
    <s v="ป่าไร่"/>
    <x v="78"/>
    <x v="79"/>
    <x v="957"/>
    <x v="925"/>
    <s v="ปฐมภูมิ"/>
    <s v="Yes"/>
    <n v="774.04"/>
    <n v="1136.1500000000001"/>
    <n v="978.31"/>
    <n v="680.88"/>
    <n v="3569.38"/>
    <n v="17334"/>
  </r>
  <r>
    <x v="4"/>
    <x v="4"/>
    <s v="4903"/>
    <s v="ดอนตาล"/>
    <s v="490303"/>
    <s v="ป่าไร่"/>
    <x v="78"/>
    <x v="79"/>
    <x v="958"/>
    <x v="926"/>
    <s v="ปฐมภูมิ"/>
    <s v="Yes"/>
    <n v="1482.63"/>
    <n v="1550.68"/>
    <n v="1207.47"/>
    <n v="854.49"/>
    <n v="5095.2700000000004"/>
    <n v="24744"/>
  </r>
  <r>
    <x v="4"/>
    <x v="4"/>
    <s v="4903"/>
    <s v="ดอนตาล"/>
    <s v="490304"/>
    <s v="เหล่าหมี"/>
    <x v="78"/>
    <x v="79"/>
    <x v="959"/>
    <x v="927"/>
    <s v="ปฐมภูมิ"/>
    <s v="Yes"/>
    <n v="958.46"/>
    <n v="1782.4"/>
    <n v="1549.26"/>
    <n v="1042.1500000000001"/>
    <n v="5332.27"/>
    <n v="25895"/>
  </r>
  <r>
    <x v="4"/>
    <x v="4"/>
    <s v="4903"/>
    <s v="ดอนตาล"/>
    <s v="490304"/>
    <s v="เหล่าหมี"/>
    <x v="78"/>
    <x v="79"/>
    <x v="960"/>
    <x v="928"/>
    <s v="ปฐมภูมิ"/>
    <s v="Yes"/>
    <n v="807.51"/>
    <n v="1418.1"/>
    <n v="1559.57"/>
    <n v="1206.28"/>
    <n v="4991.4599999999991"/>
    <n v="24240"/>
  </r>
  <r>
    <x v="4"/>
    <x v="4"/>
    <s v="4903"/>
    <s v="ดอนตาล"/>
    <s v="490305"/>
    <s v="บ้านบาก"/>
    <x v="78"/>
    <x v="79"/>
    <x v="961"/>
    <x v="929"/>
    <s v="ปฐมภูมิ"/>
    <s v="Yes"/>
    <n v="548.74"/>
    <n v="988.7"/>
    <n v="952.53"/>
    <n v="650.29999999999995"/>
    <n v="3140.2700000000004"/>
    <n v="15250"/>
  </r>
  <r>
    <x v="4"/>
    <x v="4"/>
    <s v="4903"/>
    <s v="ดอนตาล"/>
    <s v="490306"/>
    <s v="นาสะเม็ง"/>
    <x v="78"/>
    <x v="79"/>
    <x v="962"/>
    <x v="930"/>
    <s v="ปฐมภูมิ"/>
    <s v="Yes"/>
    <n v="1103.9100000000001"/>
    <n v="1670.34"/>
    <n v="1347.22"/>
    <n v="724.21"/>
    <n v="4845.68"/>
    <n v="23532"/>
  </r>
  <r>
    <x v="4"/>
    <x v="4"/>
    <s v="4903"/>
    <s v="ดอนตาล"/>
    <s v="490306"/>
    <s v="นาสะเม็ง"/>
    <x v="78"/>
    <x v="79"/>
    <x v="963"/>
    <x v="931"/>
    <s v="ปฐมภูมิ"/>
    <s v="Yes"/>
    <n v="558.65"/>
    <n v="460.61"/>
    <n v="617.33000000000004"/>
    <n v="546.07000000000005"/>
    <n v="2182.6600000000003"/>
    <n v="10600"/>
  </r>
  <r>
    <x v="4"/>
    <x v="4"/>
    <s v="4903"/>
    <s v="ดอนตาล"/>
    <s v="490307"/>
    <s v="บ้านแก้ง"/>
    <x v="78"/>
    <x v="79"/>
    <x v="964"/>
    <x v="932"/>
    <s v="ปฐมภูมิ"/>
    <s v="Yes"/>
    <n v="683.03"/>
    <n v="1256.49"/>
    <n v="1084.71"/>
    <n v="591.82000000000005"/>
    <n v="3616.05"/>
    <n v="17561"/>
  </r>
  <r>
    <x v="4"/>
    <x v="4"/>
    <s v="4903"/>
    <s v="ดอนตาล"/>
    <s v="490305"/>
    <s v="บ้านบาก"/>
    <x v="78"/>
    <x v="79"/>
    <x v="965"/>
    <x v="933"/>
    <s v="ปฐมภูมิ"/>
    <s v="Yes"/>
    <n v="772.03"/>
    <n v="796.83"/>
    <n v="731.38"/>
    <n v="481.08"/>
    <n v="2781.32"/>
    <n v="13507"/>
  </r>
  <r>
    <x v="4"/>
    <x v="4"/>
    <s v="4903"/>
    <s v="ดอนตาล"/>
    <s v="490305"/>
    <s v="บ้านบาก"/>
    <x v="78"/>
    <x v="79"/>
    <x v="966"/>
    <x v="934"/>
    <s v="ปฐมภูมิ"/>
    <s v="Yes"/>
    <n v="475.71"/>
    <n v="818.69"/>
    <n v="621.28"/>
    <n v="348.11"/>
    <n v="2263.79"/>
    <n v="10994"/>
  </r>
  <r>
    <x v="4"/>
    <x v="4"/>
    <s v="4903"/>
    <s v="ดอนตาล"/>
    <s v="490301"/>
    <s v="ดอนตาล"/>
    <x v="78"/>
    <x v="79"/>
    <x v="967"/>
    <x v="935"/>
    <s v="โรงพยาบาล"/>
    <s v="Yes"/>
    <n v="12098.15"/>
    <n v="11426.82"/>
    <n v="7118.05"/>
    <n v="10977.59"/>
    <n v="41620.61"/>
    <n v="202122"/>
  </r>
  <r>
    <x v="4"/>
    <x v="4"/>
    <s v="4904"/>
    <s v="ดงหลวง"/>
    <s v="490402"/>
    <s v="หนองบัว"/>
    <x v="79"/>
    <x v="80"/>
    <x v="968"/>
    <x v="936"/>
    <s v="ปฐมภูมิ"/>
    <s v="Yes"/>
    <n v="1695.4"/>
    <n v="2574.48"/>
    <n v="1584.93"/>
    <n v="1212.1300000000001"/>
    <n v="7066.9400000000005"/>
    <n v="34319"/>
  </r>
  <r>
    <x v="4"/>
    <x v="4"/>
    <s v="4904"/>
    <s v="ดงหลวง"/>
    <s v="490403"/>
    <s v="กกตูม"/>
    <x v="79"/>
    <x v="80"/>
    <x v="969"/>
    <x v="937"/>
    <s v="ปฐมภูมิ"/>
    <s v="Yes"/>
    <n v="822.63"/>
    <n v="1330.23"/>
    <n v="1023.77"/>
    <n v="740.9"/>
    <n v="3917.53"/>
    <n v="19025"/>
  </r>
  <r>
    <x v="4"/>
    <x v="4"/>
    <s v="4904"/>
    <s v="ดงหลวง"/>
    <s v="490403"/>
    <s v="กกตูม"/>
    <x v="79"/>
    <x v="80"/>
    <x v="970"/>
    <x v="938"/>
    <s v="ปฐมภูมิ"/>
    <s v="Yes"/>
    <n v="1885.67"/>
    <n v="1869.26"/>
    <n v="1826.07"/>
    <n v="1571.48"/>
    <n v="7152.48"/>
    <n v="34735"/>
  </r>
  <r>
    <x v="4"/>
    <x v="4"/>
    <s v="4904"/>
    <s v="ดงหลวง"/>
    <s v="490403"/>
    <s v="กกตูม"/>
    <x v="79"/>
    <x v="80"/>
    <x v="971"/>
    <x v="939"/>
    <s v="ปฐมภูมิ"/>
    <s v="Yes"/>
    <n v="417.29"/>
    <n v="567.82000000000005"/>
    <n v="478.31"/>
    <n v="251.42"/>
    <n v="1714.8400000000001"/>
    <n v="8328"/>
  </r>
  <r>
    <x v="4"/>
    <x v="4"/>
    <s v="4904"/>
    <s v="ดงหลวง"/>
    <s v="490403"/>
    <s v="กกตูม"/>
    <x v="79"/>
    <x v="80"/>
    <x v="972"/>
    <x v="940"/>
    <s v="ปฐมภูมิ"/>
    <s v="Yes"/>
    <n v="1452.71"/>
    <n v="2465.06"/>
    <n v="2031.4"/>
    <n v="1355.25"/>
    <n v="7304.42"/>
    <n v="35472"/>
  </r>
  <r>
    <x v="4"/>
    <x v="4"/>
    <s v="4904"/>
    <s v="ดงหลวง"/>
    <s v="490404"/>
    <s v="หนองแคน"/>
    <x v="79"/>
    <x v="80"/>
    <x v="973"/>
    <x v="941"/>
    <s v="ปฐมภูมิ"/>
    <s v="Yes"/>
    <n v="1157.3499999999999"/>
    <n v="2107.15"/>
    <n v="1591.27"/>
    <n v="1036.28"/>
    <n v="5892.05"/>
    <n v="28614"/>
  </r>
  <r>
    <x v="4"/>
    <x v="4"/>
    <s v="4904"/>
    <s v="ดงหลวง"/>
    <s v="490405"/>
    <s v="ชะโนดน้อย"/>
    <x v="79"/>
    <x v="80"/>
    <x v="974"/>
    <x v="942"/>
    <s v="ปฐมภูมิ"/>
    <s v="Yes"/>
    <n v="1173.25"/>
    <n v="1791.62"/>
    <n v="1446.27"/>
    <n v="1012.01"/>
    <n v="5423.15"/>
    <n v="26336"/>
  </r>
  <r>
    <x v="4"/>
    <x v="4"/>
    <s v="4904"/>
    <s v="ดงหลวง"/>
    <s v="490405"/>
    <s v="ชะโนดน้อย"/>
    <x v="79"/>
    <x v="80"/>
    <x v="975"/>
    <x v="943"/>
    <s v="ปฐมภูมิ"/>
    <s v="Yes"/>
    <n v="758.55"/>
    <n v="954.89"/>
    <n v="797.25"/>
    <n v="506.04"/>
    <n v="3016.73"/>
    <n v="14650"/>
  </r>
  <r>
    <x v="4"/>
    <x v="4"/>
    <s v="4904"/>
    <s v="ดงหลวง"/>
    <s v="490406"/>
    <s v="พังแดง"/>
    <x v="79"/>
    <x v="80"/>
    <x v="976"/>
    <x v="944"/>
    <s v="ปฐมภูมิ"/>
    <s v="Yes"/>
    <n v="1711.93"/>
    <n v="2280.44"/>
    <n v="1934.78"/>
    <n v="1298.7"/>
    <n v="7225.8499999999995"/>
    <n v="35091"/>
  </r>
  <r>
    <x v="4"/>
    <x v="4"/>
    <s v="4904"/>
    <s v="ดงหลวง"/>
    <s v="490401"/>
    <s v="ดงหลวง"/>
    <x v="79"/>
    <x v="80"/>
    <x v="977"/>
    <x v="945"/>
    <s v="โรงพยาบาล"/>
    <s v="Yes"/>
    <n v="12884"/>
    <n v="6830.2"/>
    <n v="15138.42"/>
    <n v="11480.06"/>
    <n v="46332.68"/>
    <n v="225005"/>
  </r>
  <r>
    <x v="4"/>
    <x v="4"/>
    <s v="4905"/>
    <s v="คำชะอี"/>
    <s v="490504"/>
    <s v="คำชะอี"/>
    <x v="80"/>
    <x v="81"/>
    <x v="978"/>
    <x v="946"/>
    <s v="ปฐมภูมิ"/>
    <s v="Yes"/>
    <n v="2183.94"/>
    <n v="2945.59"/>
    <n v="2707.45"/>
    <n v="1635.92"/>
    <n v="9472.9000000000015"/>
    <n v="46003"/>
  </r>
  <r>
    <x v="4"/>
    <x v="4"/>
    <s v="4905"/>
    <s v="คำชะอี"/>
    <s v="490503"/>
    <s v="บ้านซ่ง"/>
    <x v="80"/>
    <x v="81"/>
    <x v="979"/>
    <x v="947"/>
    <s v="ปฐมภูมิ"/>
    <s v="Yes"/>
    <n v="1175.9100000000001"/>
    <n v="2704.1"/>
    <n v="2090.86"/>
    <n v="1194.07"/>
    <n v="7164.9400000000005"/>
    <n v="34795"/>
  </r>
  <r>
    <x v="4"/>
    <x v="4"/>
    <s v="4905"/>
    <s v="คำชะอี"/>
    <s v="490505"/>
    <s v="หนองเอี่ยน"/>
    <x v="80"/>
    <x v="81"/>
    <x v="980"/>
    <x v="948"/>
    <s v="ปฐมภูมิ"/>
    <s v="Yes"/>
    <n v="1739.4"/>
    <n v="2648.04"/>
    <n v="2314.64"/>
    <n v="1057.7"/>
    <n v="7759.78"/>
    <n v="37684"/>
  </r>
  <r>
    <x v="4"/>
    <x v="4"/>
    <s v="4905"/>
    <s v="คำชะอี"/>
    <s v="490506"/>
    <s v="บ้านค้อ"/>
    <x v="80"/>
    <x v="81"/>
    <x v="981"/>
    <x v="949"/>
    <s v="ปฐมภูมิ"/>
    <s v="Yes"/>
    <n v="1693.44"/>
    <n v="2822.28"/>
    <n v="2290.7199999999998"/>
    <n v="1558.39"/>
    <n v="8364.83"/>
    <n v="40622"/>
  </r>
  <r>
    <x v="4"/>
    <x v="4"/>
    <s v="4905"/>
    <s v="คำชะอี"/>
    <s v="490507"/>
    <s v="บ้านเหล่า"/>
    <x v="80"/>
    <x v="81"/>
    <x v="982"/>
    <x v="950"/>
    <s v="ปฐมภูมิ"/>
    <s v="Yes"/>
    <n v="920.06"/>
    <n v="1553.74"/>
    <n v="1367.06"/>
    <n v="950.86"/>
    <n v="4791.72"/>
    <n v="23270"/>
  </r>
  <r>
    <x v="4"/>
    <x v="4"/>
    <s v="4905"/>
    <s v="คำชะอี"/>
    <s v="490507"/>
    <s v="บ้านเหล่า"/>
    <x v="80"/>
    <x v="81"/>
    <x v="983"/>
    <x v="951"/>
    <s v="ปฐมภูมิ"/>
    <s v="Yes"/>
    <n v="1439.04"/>
    <n v="2005.93"/>
    <n v="1891.84"/>
    <n v="1157.9000000000001"/>
    <n v="6494.7100000000009"/>
    <n v="31540"/>
  </r>
  <r>
    <x v="4"/>
    <x v="4"/>
    <s v="4905"/>
    <s v="คำชะอี"/>
    <s v="490508"/>
    <s v="โพนงาม"/>
    <x v="80"/>
    <x v="81"/>
    <x v="984"/>
    <x v="716"/>
    <s v="ปฐมภูมิ"/>
    <s v="Yes"/>
    <n v="1285.1199999999999"/>
    <n v="1748.65"/>
    <n v="1420.85"/>
    <n v="916.38"/>
    <n v="5371"/>
    <n v="26083"/>
  </r>
  <r>
    <x v="4"/>
    <x v="4"/>
    <s v="4905"/>
    <s v="คำชะอี"/>
    <s v="490508"/>
    <s v="โพนงาม"/>
    <x v="80"/>
    <x v="81"/>
    <x v="985"/>
    <x v="952"/>
    <s v="ปฐมภูมิ"/>
    <s v="Yes"/>
    <n v="949.37"/>
    <n v="1421.99"/>
    <n v="1027.5899999999999"/>
    <n v="820.04"/>
    <n v="4218.99"/>
    <n v="20489"/>
  </r>
  <r>
    <x v="4"/>
    <x v="4"/>
    <s v="4905"/>
    <s v="คำชะอี"/>
    <s v="490511"/>
    <s v="เหล่าสร้างถ่อ"/>
    <x v="80"/>
    <x v="81"/>
    <x v="986"/>
    <x v="953"/>
    <s v="ปฐมภูมิ"/>
    <s v="Yes"/>
    <n v="1164.8499999999999"/>
    <n v="2181.5"/>
    <n v="2166.84"/>
    <n v="1310.4100000000001"/>
    <n v="6823.6"/>
    <n v="33137"/>
  </r>
  <r>
    <x v="4"/>
    <x v="4"/>
    <s v="4905"/>
    <s v="คำชะอี"/>
    <s v="490512"/>
    <s v="คำบก"/>
    <x v="80"/>
    <x v="81"/>
    <x v="987"/>
    <x v="954"/>
    <s v="ปฐมภูมิ"/>
    <s v="Yes"/>
    <n v="1035.97"/>
    <n v="1432.1"/>
    <n v="1170.56"/>
    <n v="957.07"/>
    <n v="4595.7"/>
    <n v="22318"/>
  </r>
  <r>
    <x v="4"/>
    <x v="4"/>
    <s v="4905"/>
    <s v="คำชะอี"/>
    <s v="490503"/>
    <s v="บ้านซ่ง"/>
    <x v="80"/>
    <x v="81"/>
    <x v="988"/>
    <x v="955"/>
    <s v="โรงพยาบาล"/>
    <s v="Yes"/>
    <n v="15629.52"/>
    <n v="14142.04"/>
    <n v="18075.71"/>
    <n v="15216.24"/>
    <n v="63063.51"/>
    <n v="306255"/>
  </r>
  <r>
    <x v="4"/>
    <x v="4"/>
    <s v="4905"/>
    <s v="คำชะอี"/>
    <s v="490504"/>
    <s v="คำชะอี"/>
    <x v="80"/>
    <x v="81"/>
    <x v="989"/>
    <x v="956"/>
    <s v="ปฐมภูมิ"/>
    <s v="Yes"/>
    <n v="626.16999999999996"/>
    <n v="1124.29"/>
    <n v="713.04"/>
    <n v="466.6"/>
    <n v="2930.1"/>
    <n v="14229"/>
  </r>
  <r>
    <x v="4"/>
    <x v="4"/>
    <s v="4905"/>
    <s v="คำชะอี"/>
    <s v="490506"/>
    <s v="บ้านค้อ"/>
    <x v="80"/>
    <x v="81"/>
    <x v="990"/>
    <x v="957"/>
    <s v="ปฐมภูมิ"/>
    <s v="Yes"/>
    <n v="967.52"/>
    <n v="1536.31"/>
    <n v="1294.77"/>
    <n v="911.45"/>
    <n v="4710.05"/>
    <n v="22873"/>
  </r>
  <r>
    <x v="4"/>
    <x v="4"/>
    <s v="4905"/>
    <s v="คำชะอี"/>
    <s v="490514"/>
    <s v="น้ำเที่ยง"/>
    <x v="80"/>
    <x v="81"/>
    <x v="991"/>
    <x v="958"/>
    <s v="ปฐมภูมิ"/>
    <s v="NO"/>
    <n v="0"/>
    <n v="0"/>
    <n v="0"/>
    <n v="0"/>
    <n v="0"/>
    <n v="0"/>
  </r>
  <r>
    <x v="4"/>
    <x v="4"/>
    <s v="4906"/>
    <s v="หว้านใหญ่"/>
    <s v="490601"/>
    <s v="หว้านใหญ่"/>
    <x v="81"/>
    <x v="82"/>
    <x v="992"/>
    <x v="959"/>
    <s v="ปฐมภูมิ"/>
    <s v="Yes"/>
    <n v="632.89"/>
    <n v="1253.4100000000001"/>
    <n v="1353.73"/>
    <n v="786.57"/>
    <n v="4026.6000000000004"/>
    <n v="19554"/>
  </r>
  <r>
    <x v="4"/>
    <x v="4"/>
    <s v="4906"/>
    <s v="หว้านใหญ่"/>
    <s v="490602"/>
    <s v="ป่งขาม"/>
    <x v="81"/>
    <x v="82"/>
    <x v="993"/>
    <x v="960"/>
    <s v="ปฐมภูมิ"/>
    <s v="Yes"/>
    <n v="1046.28"/>
    <n v="1793.09"/>
    <n v="1672.34"/>
    <n v="932.9"/>
    <n v="5444.61"/>
    <n v="26441"/>
  </r>
  <r>
    <x v="4"/>
    <x v="4"/>
    <s v="4906"/>
    <s v="หว้านใหญ่"/>
    <s v="490603"/>
    <s v="บางทรายน้อย"/>
    <x v="81"/>
    <x v="82"/>
    <x v="994"/>
    <x v="961"/>
    <s v="ปฐมภูมิ"/>
    <s v="Yes"/>
    <n v="1028.48"/>
    <n v="1778.86"/>
    <n v="1616.94"/>
    <n v="1201.6300000000001"/>
    <n v="5625.9100000000008"/>
    <n v="27321"/>
  </r>
  <r>
    <x v="4"/>
    <x v="4"/>
    <s v="4906"/>
    <s v="หว้านใหญ่"/>
    <s v="490603"/>
    <s v="บางทรายน้อย"/>
    <x v="81"/>
    <x v="82"/>
    <x v="995"/>
    <x v="962"/>
    <s v="ปฐมภูมิ"/>
    <s v="Yes"/>
    <n v="1239.32"/>
    <n v="2459.84"/>
    <n v="1750.12"/>
    <n v="1281.8699999999999"/>
    <n v="6731.15"/>
    <n v="32688"/>
  </r>
  <r>
    <x v="4"/>
    <x v="4"/>
    <s v="4906"/>
    <s v="หว้านใหญ่"/>
    <s v="490604"/>
    <s v="ชะโนด"/>
    <x v="81"/>
    <x v="82"/>
    <x v="996"/>
    <x v="963"/>
    <s v="ปฐมภูมิ"/>
    <s v="Yes"/>
    <n v="623.76"/>
    <n v="1438.29"/>
    <n v="1633.08"/>
    <n v="884.87"/>
    <n v="4580"/>
    <n v="22242"/>
  </r>
  <r>
    <x v="4"/>
    <x v="4"/>
    <s v="4906"/>
    <s v="หว้านใหญ่"/>
    <s v="490605"/>
    <s v="ดงหมู"/>
    <x v="81"/>
    <x v="82"/>
    <x v="997"/>
    <x v="964"/>
    <s v="ปฐมภูมิ"/>
    <s v="Yes"/>
    <n v="684.61"/>
    <n v="1187.0999999999999"/>
    <n v="672.37"/>
    <n v="515.48"/>
    <n v="3059.56"/>
    <n v="14858"/>
  </r>
  <r>
    <x v="4"/>
    <x v="4"/>
    <s v="4906"/>
    <s v="หว้านใหญ่"/>
    <s v="490601"/>
    <s v="หว้านใหญ่"/>
    <x v="81"/>
    <x v="82"/>
    <x v="998"/>
    <x v="965"/>
    <s v="โรงพยาบาล"/>
    <s v="Yes"/>
    <n v="9673.2000000000007"/>
    <n v="6162.96"/>
    <n v="13407.36"/>
    <n v="9975.56"/>
    <n v="39219.08"/>
    <n v="190459"/>
  </r>
  <r>
    <x v="4"/>
    <x v="4"/>
    <s v="4907"/>
    <s v="หนองสูง"/>
    <s v="490702"/>
    <s v="โนนยาง"/>
    <x v="82"/>
    <x v="83"/>
    <x v="999"/>
    <x v="966"/>
    <s v="ปฐมภูมิ"/>
    <s v="Yes"/>
    <n v="785.17"/>
    <n v="1686.48"/>
    <n v="1275.1199999999999"/>
    <n v="993.27"/>
    <n v="4740.04"/>
    <n v="23019"/>
  </r>
  <r>
    <x v="4"/>
    <x v="4"/>
    <s v="4907"/>
    <s v="หนองสูง"/>
    <s v="490702"/>
    <s v="โนนยาง"/>
    <x v="82"/>
    <x v="83"/>
    <x v="1000"/>
    <x v="967"/>
    <s v="ปฐมภูมิ"/>
    <s v="Yes"/>
    <n v="873.38"/>
    <n v="1493.69"/>
    <n v="1108.75"/>
    <n v="766.51"/>
    <n v="4242.33"/>
    <n v="20602"/>
  </r>
  <r>
    <x v="4"/>
    <x v="4"/>
    <s v="4907"/>
    <s v="หนองสูง"/>
    <s v="490703"/>
    <s v="ภูวง"/>
    <x v="82"/>
    <x v="83"/>
    <x v="1001"/>
    <x v="968"/>
    <s v="ปฐมภูมิ"/>
    <s v="Yes"/>
    <n v="1091.3599999999999"/>
    <n v="1742.06"/>
    <n v="1501.93"/>
    <n v="895.86"/>
    <n v="5231.21"/>
    <n v="25404"/>
  </r>
  <r>
    <x v="4"/>
    <x v="4"/>
    <s v="4907"/>
    <s v="หนองสูง"/>
    <s v="490704"/>
    <s v="บ้านเป้า"/>
    <x v="82"/>
    <x v="83"/>
    <x v="1002"/>
    <x v="969"/>
    <s v="ปฐมภูมิ"/>
    <s v="Yes"/>
    <n v="1026.55"/>
    <n v="2471.08"/>
    <n v="2106.3000000000002"/>
    <n v="1291.7"/>
    <n v="6895.63"/>
    <n v="33487"/>
  </r>
  <r>
    <x v="4"/>
    <x v="4"/>
    <s v="4907"/>
    <s v="หนองสูง"/>
    <s v="490705"/>
    <s v="หนองสูงใต้"/>
    <x v="82"/>
    <x v="83"/>
    <x v="1003"/>
    <x v="970"/>
    <s v="ปฐมภูมิ"/>
    <s v="Yes"/>
    <n v="1512.86"/>
    <n v="4154.9799999999996"/>
    <n v="3021.97"/>
    <n v="1966.05"/>
    <n v="10655.859999999999"/>
    <n v="51748"/>
  </r>
  <r>
    <x v="4"/>
    <x v="4"/>
    <s v="4907"/>
    <s v="หนองสูง"/>
    <s v="490706"/>
    <s v="หนองสูงเหนือ"/>
    <x v="82"/>
    <x v="83"/>
    <x v="1004"/>
    <x v="971"/>
    <s v="โรงพยาบาล"/>
    <s v="Yes"/>
    <n v="13995.46"/>
    <n v="12477.51"/>
    <n v="13380.32"/>
    <n v="12703.75"/>
    <n v="52557.04"/>
    <n v="255233"/>
  </r>
  <r>
    <x v="4"/>
    <x v="4"/>
    <s v="4907"/>
    <s v="หนองสูง"/>
    <s v="490701"/>
    <s v="หนองสูง"/>
    <x v="82"/>
    <x v="83"/>
    <x v="1005"/>
    <x v="972"/>
    <s v="ปฐมภูมิ"/>
    <s v="Yes"/>
    <n v="684.18"/>
    <n v="1008.17"/>
    <n v="966.31"/>
    <n v="414.38"/>
    <n v="3073.04"/>
    <n v="1492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B3:G20" firstHeaderRow="0" firstDataRow="1" firstDataCol="4"/>
  <pivotFields count="18">
    <pivotField axis="axisRow" outline="0" showAll="0" defaultSubtotal="0">
      <items count="5">
        <item x="0"/>
        <item x="1"/>
        <item x="2"/>
        <item x="3"/>
        <item x="4"/>
      </items>
    </pivotField>
    <pivotField axis="axisRow" showAll="0">
      <items count="6">
        <item sd="0" x="4"/>
        <item x="2"/>
        <item sd="0" x="0"/>
        <item sd="0" x="3"/>
        <item sd="0" x="1"/>
        <item t="default" sd="0"/>
      </items>
    </pivotField>
    <pivotField showAll="0"/>
    <pivotField showAll="0"/>
    <pivotField showAll="0"/>
    <pivotField showAll="0"/>
    <pivotField axis="axisRow" outline="0" showAll="0" defaultSubtotal="0">
      <items count="84">
        <item x="0"/>
        <item x="25"/>
        <item x="56"/>
        <item x="67"/>
        <item x="75"/>
        <item x="1"/>
        <item x="26"/>
        <item x="2"/>
        <item x="57"/>
        <item x="68"/>
        <item x="76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58"/>
        <item x="59"/>
        <item x="60"/>
        <item x="61"/>
        <item x="62"/>
        <item x="63"/>
        <item x="64"/>
        <item x="69"/>
        <item x="70"/>
        <item x="71"/>
        <item x="72"/>
        <item x="73"/>
        <item x="74"/>
        <item x="77"/>
        <item x="78"/>
        <item x="79"/>
        <item x="80"/>
        <item x="81"/>
        <item x="82"/>
        <item x="45"/>
        <item x="65"/>
        <item x="46"/>
        <item x="47"/>
        <item x="20"/>
        <item x="48"/>
        <item x="66"/>
        <item m="1" x="83"/>
        <item x="49"/>
        <item x="50"/>
        <item x="21"/>
        <item x="51"/>
        <item x="52"/>
        <item x="53"/>
        <item x="54"/>
        <item x="55"/>
        <item x="22"/>
        <item x="23"/>
        <item x="24"/>
      </items>
    </pivotField>
    <pivotField axis="axisRow" showAll="0">
      <items count="86">
        <item sd="0" m="1" x="84"/>
        <item sd="0" x="51"/>
        <item sd="0" x="46"/>
        <item sd="0" x="5"/>
        <item sd="0" x="4"/>
        <item sd="0" x="35"/>
        <item sd="0" x="60"/>
        <item sd="0" x="6"/>
        <item sd="0" x="9"/>
        <item sd="0" x="30"/>
        <item sd="0" x="29"/>
        <item sd="0" x="28"/>
        <item sd="0" x="64"/>
        <item sd="0" x="47"/>
        <item sd="0" x="61"/>
        <item sd="0" x="81"/>
        <item sd="0" x="70"/>
        <item sd="0" x="80"/>
        <item sd="0" x="79"/>
        <item sd="0" x="42"/>
        <item sd="0" x="34"/>
        <item sd="0" x="39"/>
        <item sd="0" x="59"/>
        <item sd="0" x="44"/>
        <item sd="0" x="65"/>
        <item sd="0" x="31"/>
        <item sd="0" x="52"/>
        <item sd="0" x="67"/>
        <item sd="0" x="53"/>
        <item sd="0" x="17"/>
        <item sd="0" x="55"/>
        <item sd="0" x="32"/>
        <item sd="0" x="78"/>
        <item sd="0" x="14"/>
        <item sd="0" x="12"/>
        <item sd="0" x="33"/>
        <item sd="0" x="21"/>
        <item sd="0" x="71"/>
        <item sd="0" x="20"/>
        <item sd="0" x="8"/>
        <item sd="0" x="62"/>
        <item sd="0" x="72"/>
        <item sd="0" x="22"/>
        <item sd="0" x="38"/>
        <item sd="0" x="40"/>
        <item sd="0" x="23"/>
        <item sd="0" x="7"/>
        <item sd="0" x="18"/>
        <item sd="0" x="36"/>
        <item sd="0" x="63"/>
        <item sd="0" x="77"/>
        <item sd="0" x="19"/>
        <item sd="0" x="58"/>
        <item sd="0" x="3"/>
        <item sd="0" x="10"/>
        <item sd="0" x="75"/>
        <item sd="0" x="16"/>
        <item sd="0" x="37"/>
        <item sd="0" x="27"/>
        <item sd="0" x="15"/>
        <item sd="0" x="2"/>
        <item sd="0" x="24"/>
        <item sd="0" x="1"/>
        <item sd="0" x="26"/>
        <item sd="0" x="54"/>
        <item sd="0" x="41"/>
        <item sd="0" x="43"/>
        <item sd="0" x="73"/>
        <item sd="0" x="83"/>
        <item sd="0" x="13"/>
        <item sd="0" x="82"/>
        <item sd="0" x="74"/>
        <item sd="0" x="56"/>
        <item sd="0" x="69"/>
        <item sd="0" x="11"/>
        <item sd="0" x="48"/>
        <item sd="0" x="45"/>
        <item sd="0" x="66"/>
        <item sd="0" x="50"/>
        <item sd="0" x="49"/>
        <item sd="0" x="76"/>
        <item sd="0" x="57"/>
        <item sd="0" x="0"/>
        <item sd="0" x="68"/>
        <item sd="0" x="25"/>
        <item t="default" sd="0"/>
      </items>
    </pivotField>
    <pivotField axis="axisRow" outline="0" showAll="0" defaultSubtotal="0">
      <items count="1007">
        <item x="0"/>
        <item x="284"/>
        <item x="695"/>
        <item x="825"/>
        <item x="916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5"/>
        <item x="26"/>
        <item x="27"/>
        <item x="28"/>
        <item x="29"/>
        <item x="30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3"/>
        <item x="114"/>
        <item x="115"/>
        <item x="116"/>
        <item x="117"/>
        <item x="118"/>
        <item x="119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5"/>
        <item x="136"/>
        <item x="137"/>
        <item x="138"/>
        <item x="1"/>
        <item x="139"/>
        <item x="2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3"/>
        <item x="154"/>
        <item x="277"/>
        <item x="278"/>
        <item x="279"/>
        <item x="280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281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90"/>
        <item x="191"/>
        <item x="193"/>
        <item x="194"/>
        <item x="195"/>
        <item x="196"/>
        <item x="197"/>
        <item x="198"/>
        <item x="199"/>
        <item x="200"/>
        <item x="202"/>
        <item x="203"/>
        <item x="204"/>
        <item x="205"/>
        <item x="206"/>
        <item x="207"/>
        <item x="208"/>
        <item x="209"/>
        <item x="211"/>
        <item x="212"/>
        <item x="213"/>
        <item x="214"/>
        <item x="215"/>
        <item x="216"/>
        <item x="217"/>
        <item x="218"/>
        <item x="229"/>
        <item x="230"/>
        <item x="231"/>
        <item x="232"/>
        <item x="233"/>
        <item x="234"/>
        <item x="235"/>
        <item x="220"/>
        <item x="221"/>
        <item x="222"/>
        <item x="223"/>
        <item x="224"/>
        <item x="225"/>
        <item x="226"/>
        <item x="227"/>
        <item x="237"/>
        <item x="238"/>
        <item x="239"/>
        <item x="240"/>
        <item x="241"/>
        <item x="242"/>
        <item x="243"/>
        <item x="244"/>
        <item x="245"/>
        <item x="247"/>
        <item x="248"/>
        <item x="249"/>
        <item x="250"/>
        <item x="253"/>
        <item x="254"/>
        <item x="255"/>
        <item x="256"/>
        <item x="257"/>
        <item x="258"/>
        <item x="259"/>
        <item x="261"/>
        <item x="262"/>
        <item x="263"/>
        <item x="264"/>
        <item x="265"/>
        <item x="266"/>
        <item x="268"/>
        <item x="269"/>
        <item x="270"/>
        <item x="271"/>
        <item x="272"/>
        <item x="273"/>
        <item x="274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12"/>
        <item x="313"/>
        <item x="314"/>
        <item x="315"/>
        <item x="316"/>
        <item x="317"/>
        <item x="318"/>
        <item x="319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9"/>
        <item x="360"/>
        <item x="361"/>
        <item x="362"/>
        <item x="363"/>
        <item x="364"/>
        <item x="365"/>
        <item x="366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373"/>
        <item x="374"/>
        <item x="375"/>
        <item x="376"/>
        <item x="377"/>
        <item x="378"/>
        <item x="379"/>
        <item x="380"/>
        <item x="381"/>
        <item x="384"/>
        <item x="385"/>
        <item x="386"/>
        <item x="387"/>
        <item x="388"/>
        <item x="389"/>
        <item x="390"/>
        <item x="391"/>
        <item x="392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53"/>
        <item x="454"/>
        <item x="455"/>
        <item x="456"/>
        <item x="457"/>
        <item x="458"/>
        <item x="459"/>
        <item x="460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41"/>
        <item x="542"/>
        <item x="543"/>
        <item x="544"/>
        <item x="545"/>
        <item x="546"/>
        <item x="547"/>
        <item x="551"/>
        <item x="552"/>
        <item x="553"/>
        <item x="554"/>
        <item x="555"/>
        <item x="556"/>
        <item x="557"/>
        <item x="558"/>
        <item x="559"/>
        <item x="564"/>
        <item x="565"/>
        <item x="566"/>
        <item x="567"/>
        <item x="568"/>
        <item x="569"/>
        <item x="570"/>
        <item x="571"/>
        <item x="572"/>
        <item x="573"/>
        <item x="579"/>
        <item x="580"/>
        <item x="581"/>
        <item x="586"/>
        <item x="587"/>
        <item x="588"/>
        <item x="589"/>
        <item x="590"/>
        <item x="591"/>
        <item x="596"/>
        <item x="597"/>
        <item x="598"/>
        <item x="599"/>
        <item x="600"/>
        <item x="601"/>
        <item x="667"/>
        <item x="668"/>
        <item x="669"/>
        <item x="670"/>
        <item x="671"/>
        <item x="660"/>
        <item x="661"/>
        <item x="662"/>
        <item x="663"/>
        <item x="664"/>
        <item x="665"/>
        <item x="688"/>
        <item x="689"/>
        <item x="690"/>
        <item x="691"/>
        <item x="692"/>
        <item x="673"/>
        <item x="674"/>
        <item x="675"/>
        <item x="676"/>
        <item x="677"/>
        <item x="681"/>
        <item x="682"/>
        <item x="683"/>
        <item x="684"/>
        <item x="68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21"/>
        <item x="722"/>
        <item x="723"/>
        <item x="724"/>
        <item x="725"/>
        <item x="726"/>
        <item x="727"/>
        <item x="728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4"/>
        <item x="765"/>
        <item x="766"/>
        <item x="767"/>
        <item x="768"/>
        <item x="769"/>
        <item x="770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9"/>
        <item x="790"/>
        <item x="791"/>
        <item x="792"/>
        <item x="793"/>
        <item x="79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796"/>
        <item x="797"/>
        <item x="798"/>
        <item x="799"/>
        <item x="800"/>
        <item x="801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55"/>
        <item x="856"/>
        <item x="857"/>
        <item x="858"/>
        <item x="859"/>
        <item x="860"/>
        <item x="861"/>
        <item x="862"/>
        <item x="865"/>
        <item x="866"/>
        <item x="867"/>
        <item x="868"/>
        <item x="869"/>
        <item x="870"/>
        <item x="871"/>
        <item x="872"/>
        <item x="873"/>
        <item x="874"/>
        <item x="877"/>
        <item x="878"/>
        <item x="879"/>
        <item x="880"/>
        <item x="883"/>
        <item x="884"/>
        <item x="885"/>
        <item x="886"/>
        <item x="887"/>
        <item x="888"/>
        <item x="889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5"/>
        <item x="906"/>
        <item x="907"/>
        <item x="908"/>
        <item x="909"/>
        <item x="910"/>
        <item x="911"/>
        <item x="912"/>
        <item x="913"/>
        <item x="914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43"/>
        <item x="944"/>
        <item x="945"/>
        <item x="946"/>
        <item x="947"/>
        <item x="948"/>
        <item x="949"/>
        <item x="950"/>
        <item x="951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8"/>
        <item x="969"/>
        <item x="970"/>
        <item x="971"/>
        <item x="972"/>
        <item x="973"/>
        <item x="974"/>
        <item x="975"/>
        <item x="976"/>
        <item x="978"/>
        <item x="979"/>
        <item x="980"/>
        <item x="981"/>
        <item x="982"/>
        <item x="983"/>
        <item x="984"/>
        <item x="985"/>
        <item x="986"/>
        <item x="987"/>
        <item x="992"/>
        <item x="993"/>
        <item x="994"/>
        <item x="995"/>
        <item x="996"/>
        <item x="997"/>
        <item x="999"/>
        <item x="1000"/>
        <item x="1001"/>
        <item x="1002"/>
        <item x="1003"/>
        <item x="82"/>
        <item x="306"/>
        <item x="307"/>
        <item x="320"/>
        <item x="393"/>
        <item x="394"/>
        <item x="395"/>
        <item x="965"/>
        <item x="966"/>
        <item x="285"/>
        <item x="20"/>
        <item x="717"/>
        <item x="848"/>
        <item x="937"/>
        <item x="31"/>
        <item x="48"/>
        <item x="83"/>
        <item x="112"/>
        <item x="120"/>
        <item x="133"/>
        <item x="151"/>
        <item x="166"/>
        <item x="189"/>
        <item x="192"/>
        <item x="201"/>
        <item x="210"/>
        <item x="219"/>
        <item x="228"/>
        <item x="236"/>
        <item x="246"/>
        <item x="251"/>
        <item x="308"/>
        <item x="321"/>
        <item x="353"/>
        <item x="367"/>
        <item x="382"/>
        <item x="396"/>
        <item x="414"/>
        <item x="447"/>
        <item x="461"/>
        <item x="488"/>
        <item x="508"/>
        <item x="538"/>
        <item x="548"/>
        <item x="560"/>
        <item x="574"/>
        <item x="582"/>
        <item x="592"/>
        <item x="602"/>
        <item x="729"/>
        <item x="744"/>
        <item x="762"/>
        <item x="771"/>
        <item x="787"/>
        <item x="795"/>
        <item x="802"/>
        <item x="863"/>
        <item x="875"/>
        <item x="881"/>
        <item x="890"/>
        <item x="903"/>
        <item x="915"/>
        <item x="952"/>
        <item x="967"/>
        <item x="977"/>
        <item x="988"/>
        <item x="998"/>
        <item x="1004"/>
        <item x="630"/>
        <item x="822"/>
        <item x="634"/>
        <item x="635"/>
        <item x="953"/>
        <item x="252"/>
        <item x="636"/>
        <item x="824"/>
        <item m="1" x="1006"/>
        <item x="509"/>
        <item x="849"/>
        <item x="882"/>
        <item x="49"/>
        <item x="84"/>
        <item x="134"/>
        <item x="275"/>
        <item x="309"/>
        <item x="322"/>
        <item x="415"/>
        <item x="416"/>
        <item x="462"/>
        <item x="510"/>
        <item x="511"/>
        <item x="561"/>
        <item x="904"/>
        <item x="678"/>
        <item x="686"/>
        <item x="730"/>
        <item x="745"/>
        <item x="788"/>
        <item x="823"/>
        <item x="803"/>
        <item x="850"/>
        <item x="864"/>
        <item x="876"/>
        <item x="989"/>
        <item x="990"/>
        <item x="693"/>
        <item x="652"/>
        <item x="354"/>
        <item x="583"/>
        <item x="448"/>
        <item x="449"/>
        <item x="368"/>
        <item x="593"/>
        <item x="575"/>
        <item x="576"/>
        <item x="417"/>
        <item x="152"/>
        <item x="167"/>
        <item x="21"/>
        <item x="286"/>
        <item x="718"/>
        <item x="512"/>
        <item x="539"/>
        <item x="355"/>
        <item x="369"/>
        <item x="938"/>
        <item x="939"/>
        <item x="1005"/>
        <item x="370"/>
        <item x="637"/>
        <item x="282"/>
        <item x="991"/>
        <item x="22"/>
        <item x="287"/>
        <item x="288"/>
        <item x="289"/>
        <item x="290"/>
        <item x="631"/>
        <item x="632"/>
        <item x="653"/>
        <item x="397"/>
        <item x="654"/>
        <item x="23"/>
        <item x="719"/>
        <item x="731"/>
        <item x="746"/>
        <item x="260"/>
        <item x="655"/>
        <item x="763"/>
        <item x="291"/>
        <item x="891"/>
        <item x="513"/>
        <item x="514"/>
        <item x="851"/>
        <item x="656"/>
        <item x="310"/>
        <item x="603"/>
        <item x="383"/>
        <item x="418"/>
        <item x="398"/>
        <item x="633"/>
        <item x="584"/>
        <item x="594"/>
        <item x="549"/>
        <item x="323"/>
        <item x="577"/>
        <item x="515"/>
        <item x="540"/>
        <item x="463"/>
        <item x="562"/>
        <item x="311"/>
        <item x="371"/>
        <item x="450"/>
        <item x="489"/>
        <item x="356"/>
        <item x="292"/>
        <item x="852"/>
        <item x="24"/>
        <item x="853"/>
        <item x="666"/>
        <item x="672"/>
        <item x="657"/>
        <item x="679"/>
        <item x="687"/>
        <item x="694"/>
        <item x="267"/>
        <item x="276"/>
        <item x="283"/>
        <item x="658"/>
        <item x="516"/>
        <item x="451"/>
        <item x="680"/>
        <item x="720"/>
        <item x="659"/>
        <item x="804"/>
        <item x="357"/>
        <item x="854"/>
        <item x="604"/>
        <item x="595"/>
        <item x="585"/>
        <item x="578"/>
        <item x="563"/>
        <item x="550"/>
        <item x="517"/>
        <item x="490"/>
        <item x="464"/>
        <item x="452"/>
        <item x="419"/>
        <item x="399"/>
        <item x="372"/>
        <item x="358"/>
        <item x="324"/>
        <item x="518"/>
        <item x="940"/>
        <item x="941"/>
        <item x="942"/>
      </items>
    </pivotField>
    <pivotField axis="axisRow" showAll="0">
      <items count="975">
        <item x="366"/>
        <item x="444"/>
        <item x="524"/>
        <item x="284"/>
        <item x="697"/>
        <item x="499"/>
        <item x="822"/>
        <item x="824"/>
        <item x="772"/>
        <item x="421"/>
        <item x="173"/>
        <item x="394"/>
        <item x="876"/>
        <item m="1" x="973"/>
        <item x="612"/>
        <item x="83"/>
        <item x="48"/>
        <item x="452"/>
        <item x="720"/>
        <item x="112"/>
        <item x="151"/>
        <item x="363"/>
        <item x="350"/>
        <item x="319"/>
        <item x="771"/>
        <item x="613"/>
        <item x="738"/>
        <item x="955"/>
        <item x="836"/>
        <item x="945"/>
        <item x="935"/>
        <item x="563"/>
        <item x="439"/>
        <item x="533"/>
        <item x="707"/>
        <item x="581"/>
        <item x="777"/>
        <item x="377"/>
        <item x="645"/>
        <item x="798"/>
        <item x="651"/>
        <item x="234"/>
        <item x="666"/>
        <item x="391"/>
        <item x="920"/>
        <item x="208"/>
        <item x="191"/>
        <item x="407"/>
        <item x="258"/>
        <item x="848"/>
        <item x="250"/>
        <item x="133"/>
        <item x="747"/>
        <item x="853"/>
        <item x="265"/>
        <item x="523"/>
        <item x="544"/>
        <item x="274"/>
        <item x="120"/>
        <item x="244"/>
        <item x="476"/>
        <item x="763"/>
        <item x="249"/>
        <item x="31"/>
        <item x="165"/>
        <item x="886"/>
        <item x="226"/>
        <item x="306"/>
        <item x="217"/>
        <item x="281"/>
        <item x="496"/>
        <item x="691"/>
        <item x="833"/>
        <item x="832"/>
        <item x="604"/>
        <item x="594"/>
        <item x="489"/>
        <item x="416"/>
        <item x="596"/>
        <item x="447"/>
        <item x="456"/>
        <item x="634"/>
        <item x="313"/>
        <item x="423"/>
        <item x="830"/>
        <item x="532"/>
        <item x="859"/>
        <item x="72"/>
        <item x="333"/>
        <item x="877"/>
        <item x="636"/>
        <item x="506"/>
        <item x="566"/>
        <item x="562"/>
        <item x="552"/>
        <item x="639"/>
        <item x="646"/>
        <item x="536"/>
        <item x="539"/>
        <item x="467"/>
        <item x="517"/>
        <item x="316"/>
        <item x="564"/>
        <item x="298"/>
        <item x="426"/>
        <item x="508"/>
        <item x="95"/>
        <item x="138"/>
        <item x="623"/>
        <item x="443"/>
        <item x="335"/>
        <item x="585"/>
        <item x="486"/>
        <item x="530"/>
        <item x="336"/>
        <item x="464"/>
        <item x="509"/>
        <item x="359"/>
        <item x="583"/>
        <item x="480"/>
        <item x="440"/>
        <item x="573"/>
        <item x="952"/>
        <item x="498"/>
        <item x="659"/>
        <item x="478"/>
        <item x="937"/>
        <item x="740"/>
        <item x="262"/>
        <item x="122"/>
        <item x="166"/>
        <item x="412"/>
        <item x="627"/>
        <item x="141"/>
        <item x="107"/>
        <item x="194"/>
        <item x="9"/>
        <item x="344"/>
        <item x="100"/>
        <item x="342"/>
        <item x="37"/>
        <item x="642"/>
        <item x="143"/>
        <item x="89"/>
        <item x="119"/>
        <item x="149"/>
        <item x="145"/>
        <item x="168"/>
        <item x="18"/>
        <item x="449"/>
        <item x="712"/>
        <item x="123"/>
        <item x="276"/>
        <item x="441"/>
        <item x="323"/>
        <item x="735"/>
        <item x="787"/>
        <item x="888"/>
        <item x="8"/>
        <item x="505"/>
        <item x="383"/>
        <item x="788"/>
        <item x="351"/>
        <item x="820"/>
        <item x="750"/>
        <item x="29"/>
        <item x="437"/>
        <item x="578"/>
        <item x="52"/>
        <item x="790"/>
        <item x="121"/>
        <item x="731"/>
        <item x="245"/>
        <item x="415"/>
        <item x="70"/>
        <item x="899"/>
        <item x="932"/>
        <item x="653"/>
        <item x="940"/>
        <item x="368"/>
        <item x="446"/>
        <item x="568"/>
        <item x="360"/>
        <item x="157"/>
        <item x="800"/>
        <item x="92"/>
        <item x="74"/>
        <item x="400"/>
        <item x="174"/>
        <item x="939"/>
        <item x="355"/>
        <item x="417"/>
        <item x="663"/>
        <item x="448"/>
        <item x="693"/>
        <item x="870"/>
        <item x="67"/>
        <item x="230"/>
        <item x="180"/>
        <item x="381"/>
        <item x="332"/>
        <item x="522"/>
        <item x="101"/>
        <item x="278"/>
        <item x="389"/>
        <item x="949"/>
        <item x="27"/>
        <item x="418"/>
        <item x="549"/>
        <item x="135"/>
        <item x="398"/>
        <item x="571"/>
        <item x="606"/>
        <item x="569"/>
        <item x="555"/>
        <item x="837"/>
        <item x="487"/>
        <item x="703"/>
        <item x="600"/>
        <item x="946"/>
        <item x="683"/>
        <item x="778"/>
        <item x="654"/>
        <item x="816"/>
        <item x="679"/>
        <item x="717"/>
        <item x="954"/>
        <item x="296"/>
        <item x="897"/>
        <item x="57"/>
        <item x="718"/>
        <item x="776"/>
        <item x="865"/>
        <item x="967"/>
        <item x="657"/>
        <item x="841"/>
        <item x="414"/>
        <item x="531"/>
        <item x="302"/>
        <item x="299"/>
        <item x="892"/>
        <item x="684"/>
        <item x="806"/>
        <item x="751"/>
        <item x="3"/>
        <item x="232"/>
        <item x="481"/>
        <item x="867"/>
        <item x="737"/>
        <item x="889"/>
        <item x="187"/>
        <item x="79"/>
        <item x="831"/>
        <item x="885"/>
        <item x="970"/>
        <item x="706"/>
        <item x="547"/>
        <item x="829"/>
        <item x="58"/>
        <item x="482"/>
        <item x="235"/>
        <item x="369"/>
        <item x="419"/>
        <item x="744"/>
        <item x="907"/>
        <item x="102"/>
        <item x="85"/>
        <item x="700"/>
        <item x="868"/>
        <item x="797"/>
        <item x="652"/>
        <item x="664"/>
        <item x="206"/>
        <item x="791"/>
        <item x="891"/>
        <item x="236"/>
        <item x="186"/>
        <item x="795"/>
        <item x="210"/>
        <item x="966"/>
        <item x="30"/>
        <item x="87"/>
        <item x="216"/>
        <item x="294"/>
        <item x="46"/>
        <item x="61"/>
        <item x="322"/>
        <item x="850"/>
        <item x="198"/>
        <item x="77"/>
        <item x="155"/>
        <item x="874"/>
        <item x="528"/>
        <item x="224"/>
        <item x="38"/>
        <item x="356"/>
        <item x="280"/>
        <item x="88"/>
        <item x="567"/>
        <item x="780"/>
        <item x="963"/>
        <item x="942"/>
        <item x="759"/>
        <item x="510"/>
        <item x="66"/>
        <item x="73"/>
        <item x="801"/>
        <item x="2"/>
        <item x="142"/>
        <item x="745"/>
        <item x="430"/>
        <item x="243"/>
        <item x="241"/>
        <item x="273"/>
        <item x="729"/>
        <item x="758"/>
        <item x="726"/>
        <item x="625"/>
        <item x="560"/>
        <item x="810"/>
        <item x="904"/>
        <item x="704"/>
        <item x="330"/>
        <item x="905"/>
        <item x="902"/>
        <item x="220"/>
        <item x="961"/>
        <item x="680"/>
        <item x="880"/>
        <item x="468"/>
        <item x="754"/>
        <item x="526"/>
        <item x="158"/>
        <item x="802"/>
        <item x="662"/>
        <item x="127"/>
        <item x="128"/>
        <item x="303"/>
        <item x="156"/>
        <item x="81"/>
        <item x="621"/>
        <item x="44"/>
        <item x="131"/>
        <item x="682"/>
        <item x="671"/>
        <item x="701"/>
        <item x="78"/>
        <item x="277"/>
        <item x="438"/>
        <item x="252"/>
        <item x="337"/>
        <item x="59"/>
        <item x="376"/>
        <item x="109"/>
        <item x="424"/>
        <item x="229"/>
        <item x="99"/>
        <item x="86"/>
        <item x="237"/>
        <item x="175"/>
        <item x="247"/>
        <item x="677"/>
        <item x="844"/>
        <item x="50"/>
        <item x="146"/>
        <item x="129"/>
        <item x="379"/>
        <item x="117"/>
        <item x="767"/>
        <item x="450"/>
        <item x="310"/>
        <item x="768"/>
        <item x="125"/>
        <item x="537"/>
        <item x="178"/>
        <item x="51"/>
        <item x="854"/>
        <item x="434"/>
        <item x="917"/>
        <item x="257"/>
        <item x="896"/>
        <item x="513"/>
        <item x="65"/>
        <item x="597"/>
        <item x="561"/>
        <item x="84"/>
        <item x="435"/>
        <item x="491"/>
        <item x="371"/>
        <item x="579"/>
        <item x="170"/>
        <item x="685"/>
        <item x="694"/>
        <item x="374"/>
        <item x="474"/>
        <item x="727"/>
        <item x="41"/>
        <item x="204"/>
        <item x="80"/>
        <item x="113"/>
        <item x="4"/>
        <item x="340"/>
        <item x="348"/>
        <item x="339"/>
        <item x="512"/>
        <item x="783"/>
        <item x="63"/>
        <item x="219"/>
        <item x="601"/>
        <item x="106"/>
        <item x="913"/>
        <item x="781"/>
        <item x="55"/>
        <item x="576"/>
        <item x="733"/>
        <item x="75"/>
        <item x="538"/>
        <item x="728"/>
        <item x="872"/>
        <item x="291"/>
        <item x="647"/>
        <item x="584"/>
        <item x="521"/>
        <item x="928"/>
        <item x="648"/>
        <item x="649"/>
        <item x="431"/>
        <item x="895"/>
        <item x="240"/>
        <item x="807"/>
        <item x="307"/>
        <item x="926"/>
        <item x="589"/>
        <item x="311"/>
        <item x="846"/>
        <item x="843"/>
        <item x="809"/>
        <item x="420"/>
        <item x="812"/>
        <item x="401"/>
        <item x="312"/>
        <item x="813"/>
        <item x="929"/>
        <item x="650"/>
        <item x="732"/>
        <item x="705"/>
        <item x="126"/>
        <item x="852"/>
        <item x="930"/>
        <item x="687"/>
        <item x="823"/>
        <item x="714"/>
        <item x="814"/>
        <item x="734"/>
        <item x="362"/>
        <item x="916"/>
        <item x="227"/>
        <item x="660"/>
        <item x="15"/>
        <item x="463"/>
        <item x="879"/>
        <item x="179"/>
        <item x="811"/>
        <item x="770"/>
        <item x="741"/>
        <item x="964"/>
        <item x="110"/>
        <item x="111"/>
        <item x="590"/>
        <item x="520"/>
        <item x="828"/>
        <item x="422"/>
        <item x="497"/>
        <item x="12"/>
        <item x="462"/>
        <item x="690"/>
        <item x="200"/>
        <item x="28"/>
        <item x="591"/>
        <item x="845"/>
        <item x="231"/>
        <item x="805"/>
        <item x="372"/>
        <item x="893"/>
        <item x="172"/>
        <item x="485"/>
        <item x="405"/>
        <item x="719"/>
        <item x="711"/>
        <item x="32"/>
        <item x="815"/>
        <item x="661"/>
        <item x="518"/>
        <item x="345"/>
        <item x="68"/>
        <item x="921"/>
        <item x="445"/>
        <item x="956"/>
        <item x="409"/>
        <item x="261"/>
        <item x="375"/>
        <item x="901"/>
        <item x="947"/>
        <item x="408"/>
        <item x="69"/>
        <item x="548"/>
        <item x="382"/>
        <item x="266"/>
        <item x="866"/>
        <item x="329"/>
        <item x="577"/>
        <item x="641"/>
        <item x="451"/>
        <item x="397"/>
        <item x="292"/>
        <item x="34"/>
        <item x="730"/>
        <item x="104"/>
        <item x="554"/>
        <item x="428"/>
        <item x="598"/>
        <item x="586"/>
        <item x="458"/>
        <item x="159"/>
        <item x="933"/>
        <item x="358"/>
        <item x="764"/>
        <item x="962"/>
        <item x="968"/>
        <item x="370"/>
        <item x="655"/>
        <item x="338"/>
        <item x="385"/>
        <item x="960"/>
        <item x="903"/>
        <item x="620"/>
        <item x="103"/>
        <item x="115"/>
        <item x="94"/>
        <item x="93"/>
        <item x="380"/>
        <item x="154"/>
        <item x="248"/>
        <item x="267"/>
        <item x="631"/>
        <item x="182"/>
        <item x="640"/>
        <item x="628"/>
        <item x="542"/>
        <item x="924"/>
        <item x="785"/>
        <item x="605"/>
        <item x="969"/>
        <item x="878"/>
        <item x="855"/>
        <item x="25"/>
        <item x="45"/>
        <item x="469"/>
        <item x="346"/>
        <item x="195"/>
        <item x="629"/>
        <item x="49"/>
        <item x="270"/>
        <item x="343"/>
        <item x="160"/>
        <item x="472"/>
        <item x="183"/>
        <item x="239"/>
        <item x="259"/>
        <item x="459"/>
        <item x="761"/>
        <item x="1"/>
        <item x="535"/>
        <item x="197"/>
        <item x="118"/>
        <item x="644"/>
        <item x="944"/>
        <item x="42"/>
        <item x="211"/>
        <item x="254"/>
        <item x="484"/>
        <item x="17"/>
        <item x="148"/>
        <item x="181"/>
        <item x="923"/>
        <item x="152"/>
        <item x="140"/>
        <item x="263"/>
        <item x="756"/>
        <item x="488"/>
        <item x="6"/>
        <item x="716"/>
        <item x="592"/>
        <item x="218"/>
        <item x="908"/>
        <item x="856"/>
        <item x="341"/>
        <item x="725"/>
        <item x="475"/>
        <item x="668"/>
        <item x="425"/>
        <item x="551"/>
        <item x="766"/>
        <item x="869"/>
        <item x="222"/>
        <item x="242"/>
        <item x="882"/>
        <item x="818"/>
        <item x="808"/>
        <item x="64"/>
        <item x="147"/>
        <item x="912"/>
        <item x="934"/>
        <item x="297"/>
        <item x="60"/>
        <item x="189"/>
        <item x="588"/>
        <item x="364"/>
        <item x="139"/>
        <item x="595"/>
        <item x="153"/>
        <item x="246"/>
        <item x="40"/>
        <item x="192"/>
        <item x="883"/>
        <item x="116"/>
        <item x="723"/>
        <item x="943"/>
        <item x="35"/>
        <item x="171"/>
        <item x="352"/>
        <item x="466"/>
        <item x="328"/>
        <item x="626"/>
        <item x="465"/>
        <item x="386"/>
        <item x="453"/>
        <item x="516"/>
        <item x="757"/>
        <item x="881"/>
        <item x="857"/>
        <item x="39"/>
        <item x="238"/>
        <item x="56"/>
        <item x="228"/>
        <item x="295"/>
        <item x="842"/>
        <item x="494"/>
        <item x="665"/>
        <item x="315"/>
        <item x="108"/>
        <item x="847"/>
        <item x="320"/>
        <item x="413"/>
        <item x="209"/>
        <item x="643"/>
        <item x="492"/>
        <item x="746"/>
        <item x="215"/>
        <item x="325"/>
        <item x="213"/>
        <item x="212"/>
        <item x="62"/>
        <item x="884"/>
        <item x="769"/>
        <item x="724"/>
        <item x="275"/>
        <item x="762"/>
        <item x="97"/>
        <item x="327"/>
        <item x="161"/>
        <item x="774"/>
        <item x="404"/>
        <item x="792"/>
        <item x="553"/>
        <item x="514"/>
        <item x="672"/>
        <item x="324"/>
        <item x="871"/>
        <item x="804"/>
        <item x="164"/>
        <item x="403"/>
        <item x="794"/>
        <item x="461"/>
        <item x="11"/>
        <item x="587"/>
        <item x="678"/>
        <item x="656"/>
        <item x="132"/>
        <item x="540"/>
        <item x="432"/>
        <item x="54"/>
        <item x="938"/>
        <item x="898"/>
        <item x="681"/>
        <item x="840"/>
        <item x="789"/>
        <item x="541"/>
        <item x="752"/>
        <item x="260"/>
        <item x="137"/>
        <item x="105"/>
        <item x="686"/>
        <item x="702"/>
        <item x="721"/>
        <item x="387"/>
        <item x="919"/>
        <item x="71"/>
        <item x="593"/>
        <item x="268"/>
        <item x="251"/>
        <item x="214"/>
        <item x="849"/>
        <item x="545"/>
        <item x="373"/>
        <item x="931"/>
        <item x="490"/>
        <item x="205"/>
        <item x="710"/>
        <item x="622"/>
        <item x="14"/>
        <item x="618"/>
        <item x="838"/>
        <item x="558"/>
        <item x="471"/>
        <item x="742"/>
        <item x="384"/>
        <item x="7"/>
        <item x="91"/>
        <item x="264"/>
        <item x="858"/>
        <item x="5"/>
        <item x="773"/>
        <item x="190"/>
        <item x="941"/>
        <item x="184"/>
        <item x="782"/>
        <item x="255"/>
        <item x="602"/>
        <item x="743"/>
        <item x="124"/>
        <item x="53"/>
        <item x="225"/>
        <item x="433"/>
        <item x="630"/>
        <item x="972"/>
        <item x="47"/>
        <item x="177"/>
        <item x="361"/>
        <item x="334"/>
        <item x="16"/>
        <item x="670"/>
        <item x="624"/>
        <item x="692"/>
        <item x="144"/>
        <item x="43"/>
        <item x="279"/>
        <item x="580"/>
        <item x="271"/>
        <item x="357"/>
        <item x="317"/>
        <item x="894"/>
        <item x="19"/>
        <item x="515"/>
        <item x="543"/>
        <item x="201"/>
        <item x="819"/>
        <item x="557"/>
        <item x="269"/>
        <item x="925"/>
        <item x="396"/>
        <item x="460"/>
        <item x="873"/>
        <item x="793"/>
        <item x="603"/>
        <item x="399"/>
        <item x="695"/>
        <item x="96"/>
        <item x="890"/>
        <item x="233"/>
        <item x="708"/>
        <item x="10"/>
        <item x="36"/>
        <item x="775"/>
        <item x="599"/>
        <item x="193"/>
        <item x="223"/>
        <item x="861"/>
        <item x="457"/>
        <item x="410"/>
        <item x="314"/>
        <item x="951"/>
        <item x="221"/>
        <item x="162"/>
        <item x="922"/>
        <item x="455"/>
        <item x="918"/>
        <item x="253"/>
        <item x="688"/>
        <item x="33"/>
        <item x="185"/>
        <item x="76"/>
        <item x="689"/>
        <item x="349"/>
        <item x="619"/>
        <item x="575"/>
        <item x="114"/>
        <item x="948"/>
        <item x="256"/>
        <item x="511"/>
        <item x="13"/>
        <item x="839"/>
        <item x="301"/>
        <item x="207"/>
        <item x="136"/>
        <item x="493"/>
        <item x="150"/>
        <item x="507"/>
        <item x="957"/>
        <item x="834"/>
        <item x="436"/>
        <item x="817"/>
        <item x="300"/>
        <item x="130"/>
        <item x="163"/>
        <item x="959"/>
        <item x="786"/>
        <item x="676"/>
        <item x="784"/>
        <item x="196"/>
        <item x="713"/>
        <item x="176"/>
        <item x="760"/>
        <item x="753"/>
        <item x="331"/>
        <item x="864"/>
        <item x="326"/>
        <item x="715"/>
        <item x="749"/>
        <item x="617"/>
        <item x="570"/>
        <item x="98"/>
        <item x="203"/>
        <item x="900"/>
        <item x="748"/>
        <item x="365"/>
        <item x="950"/>
        <item x="936"/>
        <item x="915"/>
        <item x="765"/>
        <item x="953"/>
        <item x="202"/>
        <item x="927"/>
        <item x="914"/>
        <item x="755"/>
        <item x="736"/>
        <item x="427"/>
        <item x="169"/>
        <item x="90"/>
        <item x="272"/>
        <item x="167"/>
        <item x="134"/>
        <item x="739"/>
        <item x="503"/>
        <item x="429"/>
        <item x="669"/>
        <item x="406"/>
        <item x="26"/>
        <item x="637"/>
        <item x="479"/>
        <item x="550"/>
        <item x="347"/>
        <item x="527"/>
        <item x="473"/>
        <item x="529"/>
        <item x="293"/>
        <item x="863"/>
        <item x="470"/>
        <item x="402"/>
        <item x="860"/>
        <item x="395"/>
        <item x="835"/>
        <item x="803"/>
        <item x="667"/>
        <item x="607"/>
        <item x="519"/>
        <item x="675"/>
        <item x="851"/>
        <item x="796"/>
        <item x="658"/>
        <item x="556"/>
        <item x="572"/>
        <item x="862"/>
        <item x="971"/>
        <item x="199"/>
        <item x="965"/>
        <item x="875"/>
        <item x="673"/>
        <item x="188"/>
        <item x="614"/>
        <item x="633"/>
        <item x="906"/>
        <item x="696"/>
        <item x="495"/>
        <item x="20"/>
        <item x="608"/>
        <item x="821"/>
        <item x="283"/>
        <item x="722"/>
        <item x="392"/>
        <item x="286"/>
        <item x="635"/>
        <item x="699"/>
        <item x="709"/>
        <item x="285"/>
        <item x="308"/>
        <item x="611"/>
        <item x="609"/>
        <item x="287"/>
        <item x="504"/>
        <item x="411"/>
        <item x="309"/>
        <item x="354"/>
        <item x="698"/>
        <item x="827"/>
        <item x="454"/>
        <item x="367"/>
        <item x="353"/>
        <item x="321"/>
        <item x="565"/>
        <item x="442"/>
        <item x="534"/>
        <item x="582"/>
        <item x="378"/>
        <item x="393"/>
        <item x="525"/>
        <item x="546"/>
        <item x="477"/>
        <item x="911"/>
        <item x="910"/>
        <item x="909"/>
        <item x="610"/>
        <item x="502"/>
        <item x="559"/>
        <item x="574"/>
        <item x="638"/>
        <item x="779"/>
        <item x="288"/>
        <item x="289"/>
        <item x="632"/>
        <item x="22"/>
        <item x="24"/>
        <item x="825"/>
        <item x="23"/>
        <item x="21"/>
        <item x="500"/>
        <item x="501"/>
        <item x="290"/>
        <item x="826"/>
        <item x="958"/>
        <item x="616"/>
        <item x="615"/>
        <item x="390"/>
        <item x="305"/>
        <item x="318"/>
        <item x="388"/>
        <item x="304"/>
        <item x="483"/>
        <item x="887"/>
        <item x="674"/>
        <item x="0"/>
        <item x="799"/>
        <item x="282"/>
        <item x="82"/>
        <item t="default"/>
      </items>
    </pivotField>
    <pivotField showAll="0"/>
    <pivotField showAll="0"/>
    <pivotField numFmtId="43" showAll="0"/>
    <pivotField numFmtId="43" showAll="0"/>
    <pivotField numFmtId="43" showAll="0"/>
    <pivotField numFmtId="43" showAll="0"/>
    <pivotField dataField="1" numFmtId="43" showAll="0"/>
    <pivotField dataField="1" numFmtId="43" showAll="0"/>
  </pivotFields>
  <rowFields count="6">
    <field x="0"/>
    <field x="1"/>
    <field x="6"/>
    <field x="7"/>
    <field x="8"/>
    <field x="9"/>
  </rowFields>
  <rowItems count="17">
    <i>
      <x/>
      <x v="2"/>
    </i>
    <i>
      <x v="1"/>
      <x v="4"/>
    </i>
    <i>
      <x v="2"/>
      <x v="1"/>
    </i>
    <i r="2">
      <x v="2"/>
      <x v="81"/>
    </i>
    <i r="2">
      <x v="8"/>
      <x v="52"/>
    </i>
    <i r="2">
      <x v="46"/>
      <x v="22"/>
    </i>
    <i r="2">
      <x v="47"/>
      <x v="6"/>
    </i>
    <i r="2">
      <x v="48"/>
      <x v="14"/>
    </i>
    <i r="2">
      <x v="49"/>
      <x v="40"/>
    </i>
    <i r="2">
      <x v="50"/>
      <x v="49"/>
    </i>
    <i r="2">
      <x v="51"/>
      <x v="12"/>
    </i>
    <i r="2">
      <x v="52"/>
      <x v="24"/>
    </i>
    <i r="2">
      <x v="66"/>
      <x v="77"/>
    </i>
    <i r="2">
      <x v="71"/>
      <x v="27"/>
    </i>
    <i>
      <x v="3"/>
      <x v="3"/>
    </i>
    <i>
      <x v="4"/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_POINT" fld="16" baseField="1" baseItem="2" numFmtId="4"/>
    <dataField name="จำนวนเงิน(บาท)" fld="17" baseField="1" baseItem="2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AI974"/>
  <sheetViews>
    <sheetView topLeftCell="T1" zoomScaleNormal="100" workbookViewId="0">
      <pane ySplit="3" topLeftCell="A959" activePane="bottomLeft" state="frozen"/>
      <selection activeCell="AI974" sqref="AI974"/>
      <selection pane="bottomLeft" activeCell="AI974" sqref="AI974"/>
    </sheetView>
  </sheetViews>
  <sheetFormatPr defaultRowHeight="13.8"/>
  <cols>
    <col min="2" max="2" width="21.69921875" customWidth="1"/>
    <col min="3" max="3" width="6.09765625" bestFit="1" customWidth="1"/>
    <col min="4" max="4" width="9" customWidth="1"/>
    <col min="6" max="6" width="8.19921875" bestFit="1" customWidth="1"/>
    <col min="7" max="13" width="8.19921875" customWidth="1"/>
    <col min="35" max="35" width="15.3984375" customWidth="1"/>
  </cols>
  <sheetData>
    <row r="1" spans="1:35" ht="20.399999999999999">
      <c r="A1" s="45" t="s">
        <v>8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6"/>
      <c r="O1" s="46"/>
      <c r="P1" s="46"/>
      <c r="Q1" s="46"/>
      <c r="R1" s="46"/>
      <c r="S1" s="46"/>
      <c r="T1" s="45"/>
      <c r="U1" s="46"/>
      <c r="V1" s="46"/>
      <c r="W1" s="46"/>
      <c r="X1" s="46"/>
      <c r="Y1" s="46"/>
      <c r="Z1" s="46"/>
      <c r="AA1" s="45"/>
      <c r="AB1" s="46"/>
      <c r="AC1" s="46"/>
      <c r="AD1" s="46"/>
      <c r="AE1" s="46"/>
      <c r="AF1" s="46"/>
      <c r="AG1" s="46"/>
      <c r="AH1" s="45"/>
      <c r="AI1" s="45"/>
    </row>
    <row r="2" spans="1:35" ht="20.399999999999999">
      <c r="A2" s="47" t="s">
        <v>0</v>
      </c>
      <c r="B2" s="47" t="s">
        <v>1</v>
      </c>
      <c r="C2" s="47" t="s">
        <v>2</v>
      </c>
      <c r="D2" s="47" t="s">
        <v>3</v>
      </c>
      <c r="E2" s="47" t="s">
        <v>4</v>
      </c>
      <c r="F2" s="47" t="s">
        <v>5</v>
      </c>
      <c r="G2" s="48" t="s">
        <v>16</v>
      </c>
      <c r="H2" s="48"/>
      <c r="I2" s="48"/>
      <c r="J2" s="48"/>
      <c r="K2" s="48"/>
      <c r="L2" s="48"/>
      <c r="M2" s="49"/>
      <c r="N2" s="48" t="s">
        <v>17</v>
      </c>
      <c r="O2" s="48"/>
      <c r="P2" s="48"/>
      <c r="Q2" s="48"/>
      <c r="R2" s="48"/>
      <c r="S2" s="48"/>
      <c r="T2" s="49"/>
      <c r="U2" s="48" t="s">
        <v>18</v>
      </c>
      <c r="V2" s="48"/>
      <c r="W2" s="48"/>
      <c r="X2" s="48"/>
      <c r="Y2" s="48"/>
      <c r="Z2" s="48"/>
      <c r="AA2" s="49"/>
      <c r="AB2" s="48" t="s">
        <v>19</v>
      </c>
      <c r="AC2" s="48"/>
      <c r="AD2" s="48"/>
      <c r="AE2" s="48"/>
      <c r="AF2" s="48"/>
      <c r="AG2" s="48"/>
      <c r="AH2" s="49"/>
      <c r="AI2" s="44" t="s">
        <v>6</v>
      </c>
    </row>
    <row r="3" spans="1:35" ht="89.1" customHeight="1">
      <c r="A3" s="47"/>
      <c r="B3" s="47"/>
      <c r="C3" s="47"/>
      <c r="D3" s="47"/>
      <c r="E3" s="47"/>
      <c r="F3" s="47"/>
      <c r="G3" s="1" t="s">
        <v>9</v>
      </c>
      <c r="H3" s="1" t="s">
        <v>10</v>
      </c>
      <c r="I3" s="1" t="s">
        <v>11</v>
      </c>
      <c r="J3" s="1" t="s">
        <v>12</v>
      </c>
      <c r="K3" s="1" t="s">
        <v>13</v>
      </c>
      <c r="L3" s="1" t="s">
        <v>14</v>
      </c>
      <c r="M3" s="2" t="s">
        <v>7</v>
      </c>
      <c r="N3" s="1" t="s">
        <v>9</v>
      </c>
      <c r="O3" s="1" t="s">
        <v>10</v>
      </c>
      <c r="P3" s="1" t="s">
        <v>11</v>
      </c>
      <c r="Q3" s="1" t="s">
        <v>12</v>
      </c>
      <c r="R3" s="1" t="s">
        <v>13</v>
      </c>
      <c r="S3" s="1" t="s">
        <v>14</v>
      </c>
      <c r="T3" s="2" t="s">
        <v>7</v>
      </c>
      <c r="U3" s="1" t="s">
        <v>9</v>
      </c>
      <c r="V3" s="1" t="s">
        <v>10</v>
      </c>
      <c r="W3" s="1" t="s">
        <v>11</v>
      </c>
      <c r="X3" s="1" t="s">
        <v>15</v>
      </c>
      <c r="Y3" s="1" t="s">
        <v>13</v>
      </c>
      <c r="Z3" s="1" t="s">
        <v>14</v>
      </c>
      <c r="AA3" s="2" t="s">
        <v>7</v>
      </c>
      <c r="AB3" s="1" t="s">
        <v>9</v>
      </c>
      <c r="AC3" s="1" t="s">
        <v>10</v>
      </c>
      <c r="AD3" s="1" t="s">
        <v>11</v>
      </c>
      <c r="AE3" s="1" t="s">
        <v>12</v>
      </c>
      <c r="AF3" s="1" t="s">
        <v>13</v>
      </c>
      <c r="AG3" s="1" t="s">
        <v>14</v>
      </c>
      <c r="AH3" s="2" t="s">
        <v>7</v>
      </c>
      <c r="AI3" s="44"/>
    </row>
    <row r="4" spans="1:35">
      <c r="A4" s="3" t="s">
        <v>20</v>
      </c>
      <c r="B4" s="3" t="s">
        <v>21</v>
      </c>
      <c r="C4" s="3" t="s">
        <v>22</v>
      </c>
      <c r="D4" s="3" t="s">
        <v>23</v>
      </c>
      <c r="E4" s="3" t="s">
        <v>24</v>
      </c>
      <c r="F4" s="3" t="s">
        <v>25</v>
      </c>
      <c r="G4" s="4">
        <v>0</v>
      </c>
      <c r="H4" s="4">
        <v>0</v>
      </c>
      <c r="I4" s="4">
        <v>0</v>
      </c>
      <c r="J4" s="4">
        <v>0</v>
      </c>
      <c r="K4" s="4">
        <v>0</v>
      </c>
      <c r="L4" s="4">
        <v>0</v>
      </c>
      <c r="M4" s="4">
        <v>0</v>
      </c>
      <c r="N4" s="4">
        <v>0</v>
      </c>
      <c r="O4" s="4">
        <v>0</v>
      </c>
      <c r="P4" s="4">
        <v>0</v>
      </c>
      <c r="Q4" s="4">
        <v>0</v>
      </c>
      <c r="R4" s="4">
        <v>0</v>
      </c>
      <c r="S4" s="4">
        <v>0</v>
      </c>
      <c r="T4" s="4">
        <v>0</v>
      </c>
      <c r="U4" s="4">
        <v>116</v>
      </c>
      <c r="V4" s="4">
        <v>116</v>
      </c>
      <c r="W4" s="4">
        <v>0</v>
      </c>
      <c r="X4" s="4">
        <v>0</v>
      </c>
      <c r="Y4" s="4">
        <v>0</v>
      </c>
      <c r="Z4" s="4">
        <v>0</v>
      </c>
      <c r="AA4" s="4">
        <v>0</v>
      </c>
      <c r="AB4" s="4">
        <v>175</v>
      </c>
      <c r="AC4" s="4">
        <v>175</v>
      </c>
      <c r="AD4" s="4">
        <v>100</v>
      </c>
      <c r="AE4" s="4">
        <v>100</v>
      </c>
      <c r="AF4" s="4">
        <v>0.14000000000000001</v>
      </c>
      <c r="AG4" s="4">
        <v>1.53</v>
      </c>
      <c r="AH4" s="4">
        <v>101.67</v>
      </c>
      <c r="AI4" s="4">
        <v>101.67</v>
      </c>
    </row>
    <row r="5" spans="1:35">
      <c r="A5" s="3" t="s">
        <v>26</v>
      </c>
      <c r="B5" s="3" t="s">
        <v>27</v>
      </c>
      <c r="C5" s="3" t="s">
        <v>22</v>
      </c>
      <c r="D5" s="3" t="s">
        <v>23</v>
      </c>
      <c r="E5" s="3" t="s">
        <v>24</v>
      </c>
      <c r="F5" s="3" t="s">
        <v>25</v>
      </c>
      <c r="G5" s="4">
        <v>0</v>
      </c>
      <c r="H5" s="4">
        <v>0</v>
      </c>
      <c r="I5" s="4">
        <v>0</v>
      </c>
      <c r="J5" s="4">
        <v>0</v>
      </c>
      <c r="K5" s="4">
        <v>0</v>
      </c>
      <c r="L5" s="4">
        <v>0</v>
      </c>
      <c r="M5" s="4">
        <v>0</v>
      </c>
      <c r="N5" s="4">
        <v>0</v>
      </c>
      <c r="O5" s="4">
        <v>0</v>
      </c>
      <c r="P5" s="4">
        <v>0</v>
      </c>
      <c r="Q5" s="4">
        <v>0</v>
      </c>
      <c r="R5" s="4">
        <v>0</v>
      </c>
      <c r="S5" s="4">
        <v>0</v>
      </c>
      <c r="T5" s="4">
        <v>0</v>
      </c>
      <c r="U5" s="4">
        <v>164</v>
      </c>
      <c r="V5" s="4">
        <v>164</v>
      </c>
      <c r="W5" s="4">
        <v>160</v>
      </c>
      <c r="X5" s="4">
        <v>160</v>
      </c>
      <c r="Y5" s="4">
        <v>0.52</v>
      </c>
      <c r="Z5" s="4">
        <v>2.29</v>
      </c>
      <c r="AA5" s="4">
        <v>162.81</v>
      </c>
      <c r="AB5" s="4">
        <v>881</v>
      </c>
      <c r="AC5" s="4">
        <v>718</v>
      </c>
      <c r="AD5" s="4">
        <v>598</v>
      </c>
      <c r="AE5" s="4">
        <v>596</v>
      </c>
      <c r="AF5" s="4">
        <v>3.18</v>
      </c>
      <c r="AG5" s="4">
        <v>10.18</v>
      </c>
      <c r="AH5" s="4">
        <v>609.36</v>
      </c>
      <c r="AI5" s="4">
        <v>772.17</v>
      </c>
    </row>
    <row r="6" spans="1:35">
      <c r="A6" s="3" t="s">
        <v>28</v>
      </c>
      <c r="B6" s="3" t="s">
        <v>29</v>
      </c>
      <c r="C6" s="3" t="s">
        <v>22</v>
      </c>
      <c r="D6" s="3" t="s">
        <v>23</v>
      </c>
      <c r="E6" s="3" t="s">
        <v>24</v>
      </c>
      <c r="F6" s="3" t="s">
        <v>25</v>
      </c>
      <c r="G6" s="4">
        <v>0</v>
      </c>
      <c r="H6" s="4">
        <v>0</v>
      </c>
      <c r="I6" s="4">
        <v>0</v>
      </c>
      <c r="J6" s="4">
        <v>0</v>
      </c>
      <c r="K6" s="4">
        <v>0</v>
      </c>
      <c r="L6" s="4">
        <v>0</v>
      </c>
      <c r="M6" s="4">
        <v>0</v>
      </c>
      <c r="N6" s="4">
        <v>0</v>
      </c>
      <c r="O6" s="4">
        <v>0</v>
      </c>
      <c r="P6" s="4">
        <v>0</v>
      </c>
      <c r="Q6" s="4">
        <v>0</v>
      </c>
      <c r="R6" s="4">
        <v>0</v>
      </c>
      <c r="S6" s="4">
        <v>0</v>
      </c>
      <c r="T6" s="4">
        <v>0</v>
      </c>
      <c r="U6" s="4">
        <v>0</v>
      </c>
      <c r="V6" s="4">
        <v>0</v>
      </c>
      <c r="W6" s="4">
        <v>0</v>
      </c>
      <c r="X6" s="4">
        <v>0</v>
      </c>
      <c r="Y6" s="4">
        <v>0</v>
      </c>
      <c r="Z6" s="4">
        <v>0</v>
      </c>
      <c r="AA6" s="4">
        <v>0</v>
      </c>
      <c r="AB6" s="4">
        <v>137</v>
      </c>
      <c r="AC6" s="4">
        <v>137</v>
      </c>
      <c r="AD6" s="4">
        <v>133</v>
      </c>
      <c r="AE6" s="4">
        <v>133</v>
      </c>
      <c r="AF6" s="4">
        <v>0.51</v>
      </c>
      <c r="AG6" s="4">
        <v>2.1</v>
      </c>
      <c r="AH6" s="4">
        <v>135.61000000000001</v>
      </c>
      <c r="AI6" s="4">
        <v>135.61000000000001</v>
      </c>
    </row>
    <row r="7" spans="1:35">
      <c r="A7" s="3" t="s">
        <v>30</v>
      </c>
      <c r="B7" s="3" t="s">
        <v>31</v>
      </c>
      <c r="C7" s="3" t="s">
        <v>22</v>
      </c>
      <c r="D7" s="3" t="s">
        <v>23</v>
      </c>
      <c r="E7" s="3" t="s">
        <v>24</v>
      </c>
      <c r="F7" s="3" t="s">
        <v>25</v>
      </c>
      <c r="G7" s="4">
        <v>0</v>
      </c>
      <c r="H7" s="4">
        <v>0</v>
      </c>
      <c r="I7" s="4">
        <v>0</v>
      </c>
      <c r="J7" s="4">
        <v>0</v>
      </c>
      <c r="K7" s="4">
        <v>0</v>
      </c>
      <c r="L7" s="4">
        <v>0</v>
      </c>
      <c r="M7" s="4">
        <v>0</v>
      </c>
      <c r="N7" s="4">
        <v>0</v>
      </c>
      <c r="O7" s="4">
        <v>0</v>
      </c>
      <c r="P7" s="4">
        <v>0</v>
      </c>
      <c r="Q7" s="4">
        <v>0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4">
        <v>0</v>
      </c>
      <c r="Y7" s="4">
        <v>0</v>
      </c>
      <c r="Z7" s="4">
        <v>0</v>
      </c>
      <c r="AA7" s="4">
        <v>0</v>
      </c>
      <c r="AB7" s="4">
        <v>189</v>
      </c>
      <c r="AC7" s="4">
        <v>189</v>
      </c>
      <c r="AD7" s="4">
        <v>149</v>
      </c>
      <c r="AE7" s="4">
        <v>149</v>
      </c>
      <c r="AF7" s="4">
        <v>0.9</v>
      </c>
      <c r="AG7" s="4">
        <v>2.34</v>
      </c>
      <c r="AH7" s="4">
        <v>152.24</v>
      </c>
      <c r="AI7" s="4">
        <v>152.24</v>
      </c>
    </row>
    <row r="8" spans="1:35">
      <c r="A8" s="3" t="s">
        <v>32</v>
      </c>
      <c r="B8" s="3" t="s">
        <v>33</v>
      </c>
      <c r="C8" s="3" t="s">
        <v>22</v>
      </c>
      <c r="D8" s="3" t="s">
        <v>23</v>
      </c>
      <c r="E8" s="3" t="s">
        <v>24</v>
      </c>
      <c r="F8" s="3" t="s">
        <v>25</v>
      </c>
      <c r="G8" s="4">
        <v>0</v>
      </c>
      <c r="H8" s="4">
        <v>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0</v>
      </c>
      <c r="R8" s="4">
        <v>0</v>
      </c>
      <c r="S8" s="4">
        <v>0</v>
      </c>
      <c r="T8" s="4">
        <v>0</v>
      </c>
      <c r="U8" s="4">
        <v>2131</v>
      </c>
      <c r="V8" s="4">
        <v>2131</v>
      </c>
      <c r="W8" s="4">
        <v>610</v>
      </c>
      <c r="X8" s="4">
        <v>609</v>
      </c>
      <c r="Y8" s="4">
        <v>2.1</v>
      </c>
      <c r="Z8" s="4">
        <v>9.27</v>
      </c>
      <c r="AA8" s="4">
        <v>620.37</v>
      </c>
      <c r="AB8" s="4">
        <v>0</v>
      </c>
      <c r="AC8" s="4">
        <v>0</v>
      </c>
      <c r="AD8" s="4">
        <v>0</v>
      </c>
      <c r="AE8" s="4">
        <v>0</v>
      </c>
      <c r="AF8" s="4">
        <v>0</v>
      </c>
      <c r="AG8" s="4">
        <v>0</v>
      </c>
      <c r="AH8" s="4">
        <v>0</v>
      </c>
      <c r="AI8" s="4">
        <v>620.37</v>
      </c>
    </row>
    <row r="9" spans="1:35">
      <c r="A9" s="3" t="s">
        <v>34</v>
      </c>
      <c r="B9" s="3" t="s">
        <v>35</v>
      </c>
      <c r="C9" s="3" t="s">
        <v>22</v>
      </c>
      <c r="D9" s="3" t="s">
        <v>23</v>
      </c>
      <c r="E9" s="3" t="s">
        <v>24</v>
      </c>
      <c r="F9" s="3" t="s">
        <v>25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829</v>
      </c>
      <c r="AC9" s="4">
        <v>829</v>
      </c>
      <c r="AD9" s="4">
        <v>635</v>
      </c>
      <c r="AE9" s="4">
        <v>633</v>
      </c>
      <c r="AF9" s="4">
        <v>1.01</v>
      </c>
      <c r="AG9" s="4">
        <v>7.66</v>
      </c>
      <c r="AH9" s="4">
        <v>641.66999999999996</v>
      </c>
      <c r="AI9" s="4">
        <v>641.66999999999996</v>
      </c>
    </row>
    <row r="10" spans="1:35">
      <c r="A10" s="3" t="s">
        <v>36</v>
      </c>
      <c r="B10" s="3" t="s">
        <v>37</v>
      </c>
      <c r="C10" s="3" t="s">
        <v>22</v>
      </c>
      <c r="D10" s="3" t="s">
        <v>23</v>
      </c>
      <c r="E10" s="3" t="s">
        <v>24</v>
      </c>
      <c r="F10" s="3" t="s">
        <v>25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153</v>
      </c>
      <c r="AC10" s="4">
        <v>153</v>
      </c>
      <c r="AD10" s="4">
        <v>149</v>
      </c>
      <c r="AE10" s="4">
        <v>149</v>
      </c>
      <c r="AF10" s="4">
        <v>0.52</v>
      </c>
      <c r="AG10" s="4">
        <v>2.0499999999999998</v>
      </c>
      <c r="AH10" s="4">
        <v>151.57</v>
      </c>
      <c r="AI10" s="4">
        <v>151.57</v>
      </c>
    </row>
    <row r="11" spans="1:35">
      <c r="A11" s="3" t="s">
        <v>38</v>
      </c>
      <c r="B11" s="3" t="s">
        <v>39</v>
      </c>
      <c r="C11" s="3" t="s">
        <v>22</v>
      </c>
      <c r="D11" s="3" t="s">
        <v>23</v>
      </c>
      <c r="E11" s="3" t="s">
        <v>24</v>
      </c>
      <c r="F11" s="3" t="s">
        <v>25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52</v>
      </c>
      <c r="AC11" s="4">
        <v>52</v>
      </c>
      <c r="AD11" s="4">
        <v>52</v>
      </c>
      <c r="AE11" s="4">
        <v>52</v>
      </c>
      <c r="AF11" s="4">
        <v>0.32</v>
      </c>
      <c r="AG11" s="4">
        <v>0.53</v>
      </c>
      <c r="AH11" s="4">
        <v>52.85</v>
      </c>
      <c r="AI11" s="4">
        <v>52.85</v>
      </c>
    </row>
    <row r="12" spans="1:35">
      <c r="A12" s="3" t="s">
        <v>40</v>
      </c>
      <c r="B12" s="3" t="s">
        <v>41</v>
      </c>
      <c r="C12" s="3" t="s">
        <v>22</v>
      </c>
      <c r="D12" s="3" t="s">
        <v>23</v>
      </c>
      <c r="E12" s="3" t="s">
        <v>24</v>
      </c>
      <c r="F12" s="3" t="s">
        <v>25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1086</v>
      </c>
      <c r="V12" s="4">
        <v>1086</v>
      </c>
      <c r="W12" s="4">
        <v>682</v>
      </c>
      <c r="X12" s="4">
        <v>682</v>
      </c>
      <c r="Y12" s="4">
        <v>1.04</v>
      </c>
      <c r="Z12" s="4">
        <v>12.91</v>
      </c>
      <c r="AA12" s="4">
        <v>695.95</v>
      </c>
      <c r="AB12" s="4">
        <v>1031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695.95</v>
      </c>
    </row>
    <row r="13" spans="1:35">
      <c r="A13" s="3" t="s">
        <v>42</v>
      </c>
      <c r="B13" s="3" t="s">
        <v>43</v>
      </c>
      <c r="C13" s="3" t="s">
        <v>22</v>
      </c>
      <c r="D13" s="3" t="s">
        <v>23</v>
      </c>
      <c r="E13" s="3" t="s">
        <v>24</v>
      </c>
      <c r="F13" s="3" t="s">
        <v>25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</row>
    <row r="14" spans="1:35">
      <c r="A14" s="3" t="s">
        <v>44</v>
      </c>
      <c r="B14" s="3" t="s">
        <v>45</v>
      </c>
      <c r="C14" s="3" t="s">
        <v>22</v>
      </c>
      <c r="D14" s="3" t="s">
        <v>23</v>
      </c>
      <c r="E14" s="3" t="s">
        <v>24</v>
      </c>
      <c r="F14" s="3" t="s">
        <v>25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</row>
    <row r="15" spans="1:35">
      <c r="A15" s="3" t="s">
        <v>46</v>
      </c>
      <c r="B15" s="3" t="s">
        <v>47</v>
      </c>
      <c r="C15" s="3" t="s">
        <v>22</v>
      </c>
      <c r="D15" s="3" t="s">
        <v>23</v>
      </c>
      <c r="E15" s="3" t="s">
        <v>24</v>
      </c>
      <c r="F15" s="3" t="s">
        <v>25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111</v>
      </c>
      <c r="AC15" s="4">
        <v>111</v>
      </c>
      <c r="AD15" s="4">
        <v>110</v>
      </c>
      <c r="AE15" s="4">
        <v>110</v>
      </c>
      <c r="AF15" s="4">
        <v>0.47</v>
      </c>
      <c r="AG15" s="4">
        <v>2.27</v>
      </c>
      <c r="AH15" s="4">
        <v>112.74</v>
      </c>
      <c r="AI15" s="4">
        <v>112.74</v>
      </c>
    </row>
    <row r="16" spans="1:35">
      <c r="A16" s="3" t="s">
        <v>48</v>
      </c>
      <c r="B16" s="3" t="s">
        <v>49</v>
      </c>
      <c r="C16" s="3" t="s">
        <v>22</v>
      </c>
      <c r="D16" s="3" t="s">
        <v>23</v>
      </c>
      <c r="E16" s="3" t="s">
        <v>24</v>
      </c>
      <c r="F16" s="3" t="s">
        <v>25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1964</v>
      </c>
      <c r="V16" s="4">
        <v>1964</v>
      </c>
      <c r="W16" s="4">
        <v>1616</v>
      </c>
      <c r="X16" s="4">
        <v>1616</v>
      </c>
      <c r="Y16" s="4">
        <v>7.19</v>
      </c>
      <c r="Z16" s="4">
        <v>22.54</v>
      </c>
      <c r="AA16" s="4">
        <v>1645.73</v>
      </c>
      <c r="AB16" s="4">
        <v>569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1645.73</v>
      </c>
    </row>
    <row r="17" spans="1:35">
      <c r="A17" s="3" t="s">
        <v>50</v>
      </c>
      <c r="B17" s="3" t="s">
        <v>51</v>
      </c>
      <c r="C17" s="3" t="s">
        <v>22</v>
      </c>
      <c r="D17" s="3" t="s">
        <v>23</v>
      </c>
      <c r="E17" s="3" t="s">
        <v>24</v>
      </c>
      <c r="F17" s="3" t="s">
        <v>25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1218</v>
      </c>
      <c r="V17" s="4">
        <v>1218</v>
      </c>
      <c r="W17" s="4">
        <v>1013</v>
      </c>
      <c r="X17" s="4">
        <v>1010</v>
      </c>
      <c r="Y17" s="4">
        <v>2.17</v>
      </c>
      <c r="Z17" s="4">
        <v>17.600000000000001</v>
      </c>
      <c r="AA17" s="4">
        <v>1029.77</v>
      </c>
      <c r="AB17" s="4">
        <v>1215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1029.77</v>
      </c>
    </row>
    <row r="18" spans="1:35">
      <c r="A18" s="3" t="s">
        <v>52</v>
      </c>
      <c r="B18" s="3" t="s">
        <v>53</v>
      </c>
      <c r="C18" s="3" t="s">
        <v>22</v>
      </c>
      <c r="D18" s="3" t="s">
        <v>23</v>
      </c>
      <c r="E18" s="3" t="s">
        <v>24</v>
      </c>
      <c r="F18" s="3" t="s">
        <v>25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999</v>
      </c>
      <c r="V18" s="4">
        <v>999</v>
      </c>
      <c r="W18" s="4">
        <v>849</v>
      </c>
      <c r="X18" s="4">
        <v>847</v>
      </c>
      <c r="Y18" s="4">
        <v>5.93</v>
      </c>
      <c r="Z18" s="4">
        <v>19.989999999999998</v>
      </c>
      <c r="AA18" s="4">
        <v>872.92</v>
      </c>
      <c r="AB18" s="4">
        <v>201</v>
      </c>
      <c r="AC18" s="4">
        <v>71</v>
      </c>
      <c r="AD18" s="4">
        <v>69</v>
      </c>
      <c r="AE18" s="4">
        <v>69</v>
      </c>
      <c r="AF18" s="4">
        <v>0.27</v>
      </c>
      <c r="AG18" s="4">
        <v>1.99</v>
      </c>
      <c r="AH18" s="4">
        <v>71.260000000000005</v>
      </c>
      <c r="AI18" s="4">
        <v>944.18</v>
      </c>
    </row>
    <row r="19" spans="1:35">
      <c r="A19" s="3" t="s">
        <v>54</v>
      </c>
      <c r="B19" s="3" t="s">
        <v>55</v>
      </c>
      <c r="C19" s="3" t="s">
        <v>22</v>
      </c>
      <c r="D19" s="3" t="s">
        <v>23</v>
      </c>
      <c r="E19" s="3" t="s">
        <v>24</v>
      </c>
      <c r="F19" s="3" t="s">
        <v>25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</row>
    <row r="20" spans="1:35">
      <c r="A20" s="3" t="s">
        <v>56</v>
      </c>
      <c r="B20" s="3" t="s">
        <v>57</v>
      </c>
      <c r="C20" s="3" t="s">
        <v>22</v>
      </c>
      <c r="D20" s="3" t="s">
        <v>23</v>
      </c>
      <c r="E20" s="3" t="s">
        <v>24</v>
      </c>
      <c r="F20" s="3" t="s">
        <v>25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181</v>
      </c>
      <c r="AC20" s="4">
        <v>181</v>
      </c>
      <c r="AD20" s="4">
        <v>161</v>
      </c>
      <c r="AE20" s="4">
        <v>161</v>
      </c>
      <c r="AF20" s="4">
        <v>0.25</v>
      </c>
      <c r="AG20" s="4">
        <v>3.25</v>
      </c>
      <c r="AH20" s="4">
        <v>164.5</v>
      </c>
      <c r="AI20" s="4">
        <v>164.5</v>
      </c>
    </row>
    <row r="21" spans="1:35">
      <c r="A21" s="3" t="s">
        <v>58</v>
      </c>
      <c r="B21" s="3" t="s">
        <v>59</v>
      </c>
      <c r="C21" s="3" t="s">
        <v>22</v>
      </c>
      <c r="D21" s="3" t="s">
        <v>23</v>
      </c>
      <c r="E21" s="3" t="s">
        <v>24</v>
      </c>
      <c r="F21" s="3" t="s">
        <v>25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1314</v>
      </c>
      <c r="AC21" s="4">
        <v>1314</v>
      </c>
      <c r="AD21" s="4">
        <v>961</v>
      </c>
      <c r="AE21" s="4">
        <v>961</v>
      </c>
      <c r="AF21" s="4">
        <v>3.81</v>
      </c>
      <c r="AG21" s="4">
        <v>14.78</v>
      </c>
      <c r="AH21" s="4">
        <v>979.59</v>
      </c>
      <c r="AI21" s="4">
        <v>979.59</v>
      </c>
    </row>
    <row r="22" spans="1:35">
      <c r="A22" s="3" t="s">
        <v>60</v>
      </c>
      <c r="B22" s="3" t="s">
        <v>61</v>
      </c>
      <c r="C22" s="3" t="s">
        <v>22</v>
      </c>
      <c r="D22" s="3" t="s">
        <v>23</v>
      </c>
      <c r="E22" s="3" t="s">
        <v>24</v>
      </c>
      <c r="F22" s="3" t="s">
        <v>25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782</v>
      </c>
      <c r="AC22" s="4">
        <v>782</v>
      </c>
      <c r="AD22" s="4">
        <v>670</v>
      </c>
      <c r="AE22" s="4">
        <v>660</v>
      </c>
      <c r="AF22" s="4">
        <v>3.42</v>
      </c>
      <c r="AG22" s="4">
        <v>7.5</v>
      </c>
      <c r="AH22" s="4">
        <v>670.92</v>
      </c>
      <c r="AI22" s="4">
        <v>670.92</v>
      </c>
    </row>
    <row r="23" spans="1:35">
      <c r="A23" s="3" t="s">
        <v>62</v>
      </c>
      <c r="B23" s="3" t="s">
        <v>63</v>
      </c>
      <c r="C23" s="3" t="s">
        <v>22</v>
      </c>
      <c r="D23" s="3" t="s">
        <v>23</v>
      </c>
      <c r="E23" s="3" t="s">
        <v>24</v>
      </c>
      <c r="F23" s="3" t="s">
        <v>25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995</v>
      </c>
      <c r="AC23" s="4">
        <v>995</v>
      </c>
      <c r="AD23" s="4">
        <v>899</v>
      </c>
      <c r="AE23" s="4">
        <v>897</v>
      </c>
      <c r="AF23" s="4">
        <v>2.06</v>
      </c>
      <c r="AG23" s="4">
        <v>16.54</v>
      </c>
      <c r="AH23" s="4">
        <v>915.6</v>
      </c>
      <c r="AI23" s="4">
        <v>915.6</v>
      </c>
    </row>
    <row r="24" spans="1:35">
      <c r="A24" s="3" t="s">
        <v>64</v>
      </c>
      <c r="B24" s="3" t="s">
        <v>65</v>
      </c>
      <c r="C24" s="3" t="s">
        <v>22</v>
      </c>
      <c r="D24" s="3" t="s">
        <v>23</v>
      </c>
      <c r="E24" s="3" t="s">
        <v>24</v>
      </c>
      <c r="F24" s="3" t="s">
        <v>25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1467</v>
      </c>
      <c r="AC24" s="4">
        <v>1467</v>
      </c>
      <c r="AD24" s="4">
        <v>1367</v>
      </c>
      <c r="AE24" s="4">
        <v>1361</v>
      </c>
      <c r="AF24" s="4">
        <v>5.77</v>
      </c>
      <c r="AG24" s="4">
        <v>20.37</v>
      </c>
      <c r="AH24" s="4">
        <v>1387.14</v>
      </c>
      <c r="AI24" s="4">
        <v>1387.14</v>
      </c>
    </row>
    <row r="25" spans="1:35">
      <c r="A25" s="3" t="s">
        <v>66</v>
      </c>
      <c r="B25" s="3" t="s">
        <v>67</v>
      </c>
      <c r="C25" s="3" t="s">
        <v>22</v>
      </c>
      <c r="D25" s="3" t="s">
        <v>23</v>
      </c>
      <c r="E25" s="3" t="s">
        <v>24</v>
      </c>
      <c r="F25" s="3" t="s">
        <v>25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1335</v>
      </c>
      <c r="V25" s="4">
        <v>1335</v>
      </c>
      <c r="W25" s="4">
        <v>1160</v>
      </c>
      <c r="X25" s="4">
        <v>1159</v>
      </c>
      <c r="Y25" s="4">
        <v>4.8499999999999996</v>
      </c>
      <c r="Z25" s="4">
        <v>18.100000000000001</v>
      </c>
      <c r="AA25" s="4">
        <v>1181.95</v>
      </c>
      <c r="AB25" s="4">
        <v>120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1181.95</v>
      </c>
    </row>
    <row r="26" spans="1:35">
      <c r="A26" s="3" t="s">
        <v>68</v>
      </c>
      <c r="B26" s="3" t="s">
        <v>69</v>
      </c>
      <c r="C26" s="3" t="s">
        <v>22</v>
      </c>
      <c r="D26" s="3" t="s">
        <v>23</v>
      </c>
      <c r="E26" s="3" t="s">
        <v>24</v>
      </c>
      <c r="F26" s="3" t="s">
        <v>25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1386</v>
      </c>
      <c r="AC26" s="4">
        <v>1386</v>
      </c>
      <c r="AD26" s="4">
        <v>371</v>
      </c>
      <c r="AE26" s="4">
        <v>370</v>
      </c>
      <c r="AF26" s="4">
        <v>1.24</v>
      </c>
      <c r="AG26" s="4">
        <v>7.04</v>
      </c>
      <c r="AH26" s="4">
        <v>378.28</v>
      </c>
      <c r="AI26" s="4">
        <v>378.28</v>
      </c>
    </row>
    <row r="27" spans="1:35">
      <c r="A27" s="3" t="s">
        <v>70</v>
      </c>
      <c r="B27" s="3" t="s">
        <v>71</v>
      </c>
      <c r="C27" s="3" t="s">
        <v>22</v>
      </c>
      <c r="D27" s="3" t="s">
        <v>23</v>
      </c>
      <c r="E27" s="3" t="s">
        <v>24</v>
      </c>
      <c r="F27" s="3" t="s">
        <v>25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1603</v>
      </c>
      <c r="V27" s="4">
        <v>1603</v>
      </c>
      <c r="W27" s="4">
        <v>1385</v>
      </c>
      <c r="X27" s="4">
        <v>1382</v>
      </c>
      <c r="Y27" s="4">
        <v>8.93</v>
      </c>
      <c r="Z27" s="4">
        <v>21.07</v>
      </c>
      <c r="AA27" s="4">
        <v>1412</v>
      </c>
      <c r="AB27" s="4">
        <v>1599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1412</v>
      </c>
    </row>
    <row r="28" spans="1:35">
      <c r="A28" s="3" t="s">
        <v>72</v>
      </c>
      <c r="B28" s="3" t="s">
        <v>73</v>
      </c>
      <c r="C28" s="3" t="s">
        <v>22</v>
      </c>
      <c r="D28" s="3" t="s">
        <v>23</v>
      </c>
      <c r="E28" s="3" t="s">
        <v>24</v>
      </c>
      <c r="F28" s="3" t="s">
        <v>25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676</v>
      </c>
      <c r="V28" s="4">
        <v>676</v>
      </c>
      <c r="W28" s="4">
        <v>378</v>
      </c>
      <c r="X28" s="4">
        <v>375</v>
      </c>
      <c r="Y28" s="4">
        <v>1.35</v>
      </c>
      <c r="Z28" s="4">
        <v>7.21</v>
      </c>
      <c r="AA28" s="4">
        <v>383.56</v>
      </c>
      <c r="AB28" s="4">
        <v>250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383.56</v>
      </c>
    </row>
    <row r="29" spans="1:35">
      <c r="A29" s="3" t="s">
        <v>74</v>
      </c>
      <c r="B29" s="3" t="s">
        <v>75</v>
      </c>
      <c r="C29" s="3" t="s">
        <v>22</v>
      </c>
      <c r="D29" s="3" t="s">
        <v>23</v>
      </c>
      <c r="E29" s="3" t="s">
        <v>24</v>
      </c>
      <c r="F29" s="3" t="s">
        <v>25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1100</v>
      </c>
      <c r="V29" s="4">
        <v>1100</v>
      </c>
      <c r="W29" s="4">
        <v>968</v>
      </c>
      <c r="X29" s="4">
        <v>968</v>
      </c>
      <c r="Y29" s="4">
        <v>5.3</v>
      </c>
      <c r="Z29" s="4">
        <v>14.96</v>
      </c>
      <c r="AA29" s="4">
        <v>988.26</v>
      </c>
      <c r="AB29" s="4">
        <v>1093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988.26</v>
      </c>
    </row>
    <row r="30" spans="1:35">
      <c r="A30" s="3" t="s">
        <v>76</v>
      </c>
      <c r="B30" s="3" t="s">
        <v>77</v>
      </c>
      <c r="C30" s="3" t="s">
        <v>22</v>
      </c>
      <c r="D30" s="3" t="s">
        <v>23</v>
      </c>
      <c r="E30" s="3" t="s">
        <v>24</v>
      </c>
      <c r="F30" s="3" t="s">
        <v>25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1538</v>
      </c>
      <c r="V30" s="4">
        <v>1538</v>
      </c>
      <c r="W30" s="4">
        <v>1109</v>
      </c>
      <c r="X30" s="4">
        <v>1109</v>
      </c>
      <c r="Y30" s="4">
        <v>7.16</v>
      </c>
      <c r="Z30" s="4">
        <v>21.26</v>
      </c>
      <c r="AA30" s="4">
        <v>1137.42</v>
      </c>
      <c r="AB30" s="4">
        <v>1534</v>
      </c>
      <c r="AC30" s="4">
        <v>1</v>
      </c>
      <c r="AD30" s="4">
        <v>1</v>
      </c>
      <c r="AE30" s="4">
        <v>1</v>
      </c>
      <c r="AF30" s="4">
        <v>0.01</v>
      </c>
      <c r="AG30" s="4">
        <v>0.02</v>
      </c>
      <c r="AH30" s="4">
        <v>1.03</v>
      </c>
      <c r="AI30" s="4">
        <v>1138.45</v>
      </c>
    </row>
    <row r="31" spans="1:35">
      <c r="A31" s="3" t="s">
        <v>78</v>
      </c>
      <c r="B31" s="3" t="s">
        <v>79</v>
      </c>
      <c r="C31" s="3" t="s">
        <v>22</v>
      </c>
      <c r="D31" s="3" t="s">
        <v>23</v>
      </c>
      <c r="E31" s="3" t="s">
        <v>24</v>
      </c>
      <c r="F31" s="3" t="s">
        <v>25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407</v>
      </c>
      <c r="AC31" s="4">
        <v>407</v>
      </c>
      <c r="AD31" s="4">
        <v>387</v>
      </c>
      <c r="AE31" s="4">
        <v>387</v>
      </c>
      <c r="AF31" s="4">
        <v>2.48</v>
      </c>
      <c r="AG31" s="4">
        <v>4.75</v>
      </c>
      <c r="AH31" s="4">
        <v>394.23</v>
      </c>
      <c r="AI31" s="4">
        <v>394.23</v>
      </c>
    </row>
    <row r="32" spans="1:35">
      <c r="A32" s="3" t="s">
        <v>80</v>
      </c>
      <c r="B32" s="3" t="s">
        <v>81</v>
      </c>
      <c r="C32" s="3" t="s">
        <v>22</v>
      </c>
      <c r="D32" s="3" t="s">
        <v>23</v>
      </c>
      <c r="E32" s="3" t="s">
        <v>24</v>
      </c>
      <c r="F32" s="3" t="s">
        <v>25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1294</v>
      </c>
      <c r="V32" s="4">
        <v>1294</v>
      </c>
      <c r="W32" s="4">
        <v>1122</v>
      </c>
      <c r="X32" s="4">
        <v>1121</v>
      </c>
      <c r="Y32" s="4">
        <v>3.11</v>
      </c>
      <c r="Z32" s="4">
        <v>18.53</v>
      </c>
      <c r="AA32" s="4">
        <v>1142.6400000000001</v>
      </c>
      <c r="AB32" s="4">
        <v>1283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1142.6400000000001</v>
      </c>
    </row>
    <row r="33" spans="1:35">
      <c r="A33" s="3" t="s">
        <v>82</v>
      </c>
      <c r="B33" s="3" t="s">
        <v>83</v>
      </c>
      <c r="C33" s="3" t="s">
        <v>22</v>
      </c>
      <c r="D33" s="3" t="s">
        <v>23</v>
      </c>
      <c r="E33" s="3" t="s">
        <v>24</v>
      </c>
      <c r="F33" s="3" t="s">
        <v>25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160</v>
      </c>
      <c r="AC33" s="4">
        <v>160</v>
      </c>
      <c r="AD33" s="4">
        <v>144</v>
      </c>
      <c r="AE33" s="4">
        <v>144</v>
      </c>
      <c r="AF33" s="4">
        <v>0.28999999999999998</v>
      </c>
      <c r="AG33" s="4">
        <v>2.44</v>
      </c>
      <c r="AH33" s="4">
        <v>146.72999999999999</v>
      </c>
      <c r="AI33" s="4">
        <v>146.72999999999999</v>
      </c>
    </row>
    <row r="34" spans="1:35">
      <c r="A34" s="3" t="s">
        <v>84</v>
      </c>
      <c r="B34" s="3" t="s">
        <v>85</v>
      </c>
      <c r="C34" s="3" t="s">
        <v>22</v>
      </c>
      <c r="D34" s="3" t="s">
        <v>23</v>
      </c>
      <c r="E34" s="3" t="s">
        <v>24</v>
      </c>
      <c r="F34" s="3" t="s">
        <v>25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893</v>
      </c>
      <c r="V34" s="4">
        <v>893</v>
      </c>
      <c r="W34" s="4">
        <v>805</v>
      </c>
      <c r="X34" s="4">
        <v>805</v>
      </c>
      <c r="Y34" s="4">
        <v>5.1100000000000003</v>
      </c>
      <c r="Z34" s="4">
        <v>10.11</v>
      </c>
      <c r="AA34" s="4">
        <v>820.22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820.22</v>
      </c>
    </row>
    <row r="35" spans="1:35">
      <c r="A35" s="3" t="s">
        <v>86</v>
      </c>
      <c r="B35" s="3" t="s">
        <v>87</v>
      </c>
      <c r="C35" s="3" t="s">
        <v>22</v>
      </c>
      <c r="D35" s="3" t="s">
        <v>23</v>
      </c>
      <c r="E35" s="3" t="s">
        <v>24</v>
      </c>
      <c r="F35" s="3" t="s">
        <v>25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1111</v>
      </c>
      <c r="V35" s="4">
        <v>1111</v>
      </c>
      <c r="W35" s="4">
        <v>1049</v>
      </c>
      <c r="X35" s="4">
        <v>1049</v>
      </c>
      <c r="Y35" s="4">
        <v>3.93</v>
      </c>
      <c r="Z35" s="4">
        <v>16.510000000000002</v>
      </c>
      <c r="AA35" s="4">
        <v>1069.44</v>
      </c>
      <c r="AB35" s="4">
        <v>260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1069.44</v>
      </c>
    </row>
    <row r="36" spans="1:35">
      <c r="A36" s="3" t="s">
        <v>88</v>
      </c>
      <c r="B36" s="3" t="s">
        <v>89</v>
      </c>
      <c r="C36" s="3" t="s">
        <v>22</v>
      </c>
      <c r="D36" s="3" t="s">
        <v>23</v>
      </c>
      <c r="E36" s="3" t="s">
        <v>24</v>
      </c>
      <c r="F36" s="3" t="s">
        <v>25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1179</v>
      </c>
      <c r="V36" s="4">
        <v>1179</v>
      </c>
      <c r="W36" s="4">
        <v>733</v>
      </c>
      <c r="X36" s="4">
        <v>733</v>
      </c>
      <c r="Y36" s="4">
        <v>2.8</v>
      </c>
      <c r="Z36" s="4">
        <v>13.44</v>
      </c>
      <c r="AA36" s="4">
        <v>749.24</v>
      </c>
      <c r="AB36" s="4">
        <v>239</v>
      </c>
      <c r="AC36" s="4">
        <v>219</v>
      </c>
      <c r="AD36" s="4">
        <v>199</v>
      </c>
      <c r="AE36" s="4">
        <v>199</v>
      </c>
      <c r="AF36" s="4">
        <v>1.28</v>
      </c>
      <c r="AG36" s="4">
        <v>2.21</v>
      </c>
      <c r="AH36" s="4">
        <v>202.49</v>
      </c>
      <c r="AI36" s="4">
        <v>951.73</v>
      </c>
    </row>
    <row r="37" spans="1:35">
      <c r="A37" s="3" t="s">
        <v>90</v>
      </c>
      <c r="B37" s="3" t="s">
        <v>91</v>
      </c>
      <c r="C37" s="3" t="s">
        <v>22</v>
      </c>
      <c r="D37" s="3" t="s">
        <v>23</v>
      </c>
      <c r="E37" s="3" t="s">
        <v>24</v>
      </c>
      <c r="F37" s="3" t="s">
        <v>25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930</v>
      </c>
      <c r="V37" s="4">
        <v>930</v>
      </c>
      <c r="W37" s="4">
        <v>802</v>
      </c>
      <c r="X37" s="4">
        <v>802</v>
      </c>
      <c r="Y37" s="4">
        <v>2.6</v>
      </c>
      <c r="Z37" s="4">
        <v>14.23</v>
      </c>
      <c r="AA37" s="4">
        <v>818.83</v>
      </c>
      <c r="AB37" s="4">
        <v>72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818.83</v>
      </c>
    </row>
    <row r="38" spans="1:35">
      <c r="A38" s="3" t="s">
        <v>92</v>
      </c>
      <c r="B38" s="3" t="s">
        <v>93</v>
      </c>
      <c r="C38" s="3" t="s">
        <v>22</v>
      </c>
      <c r="D38" s="3" t="s">
        <v>23</v>
      </c>
      <c r="E38" s="3" t="s">
        <v>24</v>
      </c>
      <c r="F38" s="3" t="s">
        <v>25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720</v>
      </c>
      <c r="V38" s="4">
        <v>720</v>
      </c>
      <c r="W38" s="4">
        <v>698</v>
      </c>
      <c r="X38" s="4">
        <v>698</v>
      </c>
      <c r="Y38" s="4">
        <v>4.18</v>
      </c>
      <c r="Z38" s="4">
        <v>13.11</v>
      </c>
      <c r="AA38" s="4">
        <v>715.29</v>
      </c>
      <c r="AB38" s="4">
        <v>73</v>
      </c>
      <c r="AC38" s="4">
        <v>73</v>
      </c>
      <c r="AD38" s="4">
        <v>73</v>
      </c>
      <c r="AE38" s="4">
        <v>73</v>
      </c>
      <c r="AF38" s="4">
        <v>0.42</v>
      </c>
      <c r="AG38" s="4">
        <v>0.71</v>
      </c>
      <c r="AH38" s="4">
        <v>74.13</v>
      </c>
      <c r="AI38" s="4">
        <v>789.42</v>
      </c>
    </row>
    <row r="39" spans="1:35">
      <c r="A39" s="3" t="s">
        <v>94</v>
      </c>
      <c r="B39" s="3" t="s">
        <v>95</v>
      </c>
      <c r="C39" s="3" t="s">
        <v>22</v>
      </c>
      <c r="D39" s="3" t="s">
        <v>23</v>
      </c>
      <c r="E39" s="3" t="s">
        <v>24</v>
      </c>
      <c r="F39" s="3" t="s">
        <v>25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275</v>
      </c>
      <c r="AC39" s="4">
        <v>275</v>
      </c>
      <c r="AD39" s="4">
        <v>158</v>
      </c>
      <c r="AE39" s="4">
        <v>158</v>
      </c>
      <c r="AF39" s="4">
        <v>0.95</v>
      </c>
      <c r="AG39" s="4">
        <v>2</v>
      </c>
      <c r="AH39" s="4">
        <v>160.94999999999999</v>
      </c>
      <c r="AI39" s="4">
        <v>160.94999999999999</v>
      </c>
    </row>
    <row r="40" spans="1:35">
      <c r="A40" s="3" t="s">
        <v>96</v>
      </c>
      <c r="B40" s="3" t="s">
        <v>97</v>
      </c>
      <c r="C40" s="3" t="s">
        <v>22</v>
      </c>
      <c r="D40" s="3" t="s">
        <v>23</v>
      </c>
      <c r="E40" s="3" t="s">
        <v>24</v>
      </c>
      <c r="F40" s="3" t="s">
        <v>25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1432</v>
      </c>
      <c r="V40" s="4">
        <v>1432</v>
      </c>
      <c r="W40" s="4">
        <v>1203</v>
      </c>
      <c r="X40" s="4">
        <v>1203</v>
      </c>
      <c r="Y40" s="4">
        <v>3.28</v>
      </c>
      <c r="Z40" s="4">
        <v>25.09</v>
      </c>
      <c r="AA40" s="4">
        <v>1231.3699999999999</v>
      </c>
      <c r="AB40" s="4">
        <v>326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1231.3699999999999</v>
      </c>
    </row>
    <row r="41" spans="1:35">
      <c r="A41" s="3" t="s">
        <v>98</v>
      </c>
      <c r="B41" s="3" t="s">
        <v>99</v>
      </c>
      <c r="C41" s="3" t="s">
        <v>22</v>
      </c>
      <c r="D41" s="3" t="s">
        <v>23</v>
      </c>
      <c r="E41" s="3" t="s">
        <v>24</v>
      </c>
      <c r="F41" s="3" t="s">
        <v>25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1570</v>
      </c>
      <c r="V41" s="4">
        <v>1570</v>
      </c>
      <c r="W41" s="4">
        <v>1199</v>
      </c>
      <c r="X41" s="4">
        <v>1198</v>
      </c>
      <c r="Y41" s="4">
        <v>3</v>
      </c>
      <c r="Z41" s="4">
        <v>29.54</v>
      </c>
      <c r="AA41" s="4">
        <v>1230.54</v>
      </c>
      <c r="AB41" s="4">
        <v>1520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1230.54</v>
      </c>
    </row>
    <row r="42" spans="1:35">
      <c r="A42" s="3" t="s">
        <v>100</v>
      </c>
      <c r="B42" s="3" t="s">
        <v>101</v>
      </c>
      <c r="C42" s="3" t="s">
        <v>22</v>
      </c>
      <c r="D42" s="3" t="s">
        <v>23</v>
      </c>
      <c r="E42" s="3" t="s">
        <v>24</v>
      </c>
      <c r="F42" s="3" t="s">
        <v>25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158</v>
      </c>
      <c r="AC42" s="4">
        <v>158</v>
      </c>
      <c r="AD42" s="4">
        <v>154</v>
      </c>
      <c r="AE42" s="4">
        <v>154</v>
      </c>
      <c r="AF42" s="4">
        <v>0.12</v>
      </c>
      <c r="AG42" s="4">
        <v>3.5</v>
      </c>
      <c r="AH42" s="4">
        <v>157.62</v>
      </c>
      <c r="AI42" s="4">
        <v>157.62</v>
      </c>
    </row>
    <row r="43" spans="1:35">
      <c r="A43" s="3" t="s">
        <v>102</v>
      </c>
      <c r="B43" s="3" t="s">
        <v>103</v>
      </c>
      <c r="C43" s="3" t="s">
        <v>22</v>
      </c>
      <c r="D43" s="3" t="s">
        <v>23</v>
      </c>
      <c r="E43" s="3" t="s">
        <v>24</v>
      </c>
      <c r="F43" s="3" t="s">
        <v>25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1877</v>
      </c>
      <c r="V43" s="4">
        <v>1877</v>
      </c>
      <c r="W43" s="4">
        <v>1750</v>
      </c>
      <c r="X43" s="4">
        <v>1750</v>
      </c>
      <c r="Y43" s="4">
        <v>6.18</v>
      </c>
      <c r="Z43" s="4">
        <v>35.22</v>
      </c>
      <c r="AA43" s="4">
        <v>1791.4</v>
      </c>
      <c r="AB43" s="4">
        <v>189</v>
      </c>
      <c r="AC43" s="4">
        <v>189</v>
      </c>
      <c r="AD43" s="4">
        <v>186</v>
      </c>
      <c r="AE43" s="4">
        <v>186</v>
      </c>
      <c r="AF43" s="4">
        <v>0.92</v>
      </c>
      <c r="AG43" s="4">
        <v>3.71</v>
      </c>
      <c r="AH43" s="4">
        <v>190.63</v>
      </c>
      <c r="AI43" s="4">
        <v>1982.03</v>
      </c>
    </row>
    <row r="44" spans="1:35">
      <c r="A44" s="3" t="s">
        <v>104</v>
      </c>
      <c r="B44" s="3" t="s">
        <v>105</v>
      </c>
      <c r="C44" s="3" t="s">
        <v>22</v>
      </c>
      <c r="D44" s="3" t="s">
        <v>23</v>
      </c>
      <c r="E44" s="3" t="s">
        <v>24</v>
      </c>
      <c r="F44" s="3" t="s">
        <v>25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2024</v>
      </c>
      <c r="V44" s="4">
        <v>2024</v>
      </c>
      <c r="W44" s="4">
        <v>1602</v>
      </c>
      <c r="X44" s="4">
        <v>1601</v>
      </c>
      <c r="Y44" s="4">
        <v>4.74</v>
      </c>
      <c r="Z44" s="4">
        <v>39.74</v>
      </c>
      <c r="AA44" s="4">
        <v>1645.48</v>
      </c>
      <c r="AB44" s="4">
        <v>112</v>
      </c>
      <c r="AC44" s="4">
        <v>112</v>
      </c>
      <c r="AD44" s="4">
        <v>35</v>
      </c>
      <c r="AE44" s="4">
        <v>35</v>
      </c>
      <c r="AF44" s="4">
        <v>0.52</v>
      </c>
      <c r="AG44" s="4">
        <v>0.34</v>
      </c>
      <c r="AH44" s="4">
        <v>35.86</v>
      </c>
      <c r="AI44" s="4">
        <v>1681.34</v>
      </c>
    </row>
    <row r="45" spans="1:35">
      <c r="A45" s="3" t="s">
        <v>106</v>
      </c>
      <c r="B45" s="3" t="s">
        <v>107</v>
      </c>
      <c r="C45" s="3" t="s">
        <v>22</v>
      </c>
      <c r="D45" s="3" t="s">
        <v>23</v>
      </c>
      <c r="E45" s="3" t="s">
        <v>24</v>
      </c>
      <c r="F45" s="3" t="s">
        <v>25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1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522</v>
      </c>
      <c r="AC45" s="4">
        <v>522</v>
      </c>
      <c r="AD45" s="4">
        <v>447</v>
      </c>
      <c r="AE45" s="4">
        <v>446</v>
      </c>
      <c r="AF45" s="4">
        <v>1.86</v>
      </c>
      <c r="AG45" s="4">
        <v>5.29</v>
      </c>
      <c r="AH45" s="4">
        <v>453.15</v>
      </c>
      <c r="AI45" s="4">
        <v>453.15</v>
      </c>
    </row>
    <row r="46" spans="1:35">
      <c r="A46" s="3" t="s">
        <v>108</v>
      </c>
      <c r="B46" s="3" t="s">
        <v>109</v>
      </c>
      <c r="C46" s="3" t="s">
        <v>22</v>
      </c>
      <c r="D46" s="3" t="s">
        <v>23</v>
      </c>
      <c r="E46" s="3" t="s">
        <v>24</v>
      </c>
      <c r="F46" s="3" t="s">
        <v>25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64</v>
      </c>
      <c r="V46" s="4">
        <v>64</v>
      </c>
      <c r="W46" s="4">
        <v>64</v>
      </c>
      <c r="X46" s="4">
        <v>64</v>
      </c>
      <c r="Y46" s="4">
        <v>0.27</v>
      </c>
      <c r="Z46" s="4">
        <v>0.93</v>
      </c>
      <c r="AA46" s="4">
        <v>65.2</v>
      </c>
      <c r="AB46" s="4">
        <v>694</v>
      </c>
      <c r="AC46" s="4">
        <v>694</v>
      </c>
      <c r="AD46" s="4">
        <v>659</v>
      </c>
      <c r="AE46" s="4">
        <v>658</v>
      </c>
      <c r="AF46" s="4">
        <v>2.94</v>
      </c>
      <c r="AG46" s="4">
        <v>11.63</v>
      </c>
      <c r="AH46" s="4">
        <v>672.57</v>
      </c>
      <c r="AI46" s="4">
        <v>737.77</v>
      </c>
    </row>
    <row r="47" spans="1:35">
      <c r="A47" s="3" t="s">
        <v>110</v>
      </c>
      <c r="B47" s="3" t="s">
        <v>111</v>
      </c>
      <c r="C47" s="3" t="s">
        <v>22</v>
      </c>
      <c r="D47" s="3" t="s">
        <v>23</v>
      </c>
      <c r="E47" s="3" t="s">
        <v>24</v>
      </c>
      <c r="F47" s="3" t="s">
        <v>25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1</v>
      </c>
      <c r="V47" s="4">
        <v>1</v>
      </c>
      <c r="W47" s="4">
        <v>1</v>
      </c>
      <c r="X47" s="4">
        <v>1</v>
      </c>
      <c r="Y47" s="4">
        <v>0</v>
      </c>
      <c r="Z47" s="4">
        <v>0.02</v>
      </c>
      <c r="AA47" s="4">
        <v>1.02</v>
      </c>
      <c r="AB47" s="4">
        <v>2379</v>
      </c>
      <c r="AC47" s="4">
        <v>2379</v>
      </c>
      <c r="AD47" s="4">
        <v>2152</v>
      </c>
      <c r="AE47" s="4">
        <v>2151</v>
      </c>
      <c r="AF47" s="4">
        <v>8.73</v>
      </c>
      <c r="AG47" s="4">
        <v>44.25</v>
      </c>
      <c r="AH47" s="4">
        <v>2203.98</v>
      </c>
      <c r="AI47" s="4">
        <v>2205</v>
      </c>
    </row>
    <row r="48" spans="1:35">
      <c r="A48" s="3" t="s">
        <v>112</v>
      </c>
      <c r="B48" s="3" t="s">
        <v>113</v>
      </c>
      <c r="C48" s="3" t="s">
        <v>22</v>
      </c>
      <c r="D48" s="3" t="s">
        <v>23</v>
      </c>
      <c r="E48" s="3" t="s">
        <v>24</v>
      </c>
      <c r="F48" s="3" t="s">
        <v>25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332</v>
      </c>
      <c r="V48" s="4">
        <v>332</v>
      </c>
      <c r="W48" s="4">
        <v>264</v>
      </c>
      <c r="X48" s="4">
        <v>264</v>
      </c>
      <c r="Y48" s="4">
        <v>1.85</v>
      </c>
      <c r="Z48" s="4">
        <v>4.87</v>
      </c>
      <c r="AA48" s="4">
        <v>270.72000000000003</v>
      </c>
      <c r="AB48" s="4">
        <v>470</v>
      </c>
      <c r="AC48" s="4">
        <v>470</v>
      </c>
      <c r="AD48" s="4">
        <v>441</v>
      </c>
      <c r="AE48" s="4">
        <v>441</v>
      </c>
      <c r="AF48" s="4">
        <v>1.81</v>
      </c>
      <c r="AG48" s="4">
        <v>10.08</v>
      </c>
      <c r="AH48" s="4">
        <v>452.89</v>
      </c>
      <c r="AI48" s="4">
        <v>723.61</v>
      </c>
    </row>
    <row r="49" spans="1:35">
      <c r="A49" s="3" t="s">
        <v>114</v>
      </c>
      <c r="B49" s="3" t="s">
        <v>115</v>
      </c>
      <c r="C49" s="3" t="s">
        <v>22</v>
      </c>
      <c r="D49" s="3" t="s">
        <v>23</v>
      </c>
      <c r="E49" s="3" t="s">
        <v>24</v>
      </c>
      <c r="F49" s="3" t="s">
        <v>25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770</v>
      </c>
      <c r="AC49" s="4">
        <v>770</v>
      </c>
      <c r="AD49" s="4">
        <v>676</v>
      </c>
      <c r="AE49" s="4">
        <v>676</v>
      </c>
      <c r="AF49" s="4">
        <v>1.18</v>
      </c>
      <c r="AG49" s="4">
        <v>11.99</v>
      </c>
      <c r="AH49" s="4">
        <v>689.17</v>
      </c>
      <c r="AI49" s="4">
        <v>689.17</v>
      </c>
    </row>
    <row r="50" spans="1:35">
      <c r="A50" s="3" t="s">
        <v>116</v>
      </c>
      <c r="B50" s="3" t="s">
        <v>117</v>
      </c>
      <c r="C50" s="3" t="s">
        <v>22</v>
      </c>
      <c r="D50" s="3" t="s">
        <v>23</v>
      </c>
      <c r="E50" s="3" t="s">
        <v>24</v>
      </c>
      <c r="F50" s="3" t="s">
        <v>25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759</v>
      </c>
      <c r="AC50" s="4">
        <v>759</v>
      </c>
      <c r="AD50" s="4">
        <v>679</v>
      </c>
      <c r="AE50" s="4">
        <v>679</v>
      </c>
      <c r="AF50" s="4">
        <v>2.08</v>
      </c>
      <c r="AG50" s="4">
        <v>13.98</v>
      </c>
      <c r="AH50" s="4">
        <v>695.06</v>
      </c>
      <c r="AI50" s="4">
        <v>695.06</v>
      </c>
    </row>
    <row r="51" spans="1:35">
      <c r="A51" s="3" t="s">
        <v>118</v>
      </c>
      <c r="B51" s="3" t="s">
        <v>119</v>
      </c>
      <c r="C51" s="3" t="s">
        <v>22</v>
      </c>
      <c r="D51" s="3" t="s">
        <v>23</v>
      </c>
      <c r="E51" s="3" t="s">
        <v>24</v>
      </c>
      <c r="F51" s="3" t="s">
        <v>25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1160</v>
      </c>
      <c r="AC51" s="4">
        <v>1160</v>
      </c>
      <c r="AD51" s="4">
        <v>1098</v>
      </c>
      <c r="AE51" s="4">
        <v>1098</v>
      </c>
      <c r="AF51" s="4">
        <v>4.5199999999999996</v>
      </c>
      <c r="AG51" s="4">
        <v>20.29</v>
      </c>
      <c r="AH51" s="4">
        <v>1122.81</v>
      </c>
      <c r="AI51" s="4">
        <v>1122.81</v>
      </c>
    </row>
    <row r="52" spans="1:35">
      <c r="A52" s="3" t="s">
        <v>120</v>
      </c>
      <c r="B52" s="3" t="s">
        <v>121</v>
      </c>
      <c r="C52" s="3" t="s">
        <v>22</v>
      </c>
      <c r="D52" s="3" t="s">
        <v>23</v>
      </c>
      <c r="E52" s="3" t="s">
        <v>24</v>
      </c>
      <c r="F52" s="3" t="s">
        <v>25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378</v>
      </c>
      <c r="V52" s="4">
        <v>378</v>
      </c>
      <c r="W52" s="4">
        <v>203</v>
      </c>
      <c r="X52" s="4">
        <v>203</v>
      </c>
      <c r="Y52" s="4">
        <v>0.65</v>
      </c>
      <c r="Z52" s="4">
        <v>5.12</v>
      </c>
      <c r="AA52" s="4">
        <v>208.77</v>
      </c>
      <c r="AB52" s="4">
        <v>1563</v>
      </c>
      <c r="AC52" s="4">
        <v>1405</v>
      </c>
      <c r="AD52" s="4">
        <v>1123</v>
      </c>
      <c r="AE52" s="4">
        <v>1123</v>
      </c>
      <c r="AF52" s="4">
        <v>5.05</v>
      </c>
      <c r="AG52" s="4">
        <v>24.19</v>
      </c>
      <c r="AH52" s="4">
        <v>1152.24</v>
      </c>
      <c r="AI52" s="4">
        <v>1361.01</v>
      </c>
    </row>
    <row r="53" spans="1:35">
      <c r="A53" s="3" t="s">
        <v>122</v>
      </c>
      <c r="B53" s="3" t="s">
        <v>123</v>
      </c>
      <c r="C53" s="3" t="s">
        <v>22</v>
      </c>
      <c r="D53" s="3" t="s">
        <v>23</v>
      </c>
      <c r="E53" s="3" t="s">
        <v>24</v>
      </c>
      <c r="F53" s="3" t="s">
        <v>25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1713</v>
      </c>
      <c r="V53" s="4">
        <v>1713</v>
      </c>
      <c r="W53" s="4">
        <v>1527</v>
      </c>
      <c r="X53" s="4">
        <v>1522</v>
      </c>
      <c r="Y53" s="4">
        <v>9.4499999999999993</v>
      </c>
      <c r="Z53" s="4">
        <v>23.78</v>
      </c>
      <c r="AA53" s="4">
        <v>1555.23</v>
      </c>
      <c r="AB53" s="4">
        <v>1630</v>
      </c>
      <c r="AC53" s="4">
        <v>1300</v>
      </c>
      <c r="AD53" s="4">
        <v>1157</v>
      </c>
      <c r="AE53" s="4">
        <v>1154</v>
      </c>
      <c r="AF53" s="4">
        <v>7.19</v>
      </c>
      <c r="AG53" s="4">
        <v>25.9</v>
      </c>
      <c r="AH53" s="4">
        <v>1187.0899999999999</v>
      </c>
      <c r="AI53" s="4">
        <v>2742.32</v>
      </c>
    </row>
    <row r="54" spans="1:35">
      <c r="A54" s="3" t="s">
        <v>124</v>
      </c>
      <c r="B54" s="3" t="s">
        <v>125</v>
      </c>
      <c r="C54" s="3" t="s">
        <v>22</v>
      </c>
      <c r="D54" s="3" t="s">
        <v>23</v>
      </c>
      <c r="E54" s="3" t="s">
        <v>24</v>
      </c>
      <c r="F54" s="3" t="s">
        <v>25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1037</v>
      </c>
      <c r="V54" s="4">
        <v>1037</v>
      </c>
      <c r="W54" s="4">
        <v>718</v>
      </c>
      <c r="X54" s="4">
        <v>717</v>
      </c>
      <c r="Y54" s="4">
        <v>5.87</v>
      </c>
      <c r="Z54" s="4">
        <v>11.5</v>
      </c>
      <c r="AA54" s="4">
        <v>734.37</v>
      </c>
      <c r="AB54" s="4">
        <v>1474</v>
      </c>
      <c r="AC54" s="4">
        <v>1474</v>
      </c>
      <c r="AD54" s="4">
        <v>1263</v>
      </c>
      <c r="AE54" s="4">
        <v>1263</v>
      </c>
      <c r="AF54" s="4">
        <v>8.6999999999999993</v>
      </c>
      <c r="AG54" s="4">
        <v>22.31</v>
      </c>
      <c r="AH54" s="4">
        <v>1294.01</v>
      </c>
      <c r="AI54" s="4">
        <v>2028.38</v>
      </c>
    </row>
    <row r="55" spans="1:35">
      <c r="A55" s="3" t="s">
        <v>126</v>
      </c>
      <c r="B55" s="3" t="s">
        <v>127</v>
      </c>
      <c r="C55" s="3" t="s">
        <v>22</v>
      </c>
      <c r="D55" s="3" t="s">
        <v>23</v>
      </c>
      <c r="E55" s="3" t="s">
        <v>24</v>
      </c>
      <c r="F55" s="3" t="s">
        <v>25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615</v>
      </c>
      <c r="AC55" s="4">
        <v>615</v>
      </c>
      <c r="AD55" s="4">
        <v>548</v>
      </c>
      <c r="AE55" s="4">
        <v>548</v>
      </c>
      <c r="AF55" s="4">
        <v>2.75</v>
      </c>
      <c r="AG55" s="4">
        <v>9.23</v>
      </c>
      <c r="AH55" s="4">
        <v>559.98</v>
      </c>
      <c r="AI55" s="4">
        <v>559.98</v>
      </c>
    </row>
    <row r="56" spans="1:35">
      <c r="A56" s="3" t="s">
        <v>128</v>
      </c>
      <c r="B56" s="3" t="s">
        <v>129</v>
      </c>
      <c r="C56" s="3" t="s">
        <v>22</v>
      </c>
      <c r="D56" s="3" t="s">
        <v>23</v>
      </c>
      <c r="E56" s="3" t="s">
        <v>24</v>
      </c>
      <c r="F56" s="3" t="s">
        <v>25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1554</v>
      </c>
      <c r="V56" s="4">
        <v>1554</v>
      </c>
      <c r="W56" s="4">
        <v>1240</v>
      </c>
      <c r="X56" s="4">
        <v>1236</v>
      </c>
      <c r="Y56" s="4">
        <v>5.0999999999999996</v>
      </c>
      <c r="Z56" s="4">
        <v>21.2</v>
      </c>
      <c r="AA56" s="4">
        <v>1262.3</v>
      </c>
      <c r="AB56" s="4">
        <v>860</v>
      </c>
      <c r="AC56" s="4">
        <v>585</v>
      </c>
      <c r="AD56" s="4">
        <v>502</v>
      </c>
      <c r="AE56" s="4">
        <v>502</v>
      </c>
      <c r="AF56" s="4">
        <v>0.45</v>
      </c>
      <c r="AG56" s="4">
        <v>7.62</v>
      </c>
      <c r="AH56" s="4">
        <v>510.07</v>
      </c>
      <c r="AI56" s="4">
        <v>1772.37</v>
      </c>
    </row>
    <row r="57" spans="1:35">
      <c r="A57" s="3" t="s">
        <v>130</v>
      </c>
      <c r="B57" s="3" t="s">
        <v>131</v>
      </c>
      <c r="C57" s="3" t="s">
        <v>22</v>
      </c>
      <c r="D57" s="3" t="s">
        <v>23</v>
      </c>
      <c r="E57" s="3" t="s">
        <v>24</v>
      </c>
      <c r="F57" s="3" t="s">
        <v>25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633</v>
      </c>
      <c r="V57" s="4">
        <v>632</v>
      </c>
      <c r="W57" s="4">
        <v>509</v>
      </c>
      <c r="X57" s="4">
        <v>509</v>
      </c>
      <c r="Y57" s="4">
        <v>2.9</v>
      </c>
      <c r="Z57" s="4">
        <v>12.85</v>
      </c>
      <c r="AA57" s="4">
        <v>524.75</v>
      </c>
      <c r="AB57" s="4">
        <v>300</v>
      </c>
      <c r="AC57" s="4">
        <v>267</v>
      </c>
      <c r="AD57" s="4">
        <v>106</v>
      </c>
      <c r="AE57" s="4">
        <v>106</v>
      </c>
      <c r="AF57" s="4">
        <v>1.04</v>
      </c>
      <c r="AG57" s="4">
        <v>2.1800000000000002</v>
      </c>
      <c r="AH57" s="4">
        <v>109.22</v>
      </c>
      <c r="AI57" s="4">
        <v>633.97</v>
      </c>
    </row>
    <row r="58" spans="1:35">
      <c r="A58" s="3" t="s">
        <v>132</v>
      </c>
      <c r="B58" s="3" t="s">
        <v>133</v>
      </c>
      <c r="C58" s="3" t="s">
        <v>22</v>
      </c>
      <c r="D58" s="3" t="s">
        <v>23</v>
      </c>
      <c r="E58" s="3" t="s">
        <v>24</v>
      </c>
      <c r="F58" s="3" t="s">
        <v>25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784</v>
      </c>
      <c r="V58" s="4">
        <v>784</v>
      </c>
      <c r="W58" s="4">
        <v>540</v>
      </c>
      <c r="X58" s="4">
        <v>540</v>
      </c>
      <c r="Y58" s="4">
        <v>3.15</v>
      </c>
      <c r="Z58" s="4">
        <v>6.03</v>
      </c>
      <c r="AA58" s="4">
        <v>549.17999999999995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549.17999999999995</v>
      </c>
    </row>
    <row r="59" spans="1:35">
      <c r="A59" s="3" t="s">
        <v>134</v>
      </c>
      <c r="B59" s="3" t="s">
        <v>135</v>
      </c>
      <c r="C59" s="3" t="s">
        <v>22</v>
      </c>
      <c r="D59" s="3" t="s">
        <v>23</v>
      </c>
      <c r="E59" s="3" t="s">
        <v>24</v>
      </c>
      <c r="F59" s="3" t="s">
        <v>25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Z59" s="4">
        <v>0</v>
      </c>
      <c r="AA59" s="4">
        <v>0</v>
      </c>
      <c r="AB59" s="4">
        <v>1168</v>
      </c>
      <c r="AC59" s="4">
        <v>1168</v>
      </c>
      <c r="AD59" s="4">
        <v>898</v>
      </c>
      <c r="AE59" s="4">
        <v>892</v>
      </c>
      <c r="AF59" s="4">
        <v>5.53</v>
      </c>
      <c r="AG59" s="4">
        <v>12.62</v>
      </c>
      <c r="AH59" s="4">
        <v>910.15</v>
      </c>
      <c r="AI59" s="4">
        <v>910.15</v>
      </c>
    </row>
    <row r="60" spans="1:35">
      <c r="A60" s="3" t="s">
        <v>136</v>
      </c>
      <c r="B60" s="3" t="s">
        <v>137</v>
      </c>
      <c r="C60" s="3" t="s">
        <v>22</v>
      </c>
      <c r="D60" s="3" t="s">
        <v>23</v>
      </c>
      <c r="E60" s="3" t="s">
        <v>24</v>
      </c>
      <c r="F60" s="3" t="s">
        <v>25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4">
        <v>894</v>
      </c>
      <c r="AC60" s="4">
        <v>894</v>
      </c>
      <c r="AD60" s="4">
        <v>778</v>
      </c>
      <c r="AE60" s="4">
        <v>778</v>
      </c>
      <c r="AF60" s="4">
        <v>3.31</v>
      </c>
      <c r="AG60" s="4">
        <v>16.100000000000001</v>
      </c>
      <c r="AH60" s="4">
        <v>797.41</v>
      </c>
      <c r="AI60" s="4">
        <v>797.41</v>
      </c>
    </row>
    <row r="61" spans="1:35">
      <c r="A61" s="3" t="s">
        <v>138</v>
      </c>
      <c r="B61" s="3" t="s">
        <v>139</v>
      </c>
      <c r="C61" s="3" t="s">
        <v>22</v>
      </c>
      <c r="D61" s="3" t="s">
        <v>23</v>
      </c>
      <c r="E61" s="3" t="s">
        <v>24</v>
      </c>
      <c r="F61" s="3" t="s">
        <v>25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64</v>
      </c>
      <c r="V61" s="4">
        <v>64</v>
      </c>
      <c r="W61" s="4">
        <v>57</v>
      </c>
      <c r="X61" s="4">
        <v>57</v>
      </c>
      <c r="Y61" s="4">
        <v>0.02</v>
      </c>
      <c r="Z61" s="4">
        <v>1.6</v>
      </c>
      <c r="AA61" s="4">
        <v>58.62</v>
      </c>
      <c r="AB61" s="4">
        <v>1281</v>
      </c>
      <c r="AC61" s="4">
        <v>1219</v>
      </c>
      <c r="AD61" s="4">
        <v>997</v>
      </c>
      <c r="AE61" s="4">
        <v>997</v>
      </c>
      <c r="AF61" s="4">
        <v>3.79</v>
      </c>
      <c r="AG61" s="4">
        <v>27.24</v>
      </c>
      <c r="AH61" s="4">
        <v>1028.03</v>
      </c>
      <c r="AI61" s="4">
        <v>1086.6500000000001</v>
      </c>
    </row>
    <row r="62" spans="1:35">
      <c r="A62" s="3" t="s">
        <v>140</v>
      </c>
      <c r="B62" s="3" t="s">
        <v>141</v>
      </c>
      <c r="C62" s="3" t="s">
        <v>22</v>
      </c>
      <c r="D62" s="3" t="s">
        <v>23</v>
      </c>
      <c r="E62" s="3" t="s">
        <v>24</v>
      </c>
      <c r="F62" s="3" t="s">
        <v>25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  <c r="Y62" s="4">
        <v>0</v>
      </c>
      <c r="Z62" s="4">
        <v>0</v>
      </c>
      <c r="AA62" s="4">
        <v>0</v>
      </c>
      <c r="AB62" s="4">
        <v>378</v>
      </c>
      <c r="AC62" s="4">
        <v>378</v>
      </c>
      <c r="AD62" s="4">
        <v>332</v>
      </c>
      <c r="AE62" s="4">
        <v>330</v>
      </c>
      <c r="AF62" s="4">
        <v>7.0000000000000007E-2</v>
      </c>
      <c r="AG62" s="4">
        <v>8.68</v>
      </c>
      <c r="AH62" s="4">
        <v>338.75</v>
      </c>
      <c r="AI62" s="4">
        <v>338.75</v>
      </c>
    </row>
    <row r="63" spans="1:35">
      <c r="A63" s="3" t="s">
        <v>142</v>
      </c>
      <c r="B63" s="3" t="s">
        <v>143</v>
      </c>
      <c r="C63" s="3" t="s">
        <v>22</v>
      </c>
      <c r="D63" s="3" t="s">
        <v>23</v>
      </c>
      <c r="E63" s="3" t="s">
        <v>24</v>
      </c>
      <c r="F63" s="3" t="s">
        <v>25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1222</v>
      </c>
      <c r="V63" s="4">
        <v>1222</v>
      </c>
      <c r="W63" s="4">
        <v>1073</v>
      </c>
      <c r="X63" s="4">
        <v>1073</v>
      </c>
      <c r="Y63" s="4">
        <v>5.35</v>
      </c>
      <c r="Z63" s="4">
        <v>18.75</v>
      </c>
      <c r="AA63" s="4">
        <v>1097.0999999999999</v>
      </c>
      <c r="AB63" s="4">
        <v>1403</v>
      </c>
      <c r="AC63" s="4">
        <v>1157</v>
      </c>
      <c r="AD63" s="4">
        <v>1018</v>
      </c>
      <c r="AE63" s="4">
        <v>1018</v>
      </c>
      <c r="AF63" s="4">
        <v>3.91</v>
      </c>
      <c r="AG63" s="4">
        <v>16.3</v>
      </c>
      <c r="AH63" s="4">
        <v>1038.21</v>
      </c>
      <c r="AI63" s="4">
        <v>2135.31</v>
      </c>
    </row>
    <row r="64" spans="1:35">
      <c r="A64" s="3" t="s">
        <v>144</v>
      </c>
      <c r="B64" s="3" t="s">
        <v>145</v>
      </c>
      <c r="C64" s="3" t="s">
        <v>22</v>
      </c>
      <c r="D64" s="3" t="s">
        <v>23</v>
      </c>
      <c r="E64" s="3" t="s">
        <v>24</v>
      </c>
      <c r="F64" s="3" t="s">
        <v>25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686</v>
      </c>
      <c r="V64" s="4">
        <v>686</v>
      </c>
      <c r="W64" s="4">
        <v>643</v>
      </c>
      <c r="X64" s="4">
        <v>643</v>
      </c>
      <c r="Y64" s="4">
        <v>1.1000000000000001</v>
      </c>
      <c r="Z64" s="4">
        <v>17.11</v>
      </c>
      <c r="AA64" s="4">
        <v>661.21</v>
      </c>
      <c r="AB64" s="4">
        <v>877</v>
      </c>
      <c r="AC64" s="4">
        <v>877</v>
      </c>
      <c r="AD64" s="4">
        <v>813</v>
      </c>
      <c r="AE64" s="4">
        <v>813</v>
      </c>
      <c r="AF64" s="4">
        <v>1.3</v>
      </c>
      <c r="AG64" s="4">
        <v>24.56</v>
      </c>
      <c r="AH64" s="4">
        <v>838.86</v>
      </c>
      <c r="AI64" s="4">
        <v>1500.07</v>
      </c>
    </row>
    <row r="65" spans="1:35">
      <c r="A65" s="3" t="s">
        <v>146</v>
      </c>
      <c r="B65" s="3" t="s">
        <v>147</v>
      </c>
      <c r="C65" s="3" t="s">
        <v>22</v>
      </c>
      <c r="D65" s="3" t="s">
        <v>23</v>
      </c>
      <c r="E65" s="3" t="s">
        <v>24</v>
      </c>
      <c r="F65" s="3" t="s">
        <v>25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Z65" s="4">
        <v>0</v>
      </c>
      <c r="AA65" s="4">
        <v>0</v>
      </c>
      <c r="AB65" s="4">
        <v>3261</v>
      </c>
      <c r="AC65" s="4">
        <v>3261</v>
      </c>
      <c r="AD65" s="4">
        <v>3027</v>
      </c>
      <c r="AE65" s="4">
        <v>3006</v>
      </c>
      <c r="AF65" s="4">
        <v>6.36</v>
      </c>
      <c r="AG65" s="4">
        <v>57.41</v>
      </c>
      <c r="AH65" s="4">
        <v>3069.77</v>
      </c>
      <c r="AI65" s="4">
        <v>3069.77</v>
      </c>
    </row>
    <row r="66" spans="1:35">
      <c r="A66" s="3" t="s">
        <v>148</v>
      </c>
      <c r="B66" s="3" t="s">
        <v>149</v>
      </c>
      <c r="C66" s="3" t="s">
        <v>22</v>
      </c>
      <c r="D66" s="3" t="s">
        <v>23</v>
      </c>
      <c r="E66" s="3" t="s">
        <v>24</v>
      </c>
      <c r="F66" s="3" t="s">
        <v>25</v>
      </c>
      <c r="G66" s="4">
        <v>0</v>
      </c>
      <c r="H66" s="4">
        <v>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4">
        <v>0</v>
      </c>
      <c r="X66" s="4">
        <v>0</v>
      </c>
      <c r="Y66" s="4">
        <v>0</v>
      </c>
      <c r="Z66" s="4">
        <v>0</v>
      </c>
      <c r="AA66" s="4">
        <v>0</v>
      </c>
      <c r="AB66" s="4">
        <v>694</v>
      </c>
      <c r="AC66" s="4">
        <v>694</v>
      </c>
      <c r="AD66" s="4">
        <v>639</v>
      </c>
      <c r="AE66" s="4">
        <v>639</v>
      </c>
      <c r="AF66" s="4">
        <v>2.54</v>
      </c>
      <c r="AG66" s="4">
        <v>10.83</v>
      </c>
      <c r="AH66" s="4">
        <v>652.37</v>
      </c>
      <c r="AI66" s="4">
        <v>652.37</v>
      </c>
    </row>
    <row r="67" spans="1:35">
      <c r="A67" s="3" t="s">
        <v>150</v>
      </c>
      <c r="B67" s="3" t="s">
        <v>151</v>
      </c>
      <c r="C67" s="3" t="s">
        <v>22</v>
      </c>
      <c r="D67" s="3" t="s">
        <v>23</v>
      </c>
      <c r="E67" s="3" t="s">
        <v>24</v>
      </c>
      <c r="F67" s="3" t="s">
        <v>25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4">
        <v>0</v>
      </c>
      <c r="X67" s="4">
        <v>0</v>
      </c>
      <c r="Y67" s="4">
        <v>0</v>
      </c>
      <c r="Z67" s="4">
        <v>0</v>
      </c>
      <c r="AA67" s="4">
        <v>0</v>
      </c>
      <c r="AB67" s="4">
        <v>650</v>
      </c>
      <c r="AC67" s="4">
        <v>650</v>
      </c>
      <c r="AD67" s="4">
        <v>397</v>
      </c>
      <c r="AE67" s="4">
        <v>397</v>
      </c>
      <c r="AF67" s="4">
        <v>1.43</v>
      </c>
      <c r="AG67" s="4">
        <v>7.81</v>
      </c>
      <c r="AH67" s="4">
        <v>406.24</v>
      </c>
      <c r="AI67" s="4">
        <v>406.24</v>
      </c>
    </row>
    <row r="68" spans="1:35">
      <c r="A68" s="3" t="s">
        <v>152</v>
      </c>
      <c r="B68" s="3" t="s">
        <v>153</v>
      </c>
      <c r="C68" s="3" t="s">
        <v>22</v>
      </c>
      <c r="D68" s="3" t="s">
        <v>23</v>
      </c>
      <c r="E68" s="3" t="s">
        <v>24</v>
      </c>
      <c r="F68" s="3" t="s">
        <v>25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1187</v>
      </c>
      <c r="V68" s="4">
        <v>1187</v>
      </c>
      <c r="W68" s="4">
        <v>944</v>
      </c>
      <c r="X68" s="4">
        <v>944</v>
      </c>
      <c r="Y68" s="4">
        <v>4.41</v>
      </c>
      <c r="Z68" s="4">
        <v>19.55</v>
      </c>
      <c r="AA68" s="4">
        <v>967.96</v>
      </c>
      <c r="AB68" s="4">
        <v>1871</v>
      </c>
      <c r="AC68" s="4">
        <v>685</v>
      </c>
      <c r="AD68" s="4">
        <v>631</v>
      </c>
      <c r="AE68" s="4">
        <v>631</v>
      </c>
      <c r="AF68" s="4">
        <v>2.0099999999999998</v>
      </c>
      <c r="AG68" s="4">
        <v>10.27</v>
      </c>
      <c r="AH68" s="4">
        <v>643.28</v>
      </c>
      <c r="AI68" s="4">
        <v>1611.24</v>
      </c>
    </row>
    <row r="69" spans="1:35">
      <c r="A69" s="3" t="s">
        <v>154</v>
      </c>
      <c r="B69" s="3" t="s">
        <v>155</v>
      </c>
      <c r="C69" s="3" t="s">
        <v>22</v>
      </c>
      <c r="D69" s="3" t="s">
        <v>23</v>
      </c>
      <c r="E69" s="3" t="s">
        <v>24</v>
      </c>
      <c r="F69" s="3" t="s">
        <v>25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1245</v>
      </c>
      <c r="V69" s="4">
        <v>1245</v>
      </c>
      <c r="W69" s="4">
        <v>984</v>
      </c>
      <c r="X69" s="4">
        <v>984</v>
      </c>
      <c r="Y69" s="4">
        <v>3.21</v>
      </c>
      <c r="Z69" s="4">
        <v>20.260000000000002</v>
      </c>
      <c r="AA69" s="4">
        <v>1007.47</v>
      </c>
      <c r="AB69" s="4">
        <v>894</v>
      </c>
      <c r="AC69" s="4">
        <v>867</v>
      </c>
      <c r="AD69" s="4">
        <v>699</v>
      </c>
      <c r="AE69" s="4">
        <v>699</v>
      </c>
      <c r="AF69" s="4">
        <v>1.99</v>
      </c>
      <c r="AG69" s="4">
        <v>16.12</v>
      </c>
      <c r="AH69" s="4">
        <v>717.11</v>
      </c>
      <c r="AI69" s="4">
        <v>1724.58</v>
      </c>
    </row>
    <row r="70" spans="1:35">
      <c r="A70" s="3" t="s">
        <v>156</v>
      </c>
      <c r="B70" s="3" t="s">
        <v>157</v>
      </c>
      <c r="C70" s="3" t="s">
        <v>22</v>
      </c>
      <c r="D70" s="3" t="s">
        <v>23</v>
      </c>
      <c r="E70" s="3" t="s">
        <v>24</v>
      </c>
      <c r="F70" s="3" t="s">
        <v>25</v>
      </c>
      <c r="G70" s="4">
        <v>0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1949</v>
      </c>
      <c r="V70" s="4">
        <v>1949</v>
      </c>
      <c r="W70" s="4">
        <v>1814</v>
      </c>
      <c r="X70" s="4">
        <v>1814</v>
      </c>
      <c r="Y70" s="4">
        <v>8.9499999999999993</v>
      </c>
      <c r="Z70" s="4">
        <v>28.36</v>
      </c>
      <c r="AA70" s="4">
        <v>1851.31</v>
      </c>
      <c r="AB70" s="4">
        <v>822</v>
      </c>
      <c r="AC70" s="4">
        <v>708</v>
      </c>
      <c r="AD70" s="4">
        <v>656</v>
      </c>
      <c r="AE70" s="4">
        <v>656</v>
      </c>
      <c r="AF70" s="4">
        <v>3.45</v>
      </c>
      <c r="AG70" s="4">
        <v>13.99</v>
      </c>
      <c r="AH70" s="4">
        <v>673.44</v>
      </c>
      <c r="AI70" s="4">
        <v>2524.75</v>
      </c>
    </row>
    <row r="71" spans="1:35">
      <c r="A71" s="3" t="s">
        <v>158</v>
      </c>
      <c r="B71" s="3" t="s">
        <v>159</v>
      </c>
      <c r="C71" s="3" t="s">
        <v>22</v>
      </c>
      <c r="D71" s="3" t="s">
        <v>23</v>
      </c>
      <c r="E71" s="3" t="s">
        <v>24</v>
      </c>
      <c r="F71" s="3" t="s">
        <v>25</v>
      </c>
      <c r="G71" s="4">
        <v>0</v>
      </c>
      <c r="H71" s="4">
        <v>0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1203</v>
      </c>
      <c r="V71" s="4">
        <v>1203</v>
      </c>
      <c r="W71" s="4">
        <v>1018</v>
      </c>
      <c r="X71" s="4">
        <v>1018</v>
      </c>
      <c r="Y71" s="4">
        <v>3.44</v>
      </c>
      <c r="Z71" s="4">
        <v>16.7</v>
      </c>
      <c r="AA71" s="4">
        <v>1038.1400000000001</v>
      </c>
      <c r="AB71" s="4">
        <v>466</v>
      </c>
      <c r="AC71" s="4">
        <v>435</v>
      </c>
      <c r="AD71" s="4">
        <v>415</v>
      </c>
      <c r="AE71" s="4">
        <v>415</v>
      </c>
      <c r="AF71" s="4">
        <v>0.88</v>
      </c>
      <c r="AG71" s="4">
        <v>7.12</v>
      </c>
      <c r="AH71" s="4">
        <v>423</v>
      </c>
      <c r="AI71" s="4">
        <v>1461.14</v>
      </c>
    </row>
    <row r="72" spans="1:35">
      <c r="A72" s="3" t="s">
        <v>160</v>
      </c>
      <c r="B72" s="3" t="s">
        <v>161</v>
      </c>
      <c r="C72" s="3" t="s">
        <v>22</v>
      </c>
      <c r="D72" s="3" t="s">
        <v>23</v>
      </c>
      <c r="E72" s="3" t="s">
        <v>24</v>
      </c>
      <c r="F72" s="3" t="s">
        <v>25</v>
      </c>
      <c r="G72" s="4">
        <v>0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0</v>
      </c>
      <c r="U72" s="4">
        <v>741</v>
      </c>
      <c r="V72" s="4">
        <v>741</v>
      </c>
      <c r="W72" s="4">
        <v>646</v>
      </c>
      <c r="X72" s="4">
        <v>646</v>
      </c>
      <c r="Y72" s="4">
        <v>1.1399999999999999</v>
      </c>
      <c r="Z72" s="4">
        <v>15.09</v>
      </c>
      <c r="AA72" s="4">
        <v>662.23</v>
      </c>
      <c r="AB72" s="4">
        <v>1061</v>
      </c>
      <c r="AC72" s="4">
        <v>1060</v>
      </c>
      <c r="AD72" s="4">
        <v>800</v>
      </c>
      <c r="AE72" s="4">
        <v>800</v>
      </c>
      <c r="AF72" s="4">
        <v>1.69</v>
      </c>
      <c r="AG72" s="4">
        <v>17.71</v>
      </c>
      <c r="AH72" s="4">
        <v>819.4</v>
      </c>
      <c r="AI72" s="4">
        <v>1481.63</v>
      </c>
    </row>
    <row r="73" spans="1:35">
      <c r="A73" s="3" t="s">
        <v>162</v>
      </c>
      <c r="B73" s="3" t="s">
        <v>163</v>
      </c>
      <c r="C73" s="3" t="s">
        <v>22</v>
      </c>
      <c r="D73" s="3" t="s">
        <v>23</v>
      </c>
      <c r="E73" s="3" t="s">
        <v>24</v>
      </c>
      <c r="F73" s="3" t="s">
        <v>25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  <c r="AA73" s="4">
        <v>0</v>
      </c>
      <c r="AB73" s="4">
        <v>2042</v>
      </c>
      <c r="AC73" s="4">
        <v>2042</v>
      </c>
      <c r="AD73" s="4">
        <v>1911</v>
      </c>
      <c r="AE73" s="4">
        <v>1911</v>
      </c>
      <c r="AF73" s="4">
        <v>7.9</v>
      </c>
      <c r="AG73" s="4">
        <v>19.71</v>
      </c>
      <c r="AH73" s="4">
        <v>1938.61</v>
      </c>
      <c r="AI73" s="4">
        <v>1938.61</v>
      </c>
    </row>
    <row r="74" spans="1:35">
      <c r="A74" s="3" t="s">
        <v>164</v>
      </c>
      <c r="B74" s="3" t="s">
        <v>165</v>
      </c>
      <c r="C74" s="3" t="s">
        <v>22</v>
      </c>
      <c r="D74" s="3" t="s">
        <v>23</v>
      </c>
      <c r="E74" s="3" t="s">
        <v>24</v>
      </c>
      <c r="F74" s="3" t="s">
        <v>25</v>
      </c>
      <c r="G74" s="4">
        <v>0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4">
        <v>0</v>
      </c>
      <c r="X74" s="4">
        <v>0</v>
      </c>
      <c r="Y74" s="4">
        <v>0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4">
        <v>0</v>
      </c>
      <c r="AF74" s="4">
        <v>0</v>
      </c>
      <c r="AG74" s="4">
        <v>0</v>
      </c>
      <c r="AH74" s="4">
        <v>0</v>
      </c>
      <c r="AI74" s="4">
        <v>0</v>
      </c>
    </row>
    <row r="75" spans="1:35">
      <c r="A75" s="3" t="s">
        <v>166</v>
      </c>
      <c r="B75" s="3" t="s">
        <v>167</v>
      </c>
      <c r="C75" s="3" t="s">
        <v>22</v>
      </c>
      <c r="D75" s="3" t="s">
        <v>23</v>
      </c>
      <c r="E75" s="3" t="s">
        <v>24</v>
      </c>
      <c r="F75" s="3" t="s">
        <v>25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4">
        <v>0</v>
      </c>
      <c r="X75" s="4">
        <v>0</v>
      </c>
      <c r="Y75" s="4">
        <v>0</v>
      </c>
      <c r="Z75" s="4">
        <v>0</v>
      </c>
      <c r="AA75" s="4">
        <v>0</v>
      </c>
      <c r="AB75" s="4">
        <v>1150</v>
      </c>
      <c r="AC75" s="4">
        <v>1150</v>
      </c>
      <c r="AD75" s="4">
        <v>1022</v>
      </c>
      <c r="AE75" s="4">
        <v>1021</v>
      </c>
      <c r="AF75" s="4">
        <v>0.67</v>
      </c>
      <c r="AG75" s="4">
        <v>20.62</v>
      </c>
      <c r="AH75" s="4">
        <v>1042.29</v>
      </c>
      <c r="AI75" s="4">
        <v>1042.29</v>
      </c>
    </row>
    <row r="76" spans="1:35">
      <c r="A76" s="3" t="s">
        <v>168</v>
      </c>
      <c r="B76" s="3" t="s">
        <v>169</v>
      </c>
      <c r="C76" s="3" t="s">
        <v>22</v>
      </c>
      <c r="D76" s="3" t="s">
        <v>23</v>
      </c>
      <c r="E76" s="3" t="s">
        <v>24</v>
      </c>
      <c r="F76" s="3" t="s">
        <v>25</v>
      </c>
      <c r="G76" s="4">
        <v>0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839</v>
      </c>
      <c r="V76" s="4">
        <v>839</v>
      </c>
      <c r="W76" s="4">
        <v>750</v>
      </c>
      <c r="X76" s="4">
        <v>749</v>
      </c>
      <c r="Y76" s="4">
        <v>2.09</v>
      </c>
      <c r="Z76" s="4">
        <v>10.220000000000001</v>
      </c>
      <c r="AA76" s="4">
        <v>761.31</v>
      </c>
      <c r="AB76" s="4">
        <v>0</v>
      </c>
      <c r="AC76" s="4">
        <v>0</v>
      </c>
      <c r="AD76" s="4">
        <v>0</v>
      </c>
      <c r="AE76" s="4">
        <v>0</v>
      </c>
      <c r="AF76" s="4">
        <v>0</v>
      </c>
      <c r="AG76" s="4">
        <v>0</v>
      </c>
      <c r="AH76" s="4">
        <v>0</v>
      </c>
      <c r="AI76" s="4">
        <v>761.31</v>
      </c>
    </row>
    <row r="77" spans="1:35">
      <c r="A77" s="3" t="s">
        <v>170</v>
      </c>
      <c r="B77" s="3" t="s">
        <v>171</v>
      </c>
      <c r="C77" s="3" t="s">
        <v>22</v>
      </c>
      <c r="D77" s="3" t="s">
        <v>23</v>
      </c>
      <c r="E77" s="3" t="s">
        <v>24</v>
      </c>
      <c r="F77" s="3" t="s">
        <v>25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1595</v>
      </c>
      <c r="V77" s="4">
        <v>1595</v>
      </c>
      <c r="W77" s="4">
        <v>1479</v>
      </c>
      <c r="X77" s="4">
        <v>1479</v>
      </c>
      <c r="Y77" s="4">
        <v>6.79</v>
      </c>
      <c r="Z77" s="4">
        <v>28.18</v>
      </c>
      <c r="AA77" s="4">
        <v>1513.97</v>
      </c>
      <c r="AB77" s="4">
        <v>3115</v>
      </c>
      <c r="AC77" s="4">
        <v>1528</v>
      </c>
      <c r="AD77" s="4">
        <v>1425</v>
      </c>
      <c r="AE77" s="4">
        <v>1425</v>
      </c>
      <c r="AF77" s="4">
        <v>5.59</v>
      </c>
      <c r="AG77" s="4">
        <v>31.53</v>
      </c>
      <c r="AH77" s="4">
        <v>1462.12</v>
      </c>
      <c r="AI77" s="4">
        <v>2976.09</v>
      </c>
    </row>
    <row r="78" spans="1:35">
      <c r="A78" s="3" t="s">
        <v>172</v>
      </c>
      <c r="B78" s="3" t="s">
        <v>173</v>
      </c>
      <c r="C78" s="3" t="s">
        <v>22</v>
      </c>
      <c r="D78" s="3" t="s">
        <v>23</v>
      </c>
      <c r="E78" s="3" t="s">
        <v>24</v>
      </c>
      <c r="F78" s="3" t="s">
        <v>25</v>
      </c>
      <c r="G78" s="4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  <c r="Y78" s="4">
        <v>0</v>
      </c>
      <c r="Z78" s="4">
        <v>0</v>
      </c>
      <c r="AA78" s="4">
        <v>0</v>
      </c>
      <c r="AB78" s="4">
        <v>3331</v>
      </c>
      <c r="AC78" s="4">
        <v>3331</v>
      </c>
      <c r="AD78" s="4">
        <v>2981</v>
      </c>
      <c r="AE78" s="4">
        <v>2980</v>
      </c>
      <c r="AF78" s="4">
        <v>2.75</v>
      </c>
      <c r="AG78" s="4">
        <v>33.340000000000003</v>
      </c>
      <c r="AH78" s="4">
        <v>3016.09</v>
      </c>
      <c r="AI78" s="4">
        <v>3016.09</v>
      </c>
    </row>
    <row r="79" spans="1:35">
      <c r="A79" s="3" t="s">
        <v>174</v>
      </c>
      <c r="B79" s="3" t="s">
        <v>175</v>
      </c>
      <c r="C79" s="3" t="s">
        <v>22</v>
      </c>
      <c r="D79" s="3" t="s">
        <v>23</v>
      </c>
      <c r="E79" s="3" t="s">
        <v>24</v>
      </c>
      <c r="F79" s="3" t="s">
        <v>25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261</v>
      </c>
      <c r="V79" s="4">
        <v>261</v>
      </c>
      <c r="W79" s="4">
        <v>197</v>
      </c>
      <c r="X79" s="4">
        <v>197</v>
      </c>
      <c r="Y79" s="4">
        <v>0.77</v>
      </c>
      <c r="Z79" s="4">
        <v>3.65</v>
      </c>
      <c r="AA79" s="4">
        <v>201.42</v>
      </c>
      <c r="AB79" s="4">
        <v>1150</v>
      </c>
      <c r="AC79" s="4">
        <v>1150</v>
      </c>
      <c r="AD79" s="4">
        <v>1059</v>
      </c>
      <c r="AE79" s="4">
        <v>1056</v>
      </c>
      <c r="AF79" s="4">
        <v>2.98</v>
      </c>
      <c r="AG79" s="4">
        <v>18.47</v>
      </c>
      <c r="AH79" s="4">
        <v>1077.45</v>
      </c>
      <c r="AI79" s="4">
        <v>1278.8699999999999</v>
      </c>
    </row>
    <row r="80" spans="1:35">
      <c r="A80" s="3" t="s">
        <v>176</v>
      </c>
      <c r="B80" s="3" t="s">
        <v>177</v>
      </c>
      <c r="C80" s="3" t="s">
        <v>22</v>
      </c>
      <c r="D80" s="3" t="s">
        <v>23</v>
      </c>
      <c r="E80" s="3" t="s">
        <v>24</v>
      </c>
      <c r="F80" s="3" t="s">
        <v>25</v>
      </c>
      <c r="G80" s="4">
        <v>0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4">
        <v>0</v>
      </c>
      <c r="X80" s="4">
        <v>0</v>
      </c>
      <c r="Y80" s="4">
        <v>0</v>
      </c>
      <c r="Z80" s="4">
        <v>0</v>
      </c>
      <c r="AA80" s="4">
        <v>0</v>
      </c>
      <c r="AB80" s="4">
        <v>1704</v>
      </c>
      <c r="AC80" s="4">
        <v>1704</v>
      </c>
      <c r="AD80" s="4">
        <v>1557</v>
      </c>
      <c r="AE80" s="4">
        <v>1556</v>
      </c>
      <c r="AF80" s="4">
        <v>5.41</v>
      </c>
      <c r="AG80" s="4">
        <v>32.6</v>
      </c>
      <c r="AH80" s="4">
        <v>1594.01</v>
      </c>
      <c r="AI80" s="4">
        <v>1594.01</v>
      </c>
    </row>
    <row r="81" spans="1:35">
      <c r="A81" s="3" t="s">
        <v>178</v>
      </c>
      <c r="B81" s="3" t="s">
        <v>179</v>
      </c>
      <c r="C81" s="3" t="s">
        <v>22</v>
      </c>
      <c r="D81" s="3" t="s">
        <v>23</v>
      </c>
      <c r="E81" s="3" t="s">
        <v>24</v>
      </c>
      <c r="F81" s="3" t="s">
        <v>25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4">
        <v>0</v>
      </c>
      <c r="X81" s="4">
        <v>0</v>
      </c>
      <c r="Y81" s="4">
        <v>0</v>
      </c>
      <c r="Z81" s="4">
        <v>0</v>
      </c>
      <c r="AA81" s="4">
        <v>0</v>
      </c>
      <c r="AB81" s="4">
        <v>301</v>
      </c>
      <c r="AC81" s="4">
        <v>301</v>
      </c>
      <c r="AD81" s="4">
        <v>268</v>
      </c>
      <c r="AE81" s="4">
        <v>268</v>
      </c>
      <c r="AF81" s="4">
        <v>0.37</v>
      </c>
      <c r="AG81" s="4">
        <v>5.9</v>
      </c>
      <c r="AH81" s="4">
        <v>274.27</v>
      </c>
      <c r="AI81" s="4">
        <v>274.27</v>
      </c>
    </row>
    <row r="82" spans="1:35">
      <c r="A82" s="3" t="s">
        <v>180</v>
      </c>
      <c r="B82" s="3" t="s">
        <v>181</v>
      </c>
      <c r="C82" s="3" t="s">
        <v>22</v>
      </c>
      <c r="D82" s="3" t="s">
        <v>23</v>
      </c>
      <c r="E82" s="3" t="s">
        <v>24</v>
      </c>
      <c r="F82" s="3" t="s">
        <v>25</v>
      </c>
      <c r="G82" s="4">
        <v>0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756</v>
      </c>
      <c r="V82" s="4">
        <v>756</v>
      </c>
      <c r="W82" s="4">
        <v>697</v>
      </c>
      <c r="X82" s="4">
        <v>696</v>
      </c>
      <c r="Y82" s="4">
        <v>2.79</v>
      </c>
      <c r="Z82" s="4">
        <v>14.08</v>
      </c>
      <c r="AA82" s="4">
        <v>712.87</v>
      </c>
      <c r="AB82" s="4">
        <v>680</v>
      </c>
      <c r="AC82" s="4">
        <v>680</v>
      </c>
      <c r="AD82" s="4">
        <v>618</v>
      </c>
      <c r="AE82" s="4">
        <v>603</v>
      </c>
      <c r="AF82" s="4">
        <v>1.1100000000000001</v>
      </c>
      <c r="AG82" s="4">
        <v>15.13</v>
      </c>
      <c r="AH82" s="4">
        <v>619.24</v>
      </c>
      <c r="AI82" s="4">
        <v>1332.11</v>
      </c>
    </row>
    <row r="83" spans="1:35">
      <c r="A83" s="3" t="s">
        <v>182</v>
      </c>
      <c r="B83" s="3" t="s">
        <v>183</v>
      </c>
      <c r="C83" s="3" t="s">
        <v>22</v>
      </c>
      <c r="D83" s="3" t="s">
        <v>23</v>
      </c>
      <c r="E83" s="3" t="s">
        <v>24</v>
      </c>
      <c r="F83" s="3" t="s">
        <v>25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1803</v>
      </c>
      <c r="V83" s="4">
        <v>1803</v>
      </c>
      <c r="W83" s="4">
        <v>1633</v>
      </c>
      <c r="X83" s="4">
        <v>1626</v>
      </c>
      <c r="Y83" s="4">
        <v>5.97</v>
      </c>
      <c r="Z83" s="4">
        <v>23.83</v>
      </c>
      <c r="AA83" s="4">
        <v>1655.8</v>
      </c>
      <c r="AB83" s="4">
        <v>2478</v>
      </c>
      <c r="AC83" s="4">
        <v>1064</v>
      </c>
      <c r="AD83" s="4">
        <v>936</v>
      </c>
      <c r="AE83" s="4">
        <v>936</v>
      </c>
      <c r="AF83" s="4">
        <v>1.9</v>
      </c>
      <c r="AG83" s="4">
        <v>12.65</v>
      </c>
      <c r="AH83" s="4">
        <v>950.55</v>
      </c>
      <c r="AI83" s="4">
        <v>2606.35</v>
      </c>
    </row>
    <row r="84" spans="1:35">
      <c r="A84" s="3" t="s">
        <v>184</v>
      </c>
      <c r="B84" s="3" t="s">
        <v>185</v>
      </c>
      <c r="C84" s="3" t="s">
        <v>22</v>
      </c>
      <c r="D84" s="3" t="s">
        <v>23</v>
      </c>
      <c r="E84" s="3" t="s">
        <v>24</v>
      </c>
      <c r="F84" s="3" t="s">
        <v>25</v>
      </c>
      <c r="G84" s="4">
        <v>0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  <c r="Y84" s="4">
        <v>0</v>
      </c>
      <c r="Z84" s="4">
        <v>0</v>
      </c>
      <c r="AA84" s="4">
        <v>0</v>
      </c>
      <c r="AB84" s="4">
        <v>812</v>
      </c>
      <c r="AC84" s="4">
        <v>812</v>
      </c>
      <c r="AD84" s="4">
        <v>705</v>
      </c>
      <c r="AE84" s="4">
        <v>702</v>
      </c>
      <c r="AF84" s="4">
        <v>2.8</v>
      </c>
      <c r="AG84" s="4">
        <v>12.43</v>
      </c>
      <c r="AH84" s="4">
        <v>717.23</v>
      </c>
      <c r="AI84" s="4">
        <v>717.23</v>
      </c>
    </row>
    <row r="85" spans="1:35">
      <c r="A85" s="3" t="s">
        <v>186</v>
      </c>
      <c r="B85" s="3" t="s">
        <v>187</v>
      </c>
      <c r="C85" s="3" t="s">
        <v>22</v>
      </c>
      <c r="D85" s="3" t="s">
        <v>23</v>
      </c>
      <c r="E85" s="3" t="s">
        <v>24</v>
      </c>
      <c r="F85" s="3" t="s">
        <v>25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Z85" s="4">
        <v>0</v>
      </c>
      <c r="AA85" s="4">
        <v>0</v>
      </c>
      <c r="AB85" s="4">
        <v>628</v>
      </c>
      <c r="AC85" s="4">
        <v>628</v>
      </c>
      <c r="AD85" s="4">
        <v>572</v>
      </c>
      <c r="AE85" s="4">
        <v>572</v>
      </c>
      <c r="AF85" s="4">
        <v>0.86</v>
      </c>
      <c r="AG85" s="4">
        <v>10.4</v>
      </c>
      <c r="AH85" s="4">
        <v>583.26</v>
      </c>
      <c r="AI85" s="4">
        <v>583.26</v>
      </c>
    </row>
    <row r="86" spans="1:35">
      <c r="A86" s="3" t="s">
        <v>188</v>
      </c>
      <c r="B86" s="3" t="s">
        <v>189</v>
      </c>
      <c r="C86" s="3" t="s">
        <v>22</v>
      </c>
      <c r="D86" s="3" t="s">
        <v>23</v>
      </c>
      <c r="E86" s="3" t="s">
        <v>24</v>
      </c>
      <c r="F86" s="3" t="s">
        <v>25</v>
      </c>
      <c r="G86" s="4">
        <v>0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1808</v>
      </c>
      <c r="V86" s="4">
        <v>1808</v>
      </c>
      <c r="W86" s="4">
        <v>1512</v>
      </c>
      <c r="X86" s="4">
        <v>1512</v>
      </c>
      <c r="Y86" s="4">
        <v>5.94</v>
      </c>
      <c r="Z86" s="4">
        <v>28.26</v>
      </c>
      <c r="AA86" s="4">
        <v>1546.2</v>
      </c>
      <c r="AB86" s="4">
        <v>3132</v>
      </c>
      <c r="AC86" s="4">
        <v>1332</v>
      </c>
      <c r="AD86" s="4">
        <v>1247</v>
      </c>
      <c r="AE86" s="4">
        <v>1247</v>
      </c>
      <c r="AF86" s="4">
        <v>4.0599999999999996</v>
      </c>
      <c r="AG86" s="4">
        <v>25.94</v>
      </c>
      <c r="AH86" s="4">
        <v>1277</v>
      </c>
      <c r="AI86" s="4">
        <v>2823.2</v>
      </c>
    </row>
    <row r="87" spans="1:35">
      <c r="A87" s="3" t="s">
        <v>190</v>
      </c>
      <c r="B87" s="3" t="s">
        <v>191</v>
      </c>
      <c r="C87" s="3" t="s">
        <v>22</v>
      </c>
      <c r="D87" s="3" t="s">
        <v>23</v>
      </c>
      <c r="E87" s="3" t="s">
        <v>24</v>
      </c>
      <c r="F87" s="3" t="s">
        <v>25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1336</v>
      </c>
      <c r="V87" s="4">
        <v>1334</v>
      </c>
      <c r="W87" s="4">
        <v>1285</v>
      </c>
      <c r="X87" s="4">
        <v>1285</v>
      </c>
      <c r="Y87" s="4">
        <v>6.38</v>
      </c>
      <c r="Z87" s="4">
        <v>15.43</v>
      </c>
      <c r="AA87" s="4">
        <v>1306.81</v>
      </c>
      <c r="AB87" s="4">
        <v>1010</v>
      </c>
      <c r="AC87" s="4">
        <v>1010</v>
      </c>
      <c r="AD87" s="4">
        <v>1002</v>
      </c>
      <c r="AE87" s="4">
        <v>1002</v>
      </c>
      <c r="AF87" s="4">
        <v>4.2699999999999996</v>
      </c>
      <c r="AG87" s="4">
        <v>8.25</v>
      </c>
      <c r="AH87" s="4">
        <v>1014.52</v>
      </c>
      <c r="AI87" s="4">
        <v>2321.33</v>
      </c>
    </row>
    <row r="88" spans="1:35">
      <c r="A88" s="3" t="s">
        <v>192</v>
      </c>
      <c r="B88" s="3" t="s">
        <v>193</v>
      </c>
      <c r="C88" s="3" t="s">
        <v>22</v>
      </c>
      <c r="D88" s="3" t="s">
        <v>23</v>
      </c>
      <c r="E88" s="3" t="s">
        <v>24</v>
      </c>
      <c r="F88" s="3" t="s">
        <v>25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516</v>
      </c>
      <c r="V88" s="4">
        <v>516</v>
      </c>
      <c r="W88" s="4">
        <v>468</v>
      </c>
      <c r="X88" s="4">
        <v>468</v>
      </c>
      <c r="Y88" s="4">
        <v>2.2200000000000002</v>
      </c>
      <c r="Z88" s="4">
        <v>9.99</v>
      </c>
      <c r="AA88" s="4">
        <v>480.21</v>
      </c>
      <c r="AB88" s="4">
        <v>2869</v>
      </c>
      <c r="AC88" s="4">
        <v>2869</v>
      </c>
      <c r="AD88" s="4">
        <v>2507</v>
      </c>
      <c r="AE88" s="4">
        <v>2504</v>
      </c>
      <c r="AF88" s="4">
        <v>10.81</v>
      </c>
      <c r="AG88" s="4">
        <v>29.52</v>
      </c>
      <c r="AH88" s="4">
        <v>2544.33</v>
      </c>
      <c r="AI88" s="4">
        <v>3024.54</v>
      </c>
    </row>
    <row r="89" spans="1:35">
      <c r="A89" s="3" t="s">
        <v>194</v>
      </c>
      <c r="B89" s="3" t="s">
        <v>195</v>
      </c>
      <c r="C89" s="3" t="s">
        <v>22</v>
      </c>
      <c r="D89" s="3" t="s">
        <v>23</v>
      </c>
      <c r="E89" s="3" t="s">
        <v>24</v>
      </c>
      <c r="F89" s="3" t="s">
        <v>25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0</v>
      </c>
      <c r="U89" s="4">
        <v>0</v>
      </c>
      <c r="V89" s="4">
        <v>0</v>
      </c>
      <c r="W89" s="4">
        <v>0</v>
      </c>
      <c r="X89" s="4">
        <v>0</v>
      </c>
      <c r="Y89" s="4">
        <v>0</v>
      </c>
      <c r="Z89" s="4">
        <v>0</v>
      </c>
      <c r="AA89" s="4">
        <v>0</v>
      </c>
      <c r="AB89" s="4">
        <v>1545</v>
      </c>
      <c r="AC89" s="4">
        <v>1545</v>
      </c>
      <c r="AD89" s="4">
        <v>1428</v>
      </c>
      <c r="AE89" s="4">
        <v>1427</v>
      </c>
      <c r="AF89" s="4">
        <v>6.29</v>
      </c>
      <c r="AG89" s="4">
        <v>23.66</v>
      </c>
      <c r="AH89" s="4">
        <v>1456.95</v>
      </c>
      <c r="AI89" s="4">
        <v>1456.95</v>
      </c>
    </row>
    <row r="90" spans="1:35">
      <c r="A90" s="3" t="s">
        <v>196</v>
      </c>
      <c r="B90" s="3" t="s">
        <v>197</v>
      </c>
      <c r="C90" s="3" t="s">
        <v>22</v>
      </c>
      <c r="D90" s="3" t="s">
        <v>23</v>
      </c>
      <c r="E90" s="3" t="s">
        <v>24</v>
      </c>
      <c r="F90" s="3" t="s">
        <v>25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0</v>
      </c>
      <c r="U90" s="4">
        <v>0</v>
      </c>
      <c r="V90" s="4">
        <v>0</v>
      </c>
      <c r="W90" s="4">
        <v>0</v>
      </c>
      <c r="X90" s="4">
        <v>0</v>
      </c>
      <c r="Y90" s="4">
        <v>0</v>
      </c>
      <c r="Z90" s="4">
        <v>0</v>
      </c>
      <c r="AA90" s="4">
        <v>0</v>
      </c>
      <c r="AB90" s="4">
        <v>522</v>
      </c>
      <c r="AC90" s="4">
        <v>522</v>
      </c>
      <c r="AD90" s="4">
        <v>492</v>
      </c>
      <c r="AE90" s="4">
        <v>492</v>
      </c>
      <c r="AF90" s="4">
        <v>1.32</v>
      </c>
      <c r="AG90" s="4">
        <v>6.01</v>
      </c>
      <c r="AH90" s="4">
        <v>499.33</v>
      </c>
      <c r="AI90" s="4">
        <v>499.33</v>
      </c>
    </row>
    <row r="91" spans="1:35">
      <c r="A91" s="3" t="s">
        <v>198</v>
      </c>
      <c r="B91" s="3" t="s">
        <v>199</v>
      </c>
      <c r="C91" s="3" t="s">
        <v>22</v>
      </c>
      <c r="D91" s="3" t="s">
        <v>23</v>
      </c>
      <c r="E91" s="3" t="s">
        <v>24</v>
      </c>
      <c r="F91" s="3" t="s">
        <v>25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0</v>
      </c>
      <c r="U91" s="4">
        <v>0</v>
      </c>
      <c r="V91" s="4">
        <v>0</v>
      </c>
      <c r="W91" s="4">
        <v>0</v>
      </c>
      <c r="X91" s="4">
        <v>0</v>
      </c>
      <c r="Y91" s="4">
        <v>0</v>
      </c>
      <c r="Z91" s="4">
        <v>0</v>
      </c>
      <c r="AA91" s="4">
        <v>0</v>
      </c>
      <c r="AB91" s="4">
        <v>1466</v>
      </c>
      <c r="AC91" s="4">
        <v>1466</v>
      </c>
      <c r="AD91" s="4">
        <v>675</v>
      </c>
      <c r="AE91" s="4">
        <v>675</v>
      </c>
      <c r="AF91" s="4">
        <v>1.27</v>
      </c>
      <c r="AG91" s="4">
        <v>9.1300000000000008</v>
      </c>
      <c r="AH91" s="4">
        <v>685.4</v>
      </c>
      <c r="AI91" s="4">
        <v>685.4</v>
      </c>
    </row>
    <row r="92" spans="1:35">
      <c r="A92" s="3" t="s">
        <v>200</v>
      </c>
      <c r="B92" s="3" t="s">
        <v>201</v>
      </c>
      <c r="C92" s="3" t="s">
        <v>22</v>
      </c>
      <c r="D92" s="3" t="s">
        <v>23</v>
      </c>
      <c r="E92" s="3" t="s">
        <v>24</v>
      </c>
      <c r="F92" s="3" t="s">
        <v>25</v>
      </c>
      <c r="G92" s="4">
        <v>0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0</v>
      </c>
      <c r="T92" s="4">
        <v>0</v>
      </c>
      <c r="U92" s="4">
        <v>0</v>
      </c>
      <c r="V92" s="4">
        <v>0</v>
      </c>
      <c r="W92" s="4">
        <v>0</v>
      </c>
      <c r="X92" s="4">
        <v>0</v>
      </c>
      <c r="Y92" s="4">
        <v>0</v>
      </c>
      <c r="Z92" s="4">
        <v>0</v>
      </c>
      <c r="AA92" s="4">
        <v>0</v>
      </c>
      <c r="AB92" s="4">
        <v>1220</v>
      </c>
      <c r="AC92" s="4">
        <v>1220</v>
      </c>
      <c r="AD92" s="4">
        <v>1139</v>
      </c>
      <c r="AE92" s="4">
        <v>1138</v>
      </c>
      <c r="AF92" s="4">
        <v>3.58</v>
      </c>
      <c r="AG92" s="4">
        <v>24.27</v>
      </c>
      <c r="AH92" s="4">
        <v>1165.8499999999999</v>
      </c>
      <c r="AI92" s="4">
        <v>1165.8499999999999</v>
      </c>
    </row>
    <row r="93" spans="1:35">
      <c r="A93" s="3" t="s">
        <v>202</v>
      </c>
      <c r="B93" s="3" t="s">
        <v>203</v>
      </c>
      <c r="C93" s="3" t="s">
        <v>22</v>
      </c>
      <c r="D93" s="3" t="s">
        <v>23</v>
      </c>
      <c r="E93" s="3" t="s">
        <v>24</v>
      </c>
      <c r="F93" s="3" t="s">
        <v>25</v>
      </c>
      <c r="G93" s="4">
        <v>0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  <c r="S93" s="4">
        <v>0</v>
      </c>
      <c r="T93" s="4">
        <v>0</v>
      </c>
      <c r="U93" s="4">
        <v>0</v>
      </c>
      <c r="V93" s="4">
        <v>0</v>
      </c>
      <c r="W93" s="4">
        <v>0</v>
      </c>
      <c r="X93" s="4">
        <v>0</v>
      </c>
      <c r="Y93" s="4">
        <v>0</v>
      </c>
      <c r="Z93" s="4">
        <v>0</v>
      </c>
      <c r="AA93" s="4">
        <v>0</v>
      </c>
      <c r="AB93" s="4">
        <v>519</v>
      </c>
      <c r="AC93" s="4">
        <v>519</v>
      </c>
      <c r="AD93" s="4">
        <v>500</v>
      </c>
      <c r="AE93" s="4">
        <v>500</v>
      </c>
      <c r="AF93" s="4">
        <v>0.56999999999999995</v>
      </c>
      <c r="AG93" s="4">
        <v>3.92</v>
      </c>
      <c r="AH93" s="4">
        <v>504.49</v>
      </c>
      <c r="AI93" s="4">
        <v>504.49</v>
      </c>
    </row>
    <row r="94" spans="1:35">
      <c r="A94" s="3" t="s">
        <v>204</v>
      </c>
      <c r="B94" s="3" t="s">
        <v>205</v>
      </c>
      <c r="C94" s="3" t="s">
        <v>22</v>
      </c>
      <c r="D94" s="3" t="s">
        <v>23</v>
      </c>
      <c r="E94" s="3" t="s">
        <v>24</v>
      </c>
      <c r="F94" s="3" t="s">
        <v>25</v>
      </c>
      <c r="G94" s="4">
        <v>0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0</v>
      </c>
      <c r="U94" s="4">
        <v>0</v>
      </c>
      <c r="V94" s="4">
        <v>0</v>
      </c>
      <c r="W94" s="4">
        <v>0</v>
      </c>
      <c r="X94" s="4">
        <v>0</v>
      </c>
      <c r="Y94" s="4">
        <v>0</v>
      </c>
      <c r="Z94" s="4">
        <v>0</v>
      </c>
      <c r="AA94" s="4">
        <v>0</v>
      </c>
      <c r="AB94" s="4">
        <v>1031</v>
      </c>
      <c r="AC94" s="4">
        <v>1031</v>
      </c>
      <c r="AD94" s="4">
        <v>1009</v>
      </c>
      <c r="AE94" s="4">
        <v>1005</v>
      </c>
      <c r="AF94" s="4">
        <v>2.71</v>
      </c>
      <c r="AG94" s="4">
        <v>12.78</v>
      </c>
      <c r="AH94" s="4">
        <v>1020.49</v>
      </c>
      <c r="AI94" s="4">
        <v>1020.49</v>
      </c>
    </row>
    <row r="95" spans="1:35">
      <c r="A95" s="3" t="s">
        <v>206</v>
      </c>
      <c r="B95" s="3" t="s">
        <v>207</v>
      </c>
      <c r="C95" s="3" t="s">
        <v>22</v>
      </c>
      <c r="D95" s="3" t="s">
        <v>23</v>
      </c>
      <c r="E95" s="3" t="s">
        <v>24</v>
      </c>
      <c r="F95" s="3" t="s">
        <v>25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1737</v>
      </c>
      <c r="V95" s="4">
        <v>1737</v>
      </c>
      <c r="W95" s="4">
        <v>1557</v>
      </c>
      <c r="X95" s="4">
        <v>1555</v>
      </c>
      <c r="Y95" s="4">
        <v>4.4400000000000004</v>
      </c>
      <c r="Z95" s="4">
        <v>25.2</v>
      </c>
      <c r="AA95" s="4">
        <v>1584.64</v>
      </c>
      <c r="AB95" s="4">
        <v>1132</v>
      </c>
      <c r="AC95" s="4">
        <v>1132</v>
      </c>
      <c r="AD95" s="4">
        <v>1055</v>
      </c>
      <c r="AE95" s="4">
        <v>1055</v>
      </c>
      <c r="AF95" s="4">
        <v>2.93</v>
      </c>
      <c r="AG95" s="4">
        <v>17.48</v>
      </c>
      <c r="AH95" s="4">
        <v>1075.4100000000001</v>
      </c>
      <c r="AI95" s="4">
        <v>2660.05</v>
      </c>
    </row>
    <row r="96" spans="1:35">
      <c r="A96" s="3" t="s">
        <v>208</v>
      </c>
      <c r="B96" s="3" t="s">
        <v>209</v>
      </c>
      <c r="C96" s="3" t="s">
        <v>22</v>
      </c>
      <c r="D96" s="3" t="s">
        <v>23</v>
      </c>
      <c r="E96" s="3" t="s">
        <v>24</v>
      </c>
      <c r="F96" s="3" t="s">
        <v>25</v>
      </c>
      <c r="G96" s="4">
        <v>0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0</v>
      </c>
      <c r="V96" s="4">
        <v>0</v>
      </c>
      <c r="W96" s="4">
        <v>0</v>
      </c>
      <c r="X96" s="4">
        <v>0</v>
      </c>
      <c r="Y96" s="4">
        <v>0</v>
      </c>
      <c r="Z96" s="4">
        <v>0</v>
      </c>
      <c r="AA96" s="4">
        <v>0</v>
      </c>
      <c r="AB96" s="4">
        <v>692</v>
      </c>
      <c r="AC96" s="4">
        <v>692</v>
      </c>
      <c r="AD96" s="4">
        <v>608</v>
      </c>
      <c r="AE96" s="4">
        <v>608</v>
      </c>
      <c r="AF96" s="4">
        <v>1.03</v>
      </c>
      <c r="AG96" s="4">
        <v>8.39</v>
      </c>
      <c r="AH96" s="4">
        <v>617.41999999999996</v>
      </c>
      <c r="AI96" s="4">
        <v>617.41999999999996</v>
      </c>
    </row>
    <row r="97" spans="1:35">
      <c r="A97" s="3" t="s">
        <v>210</v>
      </c>
      <c r="B97" s="3" t="s">
        <v>211</v>
      </c>
      <c r="C97" s="3" t="s">
        <v>22</v>
      </c>
      <c r="D97" s="3" t="s">
        <v>23</v>
      </c>
      <c r="E97" s="3" t="s">
        <v>24</v>
      </c>
      <c r="F97" s="3" t="s">
        <v>25</v>
      </c>
      <c r="G97" s="4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639</v>
      </c>
      <c r="V97" s="4">
        <v>639</v>
      </c>
      <c r="W97" s="4">
        <v>534</v>
      </c>
      <c r="X97" s="4">
        <v>534</v>
      </c>
      <c r="Y97" s="4">
        <v>2.15</v>
      </c>
      <c r="Z97" s="4">
        <v>9.41</v>
      </c>
      <c r="AA97" s="4">
        <v>545.55999999999995</v>
      </c>
      <c r="AB97" s="4">
        <v>1435</v>
      </c>
      <c r="AC97" s="4">
        <v>1435</v>
      </c>
      <c r="AD97" s="4">
        <v>1325</v>
      </c>
      <c r="AE97" s="4">
        <v>1325</v>
      </c>
      <c r="AF97" s="4">
        <v>3.44</v>
      </c>
      <c r="AG97" s="4">
        <v>21.26</v>
      </c>
      <c r="AH97" s="4">
        <v>1349.7</v>
      </c>
      <c r="AI97" s="4">
        <v>1895.26</v>
      </c>
    </row>
    <row r="98" spans="1:35">
      <c r="A98" s="3" t="s">
        <v>212</v>
      </c>
      <c r="B98" s="3" t="s">
        <v>213</v>
      </c>
      <c r="C98" s="3" t="s">
        <v>22</v>
      </c>
      <c r="D98" s="3" t="s">
        <v>23</v>
      </c>
      <c r="E98" s="3" t="s">
        <v>24</v>
      </c>
      <c r="F98" s="3" t="s">
        <v>25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1228</v>
      </c>
      <c r="V98" s="4">
        <v>1228</v>
      </c>
      <c r="W98" s="4">
        <v>1161</v>
      </c>
      <c r="X98" s="4">
        <v>1156</v>
      </c>
      <c r="Y98" s="4">
        <v>5.69</v>
      </c>
      <c r="Z98" s="4">
        <v>15.87</v>
      </c>
      <c r="AA98" s="4">
        <v>1177.56</v>
      </c>
      <c r="AB98" s="4">
        <v>1269</v>
      </c>
      <c r="AC98" s="4">
        <v>1031</v>
      </c>
      <c r="AD98" s="4">
        <v>988</v>
      </c>
      <c r="AE98" s="4">
        <v>986</v>
      </c>
      <c r="AF98" s="4">
        <v>4.1399999999999997</v>
      </c>
      <c r="AG98" s="4">
        <v>15.01</v>
      </c>
      <c r="AH98" s="4">
        <v>1005.15</v>
      </c>
      <c r="AI98" s="4">
        <v>2182.71</v>
      </c>
    </row>
    <row r="99" spans="1:35">
      <c r="A99" s="3" t="s">
        <v>214</v>
      </c>
      <c r="B99" s="3" t="s">
        <v>215</v>
      </c>
      <c r="C99" s="3" t="s">
        <v>22</v>
      </c>
      <c r="D99" s="3" t="s">
        <v>23</v>
      </c>
      <c r="E99" s="3" t="s">
        <v>24</v>
      </c>
      <c r="F99" s="3" t="s">
        <v>25</v>
      </c>
      <c r="G99" s="4">
        <v>0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0</v>
      </c>
      <c r="Y99" s="4">
        <v>0</v>
      </c>
      <c r="Z99" s="4">
        <v>0</v>
      </c>
      <c r="AA99" s="4">
        <v>0</v>
      </c>
      <c r="AB99" s="4">
        <v>694</v>
      </c>
      <c r="AC99" s="4">
        <v>694</v>
      </c>
      <c r="AD99" s="4">
        <v>637</v>
      </c>
      <c r="AE99" s="4">
        <v>637</v>
      </c>
      <c r="AF99" s="4">
        <v>1.74</v>
      </c>
      <c r="AG99" s="4">
        <v>9.8000000000000007</v>
      </c>
      <c r="AH99" s="4">
        <v>648.54</v>
      </c>
      <c r="AI99" s="4">
        <v>648.54</v>
      </c>
    </row>
    <row r="100" spans="1:35">
      <c r="A100" s="3" t="s">
        <v>216</v>
      </c>
      <c r="B100" s="3" t="s">
        <v>217</v>
      </c>
      <c r="C100" s="3" t="s">
        <v>22</v>
      </c>
      <c r="D100" s="3" t="s">
        <v>23</v>
      </c>
      <c r="E100" s="3" t="s">
        <v>24</v>
      </c>
      <c r="F100" s="3" t="s">
        <v>25</v>
      </c>
      <c r="G100" s="4">
        <v>0</v>
      </c>
      <c r="H100" s="4">
        <v>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  <c r="Z100" s="4">
        <v>0</v>
      </c>
      <c r="AA100" s="4">
        <v>0</v>
      </c>
      <c r="AB100" s="4">
        <v>1076</v>
      </c>
      <c r="AC100" s="4">
        <v>1076</v>
      </c>
      <c r="AD100" s="4">
        <v>891</v>
      </c>
      <c r="AE100" s="4">
        <v>889</v>
      </c>
      <c r="AF100" s="4">
        <v>5.57</v>
      </c>
      <c r="AG100" s="4">
        <v>5.62</v>
      </c>
      <c r="AH100" s="4">
        <v>900.19</v>
      </c>
      <c r="AI100" s="4">
        <v>900.19</v>
      </c>
    </row>
    <row r="101" spans="1:35">
      <c r="A101" s="3" t="s">
        <v>218</v>
      </c>
      <c r="B101" s="3" t="s">
        <v>219</v>
      </c>
      <c r="C101" s="3" t="s">
        <v>22</v>
      </c>
      <c r="D101" s="3" t="s">
        <v>23</v>
      </c>
      <c r="E101" s="3" t="s">
        <v>24</v>
      </c>
      <c r="F101" s="3" t="s">
        <v>25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0</v>
      </c>
      <c r="U101" s="4">
        <v>646</v>
      </c>
      <c r="V101" s="4">
        <v>646</v>
      </c>
      <c r="W101" s="4">
        <v>594</v>
      </c>
      <c r="X101" s="4">
        <v>593</v>
      </c>
      <c r="Y101" s="4">
        <v>2.2799999999999998</v>
      </c>
      <c r="Z101" s="4">
        <v>4.66</v>
      </c>
      <c r="AA101" s="4">
        <v>599.94000000000005</v>
      </c>
      <c r="AB101" s="4">
        <v>981</v>
      </c>
      <c r="AC101" s="4">
        <v>981</v>
      </c>
      <c r="AD101" s="4">
        <v>915</v>
      </c>
      <c r="AE101" s="4">
        <v>913</v>
      </c>
      <c r="AF101" s="4">
        <v>3.64</v>
      </c>
      <c r="AG101" s="4">
        <v>13.92</v>
      </c>
      <c r="AH101" s="4">
        <v>930.56</v>
      </c>
      <c r="AI101" s="4">
        <v>1530.5</v>
      </c>
    </row>
    <row r="102" spans="1:35">
      <c r="A102" s="3" t="s">
        <v>220</v>
      </c>
      <c r="B102" s="3" t="s">
        <v>221</v>
      </c>
      <c r="C102" s="3" t="s">
        <v>22</v>
      </c>
      <c r="D102" s="3" t="s">
        <v>23</v>
      </c>
      <c r="E102" s="3" t="s">
        <v>24</v>
      </c>
      <c r="F102" s="3" t="s">
        <v>25</v>
      </c>
      <c r="G102" s="4">
        <v>0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0</v>
      </c>
      <c r="U102" s="4">
        <v>1492</v>
      </c>
      <c r="V102" s="4">
        <v>1492</v>
      </c>
      <c r="W102" s="4">
        <v>1373</v>
      </c>
      <c r="X102" s="4">
        <v>1372</v>
      </c>
      <c r="Y102" s="4">
        <v>5.83</v>
      </c>
      <c r="Z102" s="4">
        <v>16.89</v>
      </c>
      <c r="AA102" s="4">
        <v>1394.72</v>
      </c>
      <c r="AB102" s="4">
        <v>2512</v>
      </c>
      <c r="AC102" s="4">
        <v>1020</v>
      </c>
      <c r="AD102" s="4">
        <v>897</v>
      </c>
      <c r="AE102" s="4">
        <v>897</v>
      </c>
      <c r="AF102" s="4">
        <v>4.7300000000000004</v>
      </c>
      <c r="AG102" s="4">
        <v>11.9</v>
      </c>
      <c r="AH102" s="4">
        <v>913.63</v>
      </c>
      <c r="AI102" s="4">
        <v>2308.35</v>
      </c>
    </row>
    <row r="103" spans="1:35">
      <c r="A103" s="3" t="s">
        <v>222</v>
      </c>
      <c r="B103" s="3" t="s">
        <v>223</v>
      </c>
      <c r="C103" s="3" t="s">
        <v>22</v>
      </c>
      <c r="D103" s="3" t="s">
        <v>23</v>
      </c>
      <c r="E103" s="3" t="s">
        <v>24</v>
      </c>
      <c r="F103" s="3" t="s">
        <v>25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164</v>
      </c>
      <c r="V103" s="4">
        <v>164</v>
      </c>
      <c r="W103" s="4">
        <v>138</v>
      </c>
      <c r="X103" s="4">
        <v>138</v>
      </c>
      <c r="Y103" s="4">
        <v>0.38</v>
      </c>
      <c r="Z103" s="4">
        <v>2.11</v>
      </c>
      <c r="AA103" s="4">
        <v>140.49</v>
      </c>
      <c r="AB103" s="4">
        <v>1342</v>
      </c>
      <c r="AC103" s="4">
        <v>1342</v>
      </c>
      <c r="AD103" s="4">
        <v>1168</v>
      </c>
      <c r="AE103" s="4">
        <v>1166</v>
      </c>
      <c r="AF103" s="4">
        <v>2.48</v>
      </c>
      <c r="AG103" s="4">
        <v>15.49</v>
      </c>
      <c r="AH103" s="4">
        <v>1183.97</v>
      </c>
      <c r="AI103" s="4">
        <v>1324.46</v>
      </c>
    </row>
    <row r="104" spans="1:35">
      <c r="A104" s="3" t="s">
        <v>224</v>
      </c>
      <c r="B104" s="3" t="s">
        <v>225</v>
      </c>
      <c r="C104" s="3" t="s">
        <v>22</v>
      </c>
      <c r="D104" s="3" t="s">
        <v>23</v>
      </c>
      <c r="E104" s="3" t="s">
        <v>24</v>
      </c>
      <c r="F104" s="3" t="s">
        <v>25</v>
      </c>
      <c r="G104" s="4">
        <v>0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0</v>
      </c>
      <c r="R104" s="4">
        <v>0</v>
      </c>
      <c r="S104" s="4">
        <v>0</v>
      </c>
      <c r="T104" s="4">
        <v>0</v>
      </c>
      <c r="U104" s="4">
        <v>2</v>
      </c>
      <c r="V104" s="4">
        <v>2</v>
      </c>
      <c r="W104" s="4">
        <v>2</v>
      </c>
      <c r="X104" s="4">
        <v>2</v>
      </c>
      <c r="Y104" s="4">
        <v>0</v>
      </c>
      <c r="Z104" s="4">
        <v>0</v>
      </c>
      <c r="AA104" s="4">
        <v>2</v>
      </c>
      <c r="AB104" s="4">
        <v>659</v>
      </c>
      <c r="AC104" s="4">
        <v>659</v>
      </c>
      <c r="AD104" s="4">
        <v>549</v>
      </c>
      <c r="AE104" s="4">
        <v>548</v>
      </c>
      <c r="AF104" s="4">
        <v>1.78</v>
      </c>
      <c r="AG104" s="4">
        <v>6.7</v>
      </c>
      <c r="AH104" s="4">
        <v>556.48</v>
      </c>
      <c r="AI104" s="4">
        <v>558.48</v>
      </c>
    </row>
    <row r="105" spans="1:35">
      <c r="A105" s="3" t="s">
        <v>226</v>
      </c>
      <c r="B105" s="3" t="s">
        <v>227</v>
      </c>
      <c r="C105" s="3" t="s">
        <v>22</v>
      </c>
      <c r="D105" s="3" t="s">
        <v>23</v>
      </c>
      <c r="E105" s="3" t="s">
        <v>24</v>
      </c>
      <c r="F105" s="3" t="s">
        <v>25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4">
        <v>1001</v>
      </c>
      <c r="AC105" s="4">
        <v>1001</v>
      </c>
      <c r="AD105" s="4">
        <v>916</v>
      </c>
      <c r="AE105" s="4">
        <v>913</v>
      </c>
      <c r="AF105" s="4">
        <v>3.37</v>
      </c>
      <c r="AG105" s="4">
        <v>16.920000000000002</v>
      </c>
      <c r="AH105" s="4">
        <v>933.29</v>
      </c>
      <c r="AI105" s="4">
        <v>933.29</v>
      </c>
    </row>
    <row r="106" spans="1:35">
      <c r="A106" s="3" t="s">
        <v>228</v>
      </c>
      <c r="B106" s="3" t="s">
        <v>229</v>
      </c>
      <c r="C106" s="3" t="s">
        <v>22</v>
      </c>
      <c r="D106" s="3" t="s">
        <v>23</v>
      </c>
      <c r="E106" s="3" t="s">
        <v>24</v>
      </c>
      <c r="F106" s="3" t="s">
        <v>25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  <c r="T106" s="4">
        <v>0</v>
      </c>
      <c r="U106" s="4">
        <v>1012</v>
      </c>
      <c r="V106" s="4">
        <v>1012</v>
      </c>
      <c r="W106" s="4">
        <v>823</v>
      </c>
      <c r="X106" s="4">
        <v>821</v>
      </c>
      <c r="Y106" s="4">
        <v>4.1399999999999997</v>
      </c>
      <c r="Z106" s="4">
        <v>10.48</v>
      </c>
      <c r="AA106" s="4">
        <v>835.62</v>
      </c>
      <c r="AB106" s="4">
        <v>1096</v>
      </c>
      <c r="AC106" s="4">
        <v>1096</v>
      </c>
      <c r="AD106" s="4">
        <v>977</v>
      </c>
      <c r="AE106" s="4">
        <v>976</v>
      </c>
      <c r="AF106" s="4">
        <v>4.16</v>
      </c>
      <c r="AG106" s="4">
        <v>15.38</v>
      </c>
      <c r="AH106" s="4">
        <v>995.54</v>
      </c>
      <c r="AI106" s="4">
        <v>1831.16</v>
      </c>
    </row>
    <row r="107" spans="1:35">
      <c r="A107" s="3" t="s">
        <v>230</v>
      </c>
      <c r="B107" s="3" t="s">
        <v>231</v>
      </c>
      <c r="C107" s="3" t="s">
        <v>22</v>
      </c>
      <c r="D107" s="3" t="s">
        <v>23</v>
      </c>
      <c r="E107" s="3" t="s">
        <v>24</v>
      </c>
      <c r="F107" s="3" t="s">
        <v>25</v>
      </c>
      <c r="G107" s="4">
        <v>0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4">
        <v>0</v>
      </c>
      <c r="U107" s="4">
        <v>1374</v>
      </c>
      <c r="V107" s="4">
        <v>1374</v>
      </c>
      <c r="W107" s="4">
        <v>1313</v>
      </c>
      <c r="X107" s="4">
        <v>1286</v>
      </c>
      <c r="Y107" s="4">
        <v>9.08</v>
      </c>
      <c r="Z107" s="4">
        <v>21.93</v>
      </c>
      <c r="AA107" s="4">
        <v>1317.01</v>
      </c>
      <c r="AB107" s="4">
        <v>2134</v>
      </c>
      <c r="AC107" s="4">
        <v>765</v>
      </c>
      <c r="AD107" s="4">
        <v>728</v>
      </c>
      <c r="AE107" s="4">
        <v>726</v>
      </c>
      <c r="AF107" s="4">
        <v>3.53</v>
      </c>
      <c r="AG107" s="4">
        <v>13.57</v>
      </c>
      <c r="AH107" s="4">
        <v>743.1</v>
      </c>
      <c r="AI107" s="4">
        <v>2060.11</v>
      </c>
    </row>
    <row r="108" spans="1:35">
      <c r="A108" s="3" t="s">
        <v>232</v>
      </c>
      <c r="B108" s="3" t="s">
        <v>233</v>
      </c>
      <c r="C108" s="3" t="s">
        <v>22</v>
      </c>
      <c r="D108" s="3" t="s">
        <v>23</v>
      </c>
      <c r="E108" s="3" t="s">
        <v>24</v>
      </c>
      <c r="F108" s="3" t="s">
        <v>25</v>
      </c>
      <c r="G108" s="4">
        <v>0</v>
      </c>
      <c r="H108" s="4">
        <v>0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  <c r="S108" s="4">
        <v>0</v>
      </c>
      <c r="T108" s="4">
        <v>0</v>
      </c>
      <c r="U108" s="4">
        <v>937</v>
      </c>
      <c r="V108" s="4">
        <v>937</v>
      </c>
      <c r="W108" s="4">
        <v>882</v>
      </c>
      <c r="X108" s="4">
        <v>882</v>
      </c>
      <c r="Y108" s="4">
        <v>2.58</v>
      </c>
      <c r="Z108" s="4">
        <v>13.81</v>
      </c>
      <c r="AA108" s="4">
        <v>898.39</v>
      </c>
      <c r="AB108" s="4">
        <v>0</v>
      </c>
      <c r="AC108" s="4">
        <v>0</v>
      </c>
      <c r="AD108" s="4">
        <v>0</v>
      </c>
      <c r="AE108" s="4">
        <v>0</v>
      </c>
      <c r="AF108" s="4">
        <v>0</v>
      </c>
      <c r="AG108" s="4">
        <v>0</v>
      </c>
      <c r="AH108" s="4">
        <v>0</v>
      </c>
      <c r="AI108" s="4">
        <v>898.39</v>
      </c>
    </row>
    <row r="109" spans="1:35">
      <c r="A109" s="3" t="s">
        <v>234</v>
      </c>
      <c r="B109" s="3" t="s">
        <v>235</v>
      </c>
      <c r="C109" s="3" t="s">
        <v>22</v>
      </c>
      <c r="D109" s="3" t="s">
        <v>23</v>
      </c>
      <c r="E109" s="3" t="s">
        <v>24</v>
      </c>
      <c r="F109" s="3" t="s">
        <v>25</v>
      </c>
      <c r="G109" s="4">
        <v>0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X109" s="4">
        <v>0</v>
      </c>
      <c r="Y109" s="4">
        <v>0</v>
      </c>
      <c r="Z109" s="4">
        <v>0</v>
      </c>
      <c r="AA109" s="4">
        <v>0</v>
      </c>
      <c r="AB109" s="4">
        <v>366</v>
      </c>
      <c r="AC109" s="4">
        <v>366</v>
      </c>
      <c r="AD109" s="4">
        <v>353</v>
      </c>
      <c r="AE109" s="4">
        <v>353</v>
      </c>
      <c r="AF109" s="4">
        <v>1.1399999999999999</v>
      </c>
      <c r="AG109" s="4">
        <v>6.81</v>
      </c>
      <c r="AH109" s="4">
        <v>360.95</v>
      </c>
      <c r="AI109" s="4">
        <v>360.95</v>
      </c>
    </row>
    <row r="110" spans="1:35">
      <c r="A110" s="3" t="s">
        <v>236</v>
      </c>
      <c r="B110" s="3" t="s">
        <v>237</v>
      </c>
      <c r="C110" s="3" t="s">
        <v>22</v>
      </c>
      <c r="D110" s="3" t="s">
        <v>23</v>
      </c>
      <c r="E110" s="3" t="s">
        <v>24</v>
      </c>
      <c r="F110" s="3" t="s">
        <v>25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4">
        <v>0</v>
      </c>
      <c r="X110" s="4">
        <v>0</v>
      </c>
      <c r="Y110" s="4">
        <v>0</v>
      </c>
      <c r="Z110" s="4">
        <v>0</v>
      </c>
      <c r="AA110" s="4">
        <v>0</v>
      </c>
      <c r="AB110" s="4">
        <v>265</v>
      </c>
      <c r="AC110" s="4">
        <v>265</v>
      </c>
      <c r="AD110" s="4">
        <v>248</v>
      </c>
      <c r="AE110" s="4">
        <v>248</v>
      </c>
      <c r="AF110" s="4">
        <v>0.74</v>
      </c>
      <c r="AG110" s="4">
        <v>4.41</v>
      </c>
      <c r="AH110" s="4">
        <v>253.15</v>
      </c>
      <c r="AI110" s="4">
        <v>253.15</v>
      </c>
    </row>
    <row r="111" spans="1:35">
      <c r="A111" s="3" t="s">
        <v>238</v>
      </c>
      <c r="B111" s="3" t="s">
        <v>239</v>
      </c>
      <c r="C111" s="3" t="s">
        <v>22</v>
      </c>
      <c r="D111" s="3" t="s">
        <v>23</v>
      </c>
      <c r="E111" s="3" t="s">
        <v>24</v>
      </c>
      <c r="F111" s="3" t="s">
        <v>25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4">
        <v>0</v>
      </c>
      <c r="X111" s="4">
        <v>0</v>
      </c>
      <c r="Y111" s="4">
        <v>0</v>
      </c>
      <c r="Z111" s="4">
        <v>0</v>
      </c>
      <c r="AA111" s="4">
        <v>0</v>
      </c>
      <c r="AB111" s="4">
        <v>590</v>
      </c>
      <c r="AC111" s="4">
        <v>590</v>
      </c>
      <c r="AD111" s="4">
        <v>528</v>
      </c>
      <c r="AE111" s="4">
        <v>527</v>
      </c>
      <c r="AF111" s="4">
        <v>0.32</v>
      </c>
      <c r="AG111" s="4">
        <v>10.08</v>
      </c>
      <c r="AH111" s="4">
        <v>537.4</v>
      </c>
      <c r="AI111" s="4">
        <v>537.4</v>
      </c>
    </row>
    <row r="112" spans="1:35">
      <c r="A112" s="3" t="s">
        <v>240</v>
      </c>
      <c r="B112" s="3" t="s">
        <v>241</v>
      </c>
      <c r="C112" s="3" t="s">
        <v>22</v>
      </c>
      <c r="D112" s="3" t="s">
        <v>23</v>
      </c>
      <c r="E112" s="3" t="s">
        <v>24</v>
      </c>
      <c r="F112" s="3" t="s">
        <v>25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987</v>
      </c>
      <c r="V112" s="4">
        <v>987</v>
      </c>
      <c r="W112" s="4">
        <v>931</v>
      </c>
      <c r="X112" s="4">
        <v>931</v>
      </c>
      <c r="Y112" s="4">
        <v>6.03</v>
      </c>
      <c r="Z112" s="4">
        <v>13.69</v>
      </c>
      <c r="AA112" s="4">
        <v>950.72</v>
      </c>
      <c r="AB112" s="4">
        <v>931</v>
      </c>
      <c r="AC112" s="4">
        <v>784</v>
      </c>
      <c r="AD112" s="4">
        <v>605</v>
      </c>
      <c r="AE112" s="4">
        <v>605</v>
      </c>
      <c r="AF112" s="4">
        <v>2.76</v>
      </c>
      <c r="AG112" s="4">
        <v>10.8</v>
      </c>
      <c r="AH112" s="4">
        <v>618.55999999999995</v>
      </c>
      <c r="AI112" s="4">
        <v>1569.28</v>
      </c>
    </row>
    <row r="113" spans="1:35">
      <c r="A113" s="3" t="s">
        <v>242</v>
      </c>
      <c r="B113" s="3" t="s">
        <v>243</v>
      </c>
      <c r="C113" s="3" t="s">
        <v>22</v>
      </c>
      <c r="D113" s="3" t="s">
        <v>23</v>
      </c>
      <c r="E113" s="3" t="s">
        <v>24</v>
      </c>
      <c r="F113" s="3" t="s">
        <v>25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B113" s="4">
        <v>241</v>
      </c>
      <c r="AC113" s="4">
        <v>241</v>
      </c>
      <c r="AD113" s="4">
        <v>231</v>
      </c>
      <c r="AE113" s="4">
        <v>231</v>
      </c>
      <c r="AF113" s="4">
        <v>0.87</v>
      </c>
      <c r="AG113" s="4">
        <v>3.11</v>
      </c>
      <c r="AH113" s="4">
        <v>234.98</v>
      </c>
      <c r="AI113" s="4">
        <v>234.98</v>
      </c>
    </row>
    <row r="114" spans="1:35">
      <c r="A114" s="3" t="s">
        <v>244</v>
      </c>
      <c r="B114" s="3" t="s">
        <v>245</v>
      </c>
      <c r="C114" s="3" t="s">
        <v>22</v>
      </c>
      <c r="D114" s="3" t="s">
        <v>23</v>
      </c>
      <c r="E114" s="3" t="s">
        <v>24</v>
      </c>
      <c r="F114" s="3" t="s">
        <v>25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4">
        <v>745</v>
      </c>
      <c r="AC114" s="4">
        <v>745</v>
      </c>
      <c r="AD114" s="4">
        <v>685</v>
      </c>
      <c r="AE114" s="4">
        <v>685</v>
      </c>
      <c r="AF114" s="4">
        <v>2.81</v>
      </c>
      <c r="AG114" s="4">
        <v>9.89</v>
      </c>
      <c r="AH114" s="4">
        <v>697.7</v>
      </c>
      <c r="AI114" s="4">
        <v>697.7</v>
      </c>
    </row>
    <row r="115" spans="1:35">
      <c r="A115" s="3" t="s">
        <v>246</v>
      </c>
      <c r="B115" s="3" t="s">
        <v>247</v>
      </c>
      <c r="C115" s="3" t="s">
        <v>22</v>
      </c>
      <c r="D115" s="3" t="s">
        <v>23</v>
      </c>
      <c r="E115" s="3" t="s">
        <v>24</v>
      </c>
      <c r="F115" s="3" t="s">
        <v>25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4">
        <v>203</v>
      </c>
      <c r="AC115" s="4">
        <v>203</v>
      </c>
      <c r="AD115" s="4">
        <v>187</v>
      </c>
      <c r="AE115" s="4">
        <v>187</v>
      </c>
      <c r="AF115" s="4">
        <v>0.64</v>
      </c>
      <c r="AG115" s="4">
        <v>1.82</v>
      </c>
      <c r="AH115" s="4">
        <v>189.46</v>
      </c>
      <c r="AI115" s="4">
        <v>189.46</v>
      </c>
    </row>
    <row r="116" spans="1:35">
      <c r="A116" s="3" t="s">
        <v>248</v>
      </c>
      <c r="B116" s="3" t="s">
        <v>249</v>
      </c>
      <c r="C116" s="3" t="s">
        <v>22</v>
      </c>
      <c r="D116" s="3" t="s">
        <v>23</v>
      </c>
      <c r="E116" s="3" t="s">
        <v>24</v>
      </c>
      <c r="F116" s="3" t="s">
        <v>25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992</v>
      </c>
      <c r="V116" s="4">
        <v>992</v>
      </c>
      <c r="W116" s="4">
        <v>831</v>
      </c>
      <c r="X116" s="4">
        <v>830</v>
      </c>
      <c r="Y116" s="4">
        <v>2.52</v>
      </c>
      <c r="Z116" s="4">
        <v>13.88</v>
      </c>
      <c r="AA116" s="4">
        <v>846.4</v>
      </c>
      <c r="AB116" s="4">
        <v>950</v>
      </c>
      <c r="AC116" s="4">
        <v>769</v>
      </c>
      <c r="AD116" s="4">
        <v>743</v>
      </c>
      <c r="AE116" s="4">
        <v>743</v>
      </c>
      <c r="AF116" s="4">
        <v>1.21</v>
      </c>
      <c r="AG116" s="4">
        <v>15.3</v>
      </c>
      <c r="AH116" s="4">
        <v>759.51</v>
      </c>
      <c r="AI116" s="4">
        <v>1605.91</v>
      </c>
    </row>
    <row r="117" spans="1:35">
      <c r="A117" s="3" t="s">
        <v>250</v>
      </c>
      <c r="B117" s="3" t="s">
        <v>251</v>
      </c>
      <c r="C117" s="3" t="s">
        <v>22</v>
      </c>
      <c r="D117" s="3" t="s">
        <v>23</v>
      </c>
      <c r="E117" s="3" t="s">
        <v>24</v>
      </c>
      <c r="F117" s="3" t="s">
        <v>25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401</v>
      </c>
      <c r="AC117" s="4">
        <v>401</v>
      </c>
      <c r="AD117" s="4">
        <v>390</v>
      </c>
      <c r="AE117" s="4">
        <v>389</v>
      </c>
      <c r="AF117" s="4">
        <v>0.64</v>
      </c>
      <c r="AG117" s="4">
        <v>3.88</v>
      </c>
      <c r="AH117" s="4">
        <v>393.52</v>
      </c>
      <c r="AI117" s="4">
        <v>393.52</v>
      </c>
    </row>
    <row r="118" spans="1:35">
      <c r="A118" s="3" t="s">
        <v>252</v>
      </c>
      <c r="B118" s="3" t="s">
        <v>253</v>
      </c>
      <c r="C118" s="3" t="s">
        <v>22</v>
      </c>
      <c r="D118" s="3" t="s">
        <v>23</v>
      </c>
      <c r="E118" s="3" t="s">
        <v>24</v>
      </c>
      <c r="F118" s="3" t="s">
        <v>25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434</v>
      </c>
      <c r="V118" s="4">
        <v>434</v>
      </c>
      <c r="W118" s="4">
        <v>413</v>
      </c>
      <c r="X118" s="4">
        <v>413</v>
      </c>
      <c r="Y118" s="4">
        <v>0.7</v>
      </c>
      <c r="Z118" s="4">
        <v>7.9</v>
      </c>
      <c r="AA118" s="4">
        <v>421.6</v>
      </c>
      <c r="AB118" s="4">
        <v>455</v>
      </c>
      <c r="AC118" s="4">
        <v>379</v>
      </c>
      <c r="AD118" s="4">
        <v>352</v>
      </c>
      <c r="AE118" s="4">
        <v>352</v>
      </c>
      <c r="AF118" s="4">
        <v>0.72</v>
      </c>
      <c r="AG118" s="4">
        <v>6.15</v>
      </c>
      <c r="AH118" s="4">
        <v>358.87</v>
      </c>
      <c r="AI118" s="4">
        <v>780.47</v>
      </c>
    </row>
    <row r="119" spans="1:35">
      <c r="A119" s="3" t="s">
        <v>254</v>
      </c>
      <c r="B119" s="3" t="s">
        <v>95</v>
      </c>
      <c r="C119" s="3" t="s">
        <v>22</v>
      </c>
      <c r="D119" s="3" t="s">
        <v>23</v>
      </c>
      <c r="E119" s="3" t="s">
        <v>24</v>
      </c>
      <c r="F119" s="3" t="s">
        <v>25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4">
        <v>0</v>
      </c>
      <c r="X119" s="4">
        <v>0</v>
      </c>
      <c r="Y119" s="4">
        <v>0</v>
      </c>
      <c r="Z119" s="4">
        <v>0</v>
      </c>
      <c r="AA119" s="4">
        <v>0</v>
      </c>
      <c r="AB119" s="4">
        <v>903</v>
      </c>
      <c r="AC119" s="4">
        <v>903</v>
      </c>
      <c r="AD119" s="4">
        <v>858</v>
      </c>
      <c r="AE119" s="4">
        <v>858</v>
      </c>
      <c r="AF119" s="4">
        <v>2.81</v>
      </c>
      <c r="AG119" s="4">
        <v>12.7</v>
      </c>
      <c r="AH119" s="4">
        <v>873.51</v>
      </c>
      <c r="AI119" s="4">
        <v>873.51</v>
      </c>
    </row>
    <row r="120" spans="1:35">
      <c r="A120" s="3" t="s">
        <v>255</v>
      </c>
      <c r="B120" s="3" t="s">
        <v>256</v>
      </c>
      <c r="C120" s="3" t="s">
        <v>22</v>
      </c>
      <c r="D120" s="3" t="s">
        <v>23</v>
      </c>
      <c r="E120" s="3" t="s">
        <v>24</v>
      </c>
      <c r="F120" s="3" t="s">
        <v>25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1017</v>
      </c>
      <c r="V120" s="4">
        <v>1017</v>
      </c>
      <c r="W120" s="4">
        <v>852</v>
      </c>
      <c r="X120" s="4">
        <v>851</v>
      </c>
      <c r="Y120" s="4">
        <v>1.63</v>
      </c>
      <c r="Z120" s="4">
        <v>13.56</v>
      </c>
      <c r="AA120" s="4">
        <v>866.19</v>
      </c>
      <c r="AB120" s="4">
        <v>817</v>
      </c>
      <c r="AC120" s="4">
        <v>669</v>
      </c>
      <c r="AD120" s="4">
        <v>560</v>
      </c>
      <c r="AE120" s="4">
        <v>560</v>
      </c>
      <c r="AF120" s="4">
        <v>1.59</v>
      </c>
      <c r="AG120" s="4">
        <v>9.17</v>
      </c>
      <c r="AH120" s="4">
        <v>570.76</v>
      </c>
      <c r="AI120" s="4">
        <v>1436.95</v>
      </c>
    </row>
    <row r="121" spans="1:35">
      <c r="A121" s="3" t="s">
        <v>257</v>
      </c>
      <c r="B121" s="3" t="s">
        <v>258</v>
      </c>
      <c r="C121" s="3" t="s">
        <v>22</v>
      </c>
      <c r="D121" s="3" t="s">
        <v>23</v>
      </c>
      <c r="E121" s="3" t="s">
        <v>24</v>
      </c>
      <c r="F121" s="3" t="s">
        <v>25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951</v>
      </c>
      <c r="V121" s="4">
        <v>951</v>
      </c>
      <c r="W121" s="4">
        <v>858</v>
      </c>
      <c r="X121" s="4">
        <v>856</v>
      </c>
      <c r="Y121" s="4">
        <v>7.16</v>
      </c>
      <c r="Z121" s="4">
        <v>10.74</v>
      </c>
      <c r="AA121" s="4">
        <v>873.9</v>
      </c>
      <c r="AB121" s="4">
        <v>1422</v>
      </c>
      <c r="AC121" s="4">
        <v>1154</v>
      </c>
      <c r="AD121" s="4">
        <v>1094</v>
      </c>
      <c r="AE121" s="4">
        <v>1094</v>
      </c>
      <c r="AF121" s="4">
        <v>7.64</v>
      </c>
      <c r="AG121" s="4">
        <v>16.809999999999999</v>
      </c>
      <c r="AH121" s="4">
        <v>1118.45</v>
      </c>
      <c r="AI121" s="4">
        <v>1992.35</v>
      </c>
    </row>
    <row r="122" spans="1:35">
      <c r="A122" s="3" t="s">
        <v>259</v>
      </c>
      <c r="B122" s="3" t="s">
        <v>260</v>
      </c>
      <c r="C122" s="3" t="s">
        <v>22</v>
      </c>
      <c r="D122" s="3" t="s">
        <v>23</v>
      </c>
      <c r="E122" s="3" t="s">
        <v>24</v>
      </c>
      <c r="F122" s="3" t="s">
        <v>25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2110</v>
      </c>
      <c r="V122" s="4">
        <v>2110</v>
      </c>
      <c r="W122" s="4">
        <v>1567</v>
      </c>
      <c r="X122" s="4">
        <v>1563</v>
      </c>
      <c r="Y122" s="4">
        <v>8.3699999999999992</v>
      </c>
      <c r="Z122" s="4">
        <v>17.489999999999998</v>
      </c>
      <c r="AA122" s="4">
        <v>1588.86</v>
      </c>
      <c r="AB122" s="4">
        <v>298</v>
      </c>
      <c r="AC122" s="4">
        <v>298</v>
      </c>
      <c r="AD122" s="4">
        <v>256</v>
      </c>
      <c r="AE122" s="4">
        <v>256</v>
      </c>
      <c r="AF122" s="4">
        <v>1.78</v>
      </c>
      <c r="AG122" s="4">
        <v>4.18</v>
      </c>
      <c r="AH122" s="4">
        <v>261.95999999999998</v>
      </c>
      <c r="AI122" s="4">
        <v>1850.82</v>
      </c>
    </row>
    <row r="123" spans="1:35">
      <c r="A123" s="3" t="s">
        <v>261</v>
      </c>
      <c r="B123" s="3" t="s">
        <v>262</v>
      </c>
      <c r="C123" s="3" t="s">
        <v>22</v>
      </c>
      <c r="D123" s="3" t="s">
        <v>23</v>
      </c>
      <c r="E123" s="3" t="s">
        <v>24</v>
      </c>
      <c r="F123" s="3" t="s">
        <v>25</v>
      </c>
      <c r="G123" s="4">
        <v>0</v>
      </c>
      <c r="H123" s="4">
        <v>0</v>
      </c>
      <c r="I123" s="4">
        <v>0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1057</v>
      </c>
      <c r="V123" s="4">
        <v>1057</v>
      </c>
      <c r="W123" s="4">
        <v>974</v>
      </c>
      <c r="X123" s="4">
        <v>974</v>
      </c>
      <c r="Y123" s="4">
        <v>6.96</v>
      </c>
      <c r="Z123" s="4">
        <v>19.61</v>
      </c>
      <c r="AA123" s="4">
        <v>1000.57</v>
      </c>
      <c r="AB123" s="4">
        <v>588</v>
      </c>
      <c r="AC123" s="4">
        <v>588</v>
      </c>
      <c r="AD123" s="4">
        <v>558</v>
      </c>
      <c r="AE123" s="4">
        <v>557</v>
      </c>
      <c r="AF123" s="4">
        <v>1.38</v>
      </c>
      <c r="AG123" s="4">
        <v>9.4600000000000009</v>
      </c>
      <c r="AH123" s="4">
        <v>567.84</v>
      </c>
      <c r="AI123" s="4">
        <v>1568.41</v>
      </c>
    </row>
    <row r="124" spans="1:35">
      <c r="A124" s="3" t="s">
        <v>263</v>
      </c>
      <c r="B124" s="3" t="s">
        <v>264</v>
      </c>
      <c r="C124" s="3" t="s">
        <v>22</v>
      </c>
      <c r="D124" s="3" t="s">
        <v>23</v>
      </c>
      <c r="E124" s="3" t="s">
        <v>24</v>
      </c>
      <c r="F124" s="3" t="s">
        <v>25</v>
      </c>
      <c r="G124" s="4">
        <v>0</v>
      </c>
      <c r="H124" s="4">
        <v>0</v>
      </c>
      <c r="I124" s="4">
        <v>0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307</v>
      </c>
      <c r="V124" s="4">
        <v>307</v>
      </c>
      <c r="W124" s="4">
        <v>236</v>
      </c>
      <c r="X124" s="4">
        <v>236</v>
      </c>
      <c r="Y124" s="4">
        <v>0.53</v>
      </c>
      <c r="Z124" s="4">
        <v>3.8</v>
      </c>
      <c r="AA124" s="4">
        <v>240.33</v>
      </c>
      <c r="AB124" s="4">
        <v>335</v>
      </c>
      <c r="AC124" s="4">
        <v>230</v>
      </c>
      <c r="AD124" s="4">
        <v>180</v>
      </c>
      <c r="AE124" s="4">
        <v>180</v>
      </c>
      <c r="AF124" s="4">
        <v>0.11</v>
      </c>
      <c r="AG124" s="4">
        <v>3.45</v>
      </c>
      <c r="AH124" s="4">
        <v>183.56</v>
      </c>
      <c r="AI124" s="4">
        <v>423.89</v>
      </c>
    </row>
    <row r="125" spans="1:35">
      <c r="A125" s="3" t="s">
        <v>265</v>
      </c>
      <c r="B125" s="3" t="s">
        <v>266</v>
      </c>
      <c r="C125" s="3" t="s">
        <v>22</v>
      </c>
      <c r="D125" s="3" t="s">
        <v>23</v>
      </c>
      <c r="E125" s="3" t="s">
        <v>24</v>
      </c>
      <c r="F125" s="3" t="s">
        <v>25</v>
      </c>
      <c r="G125" s="4">
        <v>0</v>
      </c>
      <c r="H125" s="4">
        <v>0</v>
      </c>
      <c r="I125" s="4">
        <v>0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4">
        <v>0</v>
      </c>
      <c r="X125" s="4">
        <v>0</v>
      </c>
      <c r="Y125" s="4">
        <v>0</v>
      </c>
      <c r="Z125" s="4">
        <v>0</v>
      </c>
      <c r="AA125" s="4">
        <v>0</v>
      </c>
      <c r="AB125" s="4">
        <v>8375</v>
      </c>
      <c r="AC125" s="4">
        <v>5144</v>
      </c>
      <c r="AD125" s="4">
        <v>4304</v>
      </c>
      <c r="AE125" s="4">
        <v>4280</v>
      </c>
      <c r="AF125" s="4">
        <v>20.92</v>
      </c>
      <c r="AG125" s="4">
        <v>93.4</v>
      </c>
      <c r="AH125" s="4">
        <v>4394.32</v>
      </c>
      <c r="AI125" s="4">
        <v>4394.32</v>
      </c>
    </row>
    <row r="126" spans="1:35">
      <c r="A126" s="3" t="s">
        <v>267</v>
      </c>
      <c r="B126" s="3" t="s">
        <v>268</v>
      </c>
      <c r="C126" s="3" t="s">
        <v>22</v>
      </c>
      <c r="D126" s="3" t="s">
        <v>23</v>
      </c>
      <c r="E126" s="3" t="s">
        <v>24</v>
      </c>
      <c r="F126" s="3" t="s">
        <v>25</v>
      </c>
      <c r="G126" s="4">
        <v>0</v>
      </c>
      <c r="H126" s="4">
        <v>0</v>
      </c>
      <c r="I126" s="4">
        <v>0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726</v>
      </c>
      <c r="V126" s="4">
        <v>726</v>
      </c>
      <c r="W126" s="4">
        <v>601</v>
      </c>
      <c r="X126" s="4">
        <v>601</v>
      </c>
      <c r="Y126" s="4">
        <v>4.32</v>
      </c>
      <c r="Z126" s="4">
        <v>9.94</v>
      </c>
      <c r="AA126" s="4">
        <v>615.26</v>
      </c>
      <c r="AB126" s="4">
        <v>431</v>
      </c>
      <c r="AC126" s="4">
        <v>431</v>
      </c>
      <c r="AD126" s="4">
        <v>391</v>
      </c>
      <c r="AE126" s="4">
        <v>391</v>
      </c>
      <c r="AF126" s="4">
        <v>0</v>
      </c>
      <c r="AG126" s="4">
        <v>5.71</v>
      </c>
      <c r="AH126" s="4">
        <v>396.71</v>
      </c>
      <c r="AI126" s="4">
        <v>1011.97</v>
      </c>
    </row>
    <row r="127" spans="1:35">
      <c r="A127" s="3" t="s">
        <v>269</v>
      </c>
      <c r="B127" s="3" t="s">
        <v>270</v>
      </c>
      <c r="C127" s="3" t="s">
        <v>22</v>
      </c>
      <c r="D127" s="3" t="s">
        <v>23</v>
      </c>
      <c r="E127" s="3" t="s">
        <v>24</v>
      </c>
      <c r="F127" s="3" t="s">
        <v>25</v>
      </c>
      <c r="G127" s="4">
        <v>0</v>
      </c>
      <c r="H127" s="4">
        <v>0</v>
      </c>
      <c r="I127" s="4">
        <v>0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187</v>
      </c>
      <c r="V127" s="4">
        <v>187</v>
      </c>
      <c r="W127" s="4">
        <v>146</v>
      </c>
      <c r="X127" s="4">
        <v>146</v>
      </c>
      <c r="Y127" s="4">
        <v>0.47</v>
      </c>
      <c r="Z127" s="4">
        <v>2.94</v>
      </c>
      <c r="AA127" s="4">
        <v>149.41</v>
      </c>
      <c r="AB127" s="4">
        <v>171</v>
      </c>
      <c r="AC127" s="4">
        <v>171</v>
      </c>
      <c r="AD127" s="4">
        <v>137</v>
      </c>
      <c r="AE127" s="4">
        <v>137</v>
      </c>
      <c r="AF127" s="4">
        <v>0.39</v>
      </c>
      <c r="AG127" s="4">
        <v>3.19</v>
      </c>
      <c r="AH127" s="4">
        <v>140.58000000000001</v>
      </c>
      <c r="AI127" s="4">
        <v>289.99</v>
      </c>
    </row>
    <row r="128" spans="1:35">
      <c r="A128" s="3" t="s">
        <v>271</v>
      </c>
      <c r="B128" s="3" t="s">
        <v>272</v>
      </c>
      <c r="C128" s="3" t="s">
        <v>22</v>
      </c>
      <c r="D128" s="3" t="s">
        <v>23</v>
      </c>
      <c r="E128" s="3" t="s">
        <v>24</v>
      </c>
      <c r="F128" s="3" t="s">
        <v>25</v>
      </c>
      <c r="G128" s="4">
        <v>0</v>
      </c>
      <c r="H128" s="4">
        <v>0</v>
      </c>
      <c r="I128" s="4">
        <v>0</v>
      </c>
      <c r="J128" s="4">
        <v>0</v>
      </c>
      <c r="K128" s="4">
        <v>0</v>
      </c>
      <c r="L128" s="4">
        <v>0</v>
      </c>
      <c r="M128" s="4">
        <v>0</v>
      </c>
      <c r="N128" s="4">
        <v>0</v>
      </c>
      <c r="O128" s="4">
        <v>0</v>
      </c>
      <c r="P128" s="4">
        <v>0</v>
      </c>
      <c r="Q128" s="4">
        <v>0</v>
      </c>
      <c r="R128" s="4">
        <v>0</v>
      </c>
      <c r="S128" s="4">
        <v>0</v>
      </c>
      <c r="T128" s="4">
        <v>0</v>
      </c>
      <c r="U128" s="4">
        <v>0</v>
      </c>
      <c r="V128" s="4">
        <v>0</v>
      </c>
      <c r="W128" s="4">
        <v>0</v>
      </c>
      <c r="X128" s="4">
        <v>0</v>
      </c>
      <c r="Y128" s="4">
        <v>0</v>
      </c>
      <c r="Z128" s="4">
        <v>0</v>
      </c>
      <c r="AA128" s="4">
        <v>0</v>
      </c>
      <c r="AB128" s="4">
        <v>1715</v>
      </c>
      <c r="AC128" s="4">
        <v>1415</v>
      </c>
      <c r="AD128" s="4">
        <v>1337</v>
      </c>
      <c r="AE128" s="4">
        <v>1336</v>
      </c>
      <c r="AF128" s="4">
        <v>4.75</v>
      </c>
      <c r="AG128" s="4">
        <v>32.159999999999997</v>
      </c>
      <c r="AH128" s="4">
        <v>1372.91</v>
      </c>
      <c r="AI128" s="4">
        <v>1372.91</v>
      </c>
    </row>
    <row r="129" spans="1:35">
      <c r="A129" s="3" t="s">
        <v>273</v>
      </c>
      <c r="B129" s="3" t="s">
        <v>274</v>
      </c>
      <c r="C129" s="3" t="s">
        <v>22</v>
      </c>
      <c r="D129" s="3" t="s">
        <v>23</v>
      </c>
      <c r="E129" s="3" t="s">
        <v>24</v>
      </c>
      <c r="F129" s="3" t="s">
        <v>25</v>
      </c>
      <c r="G129" s="4">
        <v>0</v>
      </c>
      <c r="H129" s="4">
        <v>0</v>
      </c>
      <c r="I129" s="4">
        <v>0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0</v>
      </c>
      <c r="U129" s="4">
        <v>1020</v>
      </c>
      <c r="V129" s="4">
        <v>1020</v>
      </c>
      <c r="W129" s="4">
        <v>859</v>
      </c>
      <c r="X129" s="4">
        <v>858</v>
      </c>
      <c r="Y129" s="4">
        <v>5.23</v>
      </c>
      <c r="Z129" s="4">
        <v>14.26</v>
      </c>
      <c r="AA129" s="4">
        <v>877.49</v>
      </c>
      <c r="AB129" s="4">
        <v>1047</v>
      </c>
      <c r="AC129" s="4">
        <v>664</v>
      </c>
      <c r="AD129" s="4">
        <v>591</v>
      </c>
      <c r="AE129" s="4">
        <v>591</v>
      </c>
      <c r="AF129" s="4">
        <v>2.66</v>
      </c>
      <c r="AG129" s="4">
        <v>10.11</v>
      </c>
      <c r="AH129" s="4">
        <v>603.77</v>
      </c>
      <c r="AI129" s="4">
        <v>1481.26</v>
      </c>
    </row>
    <row r="130" spans="1:35">
      <c r="A130" s="3" t="s">
        <v>275</v>
      </c>
      <c r="B130" s="3" t="s">
        <v>276</v>
      </c>
      <c r="C130" s="3" t="s">
        <v>22</v>
      </c>
      <c r="D130" s="3" t="s">
        <v>23</v>
      </c>
      <c r="E130" s="3" t="s">
        <v>24</v>
      </c>
      <c r="F130" s="3" t="s">
        <v>25</v>
      </c>
      <c r="G130" s="4">
        <v>0</v>
      </c>
      <c r="H130" s="4">
        <v>0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773</v>
      </c>
      <c r="V130" s="4">
        <v>773</v>
      </c>
      <c r="W130" s="4">
        <v>609</v>
      </c>
      <c r="X130" s="4">
        <v>607</v>
      </c>
      <c r="Y130" s="4">
        <v>1.37</v>
      </c>
      <c r="Z130" s="4">
        <v>10.53</v>
      </c>
      <c r="AA130" s="4">
        <v>618.9</v>
      </c>
      <c r="AB130" s="4">
        <v>558</v>
      </c>
      <c r="AC130" s="4">
        <v>353</v>
      </c>
      <c r="AD130" s="4">
        <v>326</v>
      </c>
      <c r="AE130" s="4">
        <v>325</v>
      </c>
      <c r="AF130" s="4">
        <v>0.75</v>
      </c>
      <c r="AG130" s="4">
        <v>5.44</v>
      </c>
      <c r="AH130" s="4">
        <v>331.19</v>
      </c>
      <c r="AI130" s="4">
        <v>950.09</v>
      </c>
    </row>
    <row r="131" spans="1:35">
      <c r="A131" s="3" t="s">
        <v>277</v>
      </c>
      <c r="B131" s="3" t="s">
        <v>278</v>
      </c>
      <c r="C131" s="3" t="s">
        <v>22</v>
      </c>
      <c r="D131" s="3" t="s">
        <v>23</v>
      </c>
      <c r="E131" s="3" t="s">
        <v>24</v>
      </c>
      <c r="F131" s="3" t="s">
        <v>25</v>
      </c>
      <c r="G131" s="4">
        <v>0</v>
      </c>
      <c r="H131" s="4">
        <v>0</v>
      </c>
      <c r="I131" s="4">
        <v>0</v>
      </c>
      <c r="J131" s="4">
        <v>0</v>
      </c>
      <c r="K131" s="4">
        <v>0</v>
      </c>
      <c r="L131" s="4">
        <v>0</v>
      </c>
      <c r="M131" s="4">
        <v>0</v>
      </c>
      <c r="N131" s="4">
        <v>0</v>
      </c>
      <c r="O131" s="4">
        <v>0</v>
      </c>
      <c r="P131" s="4">
        <v>0</v>
      </c>
      <c r="Q131" s="4">
        <v>0</v>
      </c>
      <c r="R131" s="4">
        <v>0</v>
      </c>
      <c r="S131" s="4">
        <v>0</v>
      </c>
      <c r="T131" s="4">
        <v>0</v>
      </c>
      <c r="U131" s="4">
        <v>918</v>
      </c>
      <c r="V131" s="4">
        <v>918</v>
      </c>
      <c r="W131" s="4">
        <v>648</v>
      </c>
      <c r="X131" s="4">
        <v>647</v>
      </c>
      <c r="Y131" s="4">
        <v>8.19</v>
      </c>
      <c r="Z131" s="4">
        <v>9.0500000000000007</v>
      </c>
      <c r="AA131" s="4">
        <v>664.24</v>
      </c>
      <c r="AB131" s="4">
        <v>1105</v>
      </c>
      <c r="AC131" s="4">
        <v>754</v>
      </c>
      <c r="AD131" s="4">
        <v>652</v>
      </c>
      <c r="AE131" s="4">
        <v>651</v>
      </c>
      <c r="AF131" s="4">
        <v>6.47</v>
      </c>
      <c r="AG131" s="4">
        <v>10.51</v>
      </c>
      <c r="AH131" s="4">
        <v>667.98</v>
      </c>
      <c r="AI131" s="4">
        <v>1332.22</v>
      </c>
    </row>
    <row r="132" spans="1:35">
      <c r="A132" s="3" t="s">
        <v>279</v>
      </c>
      <c r="B132" s="3" t="s">
        <v>280</v>
      </c>
      <c r="C132" s="3" t="s">
        <v>22</v>
      </c>
      <c r="D132" s="3" t="s">
        <v>23</v>
      </c>
      <c r="E132" s="3" t="s">
        <v>24</v>
      </c>
      <c r="F132" s="3" t="s">
        <v>25</v>
      </c>
      <c r="G132" s="4">
        <v>0</v>
      </c>
      <c r="H132" s="4">
        <v>0</v>
      </c>
      <c r="I132" s="4">
        <v>0</v>
      </c>
      <c r="J132" s="4">
        <v>0</v>
      </c>
      <c r="K132" s="4">
        <v>0</v>
      </c>
      <c r="L132" s="4">
        <v>0</v>
      </c>
      <c r="M132" s="4">
        <v>0</v>
      </c>
      <c r="N132" s="4">
        <v>0</v>
      </c>
      <c r="O132" s="4">
        <v>0</v>
      </c>
      <c r="P132" s="4">
        <v>0</v>
      </c>
      <c r="Q132" s="4">
        <v>0</v>
      </c>
      <c r="R132" s="4">
        <v>0</v>
      </c>
      <c r="S132" s="4">
        <v>0</v>
      </c>
      <c r="T132" s="4">
        <v>0</v>
      </c>
      <c r="U132" s="4">
        <v>540</v>
      </c>
      <c r="V132" s="4">
        <v>540</v>
      </c>
      <c r="W132" s="4">
        <v>408</v>
      </c>
      <c r="X132" s="4">
        <v>403</v>
      </c>
      <c r="Y132" s="4">
        <v>3.79</v>
      </c>
      <c r="Z132" s="4">
        <v>7.05</v>
      </c>
      <c r="AA132" s="4">
        <v>413.84</v>
      </c>
      <c r="AB132" s="4">
        <v>710</v>
      </c>
      <c r="AC132" s="4">
        <v>481</v>
      </c>
      <c r="AD132" s="4">
        <v>371</v>
      </c>
      <c r="AE132" s="4">
        <v>371</v>
      </c>
      <c r="AF132" s="4">
        <v>3.46</v>
      </c>
      <c r="AG132" s="4">
        <v>6.48</v>
      </c>
      <c r="AH132" s="4">
        <v>380.94</v>
      </c>
      <c r="AI132" s="4">
        <v>794.78</v>
      </c>
    </row>
    <row r="133" spans="1:35">
      <c r="A133" s="3" t="s">
        <v>281</v>
      </c>
      <c r="B133" s="3" t="s">
        <v>282</v>
      </c>
      <c r="C133" s="3" t="s">
        <v>22</v>
      </c>
      <c r="D133" s="3" t="s">
        <v>23</v>
      </c>
      <c r="E133" s="3" t="s">
        <v>24</v>
      </c>
      <c r="F133" s="3" t="s">
        <v>25</v>
      </c>
      <c r="G133" s="4">
        <v>0</v>
      </c>
      <c r="H133" s="4">
        <v>0</v>
      </c>
      <c r="I133" s="4">
        <v>0</v>
      </c>
      <c r="J133" s="4">
        <v>0</v>
      </c>
      <c r="K133" s="4">
        <v>0</v>
      </c>
      <c r="L133" s="4">
        <v>0</v>
      </c>
      <c r="M133" s="4">
        <v>0</v>
      </c>
      <c r="N133" s="4">
        <v>0</v>
      </c>
      <c r="O133" s="4">
        <v>0</v>
      </c>
      <c r="P133" s="4">
        <v>0</v>
      </c>
      <c r="Q133" s="4">
        <v>0</v>
      </c>
      <c r="R133" s="4">
        <v>0</v>
      </c>
      <c r="S133" s="4">
        <v>0</v>
      </c>
      <c r="T133" s="4">
        <v>0</v>
      </c>
      <c r="U133" s="4">
        <v>0</v>
      </c>
      <c r="V133" s="4">
        <v>0</v>
      </c>
      <c r="W133" s="4">
        <v>0</v>
      </c>
      <c r="X133" s="4">
        <v>0</v>
      </c>
      <c r="Y133" s="4">
        <v>0</v>
      </c>
      <c r="Z133" s="4">
        <v>0</v>
      </c>
      <c r="AA133" s="4">
        <v>0</v>
      </c>
      <c r="AB133" s="4">
        <v>972</v>
      </c>
      <c r="AC133" s="4">
        <v>744</v>
      </c>
      <c r="AD133" s="4">
        <v>691</v>
      </c>
      <c r="AE133" s="4">
        <v>690</v>
      </c>
      <c r="AF133" s="4">
        <v>2.46</v>
      </c>
      <c r="AG133" s="4">
        <v>11.17</v>
      </c>
      <c r="AH133" s="4">
        <v>703.63</v>
      </c>
      <c r="AI133" s="4">
        <v>703.63</v>
      </c>
    </row>
    <row r="134" spans="1:35">
      <c r="A134" s="3" t="s">
        <v>283</v>
      </c>
      <c r="B134" s="3" t="s">
        <v>284</v>
      </c>
      <c r="C134" s="3" t="s">
        <v>22</v>
      </c>
      <c r="D134" s="3" t="s">
        <v>23</v>
      </c>
      <c r="E134" s="3" t="s">
        <v>24</v>
      </c>
      <c r="F134" s="3" t="s">
        <v>25</v>
      </c>
      <c r="G134" s="4">
        <v>0</v>
      </c>
      <c r="H134" s="4">
        <v>0</v>
      </c>
      <c r="I134" s="4">
        <v>0</v>
      </c>
      <c r="J134" s="4">
        <v>0</v>
      </c>
      <c r="K134" s="4">
        <v>0</v>
      </c>
      <c r="L134" s="4">
        <v>0</v>
      </c>
      <c r="M134" s="4">
        <v>0</v>
      </c>
      <c r="N134" s="4">
        <v>0</v>
      </c>
      <c r="O134" s="4">
        <v>0</v>
      </c>
      <c r="P134" s="4">
        <v>0</v>
      </c>
      <c r="Q134" s="4">
        <v>0</v>
      </c>
      <c r="R134" s="4">
        <v>0</v>
      </c>
      <c r="S134" s="4">
        <v>0</v>
      </c>
      <c r="T134" s="4">
        <v>0</v>
      </c>
      <c r="U134" s="4">
        <v>0</v>
      </c>
      <c r="V134" s="4">
        <v>0</v>
      </c>
      <c r="W134" s="4">
        <v>0</v>
      </c>
      <c r="X134" s="4">
        <v>0</v>
      </c>
      <c r="Y134" s="4">
        <v>0</v>
      </c>
      <c r="Z134" s="4">
        <v>0</v>
      </c>
      <c r="AA134" s="4">
        <v>0</v>
      </c>
      <c r="AB134" s="4">
        <v>778</v>
      </c>
      <c r="AC134" s="4">
        <v>621</v>
      </c>
      <c r="AD134" s="4">
        <v>587</v>
      </c>
      <c r="AE134" s="4">
        <v>587</v>
      </c>
      <c r="AF134" s="4">
        <v>1.75</v>
      </c>
      <c r="AG134" s="4">
        <v>14.13</v>
      </c>
      <c r="AH134" s="4">
        <v>602.88</v>
      </c>
      <c r="AI134" s="4">
        <v>602.88</v>
      </c>
    </row>
    <row r="135" spans="1:35">
      <c r="A135" s="3" t="s">
        <v>285</v>
      </c>
      <c r="B135" s="3" t="s">
        <v>286</v>
      </c>
      <c r="C135" s="3" t="s">
        <v>22</v>
      </c>
      <c r="D135" s="3" t="s">
        <v>23</v>
      </c>
      <c r="E135" s="3" t="s">
        <v>24</v>
      </c>
      <c r="F135" s="3" t="s">
        <v>25</v>
      </c>
      <c r="G135" s="4">
        <v>0</v>
      </c>
      <c r="H135" s="4">
        <v>0</v>
      </c>
      <c r="I135" s="4">
        <v>0</v>
      </c>
      <c r="J135" s="4">
        <v>0</v>
      </c>
      <c r="K135" s="4">
        <v>0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0</v>
      </c>
      <c r="S135" s="4">
        <v>0</v>
      </c>
      <c r="T135" s="4">
        <v>0</v>
      </c>
      <c r="U135" s="4">
        <v>0</v>
      </c>
      <c r="V135" s="4">
        <v>0</v>
      </c>
      <c r="W135" s="4">
        <v>0</v>
      </c>
      <c r="X135" s="4">
        <v>0</v>
      </c>
      <c r="Y135" s="4">
        <v>0</v>
      </c>
      <c r="Z135" s="4">
        <v>0</v>
      </c>
      <c r="AA135" s="4">
        <v>0</v>
      </c>
      <c r="AB135" s="4">
        <v>939</v>
      </c>
      <c r="AC135" s="4">
        <v>813</v>
      </c>
      <c r="AD135" s="4">
        <v>778</v>
      </c>
      <c r="AE135" s="4">
        <v>778</v>
      </c>
      <c r="AF135" s="4">
        <v>4.63</v>
      </c>
      <c r="AG135" s="4">
        <v>9.66</v>
      </c>
      <c r="AH135" s="4">
        <v>792.29</v>
      </c>
      <c r="AI135" s="4">
        <v>792.29</v>
      </c>
    </row>
    <row r="136" spans="1:35">
      <c r="A136" s="3" t="s">
        <v>287</v>
      </c>
      <c r="B136" s="3" t="s">
        <v>288</v>
      </c>
      <c r="C136" s="3" t="s">
        <v>22</v>
      </c>
      <c r="D136" s="3" t="s">
        <v>23</v>
      </c>
      <c r="E136" s="3" t="s">
        <v>24</v>
      </c>
      <c r="F136" s="3" t="s">
        <v>25</v>
      </c>
      <c r="G136" s="4">
        <v>0</v>
      </c>
      <c r="H136" s="4">
        <v>0</v>
      </c>
      <c r="I136" s="4">
        <v>0</v>
      </c>
      <c r="J136" s="4">
        <v>0</v>
      </c>
      <c r="K136" s="4">
        <v>0</v>
      </c>
      <c r="L136" s="4">
        <v>0</v>
      </c>
      <c r="M136" s="4">
        <v>0</v>
      </c>
      <c r="N136" s="4">
        <v>0</v>
      </c>
      <c r="O136" s="4">
        <v>0</v>
      </c>
      <c r="P136" s="4">
        <v>0</v>
      </c>
      <c r="Q136" s="4">
        <v>0</v>
      </c>
      <c r="R136" s="4">
        <v>0</v>
      </c>
      <c r="S136" s="4">
        <v>0</v>
      </c>
      <c r="T136" s="4">
        <v>0</v>
      </c>
      <c r="U136" s="4">
        <v>2</v>
      </c>
      <c r="V136" s="4">
        <v>2</v>
      </c>
      <c r="W136" s="4">
        <v>2</v>
      </c>
      <c r="X136" s="4">
        <v>2</v>
      </c>
      <c r="Y136" s="4">
        <v>0</v>
      </c>
      <c r="Z136" s="4">
        <v>0.05</v>
      </c>
      <c r="AA136" s="4">
        <v>2.0499999999999998</v>
      </c>
      <c r="AB136" s="4">
        <v>1981</v>
      </c>
      <c r="AC136" s="4">
        <v>1663</v>
      </c>
      <c r="AD136" s="4">
        <v>1357</v>
      </c>
      <c r="AE136" s="4">
        <v>1352</v>
      </c>
      <c r="AF136" s="4">
        <v>5.4</v>
      </c>
      <c r="AG136" s="4">
        <v>26.08</v>
      </c>
      <c r="AH136" s="4">
        <v>1383.48</v>
      </c>
      <c r="AI136" s="4">
        <v>1385.53</v>
      </c>
    </row>
    <row r="137" spans="1:35">
      <c r="A137" s="3" t="s">
        <v>289</v>
      </c>
      <c r="B137" s="3" t="s">
        <v>290</v>
      </c>
      <c r="C137" s="3" t="s">
        <v>22</v>
      </c>
      <c r="D137" s="3" t="s">
        <v>23</v>
      </c>
      <c r="E137" s="3" t="s">
        <v>24</v>
      </c>
      <c r="F137" s="3" t="s">
        <v>25</v>
      </c>
      <c r="G137" s="4">
        <v>0</v>
      </c>
      <c r="H137" s="4">
        <v>0</v>
      </c>
      <c r="I137" s="4">
        <v>0</v>
      </c>
      <c r="J137" s="4">
        <v>0</v>
      </c>
      <c r="K137" s="4">
        <v>0</v>
      </c>
      <c r="L137" s="4">
        <v>0</v>
      </c>
      <c r="M137" s="4">
        <v>0</v>
      </c>
      <c r="N137" s="4">
        <v>0</v>
      </c>
      <c r="O137" s="4">
        <v>0</v>
      </c>
      <c r="P137" s="4">
        <v>0</v>
      </c>
      <c r="Q137" s="4">
        <v>0</v>
      </c>
      <c r="R137" s="4">
        <v>0</v>
      </c>
      <c r="S137" s="4">
        <v>0</v>
      </c>
      <c r="T137" s="4">
        <v>0</v>
      </c>
      <c r="U137" s="4">
        <v>0</v>
      </c>
      <c r="V137" s="4">
        <v>0</v>
      </c>
      <c r="W137" s="4">
        <v>0</v>
      </c>
      <c r="X137" s="4">
        <v>0</v>
      </c>
      <c r="Y137" s="4">
        <v>0</v>
      </c>
      <c r="Z137" s="4">
        <v>0</v>
      </c>
      <c r="AA137" s="4">
        <v>0</v>
      </c>
      <c r="AB137" s="4">
        <v>666</v>
      </c>
      <c r="AC137" s="4">
        <v>552</v>
      </c>
      <c r="AD137" s="4">
        <v>478</v>
      </c>
      <c r="AE137" s="4">
        <v>477</v>
      </c>
      <c r="AF137" s="4">
        <v>5.69</v>
      </c>
      <c r="AG137" s="4">
        <v>7.13</v>
      </c>
      <c r="AH137" s="4">
        <v>489.82</v>
      </c>
      <c r="AI137" s="4">
        <v>489.82</v>
      </c>
    </row>
    <row r="138" spans="1:35">
      <c r="A138" s="3" t="s">
        <v>291</v>
      </c>
      <c r="B138" s="3" t="s">
        <v>292</v>
      </c>
      <c r="C138" s="3" t="s">
        <v>22</v>
      </c>
      <c r="D138" s="3" t="s">
        <v>23</v>
      </c>
      <c r="E138" s="3" t="s">
        <v>24</v>
      </c>
      <c r="F138" s="3" t="s">
        <v>25</v>
      </c>
      <c r="G138" s="4">
        <v>0</v>
      </c>
      <c r="H138" s="4">
        <v>0</v>
      </c>
      <c r="I138" s="4">
        <v>0</v>
      </c>
      <c r="J138" s="4">
        <v>0</v>
      </c>
      <c r="K138" s="4">
        <v>0</v>
      </c>
      <c r="L138" s="4">
        <v>0</v>
      </c>
      <c r="M138" s="4">
        <v>0</v>
      </c>
      <c r="N138" s="4">
        <v>0</v>
      </c>
      <c r="O138" s="4">
        <v>0</v>
      </c>
      <c r="P138" s="4">
        <v>0</v>
      </c>
      <c r="Q138" s="4">
        <v>0</v>
      </c>
      <c r="R138" s="4">
        <v>0</v>
      </c>
      <c r="S138" s="4">
        <v>0</v>
      </c>
      <c r="T138" s="4">
        <v>0</v>
      </c>
      <c r="U138" s="4">
        <v>746</v>
      </c>
      <c r="V138" s="4">
        <v>746</v>
      </c>
      <c r="W138" s="4">
        <v>664</v>
      </c>
      <c r="X138" s="4">
        <v>664</v>
      </c>
      <c r="Y138" s="4">
        <v>3.57</v>
      </c>
      <c r="Z138" s="4">
        <v>11.47</v>
      </c>
      <c r="AA138" s="4">
        <v>679.04</v>
      </c>
      <c r="AB138" s="4">
        <v>218</v>
      </c>
      <c r="AC138" s="4">
        <v>218</v>
      </c>
      <c r="AD138" s="4">
        <v>209</v>
      </c>
      <c r="AE138" s="4">
        <v>209</v>
      </c>
      <c r="AF138" s="4">
        <v>0.81</v>
      </c>
      <c r="AG138" s="4">
        <v>3.8</v>
      </c>
      <c r="AH138" s="4">
        <v>213.61</v>
      </c>
      <c r="AI138" s="4">
        <v>892.65</v>
      </c>
    </row>
    <row r="139" spans="1:35">
      <c r="A139" s="3" t="s">
        <v>293</v>
      </c>
      <c r="B139" s="3" t="s">
        <v>294</v>
      </c>
      <c r="C139" s="3" t="s">
        <v>22</v>
      </c>
      <c r="D139" s="3" t="s">
        <v>23</v>
      </c>
      <c r="E139" s="3" t="s">
        <v>24</v>
      </c>
      <c r="F139" s="3" t="s">
        <v>25</v>
      </c>
      <c r="G139" s="4">
        <v>0</v>
      </c>
      <c r="H139" s="4">
        <v>0</v>
      </c>
      <c r="I139" s="4">
        <v>0</v>
      </c>
      <c r="J139" s="4">
        <v>0</v>
      </c>
      <c r="K139" s="4">
        <v>0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  <c r="Q139" s="4">
        <v>0</v>
      </c>
      <c r="R139" s="4">
        <v>0</v>
      </c>
      <c r="S139" s="4">
        <v>0</v>
      </c>
      <c r="T139" s="4">
        <v>0</v>
      </c>
      <c r="U139" s="4">
        <v>0</v>
      </c>
      <c r="V139" s="4">
        <v>0</v>
      </c>
      <c r="W139" s="4">
        <v>0</v>
      </c>
      <c r="X139" s="4">
        <v>0</v>
      </c>
      <c r="Y139" s="4">
        <v>0</v>
      </c>
      <c r="Z139" s="4">
        <v>0</v>
      </c>
      <c r="AA139" s="4">
        <v>0</v>
      </c>
      <c r="AB139" s="4">
        <v>627</v>
      </c>
      <c r="AC139" s="4">
        <v>627</v>
      </c>
      <c r="AD139" s="4">
        <v>579</v>
      </c>
      <c r="AE139" s="4">
        <v>578</v>
      </c>
      <c r="AF139" s="4">
        <v>2.44</v>
      </c>
      <c r="AG139" s="4">
        <v>6.44</v>
      </c>
      <c r="AH139" s="4">
        <v>586.88</v>
      </c>
      <c r="AI139" s="4">
        <v>586.88</v>
      </c>
    </row>
    <row r="140" spans="1:35">
      <c r="A140" s="3" t="s">
        <v>295</v>
      </c>
      <c r="B140" s="3" t="s">
        <v>296</v>
      </c>
      <c r="C140" s="3" t="s">
        <v>22</v>
      </c>
      <c r="D140" s="3" t="s">
        <v>23</v>
      </c>
      <c r="E140" s="3" t="s">
        <v>24</v>
      </c>
      <c r="F140" s="3" t="s">
        <v>25</v>
      </c>
      <c r="G140" s="4">
        <v>0</v>
      </c>
      <c r="H140" s="4">
        <v>0</v>
      </c>
      <c r="I140" s="4">
        <v>0</v>
      </c>
      <c r="J140" s="4">
        <v>0</v>
      </c>
      <c r="K140" s="4">
        <v>0</v>
      </c>
      <c r="L140" s="4">
        <v>0</v>
      </c>
      <c r="M140" s="4">
        <v>0</v>
      </c>
      <c r="N140" s="4">
        <v>0</v>
      </c>
      <c r="O140" s="4">
        <v>0</v>
      </c>
      <c r="P140" s="4">
        <v>0</v>
      </c>
      <c r="Q140" s="4">
        <v>0</v>
      </c>
      <c r="R140" s="4">
        <v>0</v>
      </c>
      <c r="S140" s="4">
        <v>0</v>
      </c>
      <c r="T140" s="4">
        <v>0</v>
      </c>
      <c r="U140" s="4">
        <v>1192</v>
      </c>
      <c r="V140" s="4">
        <v>1192</v>
      </c>
      <c r="W140" s="4">
        <v>967</v>
      </c>
      <c r="X140" s="4">
        <v>967</v>
      </c>
      <c r="Y140" s="4">
        <v>5.96</v>
      </c>
      <c r="Z140" s="4">
        <v>11.14</v>
      </c>
      <c r="AA140" s="4">
        <v>984.1</v>
      </c>
      <c r="AB140" s="4">
        <v>914</v>
      </c>
      <c r="AC140" s="4">
        <v>796</v>
      </c>
      <c r="AD140" s="4">
        <v>727</v>
      </c>
      <c r="AE140" s="4">
        <v>726</v>
      </c>
      <c r="AF140" s="4">
        <v>3.41</v>
      </c>
      <c r="AG140" s="4">
        <v>9.17</v>
      </c>
      <c r="AH140" s="4">
        <v>738.58</v>
      </c>
      <c r="AI140" s="4">
        <v>1722.68</v>
      </c>
    </row>
    <row r="141" spans="1:35">
      <c r="A141" s="3" t="s">
        <v>297</v>
      </c>
      <c r="B141" s="3" t="s">
        <v>298</v>
      </c>
      <c r="C141" s="3" t="s">
        <v>22</v>
      </c>
      <c r="D141" s="3" t="s">
        <v>23</v>
      </c>
      <c r="E141" s="3" t="s">
        <v>24</v>
      </c>
      <c r="F141" s="3" t="s">
        <v>25</v>
      </c>
      <c r="G141" s="4">
        <v>0</v>
      </c>
      <c r="H141" s="4">
        <v>0</v>
      </c>
      <c r="I141" s="4">
        <v>0</v>
      </c>
      <c r="J141" s="4">
        <v>0</v>
      </c>
      <c r="K141" s="4">
        <v>0</v>
      </c>
      <c r="L141" s="4">
        <v>0</v>
      </c>
      <c r="M141" s="4">
        <v>0</v>
      </c>
      <c r="N141" s="4">
        <v>0</v>
      </c>
      <c r="O141" s="4">
        <v>0</v>
      </c>
      <c r="P141" s="4">
        <v>0</v>
      </c>
      <c r="Q141" s="4">
        <v>0</v>
      </c>
      <c r="R141" s="4">
        <v>0</v>
      </c>
      <c r="S141" s="4">
        <v>0</v>
      </c>
      <c r="T141" s="4">
        <v>0</v>
      </c>
      <c r="U141" s="4">
        <v>0</v>
      </c>
      <c r="V141" s="4">
        <v>0</v>
      </c>
      <c r="W141" s="4">
        <v>0</v>
      </c>
      <c r="X141" s="4">
        <v>0</v>
      </c>
      <c r="Y141" s="4">
        <v>0</v>
      </c>
      <c r="Z141" s="4">
        <v>0</v>
      </c>
      <c r="AA141" s="4">
        <v>0</v>
      </c>
      <c r="AB141" s="4">
        <v>342</v>
      </c>
      <c r="AC141" s="4">
        <v>342</v>
      </c>
      <c r="AD141" s="4">
        <v>336</v>
      </c>
      <c r="AE141" s="4">
        <v>336</v>
      </c>
      <c r="AF141" s="4">
        <v>1.1299999999999999</v>
      </c>
      <c r="AG141" s="4">
        <v>5.35</v>
      </c>
      <c r="AH141" s="4">
        <v>342.48</v>
      </c>
      <c r="AI141" s="4">
        <v>342.48</v>
      </c>
    </row>
    <row r="142" spans="1:35">
      <c r="A142" s="3" t="s">
        <v>299</v>
      </c>
      <c r="B142" s="3" t="s">
        <v>300</v>
      </c>
      <c r="C142" s="3" t="s">
        <v>22</v>
      </c>
      <c r="D142" s="3" t="s">
        <v>23</v>
      </c>
      <c r="E142" s="3" t="s">
        <v>24</v>
      </c>
      <c r="F142" s="3" t="s">
        <v>25</v>
      </c>
      <c r="G142" s="4">
        <v>0</v>
      </c>
      <c r="H142" s="4">
        <v>0</v>
      </c>
      <c r="I142" s="4">
        <v>0</v>
      </c>
      <c r="J142" s="4">
        <v>0</v>
      </c>
      <c r="K142" s="4">
        <v>0</v>
      </c>
      <c r="L142" s="4">
        <v>0</v>
      </c>
      <c r="M142" s="4">
        <v>0</v>
      </c>
      <c r="N142" s="4">
        <v>0</v>
      </c>
      <c r="O142" s="4">
        <v>0</v>
      </c>
      <c r="P142" s="4">
        <v>0</v>
      </c>
      <c r="Q142" s="4">
        <v>0</v>
      </c>
      <c r="R142" s="4">
        <v>0</v>
      </c>
      <c r="S142" s="4">
        <v>0</v>
      </c>
      <c r="T142" s="4">
        <v>0</v>
      </c>
      <c r="U142" s="4">
        <v>0</v>
      </c>
      <c r="V142" s="4">
        <v>0</v>
      </c>
      <c r="W142" s="4">
        <v>0</v>
      </c>
      <c r="X142" s="4">
        <v>0</v>
      </c>
      <c r="Y142" s="4">
        <v>0</v>
      </c>
      <c r="Z142" s="4">
        <v>0</v>
      </c>
      <c r="AA142" s="4">
        <v>0</v>
      </c>
      <c r="AB142" s="4">
        <v>376</v>
      </c>
      <c r="AC142" s="4">
        <v>376</v>
      </c>
      <c r="AD142" s="4">
        <v>361</v>
      </c>
      <c r="AE142" s="4">
        <v>361</v>
      </c>
      <c r="AF142" s="4">
        <v>1.78</v>
      </c>
      <c r="AG142" s="4">
        <v>4.7</v>
      </c>
      <c r="AH142" s="4">
        <v>367.48</v>
      </c>
      <c r="AI142" s="4">
        <v>367.48</v>
      </c>
    </row>
    <row r="143" spans="1:35">
      <c r="A143" s="3" t="s">
        <v>301</v>
      </c>
      <c r="B143" s="3" t="s">
        <v>302</v>
      </c>
      <c r="C143" s="3" t="s">
        <v>22</v>
      </c>
      <c r="D143" s="3" t="s">
        <v>23</v>
      </c>
      <c r="E143" s="3" t="s">
        <v>24</v>
      </c>
      <c r="F143" s="3" t="s">
        <v>25</v>
      </c>
      <c r="G143" s="4">
        <v>0</v>
      </c>
      <c r="H143" s="4">
        <v>0</v>
      </c>
      <c r="I143" s="4">
        <v>0</v>
      </c>
      <c r="J143" s="4">
        <v>0</v>
      </c>
      <c r="K143" s="4">
        <v>0</v>
      </c>
      <c r="L143" s="4">
        <v>0</v>
      </c>
      <c r="M143" s="4">
        <v>0</v>
      </c>
      <c r="N143" s="4">
        <v>0</v>
      </c>
      <c r="O143" s="4">
        <v>0</v>
      </c>
      <c r="P143" s="4">
        <v>0</v>
      </c>
      <c r="Q143" s="4">
        <v>0</v>
      </c>
      <c r="R143" s="4">
        <v>0</v>
      </c>
      <c r="S143" s="4">
        <v>0</v>
      </c>
      <c r="T143" s="4">
        <v>0</v>
      </c>
      <c r="U143" s="4">
        <v>1148</v>
      </c>
      <c r="V143" s="4">
        <v>1148</v>
      </c>
      <c r="W143" s="4">
        <v>1115</v>
      </c>
      <c r="X143" s="4">
        <v>1115</v>
      </c>
      <c r="Y143" s="4">
        <v>7.55</v>
      </c>
      <c r="Z143" s="4">
        <v>14.95</v>
      </c>
      <c r="AA143" s="4">
        <v>1137.5</v>
      </c>
      <c r="AB143" s="4">
        <v>1345</v>
      </c>
      <c r="AC143" s="4">
        <v>1064</v>
      </c>
      <c r="AD143" s="4">
        <v>1058</v>
      </c>
      <c r="AE143" s="4">
        <v>1057</v>
      </c>
      <c r="AF143" s="4">
        <v>6.59</v>
      </c>
      <c r="AG143" s="4">
        <v>14.22</v>
      </c>
      <c r="AH143" s="4">
        <v>1077.81</v>
      </c>
      <c r="AI143" s="4">
        <v>2215.31</v>
      </c>
    </row>
    <row r="144" spans="1:35">
      <c r="A144" s="3" t="s">
        <v>303</v>
      </c>
      <c r="B144" s="3" t="s">
        <v>304</v>
      </c>
      <c r="C144" s="3" t="s">
        <v>22</v>
      </c>
      <c r="D144" s="3" t="s">
        <v>23</v>
      </c>
      <c r="E144" s="3" t="s">
        <v>24</v>
      </c>
      <c r="F144" s="3" t="s">
        <v>25</v>
      </c>
      <c r="G144" s="4">
        <v>0</v>
      </c>
      <c r="H144" s="4">
        <v>0</v>
      </c>
      <c r="I144" s="4">
        <v>0</v>
      </c>
      <c r="J144" s="4">
        <v>0</v>
      </c>
      <c r="K144" s="4">
        <v>0</v>
      </c>
      <c r="L144" s="4">
        <v>0</v>
      </c>
      <c r="M144" s="4">
        <v>0</v>
      </c>
      <c r="N144" s="4">
        <v>0</v>
      </c>
      <c r="O144" s="4">
        <v>0</v>
      </c>
      <c r="P144" s="4">
        <v>0</v>
      </c>
      <c r="Q144" s="4">
        <v>0</v>
      </c>
      <c r="R144" s="4">
        <v>0</v>
      </c>
      <c r="S144" s="4">
        <v>0</v>
      </c>
      <c r="T144" s="4">
        <v>0</v>
      </c>
      <c r="U144" s="4">
        <v>47</v>
      </c>
      <c r="V144" s="4">
        <v>47</v>
      </c>
      <c r="W144" s="4">
        <v>0</v>
      </c>
      <c r="X144" s="4">
        <v>0</v>
      </c>
      <c r="Y144" s="4">
        <v>0</v>
      </c>
      <c r="Z144" s="4">
        <v>0</v>
      </c>
      <c r="AA144" s="4">
        <v>0</v>
      </c>
      <c r="AB144" s="4">
        <v>1586</v>
      </c>
      <c r="AC144" s="4">
        <v>1266</v>
      </c>
      <c r="AD144" s="4">
        <v>1245</v>
      </c>
      <c r="AE144" s="4">
        <v>1245</v>
      </c>
      <c r="AF144" s="4">
        <v>9.76</v>
      </c>
      <c r="AG144" s="4">
        <v>16.87</v>
      </c>
      <c r="AH144" s="4">
        <v>1271.6300000000001</v>
      </c>
      <c r="AI144" s="4">
        <v>1271.6300000000001</v>
      </c>
    </row>
    <row r="145" spans="1:35">
      <c r="A145" s="3" t="s">
        <v>305</v>
      </c>
      <c r="B145" s="3" t="s">
        <v>306</v>
      </c>
      <c r="C145" s="3" t="s">
        <v>22</v>
      </c>
      <c r="D145" s="3" t="s">
        <v>23</v>
      </c>
      <c r="E145" s="3" t="s">
        <v>24</v>
      </c>
      <c r="F145" s="3" t="s">
        <v>25</v>
      </c>
      <c r="G145" s="4">
        <v>0</v>
      </c>
      <c r="H145" s="4">
        <v>0</v>
      </c>
      <c r="I145" s="4">
        <v>0</v>
      </c>
      <c r="J145" s="4">
        <v>0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4">
        <v>0</v>
      </c>
      <c r="Q145" s="4">
        <v>0</v>
      </c>
      <c r="R145" s="4">
        <v>0</v>
      </c>
      <c r="S145" s="4">
        <v>0</v>
      </c>
      <c r="T145" s="4">
        <v>0</v>
      </c>
      <c r="U145" s="4">
        <v>1248</v>
      </c>
      <c r="V145" s="4">
        <v>1248</v>
      </c>
      <c r="W145" s="4">
        <v>1183</v>
      </c>
      <c r="X145" s="4">
        <v>1183</v>
      </c>
      <c r="Y145" s="4">
        <v>4.0199999999999996</v>
      </c>
      <c r="Z145" s="4">
        <v>22.73</v>
      </c>
      <c r="AA145" s="4">
        <v>1209.75</v>
      </c>
      <c r="AB145" s="4">
        <v>1362</v>
      </c>
      <c r="AC145" s="4">
        <v>696</v>
      </c>
      <c r="AD145" s="4">
        <v>684</v>
      </c>
      <c r="AE145" s="4">
        <v>683</v>
      </c>
      <c r="AF145" s="4">
        <v>1.55</v>
      </c>
      <c r="AG145" s="4">
        <v>10.45</v>
      </c>
      <c r="AH145" s="4">
        <v>695</v>
      </c>
      <c r="AI145" s="4">
        <v>1904.75</v>
      </c>
    </row>
    <row r="146" spans="1:35">
      <c r="A146" s="3" t="s">
        <v>307</v>
      </c>
      <c r="B146" s="3" t="s">
        <v>95</v>
      </c>
      <c r="C146" s="3" t="s">
        <v>22</v>
      </c>
      <c r="D146" s="3" t="s">
        <v>23</v>
      </c>
      <c r="E146" s="3" t="s">
        <v>24</v>
      </c>
      <c r="F146" s="3" t="s">
        <v>25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959</v>
      </c>
      <c r="V146" s="4">
        <v>959</v>
      </c>
      <c r="W146" s="4">
        <v>677</v>
      </c>
      <c r="X146" s="4">
        <v>677</v>
      </c>
      <c r="Y146" s="4">
        <v>2.75</v>
      </c>
      <c r="Z146" s="4">
        <v>9.89</v>
      </c>
      <c r="AA146" s="4">
        <v>689.64</v>
      </c>
      <c r="AB146" s="4">
        <v>287</v>
      </c>
      <c r="AC146" s="4">
        <v>287</v>
      </c>
      <c r="AD146" s="4">
        <v>229</v>
      </c>
      <c r="AE146" s="4">
        <v>229</v>
      </c>
      <c r="AF146" s="4">
        <v>0.95</v>
      </c>
      <c r="AG146" s="4">
        <v>4.5199999999999996</v>
      </c>
      <c r="AH146" s="4">
        <v>234.47</v>
      </c>
      <c r="AI146" s="4">
        <v>924.11</v>
      </c>
    </row>
    <row r="147" spans="1:35">
      <c r="A147" s="3" t="s">
        <v>308</v>
      </c>
      <c r="B147" s="3" t="s">
        <v>309</v>
      </c>
      <c r="C147" s="3" t="s">
        <v>22</v>
      </c>
      <c r="D147" s="3" t="s">
        <v>23</v>
      </c>
      <c r="E147" s="3" t="s">
        <v>24</v>
      </c>
      <c r="F147" s="3" t="s">
        <v>25</v>
      </c>
      <c r="G147" s="4">
        <v>0</v>
      </c>
      <c r="H147" s="4">
        <v>0</v>
      </c>
      <c r="I147" s="4">
        <v>0</v>
      </c>
      <c r="J147" s="4">
        <v>0</v>
      </c>
      <c r="K147" s="4">
        <v>0</v>
      </c>
      <c r="L147" s="4">
        <v>0</v>
      </c>
      <c r="M147" s="4">
        <v>0</v>
      </c>
      <c r="N147" s="4">
        <v>0</v>
      </c>
      <c r="O147" s="4">
        <v>0</v>
      </c>
      <c r="P147" s="4">
        <v>0</v>
      </c>
      <c r="Q147" s="4">
        <v>0</v>
      </c>
      <c r="R147" s="4">
        <v>0</v>
      </c>
      <c r="S147" s="4">
        <v>0</v>
      </c>
      <c r="T147" s="4">
        <v>0</v>
      </c>
      <c r="U147" s="4">
        <v>0</v>
      </c>
      <c r="V147" s="4">
        <v>0</v>
      </c>
      <c r="W147" s="4">
        <v>0</v>
      </c>
      <c r="X147" s="4">
        <v>0</v>
      </c>
      <c r="Y147" s="4">
        <v>0</v>
      </c>
      <c r="Z147" s="4">
        <v>0</v>
      </c>
      <c r="AA147" s="4">
        <v>0</v>
      </c>
      <c r="AB147" s="4">
        <v>865</v>
      </c>
      <c r="AC147" s="4">
        <v>689</v>
      </c>
      <c r="AD147" s="4">
        <v>626</v>
      </c>
      <c r="AE147" s="4">
        <v>626</v>
      </c>
      <c r="AF147" s="4">
        <v>1.9</v>
      </c>
      <c r="AG147" s="4">
        <v>12.52</v>
      </c>
      <c r="AH147" s="4">
        <v>640.41999999999996</v>
      </c>
      <c r="AI147" s="4">
        <v>640.41999999999996</v>
      </c>
    </row>
    <row r="148" spans="1:35">
      <c r="A148" s="3" t="s">
        <v>310</v>
      </c>
      <c r="B148" s="3" t="s">
        <v>311</v>
      </c>
      <c r="C148" s="3" t="s">
        <v>22</v>
      </c>
      <c r="D148" s="3" t="s">
        <v>23</v>
      </c>
      <c r="E148" s="3" t="s">
        <v>24</v>
      </c>
      <c r="F148" s="3" t="s">
        <v>25</v>
      </c>
      <c r="G148" s="4">
        <v>0</v>
      </c>
      <c r="H148" s="4">
        <v>0</v>
      </c>
      <c r="I148" s="4">
        <v>0</v>
      </c>
      <c r="J148" s="4">
        <v>0</v>
      </c>
      <c r="K148" s="4">
        <v>0</v>
      </c>
      <c r="L148" s="4">
        <v>0</v>
      </c>
      <c r="M148" s="4">
        <v>0</v>
      </c>
      <c r="N148" s="4">
        <v>0</v>
      </c>
      <c r="O148" s="4">
        <v>0</v>
      </c>
      <c r="P148" s="4">
        <v>0</v>
      </c>
      <c r="Q148" s="4">
        <v>0</v>
      </c>
      <c r="R148" s="4">
        <v>0</v>
      </c>
      <c r="S148" s="4">
        <v>0</v>
      </c>
      <c r="T148" s="4">
        <v>0</v>
      </c>
      <c r="U148" s="4">
        <v>892</v>
      </c>
      <c r="V148" s="4">
        <v>892</v>
      </c>
      <c r="W148" s="4">
        <v>657</v>
      </c>
      <c r="X148" s="4">
        <v>657</v>
      </c>
      <c r="Y148" s="4">
        <v>0.96</v>
      </c>
      <c r="Z148" s="4">
        <v>12.56</v>
      </c>
      <c r="AA148" s="4">
        <v>670.52</v>
      </c>
      <c r="AB148" s="4">
        <v>2852</v>
      </c>
      <c r="AC148" s="4">
        <v>1071</v>
      </c>
      <c r="AD148" s="4">
        <v>807</v>
      </c>
      <c r="AE148" s="4">
        <v>807</v>
      </c>
      <c r="AF148" s="4">
        <v>1.19</v>
      </c>
      <c r="AG148" s="4">
        <v>15.71</v>
      </c>
      <c r="AH148" s="4">
        <v>823.9</v>
      </c>
      <c r="AI148" s="4">
        <v>1494.42</v>
      </c>
    </row>
    <row r="149" spans="1:35">
      <c r="A149" s="3" t="s">
        <v>312</v>
      </c>
      <c r="B149" s="3" t="s">
        <v>313</v>
      </c>
      <c r="C149" s="3" t="s">
        <v>22</v>
      </c>
      <c r="D149" s="3" t="s">
        <v>23</v>
      </c>
      <c r="E149" s="3" t="s">
        <v>24</v>
      </c>
      <c r="F149" s="3" t="s">
        <v>25</v>
      </c>
      <c r="G149" s="4">
        <v>0</v>
      </c>
      <c r="H149" s="4">
        <v>0</v>
      </c>
      <c r="I149" s="4">
        <v>0</v>
      </c>
      <c r="J149" s="4">
        <v>0</v>
      </c>
      <c r="K149" s="4">
        <v>0</v>
      </c>
      <c r="L149" s="4">
        <v>0</v>
      </c>
      <c r="M149" s="4">
        <v>0</v>
      </c>
      <c r="N149" s="4">
        <v>0</v>
      </c>
      <c r="O149" s="4">
        <v>0</v>
      </c>
      <c r="P149" s="4">
        <v>0</v>
      </c>
      <c r="Q149" s="4">
        <v>0</v>
      </c>
      <c r="R149" s="4">
        <v>0</v>
      </c>
      <c r="S149" s="4">
        <v>0</v>
      </c>
      <c r="T149" s="4">
        <v>0</v>
      </c>
      <c r="U149" s="4">
        <v>1090</v>
      </c>
      <c r="V149" s="4">
        <v>1090</v>
      </c>
      <c r="W149" s="4">
        <v>1009</v>
      </c>
      <c r="X149" s="4">
        <v>1006</v>
      </c>
      <c r="Y149" s="4">
        <v>4.59</v>
      </c>
      <c r="Z149" s="4">
        <v>19.36</v>
      </c>
      <c r="AA149" s="4">
        <v>1029.95</v>
      </c>
      <c r="AB149" s="4">
        <v>961</v>
      </c>
      <c r="AC149" s="4">
        <v>877</v>
      </c>
      <c r="AD149" s="4">
        <v>804</v>
      </c>
      <c r="AE149" s="4">
        <v>801</v>
      </c>
      <c r="AF149" s="4">
        <v>3.68</v>
      </c>
      <c r="AG149" s="4">
        <v>17.62</v>
      </c>
      <c r="AH149" s="4">
        <v>822.3</v>
      </c>
      <c r="AI149" s="4">
        <v>1852.25</v>
      </c>
    </row>
    <row r="150" spans="1:35">
      <c r="A150" s="3" t="s">
        <v>314</v>
      </c>
      <c r="B150" s="3" t="s">
        <v>315</v>
      </c>
      <c r="C150" s="3" t="s">
        <v>22</v>
      </c>
      <c r="D150" s="3" t="s">
        <v>23</v>
      </c>
      <c r="E150" s="3" t="s">
        <v>24</v>
      </c>
      <c r="F150" s="3" t="s">
        <v>25</v>
      </c>
      <c r="G150" s="4">
        <v>0</v>
      </c>
      <c r="H150" s="4">
        <v>0</v>
      </c>
      <c r="I150" s="4">
        <v>0</v>
      </c>
      <c r="J150" s="4">
        <v>0</v>
      </c>
      <c r="K150" s="4">
        <v>0</v>
      </c>
      <c r="L150" s="4">
        <v>0</v>
      </c>
      <c r="M150" s="4">
        <v>0</v>
      </c>
      <c r="N150" s="4">
        <v>0</v>
      </c>
      <c r="O150" s="4">
        <v>0</v>
      </c>
      <c r="P150" s="4">
        <v>0</v>
      </c>
      <c r="Q150" s="4">
        <v>0</v>
      </c>
      <c r="R150" s="4">
        <v>0</v>
      </c>
      <c r="S150" s="4">
        <v>0</v>
      </c>
      <c r="T150" s="4">
        <v>0</v>
      </c>
      <c r="U150" s="4">
        <v>154</v>
      </c>
      <c r="V150" s="4">
        <v>154</v>
      </c>
      <c r="W150" s="4">
        <v>145</v>
      </c>
      <c r="X150" s="4">
        <v>145</v>
      </c>
      <c r="Y150" s="4">
        <v>1.43</v>
      </c>
      <c r="Z150" s="4">
        <v>1.41</v>
      </c>
      <c r="AA150" s="4">
        <v>147.84</v>
      </c>
      <c r="AB150" s="4">
        <v>2055</v>
      </c>
      <c r="AC150" s="4">
        <v>1719</v>
      </c>
      <c r="AD150" s="4">
        <v>1274</v>
      </c>
      <c r="AE150" s="4">
        <v>1274</v>
      </c>
      <c r="AF150" s="4">
        <v>9.02</v>
      </c>
      <c r="AG150" s="4">
        <v>14.38</v>
      </c>
      <c r="AH150" s="4">
        <v>1297.4000000000001</v>
      </c>
      <c r="AI150" s="4">
        <v>1445.24</v>
      </c>
    </row>
    <row r="151" spans="1:35">
      <c r="A151" s="3" t="s">
        <v>316</v>
      </c>
      <c r="B151" s="3" t="s">
        <v>317</v>
      </c>
      <c r="C151" s="3" t="s">
        <v>22</v>
      </c>
      <c r="D151" s="3" t="s">
        <v>23</v>
      </c>
      <c r="E151" s="3" t="s">
        <v>24</v>
      </c>
      <c r="F151" s="3" t="s">
        <v>25</v>
      </c>
      <c r="G151" s="4">
        <v>0</v>
      </c>
      <c r="H151" s="4">
        <v>0</v>
      </c>
      <c r="I151" s="4">
        <v>0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4">
        <v>0</v>
      </c>
      <c r="X151" s="4">
        <v>0</v>
      </c>
      <c r="Y151" s="4">
        <v>0</v>
      </c>
      <c r="Z151" s="4">
        <v>0</v>
      </c>
      <c r="AA151" s="4">
        <v>0</v>
      </c>
      <c r="AB151" s="4">
        <v>1180</v>
      </c>
      <c r="AC151" s="4">
        <v>913</v>
      </c>
      <c r="AD151" s="4">
        <v>851</v>
      </c>
      <c r="AE151" s="4">
        <v>851</v>
      </c>
      <c r="AF151" s="4">
        <v>5.44</v>
      </c>
      <c r="AG151" s="4">
        <v>0</v>
      </c>
      <c r="AH151" s="4">
        <v>856.44</v>
      </c>
      <c r="AI151" s="4">
        <v>856.44</v>
      </c>
    </row>
    <row r="152" spans="1:35">
      <c r="A152" s="3" t="s">
        <v>318</v>
      </c>
      <c r="B152" s="3" t="s">
        <v>319</v>
      </c>
      <c r="C152" s="3" t="s">
        <v>22</v>
      </c>
      <c r="D152" s="3" t="s">
        <v>23</v>
      </c>
      <c r="E152" s="3" t="s">
        <v>24</v>
      </c>
      <c r="F152" s="3" t="s">
        <v>25</v>
      </c>
      <c r="G152" s="4">
        <v>0</v>
      </c>
      <c r="H152" s="4">
        <v>0</v>
      </c>
      <c r="I152" s="4">
        <v>0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4">
        <v>0</v>
      </c>
      <c r="X152" s="4">
        <v>0</v>
      </c>
      <c r="Y152" s="4">
        <v>0</v>
      </c>
      <c r="Z152" s="4">
        <v>0</v>
      </c>
      <c r="AA152" s="4">
        <v>0</v>
      </c>
      <c r="AB152" s="4">
        <v>1055</v>
      </c>
      <c r="AC152" s="4">
        <v>782</v>
      </c>
      <c r="AD152" s="4">
        <v>711</v>
      </c>
      <c r="AE152" s="4">
        <v>710</v>
      </c>
      <c r="AF152" s="4">
        <v>5.47</v>
      </c>
      <c r="AG152" s="4">
        <v>6.97</v>
      </c>
      <c r="AH152" s="4">
        <v>722.44</v>
      </c>
      <c r="AI152" s="4">
        <v>722.44</v>
      </c>
    </row>
    <row r="153" spans="1:35">
      <c r="A153" s="3" t="s">
        <v>320</v>
      </c>
      <c r="B153" s="3" t="s">
        <v>321</v>
      </c>
      <c r="C153" s="3" t="s">
        <v>22</v>
      </c>
      <c r="D153" s="3" t="s">
        <v>23</v>
      </c>
      <c r="E153" s="3" t="s">
        <v>24</v>
      </c>
      <c r="F153" s="3" t="s">
        <v>25</v>
      </c>
      <c r="G153" s="4">
        <v>0</v>
      </c>
      <c r="H153" s="4">
        <v>0</v>
      </c>
      <c r="I153" s="4">
        <v>0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904</v>
      </c>
      <c r="V153" s="4">
        <v>904</v>
      </c>
      <c r="W153" s="4">
        <v>681</v>
      </c>
      <c r="X153" s="4">
        <v>680</v>
      </c>
      <c r="Y153" s="4">
        <v>4.04</v>
      </c>
      <c r="Z153" s="4">
        <v>6.67</v>
      </c>
      <c r="AA153" s="4">
        <v>690.71</v>
      </c>
      <c r="AB153" s="4">
        <v>1323</v>
      </c>
      <c r="AC153" s="4">
        <v>1030</v>
      </c>
      <c r="AD153" s="4">
        <v>964</v>
      </c>
      <c r="AE153" s="4">
        <v>964</v>
      </c>
      <c r="AF153" s="4">
        <v>5.79</v>
      </c>
      <c r="AG153" s="4">
        <v>5.03</v>
      </c>
      <c r="AH153" s="4">
        <v>974.82</v>
      </c>
      <c r="AI153" s="4">
        <v>1665.53</v>
      </c>
    </row>
    <row r="154" spans="1:35">
      <c r="A154" s="3" t="s">
        <v>322</v>
      </c>
      <c r="B154" s="3" t="s">
        <v>323</v>
      </c>
      <c r="C154" s="3" t="s">
        <v>22</v>
      </c>
      <c r="D154" s="3" t="s">
        <v>23</v>
      </c>
      <c r="E154" s="3" t="s">
        <v>24</v>
      </c>
      <c r="F154" s="3" t="s">
        <v>25</v>
      </c>
      <c r="G154" s="4">
        <v>0</v>
      </c>
      <c r="H154" s="4">
        <v>0</v>
      </c>
      <c r="I154" s="4">
        <v>0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751</v>
      </c>
      <c r="V154" s="4">
        <v>751</v>
      </c>
      <c r="W154" s="4">
        <v>688</v>
      </c>
      <c r="X154" s="4">
        <v>685</v>
      </c>
      <c r="Y154" s="4">
        <v>4.75</v>
      </c>
      <c r="Z154" s="4">
        <v>7.53</v>
      </c>
      <c r="AA154" s="4">
        <v>697.28</v>
      </c>
      <c r="AB154" s="4">
        <v>659</v>
      </c>
      <c r="AC154" s="4">
        <v>626</v>
      </c>
      <c r="AD154" s="4">
        <v>599</v>
      </c>
      <c r="AE154" s="4">
        <v>599</v>
      </c>
      <c r="AF154" s="4">
        <v>4.7300000000000004</v>
      </c>
      <c r="AG154" s="4">
        <v>8.6999999999999993</v>
      </c>
      <c r="AH154" s="4">
        <v>612.42999999999995</v>
      </c>
      <c r="AI154" s="4">
        <v>1309.71</v>
      </c>
    </row>
    <row r="155" spans="1:35">
      <c r="A155" s="3" t="s">
        <v>324</v>
      </c>
      <c r="B155" s="3" t="s">
        <v>325</v>
      </c>
      <c r="C155" s="3" t="s">
        <v>22</v>
      </c>
      <c r="D155" s="3" t="s">
        <v>23</v>
      </c>
      <c r="E155" s="3" t="s">
        <v>24</v>
      </c>
      <c r="F155" s="3" t="s">
        <v>25</v>
      </c>
      <c r="G155" s="4">
        <v>0</v>
      </c>
      <c r="H155" s="4">
        <v>0</v>
      </c>
      <c r="I155" s="4">
        <v>0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1291</v>
      </c>
      <c r="V155" s="4">
        <v>1291</v>
      </c>
      <c r="W155" s="4">
        <v>1086</v>
      </c>
      <c r="X155" s="4">
        <v>1085</v>
      </c>
      <c r="Y155" s="4">
        <v>4.3099999999999996</v>
      </c>
      <c r="Z155" s="4">
        <v>16.54</v>
      </c>
      <c r="AA155" s="4">
        <v>1105.8499999999999</v>
      </c>
      <c r="AB155" s="4">
        <v>2181</v>
      </c>
      <c r="AC155" s="4">
        <v>893</v>
      </c>
      <c r="AD155" s="4">
        <v>823</v>
      </c>
      <c r="AE155" s="4">
        <v>823</v>
      </c>
      <c r="AF155" s="4">
        <v>2.23</v>
      </c>
      <c r="AG155" s="4">
        <v>13.95</v>
      </c>
      <c r="AH155" s="4">
        <v>839.18</v>
      </c>
      <c r="AI155" s="4">
        <v>1945.03</v>
      </c>
    </row>
    <row r="156" spans="1:35">
      <c r="A156" s="3" t="s">
        <v>326</v>
      </c>
      <c r="B156" s="3" t="s">
        <v>327</v>
      </c>
      <c r="C156" s="3" t="s">
        <v>22</v>
      </c>
      <c r="D156" s="3" t="s">
        <v>23</v>
      </c>
      <c r="E156" s="3" t="s">
        <v>24</v>
      </c>
      <c r="F156" s="3" t="s">
        <v>25</v>
      </c>
      <c r="G156" s="4">
        <v>0</v>
      </c>
      <c r="H156" s="4">
        <v>0</v>
      </c>
      <c r="I156" s="4">
        <v>0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638</v>
      </c>
      <c r="V156" s="4">
        <v>637</v>
      </c>
      <c r="W156" s="4">
        <v>572</v>
      </c>
      <c r="X156" s="4">
        <v>568</v>
      </c>
      <c r="Y156" s="4">
        <v>1.58</v>
      </c>
      <c r="Z156" s="4">
        <v>12.39</v>
      </c>
      <c r="AA156" s="4">
        <v>581.97</v>
      </c>
      <c r="AB156" s="4">
        <v>602</v>
      </c>
      <c r="AC156" s="4">
        <v>602</v>
      </c>
      <c r="AD156" s="4">
        <v>544</v>
      </c>
      <c r="AE156" s="4">
        <v>540</v>
      </c>
      <c r="AF156" s="4">
        <v>1.44</v>
      </c>
      <c r="AG156" s="4">
        <v>11.48</v>
      </c>
      <c r="AH156" s="4">
        <v>552.91999999999996</v>
      </c>
      <c r="AI156" s="4">
        <v>1134.8900000000001</v>
      </c>
    </row>
    <row r="157" spans="1:35">
      <c r="A157" s="3" t="s">
        <v>328</v>
      </c>
      <c r="B157" s="3" t="s">
        <v>329</v>
      </c>
      <c r="C157" s="3" t="s">
        <v>22</v>
      </c>
      <c r="D157" s="3" t="s">
        <v>23</v>
      </c>
      <c r="E157" s="3" t="s">
        <v>24</v>
      </c>
      <c r="F157" s="3" t="s">
        <v>25</v>
      </c>
      <c r="G157" s="4">
        <v>0</v>
      </c>
      <c r="H157" s="4">
        <v>0</v>
      </c>
      <c r="I157" s="4">
        <v>0</v>
      </c>
      <c r="J157" s="4">
        <v>0</v>
      </c>
      <c r="K157" s="4">
        <v>0</v>
      </c>
      <c r="L157" s="4">
        <v>0</v>
      </c>
      <c r="M157" s="4">
        <v>0</v>
      </c>
      <c r="N157" s="4">
        <v>0</v>
      </c>
      <c r="O157" s="4">
        <v>0</v>
      </c>
      <c r="P157" s="4">
        <v>0</v>
      </c>
      <c r="Q157" s="4">
        <v>0</v>
      </c>
      <c r="R157" s="4">
        <v>0</v>
      </c>
      <c r="S157" s="4">
        <v>0</v>
      </c>
      <c r="T157" s="4">
        <v>0</v>
      </c>
      <c r="U157" s="4">
        <v>1436</v>
      </c>
      <c r="V157" s="4">
        <v>1436</v>
      </c>
      <c r="W157" s="4">
        <v>1230</v>
      </c>
      <c r="X157" s="4">
        <v>1220</v>
      </c>
      <c r="Y157" s="4">
        <v>3.17</v>
      </c>
      <c r="Z157" s="4">
        <v>25.68</v>
      </c>
      <c r="AA157" s="4">
        <v>1248.8499999999999</v>
      </c>
      <c r="AB157" s="4">
        <v>1082</v>
      </c>
      <c r="AC157" s="4">
        <v>1082</v>
      </c>
      <c r="AD157" s="4">
        <v>1030</v>
      </c>
      <c r="AE157" s="4">
        <v>1023</v>
      </c>
      <c r="AF157" s="4">
        <v>2.5499999999999998</v>
      </c>
      <c r="AG157" s="4">
        <v>16.02</v>
      </c>
      <c r="AH157" s="4">
        <v>1041.57</v>
      </c>
      <c r="AI157" s="4">
        <v>2290.42</v>
      </c>
    </row>
    <row r="158" spans="1:35">
      <c r="A158" s="3" t="s">
        <v>330</v>
      </c>
      <c r="B158" s="3" t="s">
        <v>331</v>
      </c>
      <c r="C158" s="3" t="s">
        <v>22</v>
      </c>
      <c r="D158" s="3" t="s">
        <v>23</v>
      </c>
      <c r="E158" s="3" t="s">
        <v>24</v>
      </c>
      <c r="F158" s="3" t="s">
        <v>25</v>
      </c>
      <c r="G158" s="4">
        <v>0</v>
      </c>
      <c r="H158" s="4">
        <v>0</v>
      </c>
      <c r="I158" s="4">
        <v>0</v>
      </c>
      <c r="J158" s="4">
        <v>0</v>
      </c>
      <c r="K158" s="4">
        <v>0</v>
      </c>
      <c r="L158" s="4">
        <v>0</v>
      </c>
      <c r="M158" s="4">
        <v>0</v>
      </c>
      <c r="N158" s="4">
        <v>0</v>
      </c>
      <c r="O158" s="4">
        <v>0</v>
      </c>
      <c r="P158" s="4">
        <v>0</v>
      </c>
      <c r="Q158" s="4">
        <v>0</v>
      </c>
      <c r="R158" s="4">
        <v>0</v>
      </c>
      <c r="S158" s="4">
        <v>0</v>
      </c>
      <c r="T158" s="4">
        <v>0</v>
      </c>
      <c r="U158" s="4">
        <v>481</v>
      </c>
      <c r="V158" s="4">
        <v>481</v>
      </c>
      <c r="W158" s="4">
        <v>396</v>
      </c>
      <c r="X158" s="4">
        <v>396</v>
      </c>
      <c r="Y158" s="4">
        <v>0.77</v>
      </c>
      <c r="Z158" s="4">
        <v>8.09</v>
      </c>
      <c r="AA158" s="4">
        <v>404.86</v>
      </c>
      <c r="AB158" s="4">
        <v>305</v>
      </c>
      <c r="AC158" s="4">
        <v>305</v>
      </c>
      <c r="AD158" s="4">
        <v>279</v>
      </c>
      <c r="AE158" s="4">
        <v>279</v>
      </c>
      <c r="AF158" s="4">
        <v>0.65</v>
      </c>
      <c r="AG158" s="4">
        <v>1.2</v>
      </c>
      <c r="AH158" s="4">
        <v>280.85000000000002</v>
      </c>
      <c r="AI158" s="4">
        <v>685.71</v>
      </c>
    </row>
    <row r="159" spans="1:35">
      <c r="A159" s="3" t="s">
        <v>332</v>
      </c>
      <c r="B159" s="3" t="s">
        <v>333</v>
      </c>
      <c r="C159" s="3" t="s">
        <v>22</v>
      </c>
      <c r="D159" s="3" t="s">
        <v>23</v>
      </c>
      <c r="E159" s="3" t="s">
        <v>24</v>
      </c>
      <c r="F159" s="3" t="s">
        <v>25</v>
      </c>
      <c r="G159" s="4">
        <v>0</v>
      </c>
      <c r="H159" s="4">
        <v>0</v>
      </c>
      <c r="I159" s="4">
        <v>0</v>
      </c>
      <c r="J159" s="4">
        <v>0</v>
      </c>
      <c r="K159" s="4">
        <v>0</v>
      </c>
      <c r="L159" s="4">
        <v>0</v>
      </c>
      <c r="M159" s="4">
        <v>0</v>
      </c>
      <c r="N159" s="4">
        <v>0</v>
      </c>
      <c r="O159" s="4">
        <v>0</v>
      </c>
      <c r="P159" s="4">
        <v>0</v>
      </c>
      <c r="Q159" s="4">
        <v>0</v>
      </c>
      <c r="R159" s="4">
        <v>0</v>
      </c>
      <c r="S159" s="4">
        <v>0</v>
      </c>
      <c r="T159" s="4">
        <v>0</v>
      </c>
      <c r="U159" s="4">
        <v>1209</v>
      </c>
      <c r="V159" s="4">
        <v>1209</v>
      </c>
      <c r="W159" s="4">
        <v>1115</v>
      </c>
      <c r="X159" s="4">
        <v>1110</v>
      </c>
      <c r="Y159" s="4">
        <v>3.33</v>
      </c>
      <c r="Z159" s="4">
        <v>25.7</v>
      </c>
      <c r="AA159" s="4">
        <v>1139.03</v>
      </c>
      <c r="AB159" s="4">
        <v>1111</v>
      </c>
      <c r="AC159" s="4">
        <v>1111</v>
      </c>
      <c r="AD159" s="4">
        <v>1057</v>
      </c>
      <c r="AE159" s="4">
        <v>1054</v>
      </c>
      <c r="AF159" s="4">
        <v>2.46</v>
      </c>
      <c r="AG159" s="4">
        <v>25.3</v>
      </c>
      <c r="AH159" s="4">
        <v>1081.76</v>
      </c>
      <c r="AI159" s="4">
        <v>2220.79</v>
      </c>
    </row>
    <row r="160" spans="1:35">
      <c r="A160" s="3" t="s">
        <v>334</v>
      </c>
      <c r="B160" s="3" t="s">
        <v>335</v>
      </c>
      <c r="C160" s="3" t="s">
        <v>22</v>
      </c>
      <c r="D160" s="3" t="s">
        <v>23</v>
      </c>
      <c r="E160" s="3" t="s">
        <v>24</v>
      </c>
      <c r="F160" s="3" t="s">
        <v>25</v>
      </c>
      <c r="G160" s="4">
        <v>0</v>
      </c>
      <c r="H160" s="4">
        <v>0</v>
      </c>
      <c r="I160" s="4">
        <v>0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1176</v>
      </c>
      <c r="V160" s="4">
        <v>1176</v>
      </c>
      <c r="W160" s="4">
        <v>1026</v>
      </c>
      <c r="X160" s="4">
        <v>1026</v>
      </c>
      <c r="Y160" s="4">
        <v>3.91</v>
      </c>
      <c r="Z160" s="4">
        <v>19.670000000000002</v>
      </c>
      <c r="AA160" s="4">
        <v>1049.58</v>
      </c>
      <c r="AB160" s="4">
        <v>910</v>
      </c>
      <c r="AC160" s="4">
        <v>910</v>
      </c>
      <c r="AD160" s="4">
        <v>830</v>
      </c>
      <c r="AE160" s="4">
        <v>830</v>
      </c>
      <c r="AF160" s="4">
        <v>4.43</v>
      </c>
      <c r="AG160" s="4">
        <v>16.510000000000002</v>
      </c>
      <c r="AH160" s="4">
        <v>850.94</v>
      </c>
      <c r="AI160" s="4">
        <v>1900.52</v>
      </c>
    </row>
    <row r="161" spans="1:35">
      <c r="A161" s="3" t="s">
        <v>336</v>
      </c>
      <c r="B161" s="3" t="s">
        <v>337</v>
      </c>
      <c r="C161" s="3" t="s">
        <v>22</v>
      </c>
      <c r="D161" s="3" t="s">
        <v>23</v>
      </c>
      <c r="E161" s="3" t="s">
        <v>24</v>
      </c>
      <c r="F161" s="3" t="s">
        <v>25</v>
      </c>
      <c r="G161" s="4">
        <v>0</v>
      </c>
      <c r="H161" s="4">
        <v>0</v>
      </c>
      <c r="I161" s="4">
        <v>0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</v>
      </c>
      <c r="T161" s="4">
        <v>0</v>
      </c>
      <c r="U161" s="4">
        <v>1521</v>
      </c>
      <c r="V161" s="4">
        <v>1520</v>
      </c>
      <c r="W161" s="4">
        <v>1051</v>
      </c>
      <c r="X161" s="4">
        <v>1049</v>
      </c>
      <c r="Y161" s="4">
        <v>2.3199999999999998</v>
      </c>
      <c r="Z161" s="4">
        <v>20.45</v>
      </c>
      <c r="AA161" s="4">
        <v>1071.77</v>
      </c>
      <c r="AB161" s="4">
        <v>779</v>
      </c>
      <c r="AC161" s="4">
        <v>779</v>
      </c>
      <c r="AD161" s="4">
        <v>705</v>
      </c>
      <c r="AE161" s="4">
        <v>705</v>
      </c>
      <c r="AF161" s="4">
        <v>2.71</v>
      </c>
      <c r="AG161" s="4">
        <v>13.56</v>
      </c>
      <c r="AH161" s="4">
        <v>721.27</v>
      </c>
      <c r="AI161" s="4">
        <v>1793.04</v>
      </c>
    </row>
    <row r="162" spans="1:35">
      <c r="A162" s="3" t="s">
        <v>338</v>
      </c>
      <c r="B162" s="3" t="s">
        <v>45</v>
      </c>
      <c r="C162" s="3" t="s">
        <v>22</v>
      </c>
      <c r="D162" s="3" t="s">
        <v>23</v>
      </c>
      <c r="E162" s="3" t="s">
        <v>24</v>
      </c>
      <c r="F162" s="3" t="s">
        <v>25</v>
      </c>
      <c r="G162" s="4">
        <v>0</v>
      </c>
      <c r="H162" s="4">
        <v>0</v>
      </c>
      <c r="I162" s="4">
        <v>0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</v>
      </c>
      <c r="T162" s="4">
        <v>0</v>
      </c>
      <c r="U162" s="4">
        <v>1008</v>
      </c>
      <c r="V162" s="4">
        <v>1008</v>
      </c>
      <c r="W162" s="4">
        <v>911</v>
      </c>
      <c r="X162" s="4">
        <v>911</v>
      </c>
      <c r="Y162" s="4">
        <v>2.71</v>
      </c>
      <c r="Z162" s="4">
        <v>12.83</v>
      </c>
      <c r="AA162" s="4">
        <v>926.54</v>
      </c>
      <c r="AB162" s="4">
        <v>436</v>
      </c>
      <c r="AC162" s="4">
        <v>436</v>
      </c>
      <c r="AD162" s="4">
        <v>350</v>
      </c>
      <c r="AE162" s="4">
        <v>350</v>
      </c>
      <c r="AF162" s="4">
        <v>1.35</v>
      </c>
      <c r="AG162" s="4">
        <v>4.2699999999999996</v>
      </c>
      <c r="AH162" s="4">
        <v>355.62</v>
      </c>
      <c r="AI162" s="4">
        <v>1282.1600000000001</v>
      </c>
    </row>
    <row r="163" spans="1:35">
      <c r="A163" s="3" t="s">
        <v>339</v>
      </c>
      <c r="B163" s="3" t="s">
        <v>340</v>
      </c>
      <c r="C163" s="3" t="s">
        <v>22</v>
      </c>
      <c r="D163" s="3" t="s">
        <v>23</v>
      </c>
      <c r="E163" s="3" t="s">
        <v>24</v>
      </c>
      <c r="F163" s="3" t="s">
        <v>25</v>
      </c>
      <c r="G163" s="4">
        <v>0</v>
      </c>
      <c r="H163" s="4">
        <v>0</v>
      </c>
      <c r="I163" s="4">
        <v>0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>
        <v>1408</v>
      </c>
      <c r="V163" s="4">
        <v>1408</v>
      </c>
      <c r="W163" s="4">
        <v>1061</v>
      </c>
      <c r="X163" s="4">
        <v>1060</v>
      </c>
      <c r="Y163" s="4">
        <v>3.93</v>
      </c>
      <c r="Z163" s="4">
        <v>17.190000000000001</v>
      </c>
      <c r="AA163" s="4">
        <v>1081.1199999999999</v>
      </c>
      <c r="AB163" s="4">
        <v>700</v>
      </c>
      <c r="AC163" s="4">
        <v>700</v>
      </c>
      <c r="AD163" s="4">
        <v>593</v>
      </c>
      <c r="AE163" s="4">
        <v>593</v>
      </c>
      <c r="AF163" s="4">
        <v>1.61</v>
      </c>
      <c r="AG163" s="4">
        <v>12.48</v>
      </c>
      <c r="AH163" s="4">
        <v>607.09</v>
      </c>
      <c r="AI163" s="4">
        <v>1688.21</v>
      </c>
    </row>
    <row r="164" spans="1:35">
      <c r="A164" s="3" t="s">
        <v>341</v>
      </c>
      <c r="B164" s="3" t="s">
        <v>342</v>
      </c>
      <c r="C164" s="3" t="s">
        <v>22</v>
      </c>
      <c r="D164" s="3" t="s">
        <v>23</v>
      </c>
      <c r="E164" s="3" t="s">
        <v>24</v>
      </c>
      <c r="F164" s="3" t="s">
        <v>25</v>
      </c>
      <c r="G164" s="4">
        <v>0</v>
      </c>
      <c r="H164" s="4">
        <v>0</v>
      </c>
      <c r="I164" s="4">
        <v>0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4">
        <v>756</v>
      </c>
      <c r="V164" s="4">
        <v>756</v>
      </c>
      <c r="W164" s="4">
        <v>650</v>
      </c>
      <c r="X164" s="4">
        <v>646</v>
      </c>
      <c r="Y164" s="4">
        <v>1.62</v>
      </c>
      <c r="Z164" s="4">
        <v>10.38</v>
      </c>
      <c r="AA164" s="4">
        <v>658</v>
      </c>
      <c r="AB164" s="4">
        <v>757</v>
      </c>
      <c r="AC164" s="4">
        <v>757</v>
      </c>
      <c r="AD164" s="4">
        <v>681</v>
      </c>
      <c r="AE164" s="4">
        <v>676</v>
      </c>
      <c r="AF164" s="4">
        <v>2.06</v>
      </c>
      <c r="AG164" s="4">
        <v>12.08</v>
      </c>
      <c r="AH164" s="4">
        <v>690.14</v>
      </c>
      <c r="AI164" s="4">
        <v>1348.14</v>
      </c>
    </row>
    <row r="165" spans="1:35">
      <c r="A165" s="3" t="s">
        <v>343</v>
      </c>
      <c r="B165" s="3" t="s">
        <v>344</v>
      </c>
      <c r="C165" s="3" t="s">
        <v>22</v>
      </c>
      <c r="D165" s="3" t="s">
        <v>23</v>
      </c>
      <c r="E165" s="3" t="s">
        <v>24</v>
      </c>
      <c r="F165" s="3" t="s">
        <v>25</v>
      </c>
      <c r="G165" s="4">
        <v>0</v>
      </c>
      <c r="H165" s="4">
        <v>0</v>
      </c>
      <c r="I165" s="4">
        <v>0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810</v>
      </c>
      <c r="V165" s="4">
        <v>810</v>
      </c>
      <c r="W165" s="4">
        <v>781</v>
      </c>
      <c r="X165" s="4">
        <v>779</v>
      </c>
      <c r="Y165" s="4">
        <v>1.38</v>
      </c>
      <c r="Z165" s="4">
        <v>15.46</v>
      </c>
      <c r="AA165" s="4">
        <v>795.84</v>
      </c>
      <c r="AB165" s="4">
        <v>834</v>
      </c>
      <c r="AC165" s="4">
        <v>834</v>
      </c>
      <c r="AD165" s="4">
        <v>784</v>
      </c>
      <c r="AE165" s="4">
        <v>781</v>
      </c>
      <c r="AF165" s="4">
        <v>1.77</v>
      </c>
      <c r="AG165" s="4">
        <v>11.36</v>
      </c>
      <c r="AH165" s="4">
        <v>794.13</v>
      </c>
      <c r="AI165" s="4">
        <v>1589.97</v>
      </c>
    </row>
    <row r="166" spans="1:35">
      <c r="A166" s="3" t="s">
        <v>345</v>
      </c>
      <c r="B166" s="3" t="s">
        <v>346</v>
      </c>
      <c r="C166" s="3" t="s">
        <v>22</v>
      </c>
      <c r="D166" s="3" t="s">
        <v>23</v>
      </c>
      <c r="E166" s="3" t="s">
        <v>24</v>
      </c>
      <c r="F166" s="3" t="s">
        <v>25</v>
      </c>
      <c r="G166" s="4">
        <v>0</v>
      </c>
      <c r="H166" s="4">
        <v>0</v>
      </c>
      <c r="I166" s="4">
        <v>0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0</v>
      </c>
      <c r="T166" s="4">
        <v>0</v>
      </c>
      <c r="U166" s="4">
        <v>1324</v>
      </c>
      <c r="V166" s="4">
        <v>1321</v>
      </c>
      <c r="W166" s="4">
        <v>1138</v>
      </c>
      <c r="X166" s="4">
        <v>1136</v>
      </c>
      <c r="Y166" s="4">
        <v>5.86</v>
      </c>
      <c r="Z166" s="4">
        <v>17.38</v>
      </c>
      <c r="AA166" s="4">
        <v>1159.24</v>
      </c>
      <c r="AB166" s="4">
        <v>1135</v>
      </c>
      <c r="AC166" s="4">
        <v>1135</v>
      </c>
      <c r="AD166" s="4">
        <v>1088</v>
      </c>
      <c r="AE166" s="4">
        <v>1088</v>
      </c>
      <c r="AF166" s="4">
        <v>5.61</v>
      </c>
      <c r="AG166" s="4">
        <v>18.010000000000002</v>
      </c>
      <c r="AH166" s="4">
        <v>1111.6199999999999</v>
      </c>
      <c r="AI166" s="4">
        <v>2270.86</v>
      </c>
    </row>
    <row r="167" spans="1:35">
      <c r="A167" s="3" t="s">
        <v>347</v>
      </c>
      <c r="B167" s="3" t="s">
        <v>348</v>
      </c>
      <c r="C167" s="3" t="s">
        <v>22</v>
      </c>
      <c r="D167" s="3" t="s">
        <v>23</v>
      </c>
      <c r="E167" s="3" t="s">
        <v>24</v>
      </c>
      <c r="F167" s="3" t="s">
        <v>25</v>
      </c>
      <c r="G167" s="4">
        <v>0</v>
      </c>
      <c r="H167" s="4">
        <v>0</v>
      </c>
      <c r="I167" s="4">
        <v>0</v>
      </c>
      <c r="J167" s="4">
        <v>0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  <c r="S167" s="4">
        <v>0</v>
      </c>
      <c r="T167" s="4">
        <v>0</v>
      </c>
      <c r="U167" s="4">
        <v>567</v>
      </c>
      <c r="V167" s="4">
        <v>567</v>
      </c>
      <c r="W167" s="4">
        <v>468</v>
      </c>
      <c r="X167" s="4">
        <v>468</v>
      </c>
      <c r="Y167" s="4">
        <v>1.23</v>
      </c>
      <c r="Z167" s="4">
        <v>8.75</v>
      </c>
      <c r="AA167" s="4">
        <v>477.98</v>
      </c>
      <c r="AB167" s="4">
        <v>619</v>
      </c>
      <c r="AC167" s="4">
        <v>619</v>
      </c>
      <c r="AD167" s="4">
        <v>566</v>
      </c>
      <c r="AE167" s="4">
        <v>566</v>
      </c>
      <c r="AF167" s="4">
        <v>1.85</v>
      </c>
      <c r="AG167" s="4">
        <v>8.5399999999999991</v>
      </c>
      <c r="AH167" s="4">
        <v>576.39</v>
      </c>
      <c r="AI167" s="4">
        <v>1054.3699999999999</v>
      </c>
    </row>
    <row r="168" spans="1:35">
      <c r="A168" s="3" t="s">
        <v>349</v>
      </c>
      <c r="B168" s="3" t="s">
        <v>350</v>
      </c>
      <c r="C168" s="3" t="s">
        <v>22</v>
      </c>
      <c r="D168" s="3" t="s">
        <v>23</v>
      </c>
      <c r="E168" s="3" t="s">
        <v>24</v>
      </c>
      <c r="F168" s="3" t="s">
        <v>25</v>
      </c>
      <c r="G168" s="4">
        <v>0</v>
      </c>
      <c r="H168" s="4">
        <v>0</v>
      </c>
      <c r="I168" s="4">
        <v>0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  <c r="T168" s="4">
        <v>0</v>
      </c>
      <c r="U168" s="4">
        <v>579</v>
      </c>
      <c r="V168" s="4">
        <v>579</v>
      </c>
      <c r="W168" s="4">
        <v>530</v>
      </c>
      <c r="X168" s="4">
        <v>530</v>
      </c>
      <c r="Y168" s="4">
        <v>1.03</v>
      </c>
      <c r="Z168" s="4">
        <v>11.32</v>
      </c>
      <c r="AA168" s="4">
        <v>542.35</v>
      </c>
      <c r="AB168" s="4">
        <v>439</v>
      </c>
      <c r="AC168" s="4">
        <v>439</v>
      </c>
      <c r="AD168" s="4">
        <v>396</v>
      </c>
      <c r="AE168" s="4">
        <v>396</v>
      </c>
      <c r="AF168" s="4">
        <v>0.75</v>
      </c>
      <c r="AG168" s="4">
        <v>7.37</v>
      </c>
      <c r="AH168" s="4">
        <v>404.12</v>
      </c>
      <c r="AI168" s="4">
        <v>946.47</v>
      </c>
    </row>
    <row r="169" spans="1:35">
      <c r="A169" s="3" t="s">
        <v>351</v>
      </c>
      <c r="B169" s="3" t="s">
        <v>352</v>
      </c>
      <c r="C169" s="3" t="s">
        <v>22</v>
      </c>
      <c r="D169" s="3" t="s">
        <v>23</v>
      </c>
      <c r="E169" s="3" t="s">
        <v>24</v>
      </c>
      <c r="F169" s="3" t="s">
        <v>25</v>
      </c>
      <c r="G169" s="4">
        <v>0</v>
      </c>
      <c r="H169" s="4">
        <v>0</v>
      </c>
      <c r="I169" s="4">
        <v>0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  <c r="S169" s="4">
        <v>0</v>
      </c>
      <c r="T169" s="4">
        <v>0</v>
      </c>
      <c r="U169" s="4">
        <v>500</v>
      </c>
      <c r="V169" s="4">
        <v>500</v>
      </c>
      <c r="W169" s="4">
        <v>472</v>
      </c>
      <c r="X169" s="4">
        <v>472</v>
      </c>
      <c r="Y169" s="4">
        <v>1.36</v>
      </c>
      <c r="Z169" s="4">
        <v>6.74</v>
      </c>
      <c r="AA169" s="4">
        <v>480.1</v>
      </c>
      <c r="AB169" s="4">
        <v>204</v>
      </c>
      <c r="AC169" s="4">
        <v>204</v>
      </c>
      <c r="AD169" s="4">
        <v>193</v>
      </c>
      <c r="AE169" s="4">
        <v>193</v>
      </c>
      <c r="AF169" s="4">
        <v>0.64</v>
      </c>
      <c r="AG169" s="4">
        <v>3.31</v>
      </c>
      <c r="AH169" s="4">
        <v>196.95</v>
      </c>
      <c r="AI169" s="4">
        <v>677.05</v>
      </c>
    </row>
    <row r="170" spans="1:35">
      <c r="A170" s="3" t="s">
        <v>353</v>
      </c>
      <c r="B170" s="3" t="s">
        <v>354</v>
      </c>
      <c r="C170" s="3" t="s">
        <v>22</v>
      </c>
      <c r="D170" s="3" t="s">
        <v>23</v>
      </c>
      <c r="E170" s="3" t="s">
        <v>24</v>
      </c>
      <c r="F170" s="3" t="s">
        <v>25</v>
      </c>
      <c r="G170" s="4">
        <v>0</v>
      </c>
      <c r="H170" s="4">
        <v>0</v>
      </c>
      <c r="I170" s="4">
        <v>0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4">
        <v>0</v>
      </c>
      <c r="X170" s="4">
        <v>0</v>
      </c>
      <c r="Y170" s="4">
        <v>0</v>
      </c>
      <c r="Z170" s="4">
        <v>0</v>
      </c>
      <c r="AA170" s="4">
        <v>0</v>
      </c>
      <c r="AB170" s="4">
        <v>1429</v>
      </c>
      <c r="AC170" s="4">
        <v>1429</v>
      </c>
      <c r="AD170" s="4">
        <v>1270</v>
      </c>
      <c r="AE170" s="4">
        <v>1270</v>
      </c>
      <c r="AF170" s="4">
        <v>2.5499999999999998</v>
      </c>
      <c r="AG170" s="4">
        <v>28.01</v>
      </c>
      <c r="AH170" s="4">
        <v>1300.56</v>
      </c>
      <c r="AI170" s="4">
        <v>1300.56</v>
      </c>
    </row>
    <row r="171" spans="1:35">
      <c r="A171" s="3" t="s">
        <v>355</v>
      </c>
      <c r="B171" s="3" t="s">
        <v>356</v>
      </c>
      <c r="C171" s="3" t="s">
        <v>22</v>
      </c>
      <c r="D171" s="3" t="s">
        <v>23</v>
      </c>
      <c r="E171" s="3" t="s">
        <v>24</v>
      </c>
      <c r="F171" s="3" t="s">
        <v>25</v>
      </c>
      <c r="G171" s="4">
        <v>0</v>
      </c>
      <c r="H171" s="4">
        <v>0</v>
      </c>
      <c r="I171" s="4">
        <v>0</v>
      </c>
      <c r="J171" s="4">
        <v>0</v>
      </c>
      <c r="K171" s="4">
        <v>0</v>
      </c>
      <c r="L171" s="4">
        <v>0</v>
      </c>
      <c r="M171" s="4">
        <v>0</v>
      </c>
      <c r="N171" s="4">
        <v>0</v>
      </c>
      <c r="O171" s="4">
        <v>0</v>
      </c>
      <c r="P171" s="4">
        <v>0</v>
      </c>
      <c r="Q171" s="4">
        <v>0</v>
      </c>
      <c r="R171" s="4">
        <v>0</v>
      </c>
      <c r="S171" s="4">
        <v>0</v>
      </c>
      <c r="T171" s="4">
        <v>0</v>
      </c>
      <c r="U171" s="4">
        <v>1383</v>
      </c>
      <c r="V171" s="4">
        <v>1383</v>
      </c>
      <c r="W171" s="4">
        <v>1049</v>
      </c>
      <c r="X171" s="4">
        <v>1048</v>
      </c>
      <c r="Y171" s="4">
        <v>2.21</v>
      </c>
      <c r="Z171" s="4">
        <v>22.24</v>
      </c>
      <c r="AA171" s="4">
        <v>1072.45</v>
      </c>
      <c r="AB171" s="4">
        <v>998</v>
      </c>
      <c r="AC171" s="4">
        <v>998</v>
      </c>
      <c r="AD171" s="4">
        <v>950</v>
      </c>
      <c r="AE171" s="4">
        <v>948</v>
      </c>
      <c r="AF171" s="4">
        <v>2.16</v>
      </c>
      <c r="AG171" s="4">
        <v>19.510000000000002</v>
      </c>
      <c r="AH171" s="4">
        <v>969.67</v>
      </c>
      <c r="AI171" s="4">
        <v>2042.12</v>
      </c>
    </row>
    <row r="172" spans="1:35">
      <c r="A172" s="3" t="s">
        <v>357</v>
      </c>
      <c r="B172" s="3" t="s">
        <v>358</v>
      </c>
      <c r="C172" s="3" t="s">
        <v>22</v>
      </c>
      <c r="D172" s="3" t="s">
        <v>23</v>
      </c>
      <c r="E172" s="3" t="s">
        <v>24</v>
      </c>
      <c r="F172" s="3" t="s">
        <v>25</v>
      </c>
      <c r="G172" s="4">
        <v>0</v>
      </c>
      <c r="H172" s="4">
        <v>0</v>
      </c>
      <c r="I172" s="4">
        <v>0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  <c r="R172" s="4">
        <v>0</v>
      </c>
      <c r="S172" s="4">
        <v>0</v>
      </c>
      <c r="T172" s="4">
        <v>0</v>
      </c>
      <c r="U172" s="4">
        <v>789</v>
      </c>
      <c r="V172" s="4">
        <v>788</v>
      </c>
      <c r="W172" s="4">
        <v>589</v>
      </c>
      <c r="X172" s="4">
        <v>589</v>
      </c>
      <c r="Y172" s="4">
        <v>2.4</v>
      </c>
      <c r="Z172" s="4">
        <v>10.08</v>
      </c>
      <c r="AA172" s="4">
        <v>601.48</v>
      </c>
      <c r="AB172" s="4">
        <v>535</v>
      </c>
      <c r="AC172" s="4">
        <v>535</v>
      </c>
      <c r="AD172" s="4">
        <v>481</v>
      </c>
      <c r="AE172" s="4">
        <v>481</v>
      </c>
      <c r="AF172" s="4">
        <v>1.23</v>
      </c>
      <c r="AG172" s="4">
        <v>8.9</v>
      </c>
      <c r="AH172" s="4">
        <v>491.13</v>
      </c>
      <c r="AI172" s="4">
        <v>1092.6099999999999</v>
      </c>
    </row>
    <row r="173" spans="1:35">
      <c r="A173" s="3" t="s">
        <v>359</v>
      </c>
      <c r="B173" s="3" t="s">
        <v>360</v>
      </c>
      <c r="C173" s="3" t="s">
        <v>22</v>
      </c>
      <c r="D173" s="3" t="s">
        <v>23</v>
      </c>
      <c r="E173" s="3" t="s">
        <v>24</v>
      </c>
      <c r="F173" s="3" t="s">
        <v>25</v>
      </c>
      <c r="G173" s="4">
        <v>0</v>
      </c>
      <c r="H173" s="4">
        <v>0</v>
      </c>
      <c r="I173" s="4">
        <v>0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4">
        <v>1069</v>
      </c>
      <c r="V173" s="4">
        <v>1065</v>
      </c>
      <c r="W173" s="4">
        <v>766</v>
      </c>
      <c r="X173" s="4">
        <v>765</v>
      </c>
      <c r="Y173" s="4">
        <v>2.97</v>
      </c>
      <c r="Z173" s="4">
        <v>12.59</v>
      </c>
      <c r="AA173" s="4">
        <v>780.56</v>
      </c>
      <c r="AB173" s="4">
        <v>834</v>
      </c>
      <c r="AC173" s="4">
        <v>834</v>
      </c>
      <c r="AD173" s="4">
        <v>735</v>
      </c>
      <c r="AE173" s="4">
        <v>733</v>
      </c>
      <c r="AF173" s="4">
        <v>2.16</v>
      </c>
      <c r="AG173" s="4">
        <v>9.2100000000000009</v>
      </c>
      <c r="AH173" s="4">
        <v>744.37</v>
      </c>
      <c r="AI173" s="4">
        <v>1524.93</v>
      </c>
    </row>
    <row r="174" spans="1:35">
      <c r="A174" s="3" t="s">
        <v>361</v>
      </c>
      <c r="B174" s="3" t="s">
        <v>362</v>
      </c>
      <c r="C174" s="3" t="s">
        <v>22</v>
      </c>
      <c r="D174" s="3" t="s">
        <v>23</v>
      </c>
      <c r="E174" s="3" t="s">
        <v>24</v>
      </c>
      <c r="F174" s="3" t="s">
        <v>25</v>
      </c>
      <c r="G174" s="4">
        <v>0</v>
      </c>
      <c r="H174" s="4">
        <v>0</v>
      </c>
      <c r="I174" s="4">
        <v>0</v>
      </c>
      <c r="J174" s="4">
        <v>0</v>
      </c>
      <c r="K174" s="4">
        <v>0</v>
      </c>
      <c r="L174" s="4">
        <v>0</v>
      </c>
      <c r="M174" s="4">
        <v>0</v>
      </c>
      <c r="N174" s="4">
        <v>0</v>
      </c>
      <c r="O174" s="4">
        <v>0</v>
      </c>
      <c r="P174" s="4">
        <v>0</v>
      </c>
      <c r="Q174" s="4">
        <v>0</v>
      </c>
      <c r="R174" s="4">
        <v>0</v>
      </c>
      <c r="S174" s="4">
        <v>0</v>
      </c>
      <c r="T174" s="4">
        <v>0</v>
      </c>
      <c r="U174" s="4">
        <v>0</v>
      </c>
      <c r="V174" s="4">
        <v>0</v>
      </c>
      <c r="W174" s="4">
        <v>0</v>
      </c>
      <c r="X174" s="4">
        <v>0</v>
      </c>
      <c r="Y174" s="4">
        <v>0</v>
      </c>
      <c r="Z174" s="4">
        <v>0</v>
      </c>
      <c r="AA174" s="4">
        <v>0</v>
      </c>
      <c r="AB174" s="4">
        <v>1284</v>
      </c>
      <c r="AC174" s="4">
        <v>1284</v>
      </c>
      <c r="AD174" s="4">
        <v>1090</v>
      </c>
      <c r="AE174" s="4">
        <v>1090</v>
      </c>
      <c r="AF174" s="4">
        <v>5.22</v>
      </c>
      <c r="AG174" s="4">
        <v>16.649999999999999</v>
      </c>
      <c r="AH174" s="4">
        <v>1111.8699999999999</v>
      </c>
      <c r="AI174" s="4">
        <v>1111.8699999999999</v>
      </c>
    </row>
    <row r="175" spans="1:35">
      <c r="A175" s="3" t="s">
        <v>363</v>
      </c>
      <c r="B175" s="3" t="s">
        <v>364</v>
      </c>
      <c r="C175" s="3" t="s">
        <v>22</v>
      </c>
      <c r="D175" s="3" t="s">
        <v>23</v>
      </c>
      <c r="E175" s="3" t="s">
        <v>24</v>
      </c>
      <c r="F175" s="3" t="s">
        <v>25</v>
      </c>
      <c r="G175" s="4">
        <v>0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</v>
      </c>
      <c r="T175" s="4">
        <v>0</v>
      </c>
      <c r="U175" s="4">
        <v>752</v>
      </c>
      <c r="V175" s="4">
        <v>746</v>
      </c>
      <c r="W175" s="4">
        <v>639</v>
      </c>
      <c r="X175" s="4">
        <v>638</v>
      </c>
      <c r="Y175" s="4">
        <v>1.54</v>
      </c>
      <c r="Z175" s="4">
        <v>12.06</v>
      </c>
      <c r="AA175" s="4">
        <v>651.6</v>
      </c>
      <c r="AB175" s="4">
        <v>687</v>
      </c>
      <c r="AC175" s="4">
        <v>687</v>
      </c>
      <c r="AD175" s="4">
        <v>637</v>
      </c>
      <c r="AE175" s="4">
        <v>637</v>
      </c>
      <c r="AF175" s="4">
        <v>1.93</v>
      </c>
      <c r="AG175" s="4">
        <v>11.12</v>
      </c>
      <c r="AH175" s="4">
        <v>650.04999999999995</v>
      </c>
      <c r="AI175" s="4">
        <v>1301.6500000000001</v>
      </c>
    </row>
    <row r="176" spans="1:35">
      <c r="A176" s="3" t="s">
        <v>365</v>
      </c>
      <c r="B176" s="3" t="s">
        <v>366</v>
      </c>
      <c r="C176" s="3" t="s">
        <v>22</v>
      </c>
      <c r="D176" s="3" t="s">
        <v>23</v>
      </c>
      <c r="E176" s="3" t="s">
        <v>24</v>
      </c>
      <c r="F176" s="3" t="s">
        <v>25</v>
      </c>
      <c r="G176" s="4">
        <v>0</v>
      </c>
      <c r="H176" s="4">
        <v>0</v>
      </c>
      <c r="I176" s="4">
        <v>0</v>
      </c>
      <c r="J176" s="4">
        <v>0</v>
      </c>
      <c r="K176" s="4">
        <v>0</v>
      </c>
      <c r="L176" s="4">
        <v>0</v>
      </c>
      <c r="M176" s="4">
        <v>0</v>
      </c>
      <c r="N176" s="4">
        <v>0</v>
      </c>
      <c r="O176" s="4">
        <v>0</v>
      </c>
      <c r="P176" s="4">
        <v>0</v>
      </c>
      <c r="Q176" s="4">
        <v>0</v>
      </c>
      <c r="R176" s="4">
        <v>0</v>
      </c>
      <c r="S176" s="4">
        <v>0</v>
      </c>
      <c r="T176" s="4">
        <v>0</v>
      </c>
      <c r="U176" s="4">
        <v>1533</v>
      </c>
      <c r="V176" s="4">
        <v>1533</v>
      </c>
      <c r="W176" s="4">
        <v>950</v>
      </c>
      <c r="X176" s="4">
        <v>950</v>
      </c>
      <c r="Y176" s="4">
        <v>3.88</v>
      </c>
      <c r="Z176" s="4">
        <v>17.78</v>
      </c>
      <c r="AA176" s="4">
        <v>971.66</v>
      </c>
      <c r="AB176" s="4">
        <v>850</v>
      </c>
      <c r="AC176" s="4">
        <v>850</v>
      </c>
      <c r="AD176" s="4">
        <v>756</v>
      </c>
      <c r="AE176" s="4">
        <v>756</v>
      </c>
      <c r="AF176" s="4">
        <v>2.1800000000000002</v>
      </c>
      <c r="AG176" s="4">
        <v>16.079999999999998</v>
      </c>
      <c r="AH176" s="4">
        <v>774.26</v>
      </c>
      <c r="AI176" s="4">
        <v>1745.92</v>
      </c>
    </row>
    <row r="177" spans="1:35">
      <c r="A177" s="3" t="s">
        <v>367</v>
      </c>
      <c r="B177" s="3" t="s">
        <v>368</v>
      </c>
      <c r="C177" s="3" t="s">
        <v>22</v>
      </c>
      <c r="D177" s="3" t="s">
        <v>23</v>
      </c>
      <c r="E177" s="3" t="s">
        <v>24</v>
      </c>
      <c r="F177" s="3" t="s">
        <v>25</v>
      </c>
      <c r="G177" s="4">
        <v>0</v>
      </c>
      <c r="H177" s="4">
        <v>0</v>
      </c>
      <c r="I177" s="4">
        <v>0</v>
      </c>
      <c r="J177" s="4">
        <v>0</v>
      </c>
      <c r="K177" s="4">
        <v>0</v>
      </c>
      <c r="L177" s="4">
        <v>0</v>
      </c>
      <c r="M177" s="4">
        <v>0</v>
      </c>
      <c r="N177" s="4">
        <v>0</v>
      </c>
      <c r="O177" s="4">
        <v>0</v>
      </c>
      <c r="P177" s="4">
        <v>0</v>
      </c>
      <c r="Q177" s="4">
        <v>0</v>
      </c>
      <c r="R177" s="4">
        <v>0</v>
      </c>
      <c r="S177" s="4">
        <v>0</v>
      </c>
      <c r="T177" s="4">
        <v>0</v>
      </c>
      <c r="U177" s="4">
        <v>402</v>
      </c>
      <c r="V177" s="4">
        <v>402</v>
      </c>
      <c r="W177" s="4">
        <v>327</v>
      </c>
      <c r="X177" s="4">
        <v>327</v>
      </c>
      <c r="Y177" s="4">
        <v>0.87</v>
      </c>
      <c r="Z177" s="4">
        <v>1.58</v>
      </c>
      <c r="AA177" s="4">
        <v>329.45</v>
      </c>
      <c r="AB177" s="4">
        <v>291</v>
      </c>
      <c r="AC177" s="4">
        <v>191</v>
      </c>
      <c r="AD177" s="4">
        <v>179</v>
      </c>
      <c r="AE177" s="4">
        <v>179</v>
      </c>
      <c r="AF177" s="4">
        <v>0.55000000000000004</v>
      </c>
      <c r="AG177" s="4">
        <v>1.86</v>
      </c>
      <c r="AH177" s="4">
        <v>181.41</v>
      </c>
      <c r="AI177" s="4">
        <v>510.86</v>
      </c>
    </row>
    <row r="178" spans="1:35">
      <c r="A178" s="3" t="s">
        <v>369</v>
      </c>
      <c r="B178" s="3" t="s">
        <v>370</v>
      </c>
      <c r="C178" s="3" t="s">
        <v>22</v>
      </c>
      <c r="D178" s="3" t="s">
        <v>23</v>
      </c>
      <c r="E178" s="3" t="s">
        <v>24</v>
      </c>
      <c r="F178" s="3" t="s">
        <v>25</v>
      </c>
      <c r="G178" s="4">
        <v>0</v>
      </c>
      <c r="H178" s="4">
        <v>0</v>
      </c>
      <c r="I178" s="4">
        <v>0</v>
      </c>
      <c r="J178" s="4">
        <v>0</v>
      </c>
      <c r="K178" s="4">
        <v>0</v>
      </c>
      <c r="L178" s="4">
        <v>0</v>
      </c>
      <c r="M178" s="4">
        <v>0</v>
      </c>
      <c r="N178" s="4">
        <v>0</v>
      </c>
      <c r="O178" s="4">
        <v>0</v>
      </c>
      <c r="P178" s="4">
        <v>0</v>
      </c>
      <c r="Q178" s="4">
        <v>0</v>
      </c>
      <c r="R178" s="4">
        <v>0</v>
      </c>
      <c r="S178" s="4">
        <v>0</v>
      </c>
      <c r="T178" s="4">
        <v>0</v>
      </c>
      <c r="U178" s="4">
        <v>293</v>
      </c>
      <c r="V178" s="4">
        <v>293</v>
      </c>
      <c r="W178" s="4">
        <v>272</v>
      </c>
      <c r="X178" s="4">
        <v>272</v>
      </c>
      <c r="Y178" s="4">
        <v>1.03</v>
      </c>
      <c r="Z178" s="4">
        <v>3.05</v>
      </c>
      <c r="AA178" s="4">
        <v>276.08</v>
      </c>
      <c r="AB178" s="4">
        <v>583</v>
      </c>
      <c r="AC178" s="4">
        <v>583</v>
      </c>
      <c r="AD178" s="4">
        <v>516</v>
      </c>
      <c r="AE178" s="4">
        <v>516</v>
      </c>
      <c r="AF178" s="4">
        <v>1.1100000000000001</v>
      </c>
      <c r="AG178" s="4">
        <v>9.4700000000000006</v>
      </c>
      <c r="AH178" s="4">
        <v>526.58000000000004</v>
      </c>
      <c r="AI178" s="4">
        <v>802.66</v>
      </c>
    </row>
    <row r="179" spans="1:35">
      <c r="A179" s="3" t="s">
        <v>371</v>
      </c>
      <c r="B179" s="3" t="s">
        <v>372</v>
      </c>
      <c r="C179" s="3" t="s">
        <v>22</v>
      </c>
      <c r="D179" s="3" t="s">
        <v>23</v>
      </c>
      <c r="E179" s="3" t="s">
        <v>24</v>
      </c>
      <c r="F179" s="3" t="s">
        <v>25</v>
      </c>
      <c r="G179" s="4">
        <v>0</v>
      </c>
      <c r="H179" s="4">
        <v>0</v>
      </c>
      <c r="I179" s="4">
        <v>0</v>
      </c>
      <c r="J179" s="4">
        <v>0</v>
      </c>
      <c r="K179" s="4">
        <v>0</v>
      </c>
      <c r="L179" s="4">
        <v>0</v>
      </c>
      <c r="M179" s="4">
        <v>0</v>
      </c>
      <c r="N179" s="4">
        <v>0</v>
      </c>
      <c r="O179" s="4">
        <v>0</v>
      </c>
      <c r="P179" s="4">
        <v>0</v>
      </c>
      <c r="Q179" s="4">
        <v>0</v>
      </c>
      <c r="R179" s="4">
        <v>0</v>
      </c>
      <c r="S179" s="4">
        <v>0</v>
      </c>
      <c r="T179" s="4">
        <v>0</v>
      </c>
      <c r="U179" s="4">
        <v>0</v>
      </c>
      <c r="V179" s="4">
        <v>0</v>
      </c>
      <c r="W179" s="4">
        <v>0</v>
      </c>
      <c r="X179" s="4">
        <v>0</v>
      </c>
      <c r="Y179" s="4">
        <v>0</v>
      </c>
      <c r="Z179" s="4">
        <v>0</v>
      </c>
      <c r="AA179" s="4">
        <v>0</v>
      </c>
      <c r="AB179" s="4">
        <v>1982</v>
      </c>
      <c r="AC179" s="4">
        <v>1982</v>
      </c>
      <c r="AD179" s="4">
        <v>1855</v>
      </c>
      <c r="AE179" s="4">
        <v>1855</v>
      </c>
      <c r="AF179" s="4">
        <v>8.0500000000000007</v>
      </c>
      <c r="AG179" s="4">
        <v>15.64</v>
      </c>
      <c r="AH179" s="4">
        <v>1878.69</v>
      </c>
      <c r="AI179" s="4">
        <v>1878.69</v>
      </c>
    </row>
    <row r="180" spans="1:35">
      <c r="A180" s="3" t="s">
        <v>373</v>
      </c>
      <c r="B180" s="3" t="s">
        <v>374</v>
      </c>
      <c r="C180" s="3" t="s">
        <v>22</v>
      </c>
      <c r="D180" s="3" t="s">
        <v>23</v>
      </c>
      <c r="E180" s="3" t="s">
        <v>24</v>
      </c>
      <c r="F180" s="3" t="s">
        <v>25</v>
      </c>
      <c r="G180" s="4">
        <v>0</v>
      </c>
      <c r="H180" s="4">
        <v>0</v>
      </c>
      <c r="I180" s="4">
        <v>0</v>
      </c>
      <c r="J180" s="4">
        <v>0</v>
      </c>
      <c r="K180" s="4">
        <v>0</v>
      </c>
      <c r="L180" s="4">
        <v>0</v>
      </c>
      <c r="M180" s="4">
        <v>0</v>
      </c>
      <c r="N180" s="4">
        <v>0</v>
      </c>
      <c r="O180" s="4">
        <v>0</v>
      </c>
      <c r="P180" s="4">
        <v>0</v>
      </c>
      <c r="Q180" s="4">
        <v>0</v>
      </c>
      <c r="R180" s="4">
        <v>0</v>
      </c>
      <c r="S180" s="4">
        <v>0</v>
      </c>
      <c r="T180" s="4">
        <v>0</v>
      </c>
      <c r="U180" s="4">
        <v>0</v>
      </c>
      <c r="V180" s="4">
        <v>0</v>
      </c>
      <c r="W180" s="4">
        <v>0</v>
      </c>
      <c r="X180" s="4">
        <v>0</v>
      </c>
      <c r="Y180" s="4">
        <v>0</v>
      </c>
      <c r="Z180" s="4">
        <v>0</v>
      </c>
      <c r="AA180" s="4">
        <v>0</v>
      </c>
      <c r="AB180" s="4">
        <v>684</v>
      </c>
      <c r="AC180" s="4">
        <v>684</v>
      </c>
      <c r="AD180" s="4">
        <v>417</v>
      </c>
      <c r="AE180" s="4">
        <v>416</v>
      </c>
      <c r="AF180" s="4">
        <v>2.29</v>
      </c>
      <c r="AG180" s="4">
        <v>2.81</v>
      </c>
      <c r="AH180" s="4">
        <v>421.1</v>
      </c>
      <c r="AI180" s="4">
        <v>421.1</v>
      </c>
    </row>
    <row r="181" spans="1:35">
      <c r="A181" s="3" t="s">
        <v>375</v>
      </c>
      <c r="B181" s="3" t="s">
        <v>376</v>
      </c>
      <c r="C181" s="3" t="s">
        <v>22</v>
      </c>
      <c r="D181" s="3" t="s">
        <v>23</v>
      </c>
      <c r="E181" s="3" t="s">
        <v>24</v>
      </c>
      <c r="F181" s="3" t="s">
        <v>25</v>
      </c>
      <c r="G181" s="4">
        <v>0</v>
      </c>
      <c r="H181" s="4">
        <v>0</v>
      </c>
      <c r="I181" s="4">
        <v>0</v>
      </c>
      <c r="J181" s="4">
        <v>0</v>
      </c>
      <c r="K181" s="4">
        <v>0</v>
      </c>
      <c r="L181" s="4">
        <v>0</v>
      </c>
      <c r="M181" s="4">
        <v>0</v>
      </c>
      <c r="N181" s="4">
        <v>0</v>
      </c>
      <c r="O181" s="4">
        <v>0</v>
      </c>
      <c r="P181" s="4">
        <v>0</v>
      </c>
      <c r="Q181" s="4">
        <v>0</v>
      </c>
      <c r="R181" s="4">
        <v>0</v>
      </c>
      <c r="S181" s="4">
        <v>0</v>
      </c>
      <c r="T181" s="4">
        <v>0</v>
      </c>
      <c r="U181" s="4">
        <v>1665</v>
      </c>
      <c r="V181" s="4">
        <v>1665</v>
      </c>
      <c r="W181" s="4">
        <v>726</v>
      </c>
      <c r="X181" s="4">
        <v>726</v>
      </c>
      <c r="Y181" s="4">
        <v>3.33</v>
      </c>
      <c r="Z181" s="4">
        <v>10.77</v>
      </c>
      <c r="AA181" s="4">
        <v>740.1</v>
      </c>
      <c r="AB181" s="4">
        <v>981</v>
      </c>
      <c r="AC181" s="4">
        <v>981</v>
      </c>
      <c r="AD181" s="4">
        <v>894</v>
      </c>
      <c r="AE181" s="4">
        <v>892</v>
      </c>
      <c r="AF181" s="4">
        <v>4.49</v>
      </c>
      <c r="AG181" s="4">
        <v>12.71</v>
      </c>
      <c r="AH181" s="4">
        <v>909.2</v>
      </c>
      <c r="AI181" s="4">
        <v>1649.3</v>
      </c>
    </row>
    <row r="182" spans="1:35">
      <c r="A182" s="3" t="s">
        <v>377</v>
      </c>
      <c r="B182" s="3" t="s">
        <v>378</v>
      </c>
      <c r="C182" s="3" t="s">
        <v>22</v>
      </c>
      <c r="D182" s="3" t="s">
        <v>23</v>
      </c>
      <c r="E182" s="3" t="s">
        <v>24</v>
      </c>
      <c r="F182" s="3" t="s">
        <v>25</v>
      </c>
      <c r="G182" s="4">
        <v>0</v>
      </c>
      <c r="H182" s="4">
        <v>0</v>
      </c>
      <c r="I182" s="4">
        <v>0</v>
      </c>
      <c r="J182" s="4">
        <v>0</v>
      </c>
      <c r="K182" s="4">
        <v>0</v>
      </c>
      <c r="L182" s="4">
        <v>0</v>
      </c>
      <c r="M182" s="4">
        <v>0</v>
      </c>
      <c r="N182" s="4">
        <v>0</v>
      </c>
      <c r="O182" s="4">
        <v>0</v>
      </c>
      <c r="P182" s="4">
        <v>0</v>
      </c>
      <c r="Q182" s="4">
        <v>0</v>
      </c>
      <c r="R182" s="4">
        <v>0</v>
      </c>
      <c r="S182" s="4">
        <v>0</v>
      </c>
      <c r="T182" s="4">
        <v>0</v>
      </c>
      <c r="U182" s="4">
        <v>0</v>
      </c>
      <c r="V182" s="4">
        <v>0</v>
      </c>
      <c r="W182" s="4">
        <v>0</v>
      </c>
      <c r="X182" s="4">
        <v>0</v>
      </c>
      <c r="Y182" s="4">
        <v>0</v>
      </c>
      <c r="Z182" s="4">
        <v>0</v>
      </c>
      <c r="AA182" s="4">
        <v>0</v>
      </c>
      <c r="AB182" s="4">
        <v>1249</v>
      </c>
      <c r="AC182" s="4">
        <v>1249</v>
      </c>
      <c r="AD182" s="4">
        <v>901</v>
      </c>
      <c r="AE182" s="4">
        <v>901</v>
      </c>
      <c r="AF182" s="4">
        <v>3.05</v>
      </c>
      <c r="AG182" s="4">
        <v>17.010000000000002</v>
      </c>
      <c r="AH182" s="4">
        <v>921.06</v>
      </c>
      <c r="AI182" s="4">
        <v>921.06</v>
      </c>
    </row>
    <row r="183" spans="1:35">
      <c r="A183" s="3" t="s">
        <v>379</v>
      </c>
      <c r="B183" s="3" t="s">
        <v>380</v>
      </c>
      <c r="C183" s="3" t="s">
        <v>22</v>
      </c>
      <c r="D183" s="3" t="s">
        <v>23</v>
      </c>
      <c r="E183" s="3" t="s">
        <v>24</v>
      </c>
      <c r="F183" s="3" t="s">
        <v>25</v>
      </c>
      <c r="G183" s="4">
        <v>0</v>
      </c>
      <c r="H183" s="4">
        <v>0</v>
      </c>
      <c r="I183" s="4">
        <v>0</v>
      </c>
      <c r="J183" s="4">
        <v>0</v>
      </c>
      <c r="K183" s="4">
        <v>0</v>
      </c>
      <c r="L183" s="4">
        <v>0</v>
      </c>
      <c r="M183" s="4">
        <v>0</v>
      </c>
      <c r="N183" s="4">
        <v>0</v>
      </c>
      <c r="O183" s="4">
        <v>0</v>
      </c>
      <c r="P183" s="4">
        <v>0</v>
      </c>
      <c r="Q183" s="4">
        <v>0</v>
      </c>
      <c r="R183" s="4">
        <v>0</v>
      </c>
      <c r="S183" s="4">
        <v>0</v>
      </c>
      <c r="T183" s="4">
        <v>0</v>
      </c>
      <c r="U183" s="4">
        <v>155</v>
      </c>
      <c r="V183" s="4">
        <v>155</v>
      </c>
      <c r="W183" s="4">
        <v>0</v>
      </c>
      <c r="X183" s="4">
        <v>0</v>
      </c>
      <c r="Y183" s="4">
        <v>0</v>
      </c>
      <c r="Z183" s="4">
        <v>0</v>
      </c>
      <c r="AA183" s="4">
        <v>0</v>
      </c>
      <c r="AB183" s="4">
        <v>374</v>
      </c>
      <c r="AC183" s="4">
        <v>374</v>
      </c>
      <c r="AD183" s="4">
        <v>351</v>
      </c>
      <c r="AE183" s="4">
        <v>351</v>
      </c>
      <c r="AF183" s="4">
        <v>2.04</v>
      </c>
      <c r="AG183" s="4">
        <v>5.85</v>
      </c>
      <c r="AH183" s="4">
        <v>358.89</v>
      </c>
      <c r="AI183" s="4">
        <v>358.89</v>
      </c>
    </row>
    <row r="184" spans="1:35">
      <c r="A184" s="3" t="s">
        <v>381</v>
      </c>
      <c r="B184" s="3" t="s">
        <v>382</v>
      </c>
      <c r="C184" s="3" t="s">
        <v>22</v>
      </c>
      <c r="D184" s="3" t="s">
        <v>23</v>
      </c>
      <c r="E184" s="3" t="s">
        <v>24</v>
      </c>
      <c r="F184" s="3" t="s">
        <v>25</v>
      </c>
      <c r="G184" s="4">
        <v>0</v>
      </c>
      <c r="H184" s="4">
        <v>0</v>
      </c>
      <c r="I184" s="4">
        <v>0</v>
      </c>
      <c r="J184" s="4">
        <v>0</v>
      </c>
      <c r="K184" s="4">
        <v>0</v>
      </c>
      <c r="L184" s="4">
        <v>0</v>
      </c>
      <c r="M184" s="4">
        <v>0</v>
      </c>
      <c r="N184" s="4">
        <v>0</v>
      </c>
      <c r="O184" s="4">
        <v>0</v>
      </c>
      <c r="P184" s="4">
        <v>0</v>
      </c>
      <c r="Q184" s="4">
        <v>0</v>
      </c>
      <c r="R184" s="4">
        <v>0</v>
      </c>
      <c r="S184" s="4">
        <v>0</v>
      </c>
      <c r="T184" s="4">
        <v>0</v>
      </c>
      <c r="U184" s="4">
        <v>545</v>
      </c>
      <c r="V184" s="4">
        <v>545</v>
      </c>
      <c r="W184" s="4">
        <v>368</v>
      </c>
      <c r="X184" s="4">
        <v>368</v>
      </c>
      <c r="Y184" s="4">
        <v>2.16</v>
      </c>
      <c r="Z184" s="4">
        <v>4.96</v>
      </c>
      <c r="AA184" s="4">
        <v>375.12</v>
      </c>
      <c r="AB184" s="4">
        <v>1457</v>
      </c>
      <c r="AC184" s="4">
        <v>916</v>
      </c>
      <c r="AD184" s="4">
        <v>705</v>
      </c>
      <c r="AE184" s="4">
        <v>705</v>
      </c>
      <c r="AF184" s="4">
        <v>2.71</v>
      </c>
      <c r="AG184" s="4">
        <v>11.44</v>
      </c>
      <c r="AH184" s="4">
        <v>719.15</v>
      </c>
      <c r="AI184" s="4">
        <v>1094.27</v>
      </c>
    </row>
    <row r="185" spans="1:35">
      <c r="A185" s="3" t="s">
        <v>383</v>
      </c>
      <c r="B185" s="3" t="s">
        <v>384</v>
      </c>
      <c r="C185" s="3" t="s">
        <v>22</v>
      </c>
      <c r="D185" s="3" t="s">
        <v>23</v>
      </c>
      <c r="E185" s="3" t="s">
        <v>24</v>
      </c>
      <c r="F185" s="3" t="s">
        <v>25</v>
      </c>
      <c r="G185" s="4">
        <v>0</v>
      </c>
      <c r="H185" s="4">
        <v>0</v>
      </c>
      <c r="I185" s="4">
        <v>0</v>
      </c>
      <c r="J185" s="4">
        <v>0</v>
      </c>
      <c r="K185" s="4">
        <v>0</v>
      </c>
      <c r="L185" s="4">
        <v>0</v>
      </c>
      <c r="M185" s="4">
        <v>0</v>
      </c>
      <c r="N185" s="4">
        <v>0</v>
      </c>
      <c r="O185" s="4">
        <v>0</v>
      </c>
      <c r="P185" s="4">
        <v>0</v>
      </c>
      <c r="Q185" s="4">
        <v>0</v>
      </c>
      <c r="R185" s="4">
        <v>0</v>
      </c>
      <c r="S185" s="4">
        <v>0</v>
      </c>
      <c r="T185" s="4">
        <v>0</v>
      </c>
      <c r="U185" s="4">
        <v>411</v>
      </c>
      <c r="V185" s="4">
        <v>411</v>
      </c>
      <c r="W185" s="4">
        <v>292</v>
      </c>
      <c r="X185" s="4">
        <v>292</v>
      </c>
      <c r="Y185" s="4">
        <v>1.1200000000000001</v>
      </c>
      <c r="Z185" s="4">
        <v>4.95</v>
      </c>
      <c r="AA185" s="4">
        <v>298.07</v>
      </c>
      <c r="AB185" s="4">
        <v>329</v>
      </c>
      <c r="AC185" s="4">
        <v>329</v>
      </c>
      <c r="AD185" s="4">
        <v>316</v>
      </c>
      <c r="AE185" s="4">
        <v>316</v>
      </c>
      <c r="AF185" s="4">
        <v>1.02</v>
      </c>
      <c r="AG185" s="4">
        <v>4.12</v>
      </c>
      <c r="AH185" s="4">
        <v>321.14</v>
      </c>
      <c r="AI185" s="4">
        <v>619.21</v>
      </c>
    </row>
    <row r="186" spans="1:35">
      <c r="A186" s="3" t="s">
        <v>385</v>
      </c>
      <c r="B186" s="3" t="s">
        <v>386</v>
      </c>
      <c r="C186" s="3" t="s">
        <v>22</v>
      </c>
      <c r="D186" s="3" t="s">
        <v>23</v>
      </c>
      <c r="E186" s="3" t="s">
        <v>24</v>
      </c>
      <c r="F186" s="3" t="s">
        <v>25</v>
      </c>
      <c r="G186" s="4">
        <v>0</v>
      </c>
      <c r="H186" s="4">
        <v>0</v>
      </c>
      <c r="I186" s="4">
        <v>0</v>
      </c>
      <c r="J186" s="4">
        <v>0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  <c r="Q186" s="4">
        <v>0</v>
      </c>
      <c r="R186" s="4">
        <v>0</v>
      </c>
      <c r="S186" s="4">
        <v>0</v>
      </c>
      <c r="T186" s="4">
        <v>0</v>
      </c>
      <c r="U186" s="4">
        <v>0</v>
      </c>
      <c r="V186" s="4">
        <v>0</v>
      </c>
      <c r="W186" s="4">
        <v>0</v>
      </c>
      <c r="X186" s="4">
        <v>0</v>
      </c>
      <c r="Y186" s="4">
        <v>0</v>
      </c>
      <c r="Z186" s="4">
        <v>0</v>
      </c>
      <c r="AA186" s="4">
        <v>0</v>
      </c>
      <c r="AB186" s="4">
        <v>1399</v>
      </c>
      <c r="AC186" s="4">
        <v>1399</v>
      </c>
      <c r="AD186" s="4">
        <v>1117</v>
      </c>
      <c r="AE186" s="4">
        <v>1117</v>
      </c>
      <c r="AF186" s="4">
        <v>6.88</v>
      </c>
      <c r="AG186" s="4">
        <v>19.55</v>
      </c>
      <c r="AH186" s="4">
        <v>1143.43</v>
      </c>
      <c r="AI186" s="4">
        <v>1143.43</v>
      </c>
    </row>
    <row r="187" spans="1:35">
      <c r="A187" s="3" t="s">
        <v>387</v>
      </c>
      <c r="B187" s="3" t="s">
        <v>388</v>
      </c>
      <c r="C187" s="3" t="s">
        <v>22</v>
      </c>
      <c r="D187" s="3" t="s">
        <v>23</v>
      </c>
      <c r="E187" s="3" t="s">
        <v>24</v>
      </c>
      <c r="F187" s="3" t="s">
        <v>25</v>
      </c>
      <c r="G187" s="4">
        <v>0</v>
      </c>
      <c r="H187" s="4">
        <v>0</v>
      </c>
      <c r="I187" s="4">
        <v>0</v>
      </c>
      <c r="J187" s="4">
        <v>0</v>
      </c>
      <c r="K187" s="4">
        <v>0</v>
      </c>
      <c r="L187" s="4">
        <v>0</v>
      </c>
      <c r="M187" s="4">
        <v>0</v>
      </c>
      <c r="N187" s="4">
        <v>0</v>
      </c>
      <c r="O187" s="4">
        <v>0</v>
      </c>
      <c r="P187" s="4">
        <v>0</v>
      </c>
      <c r="Q187" s="4">
        <v>0</v>
      </c>
      <c r="R187" s="4">
        <v>0</v>
      </c>
      <c r="S187" s="4">
        <v>0</v>
      </c>
      <c r="T187" s="4">
        <v>0</v>
      </c>
      <c r="U187" s="4">
        <v>0</v>
      </c>
      <c r="V187" s="4">
        <v>0</v>
      </c>
      <c r="W187" s="4">
        <v>0</v>
      </c>
      <c r="X187" s="4">
        <v>0</v>
      </c>
      <c r="Y187" s="4">
        <v>0</v>
      </c>
      <c r="Z187" s="4">
        <v>0</v>
      </c>
      <c r="AA187" s="4">
        <v>0</v>
      </c>
      <c r="AB187" s="4">
        <v>561</v>
      </c>
      <c r="AC187" s="4">
        <v>561</v>
      </c>
      <c r="AD187" s="4">
        <v>497</v>
      </c>
      <c r="AE187" s="4">
        <v>497</v>
      </c>
      <c r="AF187" s="4">
        <v>1.87</v>
      </c>
      <c r="AG187" s="4">
        <v>6.57</v>
      </c>
      <c r="AH187" s="4">
        <v>505.44</v>
      </c>
      <c r="AI187" s="4">
        <v>505.44</v>
      </c>
    </row>
    <row r="188" spans="1:35">
      <c r="A188" s="3" t="s">
        <v>389</v>
      </c>
      <c r="B188" s="3" t="s">
        <v>390</v>
      </c>
      <c r="C188" s="3" t="s">
        <v>22</v>
      </c>
      <c r="D188" s="3" t="s">
        <v>23</v>
      </c>
      <c r="E188" s="3" t="s">
        <v>24</v>
      </c>
      <c r="F188" s="3" t="s">
        <v>25</v>
      </c>
      <c r="G188" s="4">
        <v>0</v>
      </c>
      <c r="H188" s="4">
        <v>0</v>
      </c>
      <c r="I188" s="4">
        <v>0</v>
      </c>
      <c r="J188" s="4">
        <v>0</v>
      </c>
      <c r="K188" s="4">
        <v>0</v>
      </c>
      <c r="L188" s="4">
        <v>0</v>
      </c>
      <c r="M188" s="4">
        <v>0</v>
      </c>
      <c r="N188" s="4">
        <v>0</v>
      </c>
      <c r="O188" s="4">
        <v>0</v>
      </c>
      <c r="P188" s="4">
        <v>0</v>
      </c>
      <c r="Q188" s="4">
        <v>0</v>
      </c>
      <c r="R188" s="4">
        <v>0</v>
      </c>
      <c r="S188" s="4">
        <v>0</v>
      </c>
      <c r="T188" s="4">
        <v>0</v>
      </c>
      <c r="U188" s="4">
        <v>0</v>
      </c>
      <c r="V188" s="4">
        <v>0</v>
      </c>
      <c r="W188" s="4">
        <v>0</v>
      </c>
      <c r="X188" s="4">
        <v>0</v>
      </c>
      <c r="Y188" s="4">
        <v>0</v>
      </c>
      <c r="Z188" s="4">
        <v>0</v>
      </c>
      <c r="AA188" s="4">
        <v>0</v>
      </c>
      <c r="AB188" s="4">
        <v>168</v>
      </c>
      <c r="AC188" s="4">
        <v>168</v>
      </c>
      <c r="AD188" s="4">
        <v>140</v>
      </c>
      <c r="AE188" s="4">
        <v>139</v>
      </c>
      <c r="AF188" s="4">
        <v>0.4</v>
      </c>
      <c r="AG188" s="4">
        <v>2.8</v>
      </c>
      <c r="AH188" s="4">
        <v>142.19999999999999</v>
      </c>
      <c r="AI188" s="4">
        <v>142.19999999999999</v>
      </c>
    </row>
    <row r="189" spans="1:35">
      <c r="A189" s="3" t="s">
        <v>391</v>
      </c>
      <c r="B189" s="3" t="s">
        <v>392</v>
      </c>
      <c r="C189" s="3" t="s">
        <v>22</v>
      </c>
      <c r="D189" s="3" t="s">
        <v>23</v>
      </c>
      <c r="E189" s="3" t="s">
        <v>24</v>
      </c>
      <c r="F189" s="3" t="s">
        <v>25</v>
      </c>
      <c r="G189" s="4">
        <v>0</v>
      </c>
      <c r="H189" s="4">
        <v>0</v>
      </c>
      <c r="I189" s="4">
        <v>0</v>
      </c>
      <c r="J189" s="4">
        <v>0</v>
      </c>
      <c r="K189" s="4">
        <v>0</v>
      </c>
      <c r="L189" s="4">
        <v>0</v>
      </c>
      <c r="M189" s="4">
        <v>0</v>
      </c>
      <c r="N189" s="4">
        <v>0</v>
      </c>
      <c r="O189" s="4">
        <v>0</v>
      </c>
      <c r="P189" s="4">
        <v>0</v>
      </c>
      <c r="Q189" s="4">
        <v>0</v>
      </c>
      <c r="R189" s="4">
        <v>0</v>
      </c>
      <c r="S189" s="4">
        <v>0</v>
      </c>
      <c r="T189" s="4">
        <v>0</v>
      </c>
      <c r="U189" s="4">
        <v>638</v>
      </c>
      <c r="V189" s="4">
        <v>638</v>
      </c>
      <c r="W189" s="4">
        <v>489</v>
      </c>
      <c r="X189" s="4">
        <v>489</v>
      </c>
      <c r="Y189" s="4">
        <v>2.85</v>
      </c>
      <c r="Z189" s="4">
        <v>4.2300000000000004</v>
      </c>
      <c r="AA189" s="4">
        <v>496.08</v>
      </c>
      <c r="AB189" s="4">
        <v>759</v>
      </c>
      <c r="AC189" s="4">
        <v>759</v>
      </c>
      <c r="AD189" s="4">
        <v>610</v>
      </c>
      <c r="AE189" s="4">
        <v>610</v>
      </c>
      <c r="AF189" s="4">
        <v>2.2400000000000002</v>
      </c>
      <c r="AG189" s="4">
        <v>7.14</v>
      </c>
      <c r="AH189" s="4">
        <v>619.38</v>
      </c>
      <c r="AI189" s="4">
        <v>1115.46</v>
      </c>
    </row>
    <row r="190" spans="1:35">
      <c r="A190" s="3" t="s">
        <v>393</v>
      </c>
      <c r="B190" s="3" t="s">
        <v>394</v>
      </c>
      <c r="C190" s="3" t="s">
        <v>22</v>
      </c>
      <c r="D190" s="3" t="s">
        <v>23</v>
      </c>
      <c r="E190" s="3" t="s">
        <v>24</v>
      </c>
      <c r="F190" s="3" t="s">
        <v>25</v>
      </c>
      <c r="G190" s="4">
        <v>0</v>
      </c>
      <c r="H190" s="4">
        <v>0</v>
      </c>
      <c r="I190" s="4">
        <v>0</v>
      </c>
      <c r="J190" s="4">
        <v>0</v>
      </c>
      <c r="K190" s="4">
        <v>0</v>
      </c>
      <c r="L190" s="4">
        <v>0</v>
      </c>
      <c r="M190" s="4">
        <v>0</v>
      </c>
      <c r="N190" s="4">
        <v>0</v>
      </c>
      <c r="O190" s="4">
        <v>0</v>
      </c>
      <c r="P190" s="4">
        <v>0</v>
      </c>
      <c r="Q190" s="4">
        <v>0</v>
      </c>
      <c r="R190" s="4">
        <v>0</v>
      </c>
      <c r="S190" s="4">
        <v>0</v>
      </c>
      <c r="T190" s="4">
        <v>0</v>
      </c>
      <c r="U190" s="4">
        <v>384</v>
      </c>
      <c r="V190" s="4">
        <v>384</v>
      </c>
      <c r="W190" s="4">
        <v>326</v>
      </c>
      <c r="X190" s="4">
        <v>326</v>
      </c>
      <c r="Y190" s="4">
        <v>0.92</v>
      </c>
      <c r="Z190" s="4">
        <v>5.4</v>
      </c>
      <c r="AA190" s="4">
        <v>332.32</v>
      </c>
      <c r="AB190" s="4">
        <v>677</v>
      </c>
      <c r="AC190" s="4">
        <v>677</v>
      </c>
      <c r="AD190" s="4">
        <v>606</v>
      </c>
      <c r="AE190" s="4">
        <v>606</v>
      </c>
      <c r="AF190" s="4">
        <v>0.84</v>
      </c>
      <c r="AG190" s="4">
        <v>10.29</v>
      </c>
      <c r="AH190" s="4">
        <v>617.13</v>
      </c>
      <c r="AI190" s="4">
        <v>949.45</v>
      </c>
    </row>
    <row r="191" spans="1:35">
      <c r="A191" s="3" t="s">
        <v>395</v>
      </c>
      <c r="B191" s="3" t="s">
        <v>396</v>
      </c>
      <c r="C191" s="3" t="s">
        <v>22</v>
      </c>
      <c r="D191" s="3" t="s">
        <v>23</v>
      </c>
      <c r="E191" s="3" t="s">
        <v>24</v>
      </c>
      <c r="F191" s="3" t="s">
        <v>25</v>
      </c>
      <c r="G191" s="4">
        <v>0</v>
      </c>
      <c r="H191" s="4">
        <v>0</v>
      </c>
      <c r="I191" s="4">
        <v>0</v>
      </c>
      <c r="J191" s="4">
        <v>0</v>
      </c>
      <c r="K191" s="4">
        <v>0</v>
      </c>
      <c r="L191" s="4">
        <v>0</v>
      </c>
      <c r="M191" s="4">
        <v>0</v>
      </c>
      <c r="N191" s="4">
        <v>0</v>
      </c>
      <c r="O191" s="4">
        <v>0</v>
      </c>
      <c r="P191" s="4">
        <v>0</v>
      </c>
      <c r="Q191" s="4">
        <v>0</v>
      </c>
      <c r="R191" s="4">
        <v>0</v>
      </c>
      <c r="S191" s="4">
        <v>0</v>
      </c>
      <c r="T191" s="4">
        <v>0</v>
      </c>
      <c r="U191" s="4">
        <v>746</v>
      </c>
      <c r="V191" s="4">
        <v>746</v>
      </c>
      <c r="W191" s="4">
        <v>543</v>
      </c>
      <c r="X191" s="4">
        <v>542</v>
      </c>
      <c r="Y191" s="4">
        <v>2.68</v>
      </c>
      <c r="Z191" s="4">
        <v>7.53</v>
      </c>
      <c r="AA191" s="4">
        <v>552.21</v>
      </c>
      <c r="AB191" s="4">
        <v>949</v>
      </c>
      <c r="AC191" s="4">
        <v>949</v>
      </c>
      <c r="AD191" s="4">
        <v>838</v>
      </c>
      <c r="AE191" s="4">
        <v>838</v>
      </c>
      <c r="AF191" s="4">
        <v>2.9</v>
      </c>
      <c r="AG191" s="4">
        <v>12.26</v>
      </c>
      <c r="AH191" s="4">
        <v>853.16</v>
      </c>
      <c r="AI191" s="4">
        <v>1405.37</v>
      </c>
    </row>
    <row r="192" spans="1:35">
      <c r="A192" s="3" t="s">
        <v>397</v>
      </c>
      <c r="B192" s="3" t="s">
        <v>398</v>
      </c>
      <c r="C192" s="3" t="s">
        <v>22</v>
      </c>
      <c r="D192" s="3" t="s">
        <v>23</v>
      </c>
      <c r="E192" s="3" t="s">
        <v>24</v>
      </c>
      <c r="F192" s="3" t="s">
        <v>25</v>
      </c>
      <c r="G192" s="4">
        <v>0</v>
      </c>
      <c r="H192" s="4">
        <v>0</v>
      </c>
      <c r="I192" s="4">
        <v>0</v>
      </c>
      <c r="J192" s="4">
        <v>0</v>
      </c>
      <c r="K192" s="4">
        <v>0</v>
      </c>
      <c r="L192" s="4">
        <v>0</v>
      </c>
      <c r="M192" s="4">
        <v>0</v>
      </c>
      <c r="N192" s="4">
        <v>0</v>
      </c>
      <c r="O192" s="4">
        <v>0</v>
      </c>
      <c r="P192" s="4">
        <v>0</v>
      </c>
      <c r="Q192" s="4">
        <v>0</v>
      </c>
      <c r="R192" s="4">
        <v>0</v>
      </c>
      <c r="S192" s="4">
        <v>0</v>
      </c>
      <c r="T192" s="4">
        <v>0</v>
      </c>
      <c r="U192" s="4">
        <v>1007</v>
      </c>
      <c r="V192" s="4">
        <v>1007</v>
      </c>
      <c r="W192" s="4">
        <v>623</v>
      </c>
      <c r="X192" s="4">
        <v>622</v>
      </c>
      <c r="Y192" s="4">
        <v>4.6500000000000004</v>
      </c>
      <c r="Z192" s="4">
        <v>7.18</v>
      </c>
      <c r="AA192" s="4">
        <v>633.83000000000004</v>
      </c>
      <c r="AB192" s="4">
        <v>1926</v>
      </c>
      <c r="AC192" s="4">
        <v>922</v>
      </c>
      <c r="AD192" s="4">
        <v>816</v>
      </c>
      <c r="AE192" s="4">
        <v>815</v>
      </c>
      <c r="AF192" s="4">
        <v>5.07</v>
      </c>
      <c r="AG192" s="4">
        <v>9.58</v>
      </c>
      <c r="AH192" s="4">
        <v>829.65</v>
      </c>
      <c r="AI192" s="4">
        <v>1463.48</v>
      </c>
    </row>
    <row r="193" spans="1:35">
      <c r="A193" s="3" t="s">
        <v>399</v>
      </c>
      <c r="B193" s="3" t="s">
        <v>400</v>
      </c>
      <c r="C193" s="3" t="s">
        <v>22</v>
      </c>
      <c r="D193" s="3" t="s">
        <v>23</v>
      </c>
      <c r="E193" s="3" t="s">
        <v>24</v>
      </c>
      <c r="F193" s="3" t="s">
        <v>25</v>
      </c>
      <c r="G193" s="4">
        <v>0</v>
      </c>
      <c r="H193" s="4">
        <v>0</v>
      </c>
      <c r="I193" s="4">
        <v>0</v>
      </c>
      <c r="J193" s="4">
        <v>0</v>
      </c>
      <c r="K193" s="4">
        <v>0</v>
      </c>
      <c r="L193" s="4">
        <v>0</v>
      </c>
      <c r="M193" s="4">
        <v>0</v>
      </c>
      <c r="N193" s="4">
        <v>0</v>
      </c>
      <c r="O193" s="4">
        <v>0</v>
      </c>
      <c r="P193" s="4">
        <v>0</v>
      </c>
      <c r="Q193" s="4">
        <v>0</v>
      </c>
      <c r="R193" s="4">
        <v>0</v>
      </c>
      <c r="S193" s="4">
        <v>0</v>
      </c>
      <c r="T193" s="4">
        <v>0</v>
      </c>
      <c r="U193" s="4">
        <v>569</v>
      </c>
      <c r="V193" s="4">
        <v>569</v>
      </c>
      <c r="W193" s="4">
        <v>481</v>
      </c>
      <c r="X193" s="4">
        <v>481</v>
      </c>
      <c r="Y193" s="4">
        <v>2.39</v>
      </c>
      <c r="Z193" s="4">
        <v>8.85</v>
      </c>
      <c r="AA193" s="4">
        <v>492.24</v>
      </c>
      <c r="AB193" s="4">
        <v>1426</v>
      </c>
      <c r="AC193" s="4">
        <v>860</v>
      </c>
      <c r="AD193" s="4">
        <v>753</v>
      </c>
      <c r="AE193" s="4">
        <v>753</v>
      </c>
      <c r="AF193" s="4">
        <v>3.4</v>
      </c>
      <c r="AG193" s="4">
        <v>8.34</v>
      </c>
      <c r="AH193" s="4">
        <v>764.74</v>
      </c>
      <c r="AI193" s="4">
        <v>1256.98</v>
      </c>
    </row>
    <row r="194" spans="1:35">
      <c r="A194" s="3" t="s">
        <v>401</v>
      </c>
      <c r="B194" s="3" t="s">
        <v>402</v>
      </c>
      <c r="C194" s="3" t="s">
        <v>22</v>
      </c>
      <c r="D194" s="3" t="s">
        <v>23</v>
      </c>
      <c r="E194" s="3" t="s">
        <v>24</v>
      </c>
      <c r="F194" s="3" t="s">
        <v>25</v>
      </c>
      <c r="G194" s="4">
        <v>0</v>
      </c>
      <c r="H194" s="4">
        <v>0</v>
      </c>
      <c r="I194" s="4">
        <v>0</v>
      </c>
      <c r="J194" s="4">
        <v>0</v>
      </c>
      <c r="K194" s="4">
        <v>0</v>
      </c>
      <c r="L194" s="4">
        <v>0</v>
      </c>
      <c r="M194" s="4">
        <v>0</v>
      </c>
      <c r="N194" s="4">
        <v>0</v>
      </c>
      <c r="O194" s="4">
        <v>0</v>
      </c>
      <c r="P194" s="4">
        <v>0</v>
      </c>
      <c r="Q194" s="4">
        <v>0</v>
      </c>
      <c r="R194" s="4">
        <v>0</v>
      </c>
      <c r="S194" s="4">
        <v>0</v>
      </c>
      <c r="T194" s="4">
        <v>0</v>
      </c>
      <c r="U194" s="4">
        <v>1416</v>
      </c>
      <c r="V194" s="4">
        <v>1416</v>
      </c>
      <c r="W194" s="4">
        <v>1190</v>
      </c>
      <c r="X194" s="4">
        <v>1190</v>
      </c>
      <c r="Y194" s="4">
        <v>3.25</v>
      </c>
      <c r="Z194" s="4">
        <v>10.32</v>
      </c>
      <c r="AA194" s="4">
        <v>1203.57</v>
      </c>
      <c r="AB194" s="4">
        <v>1687</v>
      </c>
      <c r="AC194" s="4">
        <v>679</v>
      </c>
      <c r="AD194" s="4">
        <v>570</v>
      </c>
      <c r="AE194" s="4">
        <v>570</v>
      </c>
      <c r="AF194" s="4">
        <v>1.79</v>
      </c>
      <c r="AG194" s="4">
        <v>8.1300000000000008</v>
      </c>
      <c r="AH194" s="4">
        <v>579.91999999999996</v>
      </c>
      <c r="AI194" s="4">
        <v>1783.49</v>
      </c>
    </row>
    <row r="195" spans="1:35">
      <c r="A195" s="3" t="s">
        <v>403</v>
      </c>
      <c r="B195" s="3" t="s">
        <v>404</v>
      </c>
      <c r="C195" s="3" t="s">
        <v>22</v>
      </c>
      <c r="D195" s="3" t="s">
        <v>23</v>
      </c>
      <c r="E195" s="3" t="s">
        <v>24</v>
      </c>
      <c r="F195" s="3" t="s">
        <v>25</v>
      </c>
      <c r="G195" s="4">
        <v>0</v>
      </c>
      <c r="H195" s="4">
        <v>0</v>
      </c>
      <c r="I195" s="4">
        <v>0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0</v>
      </c>
      <c r="U195" s="4">
        <v>901</v>
      </c>
      <c r="V195" s="4">
        <v>901</v>
      </c>
      <c r="W195" s="4">
        <v>849</v>
      </c>
      <c r="X195" s="4">
        <v>849</v>
      </c>
      <c r="Y195" s="4">
        <v>4.8499999999999996</v>
      </c>
      <c r="Z195" s="4">
        <v>10.45</v>
      </c>
      <c r="AA195" s="4">
        <v>864.3</v>
      </c>
      <c r="AB195" s="4">
        <v>280</v>
      </c>
      <c r="AC195" s="4">
        <v>280</v>
      </c>
      <c r="AD195" s="4">
        <v>261</v>
      </c>
      <c r="AE195" s="4">
        <v>261</v>
      </c>
      <c r="AF195" s="4">
        <v>1.1100000000000001</v>
      </c>
      <c r="AG195" s="4">
        <v>3.07</v>
      </c>
      <c r="AH195" s="4">
        <v>265.18</v>
      </c>
      <c r="AI195" s="4">
        <v>1129.48</v>
      </c>
    </row>
    <row r="196" spans="1:35">
      <c r="A196" s="3" t="s">
        <v>405</v>
      </c>
      <c r="B196" s="3" t="s">
        <v>406</v>
      </c>
      <c r="C196" s="3" t="s">
        <v>22</v>
      </c>
      <c r="D196" s="3" t="s">
        <v>23</v>
      </c>
      <c r="E196" s="3" t="s">
        <v>24</v>
      </c>
      <c r="F196" s="3" t="s">
        <v>25</v>
      </c>
      <c r="G196" s="4">
        <v>0</v>
      </c>
      <c r="H196" s="4">
        <v>0</v>
      </c>
      <c r="I196" s="4">
        <v>0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619</v>
      </c>
      <c r="V196" s="4">
        <v>619</v>
      </c>
      <c r="W196" s="4">
        <v>405</v>
      </c>
      <c r="X196" s="4">
        <v>405</v>
      </c>
      <c r="Y196" s="4">
        <v>1.98</v>
      </c>
      <c r="Z196" s="4">
        <v>4.95</v>
      </c>
      <c r="AA196" s="4">
        <v>411.93</v>
      </c>
      <c r="AB196" s="4">
        <v>330</v>
      </c>
      <c r="AC196" s="4">
        <v>330</v>
      </c>
      <c r="AD196" s="4">
        <v>302</v>
      </c>
      <c r="AE196" s="4">
        <v>302</v>
      </c>
      <c r="AF196" s="4">
        <v>0.86</v>
      </c>
      <c r="AG196" s="4">
        <v>3.3</v>
      </c>
      <c r="AH196" s="4">
        <v>306.16000000000003</v>
      </c>
      <c r="AI196" s="4">
        <v>718.09</v>
      </c>
    </row>
    <row r="197" spans="1:35">
      <c r="A197" s="3" t="s">
        <v>407</v>
      </c>
      <c r="B197" s="3" t="s">
        <v>408</v>
      </c>
      <c r="C197" s="3" t="s">
        <v>22</v>
      </c>
      <c r="D197" s="3" t="s">
        <v>23</v>
      </c>
      <c r="E197" s="3" t="s">
        <v>24</v>
      </c>
      <c r="F197" s="3" t="s">
        <v>25</v>
      </c>
      <c r="G197" s="4">
        <v>0</v>
      </c>
      <c r="H197" s="4">
        <v>0</v>
      </c>
      <c r="I197" s="4">
        <v>0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s="4">
        <v>0</v>
      </c>
      <c r="R197" s="4">
        <v>0</v>
      </c>
      <c r="S197" s="4">
        <v>0</v>
      </c>
      <c r="T197" s="4">
        <v>0</v>
      </c>
      <c r="U197" s="4">
        <v>2170</v>
      </c>
      <c r="V197" s="4">
        <v>2170</v>
      </c>
      <c r="W197" s="4">
        <v>1626</v>
      </c>
      <c r="X197" s="4">
        <v>1623</v>
      </c>
      <c r="Y197" s="4">
        <v>8.6</v>
      </c>
      <c r="Z197" s="4">
        <v>21.34</v>
      </c>
      <c r="AA197" s="4">
        <v>1652.94</v>
      </c>
      <c r="AB197" s="4">
        <v>699</v>
      </c>
      <c r="AC197" s="4">
        <v>699</v>
      </c>
      <c r="AD197" s="4">
        <v>644</v>
      </c>
      <c r="AE197" s="4">
        <v>643</v>
      </c>
      <c r="AF197" s="4">
        <v>2.67</v>
      </c>
      <c r="AG197" s="4">
        <v>8.76</v>
      </c>
      <c r="AH197" s="4">
        <v>654.42999999999995</v>
      </c>
      <c r="AI197" s="4">
        <v>2307.37</v>
      </c>
    </row>
    <row r="198" spans="1:35">
      <c r="A198" s="3" t="s">
        <v>409</v>
      </c>
      <c r="B198" s="3" t="s">
        <v>410</v>
      </c>
      <c r="C198" s="3" t="s">
        <v>22</v>
      </c>
      <c r="D198" s="3" t="s">
        <v>23</v>
      </c>
      <c r="E198" s="3" t="s">
        <v>24</v>
      </c>
      <c r="F198" s="3" t="s">
        <v>25</v>
      </c>
      <c r="G198" s="4">
        <v>0</v>
      </c>
      <c r="H198" s="4">
        <v>0</v>
      </c>
      <c r="I198" s="4">
        <v>0</v>
      </c>
      <c r="J198" s="4">
        <v>0</v>
      </c>
      <c r="K198" s="4">
        <v>0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  <c r="R198" s="4">
        <v>0</v>
      </c>
      <c r="S198" s="4">
        <v>0</v>
      </c>
      <c r="T198" s="4">
        <v>0</v>
      </c>
      <c r="U198" s="4">
        <v>986</v>
      </c>
      <c r="V198" s="4">
        <v>986</v>
      </c>
      <c r="W198" s="4">
        <v>682</v>
      </c>
      <c r="X198" s="4">
        <v>682</v>
      </c>
      <c r="Y198" s="4">
        <v>3.79</v>
      </c>
      <c r="Z198" s="4">
        <v>11.05</v>
      </c>
      <c r="AA198" s="4">
        <v>696.84</v>
      </c>
      <c r="AB198" s="4">
        <v>516</v>
      </c>
      <c r="AC198" s="4">
        <v>516</v>
      </c>
      <c r="AD198" s="4">
        <v>429</v>
      </c>
      <c r="AE198" s="4">
        <v>429</v>
      </c>
      <c r="AF198" s="4">
        <v>1.07</v>
      </c>
      <c r="AG198" s="4">
        <v>8.08</v>
      </c>
      <c r="AH198" s="4">
        <v>438.15</v>
      </c>
      <c r="AI198" s="4">
        <v>1134.99</v>
      </c>
    </row>
    <row r="199" spans="1:35">
      <c r="A199" s="3" t="s">
        <v>411</v>
      </c>
      <c r="B199" s="3" t="s">
        <v>412</v>
      </c>
      <c r="C199" s="3" t="s">
        <v>22</v>
      </c>
      <c r="D199" s="3" t="s">
        <v>23</v>
      </c>
      <c r="E199" s="3" t="s">
        <v>24</v>
      </c>
      <c r="F199" s="3" t="s">
        <v>25</v>
      </c>
      <c r="G199" s="4">
        <v>0</v>
      </c>
      <c r="H199" s="4">
        <v>0</v>
      </c>
      <c r="I199" s="4">
        <v>0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840</v>
      </c>
      <c r="V199" s="4">
        <v>840</v>
      </c>
      <c r="W199" s="4">
        <v>0</v>
      </c>
      <c r="X199" s="4">
        <v>0</v>
      </c>
      <c r="Y199" s="4">
        <v>0</v>
      </c>
      <c r="Z199" s="4">
        <v>0</v>
      </c>
      <c r="AA199" s="4">
        <v>0</v>
      </c>
      <c r="AB199" s="4">
        <v>1707</v>
      </c>
      <c r="AC199" s="4">
        <v>1707</v>
      </c>
      <c r="AD199" s="4">
        <v>1395</v>
      </c>
      <c r="AE199" s="4">
        <v>1395</v>
      </c>
      <c r="AF199" s="4">
        <v>6.36</v>
      </c>
      <c r="AG199" s="4">
        <v>16.79</v>
      </c>
      <c r="AH199" s="4">
        <v>1418.15</v>
      </c>
      <c r="AI199" s="4">
        <v>1418.15</v>
      </c>
    </row>
    <row r="200" spans="1:35">
      <c r="A200" s="3" t="s">
        <v>413</v>
      </c>
      <c r="B200" s="3" t="s">
        <v>414</v>
      </c>
      <c r="C200" s="3" t="s">
        <v>22</v>
      </c>
      <c r="D200" s="3" t="s">
        <v>23</v>
      </c>
      <c r="E200" s="3" t="s">
        <v>24</v>
      </c>
      <c r="F200" s="3" t="s">
        <v>25</v>
      </c>
      <c r="G200" s="4">
        <v>0</v>
      </c>
      <c r="H200" s="4">
        <v>0</v>
      </c>
      <c r="I200" s="4">
        <v>0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0</v>
      </c>
      <c r="S200" s="4">
        <v>0</v>
      </c>
      <c r="T200" s="4">
        <v>0</v>
      </c>
      <c r="U200" s="4">
        <v>0</v>
      </c>
      <c r="V200" s="4">
        <v>0</v>
      </c>
      <c r="W200" s="4">
        <v>0</v>
      </c>
      <c r="X200" s="4">
        <v>0</v>
      </c>
      <c r="Y200" s="4">
        <v>0</v>
      </c>
      <c r="Z200" s="4">
        <v>0</v>
      </c>
      <c r="AA200" s="4">
        <v>0</v>
      </c>
      <c r="AB200" s="4">
        <v>497</v>
      </c>
      <c r="AC200" s="4">
        <v>497</v>
      </c>
      <c r="AD200" s="4">
        <v>430</v>
      </c>
      <c r="AE200" s="4">
        <v>430</v>
      </c>
      <c r="AF200" s="4">
        <v>0.93</v>
      </c>
      <c r="AG200" s="4">
        <v>4.13</v>
      </c>
      <c r="AH200" s="4">
        <v>435.06</v>
      </c>
      <c r="AI200" s="4">
        <v>435.06</v>
      </c>
    </row>
    <row r="201" spans="1:35">
      <c r="A201" s="3" t="s">
        <v>415</v>
      </c>
      <c r="B201" s="3" t="s">
        <v>416</v>
      </c>
      <c r="C201" s="3" t="s">
        <v>22</v>
      </c>
      <c r="D201" s="3" t="s">
        <v>23</v>
      </c>
      <c r="E201" s="3" t="s">
        <v>24</v>
      </c>
      <c r="F201" s="3" t="s">
        <v>25</v>
      </c>
      <c r="G201" s="4">
        <v>0</v>
      </c>
      <c r="H201" s="4">
        <v>0</v>
      </c>
      <c r="I201" s="4">
        <v>0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4">
        <v>0</v>
      </c>
      <c r="X201" s="4">
        <v>0</v>
      </c>
      <c r="Y201" s="4">
        <v>0</v>
      </c>
      <c r="Z201" s="4">
        <v>0</v>
      </c>
      <c r="AA201" s="4">
        <v>0</v>
      </c>
      <c r="AB201" s="4">
        <v>228</v>
      </c>
      <c r="AC201" s="4">
        <v>228</v>
      </c>
      <c r="AD201" s="4">
        <v>215</v>
      </c>
      <c r="AE201" s="4">
        <v>215</v>
      </c>
      <c r="AF201" s="4">
        <v>0.84</v>
      </c>
      <c r="AG201" s="4">
        <v>3.88</v>
      </c>
      <c r="AH201" s="4">
        <v>219.72</v>
      </c>
      <c r="AI201" s="4">
        <v>219.72</v>
      </c>
    </row>
    <row r="202" spans="1:35">
      <c r="A202" s="3" t="s">
        <v>417</v>
      </c>
      <c r="B202" s="3" t="s">
        <v>418</v>
      </c>
      <c r="C202" s="3" t="s">
        <v>22</v>
      </c>
      <c r="D202" s="3" t="s">
        <v>23</v>
      </c>
      <c r="E202" s="3" t="s">
        <v>24</v>
      </c>
      <c r="F202" s="3" t="s">
        <v>25</v>
      </c>
      <c r="G202" s="4">
        <v>0</v>
      </c>
      <c r="H202" s="4">
        <v>0</v>
      </c>
      <c r="I202" s="4">
        <v>0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  <c r="R202" s="4">
        <v>0</v>
      </c>
      <c r="S202" s="4">
        <v>0</v>
      </c>
      <c r="T202" s="4">
        <v>0</v>
      </c>
      <c r="U202" s="4">
        <v>380</v>
      </c>
      <c r="V202" s="4">
        <v>380</v>
      </c>
      <c r="W202" s="4">
        <v>336</v>
      </c>
      <c r="X202" s="4">
        <v>336</v>
      </c>
      <c r="Y202" s="4">
        <v>0.95</v>
      </c>
      <c r="Z202" s="4">
        <v>6.06</v>
      </c>
      <c r="AA202" s="4">
        <v>343.01</v>
      </c>
      <c r="AB202" s="4">
        <v>0</v>
      </c>
      <c r="AC202" s="4">
        <v>0</v>
      </c>
      <c r="AD202" s="4">
        <v>0</v>
      </c>
      <c r="AE202" s="4">
        <v>0</v>
      </c>
      <c r="AF202" s="4">
        <v>0</v>
      </c>
      <c r="AG202" s="4">
        <v>0</v>
      </c>
      <c r="AH202" s="4">
        <v>0</v>
      </c>
      <c r="AI202" s="4">
        <v>343.01</v>
      </c>
    </row>
    <row r="203" spans="1:35">
      <c r="A203" s="3" t="s">
        <v>419</v>
      </c>
      <c r="B203" s="3" t="s">
        <v>420</v>
      </c>
      <c r="C203" s="3" t="s">
        <v>22</v>
      </c>
      <c r="D203" s="3" t="s">
        <v>23</v>
      </c>
      <c r="E203" s="3" t="s">
        <v>24</v>
      </c>
      <c r="F203" s="3" t="s">
        <v>25</v>
      </c>
      <c r="G203" s="4">
        <v>0</v>
      </c>
      <c r="H203" s="4">
        <v>0</v>
      </c>
      <c r="I203" s="4">
        <v>0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  <c r="S203" s="4">
        <v>0</v>
      </c>
      <c r="T203" s="4">
        <v>0</v>
      </c>
      <c r="U203" s="4">
        <v>0</v>
      </c>
      <c r="V203" s="4">
        <v>0</v>
      </c>
      <c r="W203" s="4">
        <v>0</v>
      </c>
      <c r="X203" s="4">
        <v>0</v>
      </c>
      <c r="Y203" s="4">
        <v>0</v>
      </c>
      <c r="Z203" s="4">
        <v>0</v>
      </c>
      <c r="AA203" s="4">
        <v>0</v>
      </c>
      <c r="AB203" s="4">
        <v>417</v>
      </c>
      <c r="AC203" s="4">
        <v>417</v>
      </c>
      <c r="AD203" s="4">
        <v>286</v>
      </c>
      <c r="AE203" s="4">
        <v>286</v>
      </c>
      <c r="AF203" s="4">
        <v>0.48</v>
      </c>
      <c r="AG203" s="4">
        <v>6.56</v>
      </c>
      <c r="AH203" s="4">
        <v>293.04000000000002</v>
      </c>
      <c r="AI203" s="4">
        <v>293.04000000000002</v>
      </c>
    </row>
    <row r="204" spans="1:35">
      <c r="A204" s="3" t="s">
        <v>421</v>
      </c>
      <c r="B204" s="3" t="s">
        <v>422</v>
      </c>
      <c r="C204" s="3" t="s">
        <v>22</v>
      </c>
      <c r="D204" s="3" t="s">
        <v>23</v>
      </c>
      <c r="E204" s="3" t="s">
        <v>24</v>
      </c>
      <c r="F204" s="3" t="s">
        <v>25</v>
      </c>
      <c r="G204" s="4">
        <v>0</v>
      </c>
      <c r="H204" s="4">
        <v>0</v>
      </c>
      <c r="I204" s="4">
        <v>0</v>
      </c>
      <c r="J204" s="4">
        <v>0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0</v>
      </c>
      <c r="S204" s="4">
        <v>0</v>
      </c>
      <c r="T204" s="4">
        <v>0</v>
      </c>
      <c r="U204" s="4">
        <v>2</v>
      </c>
      <c r="V204" s="4">
        <v>2</v>
      </c>
      <c r="W204" s="4">
        <v>0</v>
      </c>
      <c r="X204" s="4">
        <v>0</v>
      </c>
      <c r="Y204" s="4">
        <v>0</v>
      </c>
      <c r="Z204" s="4">
        <v>0</v>
      </c>
      <c r="AA204" s="4">
        <v>0</v>
      </c>
      <c r="AB204" s="4">
        <v>757</v>
      </c>
      <c r="AC204" s="4">
        <v>757</v>
      </c>
      <c r="AD204" s="4">
        <v>625</v>
      </c>
      <c r="AE204" s="4">
        <v>625</v>
      </c>
      <c r="AF204" s="4">
        <v>2.25</v>
      </c>
      <c r="AG204" s="4">
        <v>9.01</v>
      </c>
      <c r="AH204" s="4">
        <v>636.26</v>
      </c>
      <c r="AI204" s="4">
        <v>636.26</v>
      </c>
    </row>
    <row r="205" spans="1:35">
      <c r="A205" s="3" t="s">
        <v>423</v>
      </c>
      <c r="B205" s="3" t="s">
        <v>424</v>
      </c>
      <c r="C205" s="3" t="s">
        <v>22</v>
      </c>
      <c r="D205" s="3" t="s">
        <v>23</v>
      </c>
      <c r="E205" s="3" t="s">
        <v>24</v>
      </c>
      <c r="F205" s="3" t="s">
        <v>25</v>
      </c>
      <c r="G205" s="4">
        <v>0</v>
      </c>
      <c r="H205" s="4">
        <v>0</v>
      </c>
      <c r="I205" s="4">
        <v>0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1199</v>
      </c>
      <c r="V205" s="4">
        <v>1199</v>
      </c>
      <c r="W205" s="4">
        <v>909</v>
      </c>
      <c r="X205" s="4">
        <v>908</v>
      </c>
      <c r="Y205" s="4">
        <v>6.44</v>
      </c>
      <c r="Z205" s="4">
        <v>15.44</v>
      </c>
      <c r="AA205" s="4">
        <v>929.88</v>
      </c>
      <c r="AB205" s="4">
        <v>516</v>
      </c>
      <c r="AC205" s="4">
        <v>382</v>
      </c>
      <c r="AD205" s="4">
        <v>340</v>
      </c>
      <c r="AE205" s="4">
        <v>340</v>
      </c>
      <c r="AF205" s="4">
        <v>2.54</v>
      </c>
      <c r="AG205" s="4">
        <v>3.96</v>
      </c>
      <c r="AH205" s="4">
        <v>346.5</v>
      </c>
      <c r="AI205" s="4">
        <v>1276.3800000000001</v>
      </c>
    </row>
    <row r="206" spans="1:35">
      <c r="A206" s="3" t="s">
        <v>425</v>
      </c>
      <c r="B206" s="3" t="s">
        <v>426</v>
      </c>
      <c r="C206" s="3" t="s">
        <v>22</v>
      </c>
      <c r="D206" s="3" t="s">
        <v>23</v>
      </c>
      <c r="E206" s="3" t="s">
        <v>24</v>
      </c>
      <c r="F206" s="3" t="s">
        <v>25</v>
      </c>
      <c r="G206" s="4">
        <v>0</v>
      </c>
      <c r="H206" s="4">
        <v>0</v>
      </c>
      <c r="I206" s="4">
        <v>0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1170</v>
      </c>
      <c r="V206" s="4">
        <v>1170</v>
      </c>
      <c r="W206" s="4">
        <v>1013</v>
      </c>
      <c r="X206" s="4">
        <v>1013</v>
      </c>
      <c r="Y206" s="4">
        <v>7.36</v>
      </c>
      <c r="Z206" s="4">
        <v>17.8</v>
      </c>
      <c r="AA206" s="4">
        <v>1038.1600000000001</v>
      </c>
      <c r="AB206" s="4">
        <v>2164</v>
      </c>
      <c r="AC206" s="4">
        <v>1004</v>
      </c>
      <c r="AD206" s="4">
        <v>933</v>
      </c>
      <c r="AE206" s="4">
        <v>933</v>
      </c>
      <c r="AF206" s="4">
        <v>6.06</v>
      </c>
      <c r="AG206" s="4">
        <v>16.45</v>
      </c>
      <c r="AH206" s="4">
        <v>955.51</v>
      </c>
      <c r="AI206" s="4">
        <v>1993.67</v>
      </c>
    </row>
    <row r="207" spans="1:35">
      <c r="A207" s="3" t="s">
        <v>427</v>
      </c>
      <c r="B207" s="3" t="s">
        <v>428</v>
      </c>
      <c r="C207" s="3" t="s">
        <v>22</v>
      </c>
      <c r="D207" s="3" t="s">
        <v>23</v>
      </c>
      <c r="E207" s="3" t="s">
        <v>24</v>
      </c>
      <c r="F207" s="3" t="s">
        <v>25</v>
      </c>
      <c r="G207" s="4">
        <v>0</v>
      </c>
      <c r="H207" s="4">
        <v>0</v>
      </c>
      <c r="I207" s="4">
        <v>0</v>
      </c>
      <c r="J207" s="4">
        <v>0</v>
      </c>
      <c r="K207" s="4">
        <v>0</v>
      </c>
      <c r="L207" s="4">
        <v>0</v>
      </c>
      <c r="M207" s="4">
        <v>0</v>
      </c>
      <c r="N207" s="4">
        <v>0</v>
      </c>
      <c r="O207" s="4">
        <v>0</v>
      </c>
      <c r="P207" s="4">
        <v>0</v>
      </c>
      <c r="Q207" s="4">
        <v>0</v>
      </c>
      <c r="R207" s="4">
        <v>0</v>
      </c>
      <c r="S207" s="4">
        <v>0</v>
      </c>
      <c r="T207" s="4">
        <v>0</v>
      </c>
      <c r="U207" s="4">
        <v>0</v>
      </c>
      <c r="V207" s="4">
        <v>0</v>
      </c>
      <c r="W207" s="4">
        <v>0</v>
      </c>
      <c r="X207" s="4">
        <v>0</v>
      </c>
      <c r="Y207" s="4">
        <v>0</v>
      </c>
      <c r="Z207" s="4">
        <v>0</v>
      </c>
      <c r="AA207" s="4">
        <v>0</v>
      </c>
      <c r="AB207" s="4">
        <v>874</v>
      </c>
      <c r="AC207" s="4">
        <v>874</v>
      </c>
      <c r="AD207" s="4">
        <v>561</v>
      </c>
      <c r="AE207" s="4">
        <v>561</v>
      </c>
      <c r="AF207" s="4">
        <v>1.65</v>
      </c>
      <c r="AG207" s="4">
        <v>13.62</v>
      </c>
      <c r="AH207" s="4">
        <v>576.27</v>
      </c>
      <c r="AI207" s="4">
        <v>576.27</v>
      </c>
    </row>
    <row r="208" spans="1:35">
      <c r="A208" s="3" t="s">
        <v>429</v>
      </c>
      <c r="B208" s="3" t="s">
        <v>430</v>
      </c>
      <c r="C208" s="3" t="s">
        <v>22</v>
      </c>
      <c r="D208" s="3" t="s">
        <v>23</v>
      </c>
      <c r="E208" s="3" t="s">
        <v>24</v>
      </c>
      <c r="F208" s="3" t="s">
        <v>25</v>
      </c>
      <c r="G208" s="4">
        <v>0</v>
      </c>
      <c r="H208" s="4">
        <v>0</v>
      </c>
      <c r="I208" s="4">
        <v>0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606</v>
      </c>
      <c r="V208" s="4">
        <v>606</v>
      </c>
      <c r="W208" s="4">
        <v>409</v>
      </c>
      <c r="X208" s="4">
        <v>409</v>
      </c>
      <c r="Y208" s="4">
        <v>1.73</v>
      </c>
      <c r="Z208" s="4">
        <v>6.38</v>
      </c>
      <c r="AA208" s="4">
        <v>417.11</v>
      </c>
      <c r="AB208" s="4">
        <v>1136</v>
      </c>
      <c r="AC208" s="4">
        <v>537</v>
      </c>
      <c r="AD208" s="4">
        <v>494</v>
      </c>
      <c r="AE208" s="4">
        <v>494</v>
      </c>
      <c r="AF208" s="4">
        <v>3.97</v>
      </c>
      <c r="AG208" s="4">
        <v>5.41</v>
      </c>
      <c r="AH208" s="4">
        <v>503.38</v>
      </c>
      <c r="AI208" s="4">
        <v>920.49</v>
      </c>
    </row>
    <row r="209" spans="1:35">
      <c r="A209" s="3" t="s">
        <v>431</v>
      </c>
      <c r="B209" s="3" t="s">
        <v>432</v>
      </c>
      <c r="C209" s="3" t="s">
        <v>22</v>
      </c>
      <c r="D209" s="3" t="s">
        <v>23</v>
      </c>
      <c r="E209" s="3" t="s">
        <v>24</v>
      </c>
      <c r="F209" s="3" t="s">
        <v>25</v>
      </c>
      <c r="G209" s="4">
        <v>0</v>
      </c>
      <c r="H209" s="4">
        <v>0</v>
      </c>
      <c r="I209" s="4">
        <v>0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797</v>
      </c>
      <c r="V209" s="4">
        <v>797</v>
      </c>
      <c r="W209" s="4">
        <v>717</v>
      </c>
      <c r="X209" s="4">
        <v>717</v>
      </c>
      <c r="Y209" s="4">
        <v>3.25</v>
      </c>
      <c r="Z209" s="4">
        <v>11.68</v>
      </c>
      <c r="AA209" s="4">
        <v>731.93</v>
      </c>
      <c r="AB209" s="4">
        <v>1300</v>
      </c>
      <c r="AC209" s="4">
        <v>506</v>
      </c>
      <c r="AD209" s="4">
        <v>452</v>
      </c>
      <c r="AE209" s="4">
        <v>451</v>
      </c>
      <c r="AF209" s="4">
        <v>1.39</v>
      </c>
      <c r="AG209" s="4">
        <v>7.62</v>
      </c>
      <c r="AH209" s="4">
        <v>460.01</v>
      </c>
      <c r="AI209" s="4">
        <v>1191.94</v>
      </c>
    </row>
    <row r="210" spans="1:35">
      <c r="A210" s="3" t="s">
        <v>433</v>
      </c>
      <c r="B210" s="3" t="s">
        <v>434</v>
      </c>
      <c r="C210" s="3" t="s">
        <v>22</v>
      </c>
      <c r="D210" s="3" t="s">
        <v>23</v>
      </c>
      <c r="E210" s="3" t="s">
        <v>24</v>
      </c>
      <c r="F210" s="3" t="s">
        <v>25</v>
      </c>
      <c r="G210" s="4">
        <v>0</v>
      </c>
      <c r="H210" s="4">
        <v>0</v>
      </c>
      <c r="I210" s="4">
        <v>0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1290</v>
      </c>
      <c r="V210" s="4">
        <v>1290</v>
      </c>
      <c r="W210" s="4">
        <v>1028</v>
      </c>
      <c r="X210" s="4">
        <v>1028</v>
      </c>
      <c r="Y210" s="4">
        <v>3.65</v>
      </c>
      <c r="Z210" s="4">
        <v>10.14</v>
      </c>
      <c r="AA210" s="4">
        <v>1041.79</v>
      </c>
      <c r="AB210" s="4">
        <v>1907</v>
      </c>
      <c r="AC210" s="4">
        <v>630</v>
      </c>
      <c r="AD210" s="4">
        <v>531</v>
      </c>
      <c r="AE210" s="4">
        <v>531</v>
      </c>
      <c r="AF210" s="4">
        <v>1.38</v>
      </c>
      <c r="AG210" s="4">
        <v>10.59</v>
      </c>
      <c r="AH210" s="4">
        <v>542.97</v>
      </c>
      <c r="AI210" s="4">
        <v>1584.76</v>
      </c>
    </row>
    <row r="211" spans="1:35">
      <c r="A211" s="3" t="s">
        <v>435</v>
      </c>
      <c r="B211" s="3" t="s">
        <v>436</v>
      </c>
      <c r="C211" s="3" t="s">
        <v>22</v>
      </c>
      <c r="D211" s="3" t="s">
        <v>23</v>
      </c>
      <c r="E211" s="3" t="s">
        <v>24</v>
      </c>
      <c r="F211" s="3" t="s">
        <v>25</v>
      </c>
      <c r="G211" s="4">
        <v>0</v>
      </c>
      <c r="H211" s="4">
        <v>0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1298</v>
      </c>
      <c r="V211" s="4">
        <v>1298</v>
      </c>
      <c r="W211" s="4">
        <v>1033</v>
      </c>
      <c r="X211" s="4">
        <v>1028</v>
      </c>
      <c r="Y211" s="4">
        <v>2.88</v>
      </c>
      <c r="Z211" s="4">
        <v>14.92</v>
      </c>
      <c r="AA211" s="4">
        <v>1045.8</v>
      </c>
      <c r="AB211" s="4">
        <v>1061</v>
      </c>
      <c r="AC211" s="4">
        <v>845</v>
      </c>
      <c r="AD211" s="4">
        <v>743</v>
      </c>
      <c r="AE211" s="4">
        <v>743</v>
      </c>
      <c r="AF211" s="4">
        <v>1.25</v>
      </c>
      <c r="AG211" s="4">
        <v>11.63</v>
      </c>
      <c r="AH211" s="4">
        <v>755.88</v>
      </c>
      <c r="AI211" s="4">
        <v>1801.68</v>
      </c>
    </row>
    <row r="212" spans="1:35">
      <c r="A212" s="3" t="s">
        <v>437</v>
      </c>
      <c r="B212" s="3" t="s">
        <v>438</v>
      </c>
      <c r="C212" s="3" t="s">
        <v>22</v>
      </c>
      <c r="D212" s="3" t="s">
        <v>23</v>
      </c>
      <c r="E212" s="3" t="s">
        <v>24</v>
      </c>
      <c r="F212" s="3" t="s">
        <v>25</v>
      </c>
      <c r="G212" s="4">
        <v>0</v>
      </c>
      <c r="H212" s="4">
        <v>0</v>
      </c>
      <c r="I212" s="4">
        <v>0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1636</v>
      </c>
      <c r="V212" s="4">
        <v>1636</v>
      </c>
      <c r="W212" s="4">
        <v>752</v>
      </c>
      <c r="X212" s="4">
        <v>752</v>
      </c>
      <c r="Y212" s="4">
        <v>4.0599999999999996</v>
      </c>
      <c r="Z212" s="4">
        <v>15.36</v>
      </c>
      <c r="AA212" s="4">
        <v>771.42</v>
      </c>
      <c r="AB212" s="4">
        <v>784</v>
      </c>
      <c r="AC212" s="4">
        <v>633</v>
      </c>
      <c r="AD212" s="4">
        <v>496</v>
      </c>
      <c r="AE212" s="4">
        <v>496</v>
      </c>
      <c r="AF212" s="4">
        <v>1.77</v>
      </c>
      <c r="AG212" s="4">
        <v>13.72</v>
      </c>
      <c r="AH212" s="4">
        <v>511.49</v>
      </c>
      <c r="AI212" s="4">
        <v>1282.9100000000001</v>
      </c>
    </row>
    <row r="213" spans="1:35">
      <c r="A213" s="3" t="s">
        <v>439</v>
      </c>
      <c r="B213" s="3" t="s">
        <v>440</v>
      </c>
      <c r="C213" s="3" t="s">
        <v>22</v>
      </c>
      <c r="D213" s="3" t="s">
        <v>23</v>
      </c>
      <c r="E213" s="3" t="s">
        <v>24</v>
      </c>
      <c r="F213" s="3" t="s">
        <v>25</v>
      </c>
      <c r="G213" s="4">
        <v>0</v>
      </c>
      <c r="H213" s="4">
        <v>0</v>
      </c>
      <c r="I213" s="4">
        <v>0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</v>
      </c>
      <c r="T213" s="4">
        <v>0</v>
      </c>
      <c r="U213" s="4">
        <v>1423</v>
      </c>
      <c r="V213" s="4">
        <v>1423</v>
      </c>
      <c r="W213" s="4">
        <v>746</v>
      </c>
      <c r="X213" s="4">
        <v>745</v>
      </c>
      <c r="Y213" s="4">
        <v>2.4</v>
      </c>
      <c r="Z213" s="4">
        <v>11.67</v>
      </c>
      <c r="AA213" s="4">
        <v>759.07</v>
      </c>
      <c r="AB213" s="4">
        <v>1758</v>
      </c>
      <c r="AC213" s="4">
        <v>408</v>
      </c>
      <c r="AD213" s="4">
        <v>326</v>
      </c>
      <c r="AE213" s="4">
        <v>325</v>
      </c>
      <c r="AF213" s="4">
        <v>0.88</v>
      </c>
      <c r="AG213" s="4">
        <v>3.32</v>
      </c>
      <c r="AH213" s="4">
        <v>329.2</v>
      </c>
      <c r="AI213" s="4">
        <v>1088.27</v>
      </c>
    </row>
    <row r="214" spans="1:35">
      <c r="A214" s="3" t="s">
        <v>441</v>
      </c>
      <c r="B214" s="3" t="s">
        <v>442</v>
      </c>
      <c r="C214" s="3" t="s">
        <v>22</v>
      </c>
      <c r="D214" s="3" t="s">
        <v>23</v>
      </c>
      <c r="E214" s="3" t="s">
        <v>24</v>
      </c>
      <c r="F214" s="3" t="s">
        <v>25</v>
      </c>
      <c r="G214" s="4">
        <v>0</v>
      </c>
      <c r="H214" s="4">
        <v>0</v>
      </c>
      <c r="I214" s="4">
        <v>0</v>
      </c>
      <c r="J214" s="4">
        <v>0</v>
      </c>
      <c r="K214" s="4">
        <v>0</v>
      </c>
      <c r="L214" s="4">
        <v>0</v>
      </c>
      <c r="M214" s="4">
        <v>0</v>
      </c>
      <c r="N214" s="4">
        <v>0</v>
      </c>
      <c r="O214" s="4">
        <v>0</v>
      </c>
      <c r="P214" s="4">
        <v>0</v>
      </c>
      <c r="Q214" s="4">
        <v>0</v>
      </c>
      <c r="R214" s="4">
        <v>0</v>
      </c>
      <c r="S214" s="4">
        <v>0</v>
      </c>
      <c r="T214" s="4">
        <v>0</v>
      </c>
      <c r="U214" s="4">
        <v>1806</v>
      </c>
      <c r="V214" s="4">
        <v>1806</v>
      </c>
      <c r="W214" s="4">
        <v>789</v>
      </c>
      <c r="X214" s="4">
        <v>789</v>
      </c>
      <c r="Y214" s="4">
        <v>2.4300000000000002</v>
      </c>
      <c r="Z214" s="4">
        <v>16.32</v>
      </c>
      <c r="AA214" s="4">
        <v>807.75</v>
      </c>
      <c r="AB214" s="4">
        <v>2688</v>
      </c>
      <c r="AC214" s="4">
        <v>888</v>
      </c>
      <c r="AD214" s="4">
        <v>715</v>
      </c>
      <c r="AE214" s="4">
        <v>713</v>
      </c>
      <c r="AF214" s="4">
        <v>2.41</v>
      </c>
      <c r="AG214" s="4">
        <v>14.7</v>
      </c>
      <c r="AH214" s="4">
        <v>730.11</v>
      </c>
      <c r="AI214" s="4">
        <v>1537.86</v>
      </c>
    </row>
    <row r="215" spans="1:35">
      <c r="A215" s="3" t="s">
        <v>443</v>
      </c>
      <c r="B215" s="3" t="s">
        <v>444</v>
      </c>
      <c r="C215" s="3" t="s">
        <v>22</v>
      </c>
      <c r="D215" s="3" t="s">
        <v>23</v>
      </c>
      <c r="E215" s="3" t="s">
        <v>24</v>
      </c>
      <c r="F215" s="3" t="s">
        <v>25</v>
      </c>
      <c r="G215" s="4">
        <v>0</v>
      </c>
      <c r="H215" s="4">
        <v>0</v>
      </c>
      <c r="I215" s="4">
        <v>0</v>
      </c>
      <c r="J215" s="4">
        <v>0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1005</v>
      </c>
      <c r="V215" s="4">
        <v>1005</v>
      </c>
      <c r="W215" s="4">
        <v>687</v>
      </c>
      <c r="X215" s="4">
        <v>687</v>
      </c>
      <c r="Y215" s="4">
        <v>1.41</v>
      </c>
      <c r="Z215" s="4">
        <v>6.19</v>
      </c>
      <c r="AA215" s="4">
        <v>694.6</v>
      </c>
      <c r="AB215" s="4">
        <v>809</v>
      </c>
      <c r="AC215" s="4">
        <v>697</v>
      </c>
      <c r="AD215" s="4">
        <v>599</v>
      </c>
      <c r="AE215" s="4">
        <v>598</v>
      </c>
      <c r="AF215" s="4">
        <v>1.5</v>
      </c>
      <c r="AG215" s="4">
        <v>10.4</v>
      </c>
      <c r="AH215" s="4">
        <v>609.9</v>
      </c>
      <c r="AI215" s="4">
        <v>1304.5</v>
      </c>
    </row>
    <row r="216" spans="1:35">
      <c r="A216" s="3" t="s">
        <v>445</v>
      </c>
      <c r="B216" s="3" t="s">
        <v>446</v>
      </c>
      <c r="C216" s="3" t="s">
        <v>22</v>
      </c>
      <c r="D216" s="3" t="s">
        <v>23</v>
      </c>
      <c r="E216" s="3" t="s">
        <v>24</v>
      </c>
      <c r="F216" s="3" t="s">
        <v>25</v>
      </c>
      <c r="G216" s="4">
        <v>0</v>
      </c>
      <c r="H216" s="4">
        <v>0</v>
      </c>
      <c r="I216" s="4">
        <v>0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1016</v>
      </c>
      <c r="V216" s="4">
        <v>1016</v>
      </c>
      <c r="W216" s="4">
        <v>785</v>
      </c>
      <c r="X216" s="4">
        <v>785</v>
      </c>
      <c r="Y216" s="4">
        <v>1.98</v>
      </c>
      <c r="Z216" s="4">
        <v>7.34</v>
      </c>
      <c r="AA216" s="4">
        <v>794.32</v>
      </c>
      <c r="AB216" s="4">
        <v>729</v>
      </c>
      <c r="AC216" s="4">
        <v>593</v>
      </c>
      <c r="AD216" s="4">
        <v>510</v>
      </c>
      <c r="AE216" s="4">
        <v>510</v>
      </c>
      <c r="AF216" s="4">
        <v>1.1599999999999999</v>
      </c>
      <c r="AG216" s="4">
        <v>8.5500000000000007</v>
      </c>
      <c r="AH216" s="4">
        <v>519.71</v>
      </c>
      <c r="AI216" s="4">
        <v>1314.03</v>
      </c>
    </row>
    <row r="217" spans="1:35">
      <c r="A217" s="3" t="s">
        <v>447</v>
      </c>
      <c r="B217" s="3" t="s">
        <v>448</v>
      </c>
      <c r="C217" s="3" t="s">
        <v>22</v>
      </c>
      <c r="D217" s="3" t="s">
        <v>23</v>
      </c>
      <c r="E217" s="3" t="s">
        <v>24</v>
      </c>
      <c r="F217" s="3" t="s">
        <v>25</v>
      </c>
      <c r="G217" s="4">
        <v>0</v>
      </c>
      <c r="H217" s="4">
        <v>0</v>
      </c>
      <c r="I217" s="4">
        <v>0</v>
      </c>
      <c r="J217" s="4">
        <v>0</v>
      </c>
      <c r="K217" s="4">
        <v>0</v>
      </c>
      <c r="L217" s="4">
        <v>0</v>
      </c>
      <c r="M217" s="4">
        <v>0</v>
      </c>
      <c r="N217" s="4">
        <v>0</v>
      </c>
      <c r="O217" s="4">
        <v>0</v>
      </c>
      <c r="P217" s="4">
        <v>0</v>
      </c>
      <c r="Q217" s="4">
        <v>0</v>
      </c>
      <c r="R217" s="4">
        <v>0</v>
      </c>
      <c r="S217" s="4">
        <v>0</v>
      </c>
      <c r="T217" s="4">
        <v>0</v>
      </c>
      <c r="U217" s="4">
        <v>1010</v>
      </c>
      <c r="V217" s="4">
        <v>1010</v>
      </c>
      <c r="W217" s="4">
        <v>671</v>
      </c>
      <c r="X217" s="4">
        <v>671</v>
      </c>
      <c r="Y217" s="4">
        <v>1.18</v>
      </c>
      <c r="Z217" s="4">
        <v>5.89</v>
      </c>
      <c r="AA217" s="4">
        <v>678.07</v>
      </c>
      <c r="AB217" s="4">
        <v>1390</v>
      </c>
      <c r="AC217" s="4">
        <v>387</v>
      </c>
      <c r="AD217" s="4">
        <v>360</v>
      </c>
      <c r="AE217" s="4">
        <v>360</v>
      </c>
      <c r="AF217" s="4">
        <v>0.7</v>
      </c>
      <c r="AG217" s="4">
        <v>5.79</v>
      </c>
      <c r="AH217" s="4">
        <v>366.49</v>
      </c>
      <c r="AI217" s="4">
        <v>1044.56</v>
      </c>
    </row>
    <row r="218" spans="1:35">
      <c r="A218" s="3" t="s">
        <v>449</v>
      </c>
      <c r="B218" s="3" t="s">
        <v>450</v>
      </c>
      <c r="C218" s="3" t="s">
        <v>22</v>
      </c>
      <c r="D218" s="3" t="s">
        <v>23</v>
      </c>
      <c r="E218" s="3" t="s">
        <v>24</v>
      </c>
      <c r="F218" s="3" t="s">
        <v>25</v>
      </c>
      <c r="G218" s="4">
        <v>0</v>
      </c>
      <c r="H218" s="4">
        <v>0</v>
      </c>
      <c r="I218" s="4">
        <v>0</v>
      </c>
      <c r="J218" s="4">
        <v>0</v>
      </c>
      <c r="K218" s="4">
        <v>0</v>
      </c>
      <c r="L218" s="4">
        <v>0</v>
      </c>
      <c r="M218" s="4">
        <v>0</v>
      </c>
      <c r="N218" s="4">
        <v>0</v>
      </c>
      <c r="O218" s="4">
        <v>0</v>
      </c>
      <c r="P218" s="4">
        <v>0</v>
      </c>
      <c r="Q218" s="4">
        <v>0</v>
      </c>
      <c r="R218" s="4">
        <v>0</v>
      </c>
      <c r="S218" s="4">
        <v>0</v>
      </c>
      <c r="T218" s="4">
        <v>0</v>
      </c>
      <c r="U218" s="4">
        <v>1795</v>
      </c>
      <c r="V218" s="4">
        <v>1795</v>
      </c>
      <c r="W218" s="4">
        <v>1473</v>
      </c>
      <c r="X218" s="4">
        <v>1472</v>
      </c>
      <c r="Y218" s="4">
        <v>5.84</v>
      </c>
      <c r="Z218" s="4">
        <v>22.28</v>
      </c>
      <c r="AA218" s="4">
        <v>1500.12</v>
      </c>
      <c r="AB218" s="4">
        <v>1807</v>
      </c>
      <c r="AC218" s="4">
        <v>1375</v>
      </c>
      <c r="AD218" s="4">
        <v>1194</v>
      </c>
      <c r="AE218" s="4">
        <v>1193</v>
      </c>
      <c r="AF218" s="4">
        <v>4.49</v>
      </c>
      <c r="AG218" s="4">
        <v>19.77</v>
      </c>
      <c r="AH218" s="4">
        <v>1217.26</v>
      </c>
      <c r="AI218" s="4">
        <v>2717.38</v>
      </c>
    </row>
    <row r="219" spans="1:35">
      <c r="A219" s="3" t="s">
        <v>451</v>
      </c>
      <c r="B219" s="3" t="s">
        <v>452</v>
      </c>
      <c r="C219" s="3" t="s">
        <v>22</v>
      </c>
      <c r="D219" s="3" t="s">
        <v>23</v>
      </c>
      <c r="E219" s="3" t="s">
        <v>24</v>
      </c>
      <c r="F219" s="3" t="s">
        <v>25</v>
      </c>
      <c r="G219" s="4">
        <v>0</v>
      </c>
      <c r="H219" s="4">
        <v>0</v>
      </c>
      <c r="I219" s="4">
        <v>0</v>
      </c>
      <c r="J219" s="4">
        <v>0</v>
      </c>
      <c r="K219" s="4">
        <v>0</v>
      </c>
      <c r="L219" s="4">
        <v>0</v>
      </c>
      <c r="M219" s="4">
        <v>0</v>
      </c>
      <c r="N219" s="4">
        <v>0</v>
      </c>
      <c r="O219" s="4">
        <v>0</v>
      </c>
      <c r="P219" s="4">
        <v>0</v>
      </c>
      <c r="Q219" s="4">
        <v>0</v>
      </c>
      <c r="R219" s="4">
        <v>0</v>
      </c>
      <c r="S219" s="4">
        <v>0</v>
      </c>
      <c r="T219" s="4">
        <v>0</v>
      </c>
      <c r="U219" s="4">
        <v>226</v>
      </c>
      <c r="V219" s="4">
        <v>226</v>
      </c>
      <c r="W219" s="4">
        <v>157</v>
      </c>
      <c r="X219" s="4">
        <v>157</v>
      </c>
      <c r="Y219" s="4">
        <v>1.57</v>
      </c>
      <c r="Z219" s="4">
        <v>1.89</v>
      </c>
      <c r="AA219" s="4">
        <v>160.46</v>
      </c>
      <c r="AB219" s="4">
        <v>0</v>
      </c>
      <c r="AC219" s="4">
        <v>0</v>
      </c>
      <c r="AD219" s="4">
        <v>0</v>
      </c>
      <c r="AE219" s="4">
        <v>0</v>
      </c>
      <c r="AF219" s="4">
        <v>0</v>
      </c>
      <c r="AG219" s="4">
        <v>0</v>
      </c>
      <c r="AH219" s="4">
        <v>0</v>
      </c>
      <c r="AI219" s="4">
        <v>160.46</v>
      </c>
    </row>
    <row r="220" spans="1:35">
      <c r="A220" s="3" t="s">
        <v>453</v>
      </c>
      <c r="B220" s="3" t="s">
        <v>454</v>
      </c>
      <c r="C220" s="3" t="s">
        <v>22</v>
      </c>
      <c r="D220" s="3" t="s">
        <v>23</v>
      </c>
      <c r="E220" s="3" t="s">
        <v>24</v>
      </c>
      <c r="F220" s="3" t="s">
        <v>25</v>
      </c>
      <c r="G220" s="4">
        <v>0</v>
      </c>
      <c r="H220" s="4">
        <v>0</v>
      </c>
      <c r="I220" s="4">
        <v>0</v>
      </c>
      <c r="J220" s="4">
        <v>0</v>
      </c>
      <c r="K220" s="4">
        <v>0</v>
      </c>
      <c r="L220" s="4">
        <v>0</v>
      </c>
      <c r="M220" s="4">
        <v>0</v>
      </c>
      <c r="N220" s="4">
        <v>0</v>
      </c>
      <c r="O220" s="4">
        <v>0</v>
      </c>
      <c r="P220" s="4">
        <v>0</v>
      </c>
      <c r="Q220" s="4">
        <v>0</v>
      </c>
      <c r="R220" s="4">
        <v>0</v>
      </c>
      <c r="S220" s="4">
        <v>0</v>
      </c>
      <c r="T220" s="4">
        <v>0</v>
      </c>
      <c r="U220" s="4">
        <v>561</v>
      </c>
      <c r="V220" s="4">
        <v>561</v>
      </c>
      <c r="W220" s="4">
        <v>491</v>
      </c>
      <c r="X220" s="4">
        <v>491</v>
      </c>
      <c r="Y220" s="4">
        <v>2.41</v>
      </c>
      <c r="Z220" s="4">
        <v>7.23</v>
      </c>
      <c r="AA220" s="4">
        <v>500.64</v>
      </c>
      <c r="AB220" s="4">
        <v>0</v>
      </c>
      <c r="AC220" s="4">
        <v>0</v>
      </c>
      <c r="AD220" s="4">
        <v>0</v>
      </c>
      <c r="AE220" s="4">
        <v>0</v>
      </c>
      <c r="AF220" s="4">
        <v>0</v>
      </c>
      <c r="AG220" s="4">
        <v>0</v>
      </c>
      <c r="AH220" s="4">
        <v>0</v>
      </c>
      <c r="AI220" s="4">
        <v>500.64</v>
      </c>
    </row>
    <row r="221" spans="1:35">
      <c r="A221" s="3" t="s">
        <v>455</v>
      </c>
      <c r="B221" s="3" t="s">
        <v>456</v>
      </c>
      <c r="C221" s="3" t="s">
        <v>22</v>
      </c>
      <c r="D221" s="3" t="s">
        <v>23</v>
      </c>
      <c r="E221" s="3" t="s">
        <v>24</v>
      </c>
      <c r="F221" s="3" t="s">
        <v>25</v>
      </c>
      <c r="G221" s="4">
        <v>0</v>
      </c>
      <c r="H221" s="4">
        <v>0</v>
      </c>
      <c r="I221" s="4">
        <v>0</v>
      </c>
      <c r="J221" s="4">
        <v>0</v>
      </c>
      <c r="K221" s="4">
        <v>0</v>
      </c>
      <c r="L221" s="4">
        <v>0</v>
      </c>
      <c r="M221" s="4">
        <v>0</v>
      </c>
      <c r="N221" s="4">
        <v>0</v>
      </c>
      <c r="O221" s="4">
        <v>0</v>
      </c>
      <c r="P221" s="4">
        <v>0</v>
      </c>
      <c r="Q221" s="4">
        <v>0</v>
      </c>
      <c r="R221" s="4">
        <v>0</v>
      </c>
      <c r="S221" s="4">
        <v>0</v>
      </c>
      <c r="T221" s="4">
        <v>0</v>
      </c>
      <c r="U221" s="4">
        <v>0</v>
      </c>
      <c r="V221" s="4">
        <v>0</v>
      </c>
      <c r="W221" s="4">
        <v>0</v>
      </c>
      <c r="X221" s="4">
        <v>0</v>
      </c>
      <c r="Y221" s="4">
        <v>0</v>
      </c>
      <c r="Z221" s="4">
        <v>0</v>
      </c>
      <c r="AA221" s="4">
        <v>0</v>
      </c>
      <c r="AB221" s="4">
        <v>0</v>
      </c>
      <c r="AC221" s="4">
        <v>0</v>
      </c>
      <c r="AD221" s="4">
        <v>0</v>
      </c>
      <c r="AE221" s="4">
        <v>0</v>
      </c>
      <c r="AF221" s="4">
        <v>0</v>
      </c>
      <c r="AG221" s="4">
        <v>0</v>
      </c>
      <c r="AH221" s="4">
        <v>0</v>
      </c>
      <c r="AI221" s="4">
        <v>0</v>
      </c>
    </row>
    <row r="222" spans="1:35">
      <c r="A222" s="3" t="s">
        <v>457</v>
      </c>
      <c r="B222" s="3" t="s">
        <v>458</v>
      </c>
      <c r="C222" s="3" t="s">
        <v>22</v>
      </c>
      <c r="D222" s="3" t="s">
        <v>23</v>
      </c>
      <c r="E222" s="3" t="s">
        <v>24</v>
      </c>
      <c r="F222" s="3" t="s">
        <v>25</v>
      </c>
      <c r="G222" s="4">
        <v>0</v>
      </c>
      <c r="H222" s="4">
        <v>0</v>
      </c>
      <c r="I222" s="4">
        <v>0</v>
      </c>
      <c r="J222" s="4">
        <v>0</v>
      </c>
      <c r="K222" s="4">
        <v>0</v>
      </c>
      <c r="L222" s="4">
        <v>0</v>
      </c>
      <c r="M222" s="4">
        <v>0</v>
      </c>
      <c r="N222" s="4">
        <v>0</v>
      </c>
      <c r="O222" s="4">
        <v>0</v>
      </c>
      <c r="P222" s="4">
        <v>0</v>
      </c>
      <c r="Q222" s="4">
        <v>0</v>
      </c>
      <c r="R222" s="4">
        <v>0</v>
      </c>
      <c r="S222" s="4">
        <v>0</v>
      </c>
      <c r="T222" s="4">
        <v>0</v>
      </c>
      <c r="U222" s="4">
        <v>1348</v>
      </c>
      <c r="V222" s="4">
        <v>1348</v>
      </c>
      <c r="W222" s="4">
        <v>977</v>
      </c>
      <c r="X222" s="4">
        <v>974</v>
      </c>
      <c r="Y222" s="4">
        <v>2.08</v>
      </c>
      <c r="Z222" s="4">
        <v>15.94</v>
      </c>
      <c r="AA222" s="4">
        <v>992.02</v>
      </c>
      <c r="AB222" s="4">
        <v>0</v>
      </c>
      <c r="AC222" s="4">
        <v>0</v>
      </c>
      <c r="AD222" s="4">
        <v>0</v>
      </c>
      <c r="AE222" s="4">
        <v>0</v>
      </c>
      <c r="AF222" s="4">
        <v>0</v>
      </c>
      <c r="AG222" s="4">
        <v>0</v>
      </c>
      <c r="AH222" s="4">
        <v>0</v>
      </c>
      <c r="AI222" s="4">
        <v>992.02</v>
      </c>
    </row>
    <row r="223" spans="1:35">
      <c r="A223" s="3" t="s">
        <v>459</v>
      </c>
      <c r="B223" s="3" t="s">
        <v>460</v>
      </c>
      <c r="C223" s="3" t="s">
        <v>22</v>
      </c>
      <c r="D223" s="3" t="s">
        <v>23</v>
      </c>
      <c r="E223" s="3" t="s">
        <v>24</v>
      </c>
      <c r="F223" s="3" t="s">
        <v>25</v>
      </c>
      <c r="G223" s="4">
        <v>0</v>
      </c>
      <c r="H223" s="4">
        <v>0</v>
      </c>
      <c r="I223" s="4">
        <v>0</v>
      </c>
      <c r="J223" s="4">
        <v>0</v>
      </c>
      <c r="K223" s="4">
        <v>0</v>
      </c>
      <c r="L223" s="4">
        <v>0</v>
      </c>
      <c r="M223" s="4">
        <v>0</v>
      </c>
      <c r="N223" s="4">
        <v>0</v>
      </c>
      <c r="O223" s="4">
        <v>0</v>
      </c>
      <c r="P223" s="4">
        <v>0</v>
      </c>
      <c r="Q223" s="4">
        <v>0</v>
      </c>
      <c r="R223" s="4">
        <v>0</v>
      </c>
      <c r="S223" s="4">
        <v>0</v>
      </c>
      <c r="T223" s="4">
        <v>0</v>
      </c>
      <c r="U223" s="4">
        <v>1306</v>
      </c>
      <c r="V223" s="4">
        <v>1306</v>
      </c>
      <c r="W223" s="4">
        <v>1150</v>
      </c>
      <c r="X223" s="4">
        <v>1149</v>
      </c>
      <c r="Y223" s="4">
        <v>3.29</v>
      </c>
      <c r="Z223" s="4">
        <v>22.64</v>
      </c>
      <c r="AA223" s="4">
        <v>1174.93</v>
      </c>
      <c r="AB223" s="4">
        <v>0</v>
      </c>
      <c r="AC223" s="4">
        <v>0</v>
      </c>
      <c r="AD223" s="4">
        <v>0</v>
      </c>
      <c r="AE223" s="4">
        <v>0</v>
      </c>
      <c r="AF223" s="4">
        <v>0</v>
      </c>
      <c r="AG223" s="4">
        <v>0</v>
      </c>
      <c r="AH223" s="4">
        <v>0</v>
      </c>
      <c r="AI223" s="4">
        <v>1174.93</v>
      </c>
    </row>
    <row r="224" spans="1:35">
      <c r="A224" s="3" t="s">
        <v>461</v>
      </c>
      <c r="B224" s="3" t="s">
        <v>462</v>
      </c>
      <c r="C224" s="3" t="s">
        <v>22</v>
      </c>
      <c r="D224" s="3" t="s">
        <v>23</v>
      </c>
      <c r="E224" s="3" t="s">
        <v>24</v>
      </c>
      <c r="F224" s="3" t="s">
        <v>25</v>
      </c>
      <c r="G224" s="4">
        <v>0</v>
      </c>
      <c r="H224" s="4">
        <v>0</v>
      </c>
      <c r="I224" s="4">
        <v>0</v>
      </c>
      <c r="J224" s="4">
        <v>0</v>
      </c>
      <c r="K224" s="4">
        <v>0</v>
      </c>
      <c r="L224" s="4">
        <v>0</v>
      </c>
      <c r="M224" s="4">
        <v>0</v>
      </c>
      <c r="N224" s="4">
        <v>0</v>
      </c>
      <c r="O224" s="4">
        <v>0</v>
      </c>
      <c r="P224" s="4">
        <v>0</v>
      </c>
      <c r="Q224" s="4">
        <v>0</v>
      </c>
      <c r="R224" s="4">
        <v>0</v>
      </c>
      <c r="S224" s="4">
        <v>0</v>
      </c>
      <c r="T224" s="4">
        <v>0</v>
      </c>
      <c r="U224" s="4">
        <v>741</v>
      </c>
      <c r="V224" s="4">
        <v>741</v>
      </c>
      <c r="W224" s="4">
        <v>640</v>
      </c>
      <c r="X224" s="4">
        <v>640</v>
      </c>
      <c r="Y224" s="4">
        <v>1.5</v>
      </c>
      <c r="Z224" s="4">
        <v>9.9600000000000009</v>
      </c>
      <c r="AA224" s="4">
        <v>651.46</v>
      </c>
      <c r="AB224" s="4">
        <v>0</v>
      </c>
      <c r="AC224" s="4">
        <v>0</v>
      </c>
      <c r="AD224" s="4">
        <v>0</v>
      </c>
      <c r="AE224" s="4">
        <v>0</v>
      </c>
      <c r="AF224" s="4">
        <v>0</v>
      </c>
      <c r="AG224" s="4">
        <v>0</v>
      </c>
      <c r="AH224" s="4">
        <v>0</v>
      </c>
      <c r="AI224" s="4">
        <v>651.46</v>
      </c>
    </row>
    <row r="225" spans="1:35">
      <c r="A225" s="3" t="s">
        <v>463</v>
      </c>
      <c r="B225" s="3" t="s">
        <v>464</v>
      </c>
      <c r="C225" s="3" t="s">
        <v>22</v>
      </c>
      <c r="D225" s="3" t="s">
        <v>23</v>
      </c>
      <c r="E225" s="3" t="s">
        <v>24</v>
      </c>
      <c r="F225" s="3" t="s">
        <v>25</v>
      </c>
      <c r="G225" s="4">
        <v>0</v>
      </c>
      <c r="H225" s="4">
        <v>0</v>
      </c>
      <c r="I225" s="4">
        <v>0</v>
      </c>
      <c r="J225" s="4">
        <v>0</v>
      </c>
      <c r="K225" s="4">
        <v>0</v>
      </c>
      <c r="L225" s="4">
        <v>0</v>
      </c>
      <c r="M225" s="4">
        <v>0</v>
      </c>
      <c r="N225" s="4">
        <v>0</v>
      </c>
      <c r="O225" s="4">
        <v>0</v>
      </c>
      <c r="P225" s="4">
        <v>0</v>
      </c>
      <c r="Q225" s="4">
        <v>0</v>
      </c>
      <c r="R225" s="4">
        <v>0</v>
      </c>
      <c r="S225" s="4">
        <v>0</v>
      </c>
      <c r="T225" s="4">
        <v>0</v>
      </c>
      <c r="U225" s="4">
        <v>1210</v>
      </c>
      <c r="V225" s="4">
        <v>1210</v>
      </c>
      <c r="W225" s="4">
        <v>910</v>
      </c>
      <c r="X225" s="4">
        <v>910</v>
      </c>
      <c r="Y225" s="4">
        <v>3.31</v>
      </c>
      <c r="Z225" s="4">
        <v>11.33</v>
      </c>
      <c r="AA225" s="4">
        <v>924.64</v>
      </c>
      <c r="AB225" s="4">
        <v>2137</v>
      </c>
      <c r="AC225" s="4">
        <v>928</v>
      </c>
      <c r="AD225" s="4">
        <v>720</v>
      </c>
      <c r="AE225" s="4">
        <v>720</v>
      </c>
      <c r="AF225" s="4">
        <v>2.75</v>
      </c>
      <c r="AG225" s="4">
        <v>12.01</v>
      </c>
      <c r="AH225" s="4">
        <v>734.76</v>
      </c>
      <c r="AI225" s="4">
        <v>1659.4</v>
      </c>
    </row>
    <row r="226" spans="1:35">
      <c r="A226" s="3" t="s">
        <v>465</v>
      </c>
      <c r="B226" s="3" t="s">
        <v>466</v>
      </c>
      <c r="C226" s="3" t="s">
        <v>22</v>
      </c>
      <c r="D226" s="3" t="s">
        <v>23</v>
      </c>
      <c r="E226" s="3" t="s">
        <v>24</v>
      </c>
      <c r="F226" s="3" t="s">
        <v>25</v>
      </c>
      <c r="G226" s="4">
        <v>0</v>
      </c>
      <c r="H226" s="4">
        <v>0</v>
      </c>
      <c r="I226" s="4">
        <v>0</v>
      </c>
      <c r="J226" s="4">
        <v>0</v>
      </c>
      <c r="K226" s="4">
        <v>0</v>
      </c>
      <c r="L226" s="4">
        <v>0</v>
      </c>
      <c r="M226" s="4">
        <v>0</v>
      </c>
      <c r="N226" s="4">
        <v>0</v>
      </c>
      <c r="O226" s="4">
        <v>0</v>
      </c>
      <c r="P226" s="4">
        <v>0</v>
      </c>
      <c r="Q226" s="4">
        <v>0</v>
      </c>
      <c r="R226" s="4">
        <v>0</v>
      </c>
      <c r="S226" s="4">
        <v>0</v>
      </c>
      <c r="T226" s="4">
        <v>0</v>
      </c>
      <c r="U226" s="4">
        <v>0</v>
      </c>
      <c r="V226" s="4">
        <v>0</v>
      </c>
      <c r="W226" s="4">
        <v>0</v>
      </c>
      <c r="X226" s="4">
        <v>0</v>
      </c>
      <c r="Y226" s="4">
        <v>0</v>
      </c>
      <c r="Z226" s="4">
        <v>0</v>
      </c>
      <c r="AA226" s="4">
        <v>0</v>
      </c>
      <c r="AB226" s="4">
        <v>141</v>
      </c>
      <c r="AC226" s="4">
        <v>141</v>
      </c>
      <c r="AD226" s="4">
        <v>126</v>
      </c>
      <c r="AE226" s="4">
        <v>126</v>
      </c>
      <c r="AF226" s="4">
        <v>0.3</v>
      </c>
      <c r="AG226" s="4">
        <v>0.84</v>
      </c>
      <c r="AH226" s="4">
        <v>127.14</v>
      </c>
      <c r="AI226" s="4">
        <v>127.14</v>
      </c>
    </row>
    <row r="227" spans="1:35">
      <c r="A227" s="3" t="s">
        <v>467</v>
      </c>
      <c r="B227" s="3" t="s">
        <v>468</v>
      </c>
      <c r="C227" s="3" t="s">
        <v>22</v>
      </c>
      <c r="D227" s="3" t="s">
        <v>23</v>
      </c>
      <c r="E227" s="3" t="s">
        <v>24</v>
      </c>
      <c r="F227" s="3" t="s">
        <v>25</v>
      </c>
      <c r="G227" s="4">
        <v>0</v>
      </c>
      <c r="H227" s="4">
        <v>0</v>
      </c>
      <c r="I227" s="4">
        <v>0</v>
      </c>
      <c r="J227" s="4">
        <v>0</v>
      </c>
      <c r="K227" s="4">
        <v>0</v>
      </c>
      <c r="L227" s="4">
        <v>0</v>
      </c>
      <c r="M227" s="4">
        <v>0</v>
      </c>
      <c r="N227" s="4">
        <v>0</v>
      </c>
      <c r="O227" s="4">
        <v>0</v>
      </c>
      <c r="P227" s="4">
        <v>0</v>
      </c>
      <c r="Q227" s="4">
        <v>0</v>
      </c>
      <c r="R227" s="4">
        <v>0</v>
      </c>
      <c r="S227" s="4">
        <v>0</v>
      </c>
      <c r="T227" s="4">
        <v>0</v>
      </c>
      <c r="U227" s="4">
        <v>79</v>
      </c>
      <c r="V227" s="4">
        <v>79</v>
      </c>
      <c r="W227" s="4">
        <v>78</v>
      </c>
      <c r="X227" s="4">
        <v>78</v>
      </c>
      <c r="Y227" s="4">
        <v>0.18</v>
      </c>
      <c r="Z227" s="4">
        <v>1.29</v>
      </c>
      <c r="AA227" s="4">
        <v>79.47</v>
      </c>
      <c r="AB227" s="4">
        <v>563</v>
      </c>
      <c r="AC227" s="4">
        <v>563</v>
      </c>
      <c r="AD227" s="4">
        <v>521</v>
      </c>
      <c r="AE227" s="4">
        <v>520</v>
      </c>
      <c r="AF227" s="4">
        <v>1.35</v>
      </c>
      <c r="AG227" s="4">
        <v>7.76</v>
      </c>
      <c r="AH227" s="4">
        <v>529.11</v>
      </c>
      <c r="AI227" s="4">
        <v>608.58000000000004</v>
      </c>
    </row>
    <row r="228" spans="1:35">
      <c r="A228" s="3" t="s">
        <v>469</v>
      </c>
      <c r="B228" s="3" t="s">
        <v>470</v>
      </c>
      <c r="C228" s="3" t="s">
        <v>22</v>
      </c>
      <c r="D228" s="3" t="s">
        <v>23</v>
      </c>
      <c r="E228" s="3" t="s">
        <v>24</v>
      </c>
      <c r="F228" s="3" t="s">
        <v>25</v>
      </c>
      <c r="G228" s="4">
        <v>0</v>
      </c>
      <c r="H228" s="4">
        <v>0</v>
      </c>
      <c r="I228" s="4">
        <v>0</v>
      </c>
      <c r="J228" s="4">
        <v>0</v>
      </c>
      <c r="K228" s="4">
        <v>0</v>
      </c>
      <c r="L228" s="4">
        <v>0</v>
      </c>
      <c r="M228" s="4">
        <v>0</v>
      </c>
      <c r="N228" s="4">
        <v>0</v>
      </c>
      <c r="O228" s="4">
        <v>0</v>
      </c>
      <c r="P228" s="4">
        <v>0</v>
      </c>
      <c r="Q228" s="4">
        <v>0</v>
      </c>
      <c r="R228" s="4">
        <v>0</v>
      </c>
      <c r="S228" s="4">
        <v>0</v>
      </c>
      <c r="T228" s="4">
        <v>0</v>
      </c>
      <c r="U228" s="4">
        <v>1002</v>
      </c>
      <c r="V228" s="4">
        <v>1002</v>
      </c>
      <c r="W228" s="4">
        <v>932</v>
      </c>
      <c r="X228" s="4">
        <v>932</v>
      </c>
      <c r="Y228" s="4">
        <v>2.5</v>
      </c>
      <c r="Z228" s="4">
        <v>13.62</v>
      </c>
      <c r="AA228" s="4">
        <v>948.12</v>
      </c>
      <c r="AB228" s="4">
        <v>0</v>
      </c>
      <c r="AC228" s="4">
        <v>0</v>
      </c>
      <c r="AD228" s="4">
        <v>0</v>
      </c>
      <c r="AE228" s="4">
        <v>0</v>
      </c>
      <c r="AF228" s="4">
        <v>0</v>
      </c>
      <c r="AG228" s="4">
        <v>0</v>
      </c>
      <c r="AH228" s="4">
        <v>0</v>
      </c>
      <c r="AI228" s="4">
        <v>948.12</v>
      </c>
    </row>
    <row r="229" spans="1:35">
      <c r="A229" s="3" t="s">
        <v>471</v>
      </c>
      <c r="B229" s="3" t="s">
        <v>472</v>
      </c>
      <c r="C229" s="3" t="s">
        <v>22</v>
      </c>
      <c r="D229" s="3" t="s">
        <v>23</v>
      </c>
      <c r="E229" s="3" t="s">
        <v>24</v>
      </c>
      <c r="F229" s="3" t="s">
        <v>25</v>
      </c>
      <c r="G229" s="4">
        <v>0</v>
      </c>
      <c r="H229" s="4">
        <v>0</v>
      </c>
      <c r="I229" s="4">
        <v>0</v>
      </c>
      <c r="J229" s="4">
        <v>0</v>
      </c>
      <c r="K229" s="4">
        <v>0</v>
      </c>
      <c r="L229" s="4">
        <v>0</v>
      </c>
      <c r="M229" s="4">
        <v>0</v>
      </c>
      <c r="N229" s="4">
        <v>0</v>
      </c>
      <c r="O229" s="4">
        <v>0</v>
      </c>
      <c r="P229" s="4">
        <v>0</v>
      </c>
      <c r="Q229" s="4">
        <v>0</v>
      </c>
      <c r="R229" s="4">
        <v>0</v>
      </c>
      <c r="S229" s="4">
        <v>0</v>
      </c>
      <c r="T229" s="4">
        <v>0</v>
      </c>
      <c r="U229" s="4">
        <v>0</v>
      </c>
      <c r="V229" s="4">
        <v>0</v>
      </c>
      <c r="W229" s="4">
        <v>0</v>
      </c>
      <c r="X229" s="4">
        <v>0</v>
      </c>
      <c r="Y229" s="4">
        <v>0</v>
      </c>
      <c r="Z229" s="4">
        <v>0</v>
      </c>
      <c r="AA229" s="4">
        <v>0</v>
      </c>
      <c r="AB229" s="4">
        <v>516</v>
      </c>
      <c r="AC229" s="4">
        <v>516</v>
      </c>
      <c r="AD229" s="4">
        <v>421</v>
      </c>
      <c r="AE229" s="4">
        <v>421</v>
      </c>
      <c r="AF229" s="4">
        <v>1.08</v>
      </c>
      <c r="AG229" s="4">
        <v>8.9499999999999993</v>
      </c>
      <c r="AH229" s="4">
        <v>431.03</v>
      </c>
      <c r="AI229" s="4">
        <v>431.03</v>
      </c>
    </row>
    <row r="230" spans="1:35">
      <c r="A230" s="3" t="s">
        <v>473</v>
      </c>
      <c r="B230" s="3" t="s">
        <v>474</v>
      </c>
      <c r="C230" s="3" t="s">
        <v>22</v>
      </c>
      <c r="D230" s="3" t="s">
        <v>23</v>
      </c>
      <c r="E230" s="3" t="s">
        <v>24</v>
      </c>
      <c r="F230" s="3" t="s">
        <v>25</v>
      </c>
      <c r="G230" s="4">
        <v>0</v>
      </c>
      <c r="H230" s="4">
        <v>0</v>
      </c>
      <c r="I230" s="4">
        <v>0</v>
      </c>
      <c r="J230" s="4">
        <v>0</v>
      </c>
      <c r="K230" s="4">
        <v>0</v>
      </c>
      <c r="L230" s="4">
        <v>0</v>
      </c>
      <c r="M230" s="4">
        <v>0</v>
      </c>
      <c r="N230" s="4">
        <v>0</v>
      </c>
      <c r="O230" s="4">
        <v>0</v>
      </c>
      <c r="P230" s="4">
        <v>0</v>
      </c>
      <c r="Q230" s="4">
        <v>0</v>
      </c>
      <c r="R230" s="4">
        <v>0</v>
      </c>
      <c r="S230" s="4">
        <v>0</v>
      </c>
      <c r="T230" s="4">
        <v>0</v>
      </c>
      <c r="U230" s="4">
        <v>390</v>
      </c>
      <c r="V230" s="4">
        <v>390</v>
      </c>
      <c r="W230" s="4">
        <v>300</v>
      </c>
      <c r="X230" s="4">
        <v>300</v>
      </c>
      <c r="Y230" s="4">
        <v>1.1100000000000001</v>
      </c>
      <c r="Z230" s="4">
        <v>5.41</v>
      </c>
      <c r="AA230" s="4">
        <v>306.52</v>
      </c>
      <c r="AB230" s="4">
        <v>857</v>
      </c>
      <c r="AC230" s="4">
        <v>471</v>
      </c>
      <c r="AD230" s="4">
        <v>463</v>
      </c>
      <c r="AE230" s="4">
        <v>463</v>
      </c>
      <c r="AF230" s="4">
        <v>0.96</v>
      </c>
      <c r="AG230" s="4">
        <v>9.3800000000000008</v>
      </c>
      <c r="AH230" s="4">
        <v>473.34</v>
      </c>
      <c r="AI230" s="4">
        <v>779.86</v>
      </c>
    </row>
    <row r="231" spans="1:35">
      <c r="A231" s="3" t="s">
        <v>475</v>
      </c>
      <c r="B231" s="3" t="s">
        <v>476</v>
      </c>
      <c r="C231" s="3" t="s">
        <v>22</v>
      </c>
      <c r="D231" s="3" t="s">
        <v>23</v>
      </c>
      <c r="E231" s="3" t="s">
        <v>24</v>
      </c>
      <c r="F231" s="3" t="s">
        <v>25</v>
      </c>
      <c r="G231" s="4">
        <v>0</v>
      </c>
      <c r="H231" s="4">
        <v>0</v>
      </c>
      <c r="I231" s="4">
        <v>0</v>
      </c>
      <c r="J231" s="4">
        <v>0</v>
      </c>
      <c r="K231" s="4">
        <v>0</v>
      </c>
      <c r="L231" s="4">
        <v>0</v>
      </c>
      <c r="M231" s="4">
        <v>0</v>
      </c>
      <c r="N231" s="4">
        <v>0</v>
      </c>
      <c r="O231" s="4">
        <v>0</v>
      </c>
      <c r="P231" s="4">
        <v>0</v>
      </c>
      <c r="Q231" s="4">
        <v>0</v>
      </c>
      <c r="R231" s="4">
        <v>0</v>
      </c>
      <c r="S231" s="4">
        <v>0</v>
      </c>
      <c r="T231" s="4">
        <v>0</v>
      </c>
      <c r="U231" s="4">
        <v>858</v>
      </c>
      <c r="V231" s="4">
        <v>858</v>
      </c>
      <c r="W231" s="4">
        <v>767</v>
      </c>
      <c r="X231" s="4">
        <v>766</v>
      </c>
      <c r="Y231" s="4">
        <v>3.94</v>
      </c>
      <c r="Z231" s="4">
        <v>14.24</v>
      </c>
      <c r="AA231" s="4">
        <v>784.18</v>
      </c>
      <c r="AB231" s="4">
        <v>895</v>
      </c>
      <c r="AC231" s="4">
        <v>731</v>
      </c>
      <c r="AD231" s="4">
        <v>650</v>
      </c>
      <c r="AE231" s="4">
        <v>649</v>
      </c>
      <c r="AF231" s="4">
        <v>2.84</v>
      </c>
      <c r="AG231" s="4">
        <v>11.81</v>
      </c>
      <c r="AH231" s="4">
        <v>663.65</v>
      </c>
      <c r="AI231" s="4">
        <v>1447.83</v>
      </c>
    </row>
    <row r="232" spans="1:35">
      <c r="A232" s="3" t="s">
        <v>477</v>
      </c>
      <c r="B232" s="3" t="s">
        <v>478</v>
      </c>
      <c r="C232" s="3" t="s">
        <v>22</v>
      </c>
      <c r="D232" s="3" t="s">
        <v>23</v>
      </c>
      <c r="E232" s="3" t="s">
        <v>24</v>
      </c>
      <c r="F232" s="3" t="s">
        <v>25</v>
      </c>
      <c r="G232" s="4">
        <v>0</v>
      </c>
      <c r="H232" s="4">
        <v>0</v>
      </c>
      <c r="I232" s="4">
        <v>0</v>
      </c>
      <c r="J232" s="4">
        <v>0</v>
      </c>
      <c r="K232" s="4">
        <v>0</v>
      </c>
      <c r="L232" s="4">
        <v>0</v>
      </c>
      <c r="M232" s="4">
        <v>0</v>
      </c>
      <c r="N232" s="4">
        <v>0</v>
      </c>
      <c r="O232" s="4">
        <v>0</v>
      </c>
      <c r="P232" s="4">
        <v>0</v>
      </c>
      <c r="Q232" s="4">
        <v>0</v>
      </c>
      <c r="R232" s="4">
        <v>0</v>
      </c>
      <c r="S232" s="4">
        <v>0</v>
      </c>
      <c r="T232" s="4">
        <v>0</v>
      </c>
      <c r="U232" s="4">
        <v>572</v>
      </c>
      <c r="V232" s="4">
        <v>572</v>
      </c>
      <c r="W232" s="4">
        <v>494</v>
      </c>
      <c r="X232" s="4">
        <v>494</v>
      </c>
      <c r="Y232" s="4">
        <v>0.78</v>
      </c>
      <c r="Z232" s="4">
        <v>8.82</v>
      </c>
      <c r="AA232" s="4">
        <v>503.6</v>
      </c>
      <c r="AB232" s="4">
        <v>685</v>
      </c>
      <c r="AC232" s="4">
        <v>573</v>
      </c>
      <c r="AD232" s="4">
        <v>522</v>
      </c>
      <c r="AE232" s="4">
        <v>521</v>
      </c>
      <c r="AF232" s="4">
        <v>0.75</v>
      </c>
      <c r="AG232" s="4">
        <v>10.18</v>
      </c>
      <c r="AH232" s="4">
        <v>531.92999999999995</v>
      </c>
      <c r="AI232" s="4">
        <v>1035.53</v>
      </c>
    </row>
    <row r="233" spans="1:35">
      <c r="A233" s="3" t="s">
        <v>479</v>
      </c>
      <c r="B233" s="3" t="s">
        <v>480</v>
      </c>
      <c r="C233" s="3" t="s">
        <v>22</v>
      </c>
      <c r="D233" s="3" t="s">
        <v>23</v>
      </c>
      <c r="E233" s="3" t="s">
        <v>24</v>
      </c>
      <c r="F233" s="3" t="s">
        <v>25</v>
      </c>
      <c r="G233" s="4">
        <v>0</v>
      </c>
      <c r="H233" s="4">
        <v>0</v>
      </c>
      <c r="I233" s="4">
        <v>0</v>
      </c>
      <c r="J233" s="4">
        <v>0</v>
      </c>
      <c r="K233" s="4">
        <v>0</v>
      </c>
      <c r="L233" s="4">
        <v>0</v>
      </c>
      <c r="M233" s="4">
        <v>0</v>
      </c>
      <c r="N233" s="4">
        <v>0</v>
      </c>
      <c r="O233" s="4">
        <v>0</v>
      </c>
      <c r="P233" s="4">
        <v>0</v>
      </c>
      <c r="Q233" s="4">
        <v>0</v>
      </c>
      <c r="R233" s="4">
        <v>0</v>
      </c>
      <c r="S233" s="4">
        <v>0</v>
      </c>
      <c r="T233" s="4">
        <v>0</v>
      </c>
      <c r="U233" s="4">
        <v>1129</v>
      </c>
      <c r="V233" s="4">
        <v>1129</v>
      </c>
      <c r="W233" s="4">
        <v>851</v>
      </c>
      <c r="X233" s="4">
        <v>851</v>
      </c>
      <c r="Y233" s="4">
        <v>5.57</v>
      </c>
      <c r="Z233" s="4">
        <v>11.32</v>
      </c>
      <c r="AA233" s="4">
        <v>867.89</v>
      </c>
      <c r="AB233" s="4">
        <v>847</v>
      </c>
      <c r="AC233" s="4">
        <v>674</v>
      </c>
      <c r="AD233" s="4">
        <v>578</v>
      </c>
      <c r="AE233" s="4">
        <v>577</v>
      </c>
      <c r="AF233" s="4">
        <v>3.71</v>
      </c>
      <c r="AG233" s="4">
        <v>9.82</v>
      </c>
      <c r="AH233" s="4">
        <v>590.53</v>
      </c>
      <c r="AI233" s="4">
        <v>1458.42</v>
      </c>
    </row>
    <row r="234" spans="1:35">
      <c r="A234" s="3" t="s">
        <v>481</v>
      </c>
      <c r="B234" s="3" t="s">
        <v>482</v>
      </c>
      <c r="C234" s="3" t="s">
        <v>22</v>
      </c>
      <c r="D234" s="3" t="s">
        <v>23</v>
      </c>
      <c r="E234" s="3" t="s">
        <v>24</v>
      </c>
      <c r="F234" s="3" t="s">
        <v>25</v>
      </c>
      <c r="G234" s="4">
        <v>0</v>
      </c>
      <c r="H234" s="4">
        <v>0</v>
      </c>
      <c r="I234" s="4">
        <v>0</v>
      </c>
      <c r="J234" s="4">
        <v>0</v>
      </c>
      <c r="K234" s="4">
        <v>0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</v>
      </c>
      <c r="T234" s="4">
        <v>0</v>
      </c>
      <c r="U234" s="4">
        <v>1352</v>
      </c>
      <c r="V234" s="4">
        <v>1352</v>
      </c>
      <c r="W234" s="4">
        <v>1161</v>
      </c>
      <c r="X234" s="4">
        <v>1160</v>
      </c>
      <c r="Y234" s="4">
        <v>7.08</v>
      </c>
      <c r="Z234" s="4">
        <v>16.73</v>
      </c>
      <c r="AA234" s="4">
        <v>1183.81</v>
      </c>
      <c r="AB234" s="4">
        <v>1254</v>
      </c>
      <c r="AC234" s="4">
        <v>1080</v>
      </c>
      <c r="AD234" s="4">
        <v>907</v>
      </c>
      <c r="AE234" s="4">
        <v>906</v>
      </c>
      <c r="AF234" s="4">
        <v>5.55</v>
      </c>
      <c r="AG234" s="4">
        <v>11.23</v>
      </c>
      <c r="AH234" s="4">
        <v>922.78</v>
      </c>
      <c r="AI234" s="4">
        <v>2106.59</v>
      </c>
    </row>
    <row r="235" spans="1:35">
      <c r="A235" s="3" t="s">
        <v>483</v>
      </c>
      <c r="B235" s="3" t="s">
        <v>484</v>
      </c>
      <c r="C235" s="3" t="s">
        <v>22</v>
      </c>
      <c r="D235" s="3" t="s">
        <v>23</v>
      </c>
      <c r="E235" s="3" t="s">
        <v>24</v>
      </c>
      <c r="F235" s="3" t="s">
        <v>25</v>
      </c>
      <c r="G235" s="4">
        <v>0</v>
      </c>
      <c r="H235" s="4">
        <v>0</v>
      </c>
      <c r="I235" s="4">
        <v>0</v>
      </c>
      <c r="J235" s="4">
        <v>0</v>
      </c>
      <c r="K235" s="4">
        <v>0</v>
      </c>
      <c r="L235" s="4">
        <v>0</v>
      </c>
      <c r="M235" s="4">
        <v>0</v>
      </c>
      <c r="N235" s="4">
        <v>0</v>
      </c>
      <c r="O235" s="4">
        <v>0</v>
      </c>
      <c r="P235" s="4">
        <v>0</v>
      </c>
      <c r="Q235" s="4">
        <v>0</v>
      </c>
      <c r="R235" s="4">
        <v>0</v>
      </c>
      <c r="S235" s="4">
        <v>0</v>
      </c>
      <c r="T235" s="4">
        <v>0</v>
      </c>
      <c r="U235" s="4">
        <v>0</v>
      </c>
      <c r="V235" s="4">
        <v>0</v>
      </c>
      <c r="W235" s="4">
        <v>0</v>
      </c>
      <c r="X235" s="4">
        <v>0</v>
      </c>
      <c r="Y235" s="4">
        <v>0</v>
      </c>
      <c r="Z235" s="4">
        <v>0</v>
      </c>
      <c r="AA235" s="4">
        <v>0</v>
      </c>
      <c r="AB235" s="4">
        <v>643</v>
      </c>
      <c r="AC235" s="4">
        <v>643</v>
      </c>
      <c r="AD235" s="4">
        <v>569</v>
      </c>
      <c r="AE235" s="4">
        <v>569</v>
      </c>
      <c r="AF235" s="4">
        <v>2.34</v>
      </c>
      <c r="AG235" s="4">
        <v>4.7</v>
      </c>
      <c r="AH235" s="4">
        <v>576.04</v>
      </c>
      <c r="AI235" s="4">
        <v>576.04</v>
      </c>
    </row>
    <row r="236" spans="1:35">
      <c r="A236" s="3" t="s">
        <v>485</v>
      </c>
      <c r="B236" s="3" t="s">
        <v>486</v>
      </c>
      <c r="C236" s="3" t="s">
        <v>22</v>
      </c>
      <c r="D236" s="3" t="s">
        <v>23</v>
      </c>
      <c r="E236" s="3" t="s">
        <v>24</v>
      </c>
      <c r="F236" s="3" t="s">
        <v>25</v>
      </c>
      <c r="G236" s="4">
        <v>0</v>
      </c>
      <c r="H236" s="4">
        <v>0</v>
      </c>
      <c r="I236" s="4">
        <v>0</v>
      </c>
      <c r="J236" s="4">
        <v>0</v>
      </c>
      <c r="K236" s="4">
        <v>0</v>
      </c>
      <c r="L236" s="4">
        <v>0</v>
      </c>
      <c r="M236" s="4">
        <v>0</v>
      </c>
      <c r="N236" s="4">
        <v>0</v>
      </c>
      <c r="O236" s="4">
        <v>0</v>
      </c>
      <c r="P236" s="4">
        <v>0</v>
      </c>
      <c r="Q236" s="4">
        <v>0</v>
      </c>
      <c r="R236" s="4">
        <v>0</v>
      </c>
      <c r="S236" s="4">
        <v>0</v>
      </c>
      <c r="T236" s="4">
        <v>0</v>
      </c>
      <c r="U236" s="4">
        <v>1557</v>
      </c>
      <c r="V236" s="4">
        <v>1557</v>
      </c>
      <c r="W236" s="4">
        <v>1224</v>
      </c>
      <c r="X236" s="4">
        <v>1215</v>
      </c>
      <c r="Y236" s="4">
        <v>6.19</v>
      </c>
      <c r="Z236" s="4">
        <v>20.9</v>
      </c>
      <c r="AA236" s="4">
        <v>1242.0899999999999</v>
      </c>
      <c r="AB236" s="4">
        <v>2877</v>
      </c>
      <c r="AC236" s="4">
        <v>1325</v>
      </c>
      <c r="AD236" s="4">
        <v>1085</v>
      </c>
      <c r="AE236" s="4">
        <v>1079</v>
      </c>
      <c r="AF236" s="4">
        <v>3.26</v>
      </c>
      <c r="AG236" s="4">
        <v>21.47</v>
      </c>
      <c r="AH236" s="4">
        <v>1103.73</v>
      </c>
      <c r="AI236" s="4">
        <v>2345.8200000000002</v>
      </c>
    </row>
    <row r="237" spans="1:35">
      <c r="A237" s="3" t="s">
        <v>487</v>
      </c>
      <c r="B237" s="3" t="s">
        <v>488</v>
      </c>
      <c r="C237" s="3" t="s">
        <v>22</v>
      </c>
      <c r="D237" s="3" t="s">
        <v>23</v>
      </c>
      <c r="E237" s="3" t="s">
        <v>24</v>
      </c>
      <c r="F237" s="3" t="s">
        <v>25</v>
      </c>
      <c r="G237" s="4">
        <v>0</v>
      </c>
      <c r="H237" s="4">
        <v>0</v>
      </c>
      <c r="I237" s="4">
        <v>0</v>
      </c>
      <c r="J237" s="4">
        <v>0</v>
      </c>
      <c r="K237" s="4">
        <v>0</v>
      </c>
      <c r="L237" s="4">
        <v>0</v>
      </c>
      <c r="M237" s="4">
        <v>0</v>
      </c>
      <c r="N237" s="4">
        <v>0</v>
      </c>
      <c r="O237" s="4">
        <v>0</v>
      </c>
      <c r="P237" s="4">
        <v>0</v>
      </c>
      <c r="Q237" s="4">
        <v>0</v>
      </c>
      <c r="R237" s="4">
        <v>0</v>
      </c>
      <c r="S237" s="4">
        <v>0</v>
      </c>
      <c r="T237" s="4">
        <v>0</v>
      </c>
      <c r="U237" s="4">
        <v>1620</v>
      </c>
      <c r="V237" s="4">
        <v>1620</v>
      </c>
      <c r="W237" s="4">
        <v>1007</v>
      </c>
      <c r="X237" s="4">
        <v>1007</v>
      </c>
      <c r="Y237" s="4">
        <v>6.66</v>
      </c>
      <c r="Z237" s="4">
        <v>6.6</v>
      </c>
      <c r="AA237" s="4">
        <v>1020.26</v>
      </c>
      <c r="AB237" s="4">
        <v>1670</v>
      </c>
      <c r="AC237" s="4">
        <v>1266</v>
      </c>
      <c r="AD237" s="4">
        <v>985</v>
      </c>
      <c r="AE237" s="4">
        <v>982</v>
      </c>
      <c r="AF237" s="4">
        <v>6.34</v>
      </c>
      <c r="AG237" s="4">
        <v>7.11</v>
      </c>
      <c r="AH237" s="4">
        <v>995.45</v>
      </c>
      <c r="AI237" s="4">
        <v>2015.71</v>
      </c>
    </row>
    <row r="238" spans="1:35">
      <c r="A238" s="3" t="s">
        <v>489</v>
      </c>
      <c r="B238" s="3" t="s">
        <v>490</v>
      </c>
      <c r="C238" s="3" t="s">
        <v>22</v>
      </c>
      <c r="D238" s="3" t="s">
        <v>23</v>
      </c>
      <c r="E238" s="3" t="s">
        <v>24</v>
      </c>
      <c r="F238" s="3" t="s">
        <v>25</v>
      </c>
      <c r="G238" s="4">
        <v>0</v>
      </c>
      <c r="H238" s="4">
        <v>0</v>
      </c>
      <c r="I238" s="4">
        <v>0</v>
      </c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0</v>
      </c>
      <c r="U238" s="4">
        <v>763</v>
      </c>
      <c r="V238" s="4">
        <v>763</v>
      </c>
      <c r="W238" s="4">
        <v>591</v>
      </c>
      <c r="X238" s="4">
        <v>591</v>
      </c>
      <c r="Y238" s="4">
        <v>6.02</v>
      </c>
      <c r="Z238" s="4">
        <v>4.5199999999999996</v>
      </c>
      <c r="AA238" s="4">
        <v>601.54</v>
      </c>
      <c r="AB238" s="4">
        <v>154</v>
      </c>
      <c r="AC238" s="4">
        <v>154</v>
      </c>
      <c r="AD238" s="4">
        <v>129</v>
      </c>
      <c r="AE238" s="4">
        <v>129</v>
      </c>
      <c r="AF238" s="4">
        <v>1.51</v>
      </c>
      <c r="AG238" s="4">
        <v>1.29</v>
      </c>
      <c r="AH238" s="4">
        <v>131.80000000000001</v>
      </c>
      <c r="AI238" s="4">
        <v>733.34</v>
      </c>
    </row>
    <row r="239" spans="1:35">
      <c r="A239" s="3" t="s">
        <v>491</v>
      </c>
      <c r="B239" s="3" t="s">
        <v>492</v>
      </c>
      <c r="C239" s="3" t="s">
        <v>22</v>
      </c>
      <c r="D239" s="3" t="s">
        <v>23</v>
      </c>
      <c r="E239" s="3" t="s">
        <v>24</v>
      </c>
      <c r="F239" s="3" t="s">
        <v>25</v>
      </c>
      <c r="G239" s="4">
        <v>0</v>
      </c>
      <c r="H239" s="4">
        <v>0</v>
      </c>
      <c r="I239" s="4">
        <v>0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530</v>
      </c>
      <c r="V239" s="4">
        <v>530</v>
      </c>
      <c r="W239" s="4">
        <v>464</v>
      </c>
      <c r="X239" s="4">
        <v>464</v>
      </c>
      <c r="Y239" s="4">
        <v>2</v>
      </c>
      <c r="Z239" s="4">
        <v>6.57</v>
      </c>
      <c r="AA239" s="4">
        <v>472.57</v>
      </c>
      <c r="AB239" s="4">
        <v>218</v>
      </c>
      <c r="AC239" s="4">
        <v>117</v>
      </c>
      <c r="AD239" s="4">
        <v>110</v>
      </c>
      <c r="AE239" s="4">
        <v>110</v>
      </c>
      <c r="AF239" s="4">
        <v>0.61</v>
      </c>
      <c r="AG239" s="4">
        <v>1.26</v>
      </c>
      <c r="AH239" s="4">
        <v>111.87</v>
      </c>
      <c r="AI239" s="4">
        <v>584.44000000000005</v>
      </c>
    </row>
    <row r="240" spans="1:35">
      <c r="A240" s="3" t="s">
        <v>493</v>
      </c>
      <c r="B240" s="3" t="s">
        <v>494</v>
      </c>
      <c r="C240" s="3" t="s">
        <v>22</v>
      </c>
      <c r="D240" s="3" t="s">
        <v>23</v>
      </c>
      <c r="E240" s="3" t="s">
        <v>24</v>
      </c>
      <c r="F240" s="3" t="s">
        <v>25</v>
      </c>
      <c r="G240" s="4">
        <v>0</v>
      </c>
      <c r="H240" s="4">
        <v>0</v>
      </c>
      <c r="I240" s="4">
        <v>0</v>
      </c>
      <c r="J240" s="4">
        <v>0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63</v>
      </c>
      <c r="V240" s="4">
        <v>63</v>
      </c>
      <c r="W240" s="4">
        <v>63</v>
      </c>
      <c r="X240" s="4">
        <v>63</v>
      </c>
      <c r="Y240" s="4">
        <v>0.62</v>
      </c>
      <c r="Z240" s="4">
        <v>0.74</v>
      </c>
      <c r="AA240" s="4">
        <v>64.36</v>
      </c>
      <c r="AB240" s="4">
        <v>253</v>
      </c>
      <c r="AC240" s="4">
        <v>253</v>
      </c>
      <c r="AD240" s="4">
        <v>167</v>
      </c>
      <c r="AE240" s="4">
        <v>167</v>
      </c>
      <c r="AF240" s="4">
        <v>1</v>
      </c>
      <c r="AG240" s="4">
        <v>3.08</v>
      </c>
      <c r="AH240" s="4">
        <v>171.08</v>
      </c>
      <c r="AI240" s="4">
        <v>235.44</v>
      </c>
    </row>
    <row r="241" spans="1:35">
      <c r="A241" s="3" t="s">
        <v>495</v>
      </c>
      <c r="B241" s="3" t="s">
        <v>496</v>
      </c>
      <c r="C241" s="3" t="s">
        <v>22</v>
      </c>
      <c r="D241" s="3" t="s">
        <v>23</v>
      </c>
      <c r="E241" s="3" t="s">
        <v>24</v>
      </c>
      <c r="F241" s="3" t="s">
        <v>25</v>
      </c>
      <c r="G241" s="4">
        <v>0</v>
      </c>
      <c r="H241" s="4">
        <v>0</v>
      </c>
      <c r="I241" s="4">
        <v>0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1277</v>
      </c>
      <c r="V241" s="4">
        <v>1277</v>
      </c>
      <c r="W241" s="4">
        <v>1212</v>
      </c>
      <c r="X241" s="4">
        <v>1206</v>
      </c>
      <c r="Y241" s="4">
        <v>3.99</v>
      </c>
      <c r="Z241" s="4">
        <v>12.49</v>
      </c>
      <c r="AA241" s="4">
        <v>1222.48</v>
      </c>
      <c r="AB241" s="4">
        <v>2622</v>
      </c>
      <c r="AC241" s="4">
        <v>1372</v>
      </c>
      <c r="AD241" s="4">
        <v>1150</v>
      </c>
      <c r="AE241" s="4">
        <v>1147</v>
      </c>
      <c r="AF241" s="4">
        <v>3.32</v>
      </c>
      <c r="AG241" s="4">
        <v>8.48</v>
      </c>
      <c r="AH241" s="4">
        <v>1158.8</v>
      </c>
      <c r="AI241" s="4">
        <v>2381.2800000000002</v>
      </c>
    </row>
    <row r="242" spans="1:35">
      <c r="A242" s="3" t="s">
        <v>497</v>
      </c>
      <c r="B242" s="3" t="s">
        <v>498</v>
      </c>
      <c r="C242" s="3" t="s">
        <v>22</v>
      </c>
      <c r="D242" s="3" t="s">
        <v>23</v>
      </c>
      <c r="E242" s="3" t="s">
        <v>24</v>
      </c>
      <c r="F242" s="3" t="s">
        <v>25</v>
      </c>
      <c r="G242" s="4">
        <v>0</v>
      </c>
      <c r="H242" s="4">
        <v>0</v>
      </c>
      <c r="I242" s="4">
        <v>0</v>
      </c>
      <c r="J242" s="4">
        <v>0</v>
      </c>
      <c r="K242" s="4">
        <v>0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4">
        <v>0</v>
      </c>
      <c r="X242" s="4">
        <v>0</v>
      </c>
      <c r="Y242" s="4">
        <v>0</v>
      </c>
      <c r="Z242" s="4">
        <v>0</v>
      </c>
      <c r="AA242" s="4">
        <v>0</v>
      </c>
      <c r="AB242" s="4">
        <v>122</v>
      </c>
      <c r="AC242" s="4">
        <v>122</v>
      </c>
      <c r="AD242" s="4">
        <v>103</v>
      </c>
      <c r="AE242" s="4">
        <v>103</v>
      </c>
      <c r="AF242" s="4">
        <v>0.27</v>
      </c>
      <c r="AG242" s="4">
        <v>1.18</v>
      </c>
      <c r="AH242" s="4">
        <v>104.45</v>
      </c>
      <c r="AI242" s="4">
        <v>104.45</v>
      </c>
    </row>
    <row r="243" spans="1:35">
      <c r="A243" s="3" t="s">
        <v>499</v>
      </c>
      <c r="B243" s="3" t="s">
        <v>500</v>
      </c>
      <c r="C243" s="3" t="s">
        <v>22</v>
      </c>
      <c r="D243" s="3" t="s">
        <v>23</v>
      </c>
      <c r="E243" s="3" t="s">
        <v>24</v>
      </c>
      <c r="F243" s="3" t="s">
        <v>25</v>
      </c>
      <c r="G243" s="4">
        <v>0</v>
      </c>
      <c r="H243" s="4">
        <v>0</v>
      </c>
      <c r="I243" s="4">
        <v>0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0</v>
      </c>
      <c r="U243" s="4">
        <v>23</v>
      </c>
      <c r="V243" s="4">
        <v>23</v>
      </c>
      <c r="W243" s="4">
        <v>22</v>
      </c>
      <c r="X243" s="4">
        <v>22</v>
      </c>
      <c r="Y243" s="4">
        <v>0.12</v>
      </c>
      <c r="Z243" s="4">
        <v>0.43</v>
      </c>
      <c r="AA243" s="4">
        <v>22.55</v>
      </c>
      <c r="AB243" s="4">
        <v>542</v>
      </c>
      <c r="AC243" s="4">
        <v>519</v>
      </c>
      <c r="AD243" s="4">
        <v>482</v>
      </c>
      <c r="AE243" s="4">
        <v>481</v>
      </c>
      <c r="AF243" s="4">
        <v>2.1800000000000002</v>
      </c>
      <c r="AG243" s="4">
        <v>8.51</v>
      </c>
      <c r="AH243" s="4">
        <v>491.69</v>
      </c>
      <c r="AI243" s="4">
        <v>514.24</v>
      </c>
    </row>
    <row r="244" spans="1:35">
      <c r="A244" s="3" t="s">
        <v>501</v>
      </c>
      <c r="B244" s="3" t="s">
        <v>502</v>
      </c>
      <c r="C244" s="3" t="s">
        <v>22</v>
      </c>
      <c r="D244" s="3" t="s">
        <v>23</v>
      </c>
      <c r="E244" s="3" t="s">
        <v>24</v>
      </c>
      <c r="F244" s="3" t="s">
        <v>25</v>
      </c>
      <c r="G244" s="4">
        <v>0</v>
      </c>
      <c r="H244" s="4">
        <v>0</v>
      </c>
      <c r="I244" s="4">
        <v>0</v>
      </c>
      <c r="J244" s="4">
        <v>0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307</v>
      </c>
      <c r="V244" s="4">
        <v>307</v>
      </c>
      <c r="W244" s="4">
        <v>260</v>
      </c>
      <c r="X244" s="4">
        <v>260</v>
      </c>
      <c r="Y244" s="4">
        <v>0.44</v>
      </c>
      <c r="Z244" s="4">
        <v>4.3499999999999996</v>
      </c>
      <c r="AA244" s="4">
        <v>264.79000000000002</v>
      </c>
      <c r="AB244" s="4">
        <v>0</v>
      </c>
      <c r="AC244" s="4">
        <v>0</v>
      </c>
      <c r="AD244" s="4">
        <v>0</v>
      </c>
      <c r="AE244" s="4">
        <v>0</v>
      </c>
      <c r="AF244" s="4">
        <v>0</v>
      </c>
      <c r="AG244" s="4">
        <v>0</v>
      </c>
      <c r="AH244" s="4">
        <v>0</v>
      </c>
      <c r="AI244" s="4">
        <v>264.79000000000002</v>
      </c>
    </row>
    <row r="245" spans="1:35">
      <c r="A245" s="3" t="s">
        <v>503</v>
      </c>
      <c r="B245" s="3" t="s">
        <v>504</v>
      </c>
      <c r="C245" s="3" t="s">
        <v>22</v>
      </c>
      <c r="D245" s="3" t="s">
        <v>23</v>
      </c>
      <c r="E245" s="3" t="s">
        <v>24</v>
      </c>
      <c r="F245" s="3" t="s">
        <v>25</v>
      </c>
      <c r="G245" s="4">
        <v>0</v>
      </c>
      <c r="H245" s="4">
        <v>0</v>
      </c>
      <c r="I245" s="4">
        <v>0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280</v>
      </c>
      <c r="V245" s="4">
        <v>280</v>
      </c>
      <c r="W245" s="4">
        <v>247</v>
      </c>
      <c r="X245" s="4">
        <v>247</v>
      </c>
      <c r="Y245" s="4">
        <v>1.19</v>
      </c>
      <c r="Z245" s="4">
        <v>4.22</v>
      </c>
      <c r="AA245" s="4">
        <v>252.41</v>
      </c>
      <c r="AB245" s="4">
        <v>0</v>
      </c>
      <c r="AC245" s="4">
        <v>0</v>
      </c>
      <c r="AD245" s="4">
        <v>0</v>
      </c>
      <c r="AE245" s="4">
        <v>0</v>
      </c>
      <c r="AF245" s="4">
        <v>0</v>
      </c>
      <c r="AG245" s="4">
        <v>0</v>
      </c>
      <c r="AH245" s="4">
        <v>0</v>
      </c>
      <c r="AI245" s="4">
        <v>252.41</v>
      </c>
    </row>
    <row r="246" spans="1:35">
      <c r="A246" s="3" t="s">
        <v>505</v>
      </c>
      <c r="B246" s="3" t="s">
        <v>506</v>
      </c>
      <c r="C246" s="3" t="s">
        <v>22</v>
      </c>
      <c r="D246" s="3" t="s">
        <v>23</v>
      </c>
      <c r="E246" s="3" t="s">
        <v>24</v>
      </c>
      <c r="F246" s="3" t="s">
        <v>25</v>
      </c>
      <c r="G246" s="4">
        <v>0</v>
      </c>
      <c r="H246" s="4">
        <v>0</v>
      </c>
      <c r="I246" s="4">
        <v>0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4">
        <v>0</v>
      </c>
      <c r="X246" s="4">
        <v>0</v>
      </c>
      <c r="Y246" s="4">
        <v>0</v>
      </c>
      <c r="Z246" s="4">
        <v>0</v>
      </c>
      <c r="AA246" s="4">
        <v>0</v>
      </c>
      <c r="AB246" s="4">
        <v>542</v>
      </c>
      <c r="AC246" s="4">
        <v>542</v>
      </c>
      <c r="AD246" s="4">
        <v>517</v>
      </c>
      <c r="AE246" s="4">
        <v>516</v>
      </c>
      <c r="AF246" s="4">
        <v>3.11</v>
      </c>
      <c r="AG246" s="4">
        <v>4.75</v>
      </c>
      <c r="AH246" s="4">
        <v>523.86</v>
      </c>
      <c r="AI246" s="4">
        <v>523.86</v>
      </c>
    </row>
    <row r="247" spans="1:35">
      <c r="A247" s="3" t="s">
        <v>507</v>
      </c>
      <c r="B247" s="3" t="s">
        <v>508</v>
      </c>
      <c r="C247" s="3" t="s">
        <v>22</v>
      </c>
      <c r="D247" s="3" t="s">
        <v>23</v>
      </c>
      <c r="E247" s="3" t="s">
        <v>24</v>
      </c>
      <c r="F247" s="3" t="s">
        <v>25</v>
      </c>
      <c r="G247" s="4">
        <v>0</v>
      </c>
      <c r="H247" s="4">
        <v>0</v>
      </c>
      <c r="I247" s="4">
        <v>0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0</v>
      </c>
      <c r="U247" s="4">
        <v>1</v>
      </c>
      <c r="V247" s="4">
        <v>1</v>
      </c>
      <c r="W247" s="4">
        <v>0</v>
      </c>
      <c r="X247" s="4">
        <v>0</v>
      </c>
      <c r="Y247" s="4">
        <v>0</v>
      </c>
      <c r="Z247" s="4">
        <v>0</v>
      </c>
      <c r="AA247" s="4">
        <v>0</v>
      </c>
      <c r="AB247" s="4">
        <v>927</v>
      </c>
      <c r="AC247" s="4">
        <v>927</v>
      </c>
      <c r="AD247" s="4">
        <v>873</v>
      </c>
      <c r="AE247" s="4">
        <v>868</v>
      </c>
      <c r="AF247" s="4">
        <v>3.64</v>
      </c>
      <c r="AG247" s="4">
        <v>14.88</v>
      </c>
      <c r="AH247" s="4">
        <v>886.52</v>
      </c>
      <c r="AI247" s="4">
        <v>886.52</v>
      </c>
    </row>
    <row r="248" spans="1:35">
      <c r="A248" s="3" t="s">
        <v>509</v>
      </c>
      <c r="B248" s="3" t="s">
        <v>510</v>
      </c>
      <c r="C248" s="3" t="s">
        <v>22</v>
      </c>
      <c r="D248" s="3" t="s">
        <v>23</v>
      </c>
      <c r="E248" s="3" t="s">
        <v>24</v>
      </c>
      <c r="F248" s="3" t="s">
        <v>25</v>
      </c>
      <c r="G248" s="4">
        <v>0</v>
      </c>
      <c r="H248" s="4">
        <v>0</v>
      </c>
      <c r="I248" s="4">
        <v>0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4">
        <v>0</v>
      </c>
      <c r="X248" s="4">
        <v>0</v>
      </c>
      <c r="Y248" s="4">
        <v>0</v>
      </c>
      <c r="Z248" s="4">
        <v>0</v>
      </c>
      <c r="AA248" s="4">
        <v>0</v>
      </c>
      <c r="AB248" s="4">
        <v>780</v>
      </c>
      <c r="AC248" s="4">
        <v>780</v>
      </c>
      <c r="AD248" s="4">
        <v>739</v>
      </c>
      <c r="AE248" s="4">
        <v>739</v>
      </c>
      <c r="AF248" s="4">
        <v>2.76</v>
      </c>
      <c r="AG248" s="4">
        <v>13.89</v>
      </c>
      <c r="AH248" s="4">
        <v>755.65</v>
      </c>
      <c r="AI248" s="4">
        <v>755.65</v>
      </c>
    </row>
    <row r="249" spans="1:35">
      <c r="A249" s="3" t="s">
        <v>511</v>
      </c>
      <c r="B249" s="3" t="s">
        <v>512</v>
      </c>
      <c r="C249" s="3" t="s">
        <v>22</v>
      </c>
      <c r="D249" s="3" t="s">
        <v>23</v>
      </c>
      <c r="E249" s="3" t="s">
        <v>24</v>
      </c>
      <c r="F249" s="3" t="s">
        <v>25</v>
      </c>
      <c r="G249" s="4">
        <v>0</v>
      </c>
      <c r="H249" s="4">
        <v>0</v>
      </c>
      <c r="I249" s="4">
        <v>0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722</v>
      </c>
      <c r="V249" s="4">
        <v>722</v>
      </c>
      <c r="W249" s="4">
        <v>654</v>
      </c>
      <c r="X249" s="4">
        <v>654</v>
      </c>
      <c r="Y249" s="4">
        <v>2.46</v>
      </c>
      <c r="Z249" s="4">
        <v>4.54</v>
      </c>
      <c r="AA249" s="4">
        <v>661</v>
      </c>
      <c r="AB249" s="4">
        <v>140</v>
      </c>
      <c r="AC249" s="4">
        <v>140</v>
      </c>
      <c r="AD249" s="4">
        <v>137</v>
      </c>
      <c r="AE249" s="4">
        <v>137</v>
      </c>
      <c r="AF249" s="4">
        <v>0.74</v>
      </c>
      <c r="AG249" s="4">
        <v>2.21</v>
      </c>
      <c r="AH249" s="4">
        <v>139.94999999999999</v>
      </c>
      <c r="AI249" s="4">
        <v>800.95</v>
      </c>
    </row>
    <row r="250" spans="1:35">
      <c r="A250" s="3" t="s">
        <v>513</v>
      </c>
      <c r="B250" s="3" t="s">
        <v>514</v>
      </c>
      <c r="C250" s="3" t="s">
        <v>515</v>
      </c>
      <c r="D250" s="3" t="s">
        <v>23</v>
      </c>
      <c r="E250" s="3" t="s">
        <v>24</v>
      </c>
      <c r="F250" s="3" t="s">
        <v>25</v>
      </c>
      <c r="G250" s="4">
        <v>0</v>
      </c>
      <c r="H250" s="4">
        <v>0</v>
      </c>
      <c r="I250" s="4">
        <v>0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4">
        <v>0</v>
      </c>
      <c r="X250" s="4">
        <v>0</v>
      </c>
      <c r="Y250" s="4">
        <v>0</v>
      </c>
      <c r="Z250" s="4">
        <v>0</v>
      </c>
      <c r="AA250" s="4">
        <v>0</v>
      </c>
      <c r="AB250" s="4">
        <v>0</v>
      </c>
      <c r="AC250" s="4">
        <v>0</v>
      </c>
      <c r="AD250" s="4">
        <v>0</v>
      </c>
      <c r="AE250" s="4">
        <v>0</v>
      </c>
      <c r="AF250" s="4">
        <v>0</v>
      </c>
      <c r="AG250" s="4">
        <v>0</v>
      </c>
      <c r="AH250" s="4">
        <v>0</v>
      </c>
      <c r="AI250" s="4">
        <v>0</v>
      </c>
    </row>
    <row r="251" spans="1:35">
      <c r="A251" s="3" t="s">
        <v>516</v>
      </c>
      <c r="B251" s="3" t="s">
        <v>517</v>
      </c>
      <c r="C251" s="3" t="s">
        <v>518</v>
      </c>
      <c r="D251" s="3" t="s">
        <v>23</v>
      </c>
      <c r="E251" s="3" t="s">
        <v>24</v>
      </c>
      <c r="F251" s="3" t="s">
        <v>25</v>
      </c>
      <c r="G251" s="4">
        <v>0</v>
      </c>
      <c r="H251" s="4">
        <v>0</v>
      </c>
      <c r="I251" s="4">
        <v>0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86073</v>
      </c>
      <c r="V251" s="4">
        <v>85695</v>
      </c>
      <c r="W251" s="4">
        <v>77365</v>
      </c>
      <c r="X251" s="4">
        <v>74861</v>
      </c>
      <c r="Y251" s="4">
        <v>388.81</v>
      </c>
      <c r="Z251" s="4">
        <v>1705.68</v>
      </c>
      <c r="AA251" s="4">
        <v>76955.490000000005</v>
      </c>
      <c r="AB251" s="4">
        <v>45663</v>
      </c>
      <c r="AC251" s="4">
        <v>44921</v>
      </c>
      <c r="AD251" s="4">
        <v>40266</v>
      </c>
      <c r="AE251" s="4">
        <v>38964</v>
      </c>
      <c r="AF251" s="4">
        <v>209.75</v>
      </c>
      <c r="AG251" s="4">
        <v>880.74</v>
      </c>
      <c r="AH251" s="4">
        <v>40054.49</v>
      </c>
      <c r="AI251" s="4">
        <v>117009.98</v>
      </c>
    </row>
    <row r="252" spans="1:35">
      <c r="A252" s="3" t="s">
        <v>519</v>
      </c>
      <c r="B252" s="3" t="s">
        <v>520</v>
      </c>
      <c r="C252" s="3" t="s">
        <v>521</v>
      </c>
      <c r="D252" s="3" t="s">
        <v>23</v>
      </c>
      <c r="E252" s="3" t="s">
        <v>24</v>
      </c>
      <c r="F252" s="3" t="s">
        <v>25</v>
      </c>
      <c r="G252" s="4">
        <v>0</v>
      </c>
      <c r="H252" s="4">
        <v>0</v>
      </c>
      <c r="I252" s="4">
        <v>0</v>
      </c>
      <c r="J252" s="4">
        <v>0</v>
      </c>
      <c r="K252" s="4">
        <v>0</v>
      </c>
      <c r="L252" s="4">
        <v>0</v>
      </c>
      <c r="M252" s="4">
        <v>0</v>
      </c>
      <c r="N252" s="4">
        <v>7255</v>
      </c>
      <c r="O252" s="4">
        <v>7255</v>
      </c>
      <c r="P252" s="4">
        <v>6425</v>
      </c>
      <c r="Q252" s="4">
        <v>6334</v>
      </c>
      <c r="R252" s="4">
        <v>44.41</v>
      </c>
      <c r="S252" s="4">
        <v>142.87</v>
      </c>
      <c r="T252" s="4">
        <v>6521.28</v>
      </c>
      <c r="U252" s="4">
        <v>7523</v>
      </c>
      <c r="V252" s="4">
        <v>7523</v>
      </c>
      <c r="W252" s="4">
        <v>6762</v>
      </c>
      <c r="X252" s="4">
        <v>6659</v>
      </c>
      <c r="Y252" s="4">
        <v>43.8</v>
      </c>
      <c r="Z252" s="4">
        <v>142.88</v>
      </c>
      <c r="AA252" s="4">
        <v>6845.68</v>
      </c>
      <c r="AB252" s="4">
        <v>7251</v>
      </c>
      <c r="AC252" s="4">
        <v>7239</v>
      </c>
      <c r="AD252" s="4">
        <v>6398</v>
      </c>
      <c r="AE252" s="4">
        <v>6303</v>
      </c>
      <c r="AF252" s="4">
        <v>43.5</v>
      </c>
      <c r="AG252" s="4">
        <v>133.29</v>
      </c>
      <c r="AH252" s="4">
        <v>6479.79</v>
      </c>
      <c r="AI252" s="4">
        <v>19846.75</v>
      </c>
    </row>
    <row r="253" spans="1:35">
      <c r="A253" s="3" t="s">
        <v>522</v>
      </c>
      <c r="B253" s="3" t="s">
        <v>523</v>
      </c>
      <c r="C253" s="3" t="s">
        <v>521</v>
      </c>
      <c r="D253" s="3" t="s">
        <v>23</v>
      </c>
      <c r="E253" s="3" t="s">
        <v>24</v>
      </c>
      <c r="F253" s="3" t="s">
        <v>25</v>
      </c>
      <c r="G253" s="4">
        <v>0</v>
      </c>
      <c r="H253" s="4">
        <v>0</v>
      </c>
      <c r="I253" s="4">
        <v>0</v>
      </c>
      <c r="J253" s="4">
        <v>0</v>
      </c>
      <c r="K253" s="4">
        <v>0</v>
      </c>
      <c r="L253" s="4">
        <v>0</v>
      </c>
      <c r="M253" s="4">
        <v>0</v>
      </c>
      <c r="N253" s="4">
        <v>14794</v>
      </c>
      <c r="O253" s="4">
        <v>14794</v>
      </c>
      <c r="P253" s="4">
        <v>12011</v>
      </c>
      <c r="Q253" s="4">
        <v>11801</v>
      </c>
      <c r="R253" s="4">
        <v>56.1</v>
      </c>
      <c r="S253" s="4">
        <v>326.54000000000002</v>
      </c>
      <c r="T253" s="4">
        <v>12183.64</v>
      </c>
      <c r="U253" s="4">
        <v>13969</v>
      </c>
      <c r="V253" s="4">
        <v>13969</v>
      </c>
      <c r="W253" s="4">
        <v>12545</v>
      </c>
      <c r="X253" s="4">
        <v>12316</v>
      </c>
      <c r="Y253" s="4">
        <v>57.94</v>
      </c>
      <c r="Z253" s="4">
        <v>339.33</v>
      </c>
      <c r="AA253" s="4">
        <v>12713.27</v>
      </c>
      <c r="AB253" s="4">
        <v>14529</v>
      </c>
      <c r="AC253" s="4">
        <v>14529</v>
      </c>
      <c r="AD253" s="4">
        <v>12780</v>
      </c>
      <c r="AE253" s="4">
        <v>12538</v>
      </c>
      <c r="AF253" s="4">
        <v>53.04</v>
      </c>
      <c r="AG253" s="4">
        <v>366.27</v>
      </c>
      <c r="AH253" s="4">
        <v>12957.31</v>
      </c>
      <c r="AI253" s="4">
        <v>37854.22</v>
      </c>
    </row>
    <row r="254" spans="1:35">
      <c r="A254" s="3" t="s">
        <v>524</v>
      </c>
      <c r="B254" s="3" t="s">
        <v>525</v>
      </c>
      <c r="C254" s="3" t="s">
        <v>521</v>
      </c>
      <c r="D254" s="3" t="s">
        <v>23</v>
      </c>
      <c r="E254" s="3" t="s">
        <v>24</v>
      </c>
      <c r="F254" s="3" t="s">
        <v>25</v>
      </c>
      <c r="G254" s="4">
        <v>0</v>
      </c>
      <c r="H254" s="4">
        <v>0</v>
      </c>
      <c r="I254" s="4">
        <v>0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51689</v>
      </c>
      <c r="V254" s="4">
        <v>44249</v>
      </c>
      <c r="W254" s="4">
        <v>36521</v>
      </c>
      <c r="X254" s="4">
        <v>35650</v>
      </c>
      <c r="Y254" s="4">
        <v>159.1</v>
      </c>
      <c r="Z254" s="4">
        <v>908.14</v>
      </c>
      <c r="AA254" s="4">
        <v>36717.24</v>
      </c>
      <c r="AB254" s="4">
        <v>0</v>
      </c>
      <c r="AC254" s="4">
        <v>0</v>
      </c>
      <c r="AD254" s="4">
        <v>0</v>
      </c>
      <c r="AE254" s="4">
        <v>0</v>
      </c>
      <c r="AF254" s="4">
        <v>0</v>
      </c>
      <c r="AG254" s="4">
        <v>0</v>
      </c>
      <c r="AH254" s="4">
        <v>0</v>
      </c>
      <c r="AI254" s="4">
        <v>36717.24</v>
      </c>
    </row>
    <row r="255" spans="1:35">
      <c r="A255" s="3" t="s">
        <v>526</v>
      </c>
      <c r="B255" s="3" t="s">
        <v>527</v>
      </c>
      <c r="C255" s="3" t="s">
        <v>521</v>
      </c>
      <c r="D255" s="3" t="s">
        <v>23</v>
      </c>
      <c r="E255" s="3" t="s">
        <v>24</v>
      </c>
      <c r="F255" s="3" t="s">
        <v>25</v>
      </c>
      <c r="G255" s="4">
        <v>0</v>
      </c>
      <c r="H255" s="4">
        <v>0</v>
      </c>
      <c r="I255" s="4">
        <v>0</v>
      </c>
      <c r="J255" s="4">
        <v>0</v>
      </c>
      <c r="K255" s="4">
        <v>0</v>
      </c>
      <c r="L255" s="4">
        <v>0</v>
      </c>
      <c r="M255" s="4">
        <v>0</v>
      </c>
      <c r="N255" s="4">
        <v>17796</v>
      </c>
      <c r="O255" s="4">
        <v>17796</v>
      </c>
      <c r="P255" s="4">
        <v>16015</v>
      </c>
      <c r="Q255" s="4">
        <v>15955</v>
      </c>
      <c r="R255" s="4">
        <v>66.790000000000006</v>
      </c>
      <c r="S255" s="4">
        <v>449.49</v>
      </c>
      <c r="T255" s="4">
        <v>16471.28</v>
      </c>
      <c r="U255" s="4">
        <v>17986</v>
      </c>
      <c r="V255" s="4">
        <v>17986</v>
      </c>
      <c r="W255" s="4">
        <v>16048</v>
      </c>
      <c r="X255" s="4">
        <v>15978</v>
      </c>
      <c r="Y255" s="4">
        <v>74.41</v>
      </c>
      <c r="Z255" s="4">
        <v>471.87</v>
      </c>
      <c r="AA255" s="4">
        <v>16524.28</v>
      </c>
      <c r="AB255" s="4">
        <v>17171</v>
      </c>
      <c r="AC255" s="4">
        <v>17171</v>
      </c>
      <c r="AD255" s="4">
        <v>15341</v>
      </c>
      <c r="AE255" s="4">
        <v>15266</v>
      </c>
      <c r="AF255" s="4">
        <v>67</v>
      </c>
      <c r="AG255" s="4">
        <v>467</v>
      </c>
      <c r="AH255" s="4">
        <v>15800</v>
      </c>
      <c r="AI255" s="4">
        <v>48795.56</v>
      </c>
    </row>
    <row r="256" spans="1:35">
      <c r="A256" s="3" t="s">
        <v>528</v>
      </c>
      <c r="B256" s="3" t="s">
        <v>529</v>
      </c>
      <c r="C256" s="3" t="s">
        <v>521</v>
      </c>
      <c r="D256" s="3" t="s">
        <v>23</v>
      </c>
      <c r="E256" s="3" t="s">
        <v>24</v>
      </c>
      <c r="F256" s="3" t="s">
        <v>25</v>
      </c>
      <c r="G256" s="4">
        <v>0</v>
      </c>
      <c r="H256" s="4">
        <v>0</v>
      </c>
      <c r="I256" s="4">
        <v>0</v>
      </c>
      <c r="J256" s="4">
        <v>0</v>
      </c>
      <c r="K256" s="4">
        <v>0</v>
      </c>
      <c r="L256" s="4">
        <v>0</v>
      </c>
      <c r="M256" s="4">
        <v>0</v>
      </c>
      <c r="N256" s="4">
        <v>8304</v>
      </c>
      <c r="O256" s="4">
        <v>8304</v>
      </c>
      <c r="P256" s="4">
        <v>5413</v>
      </c>
      <c r="Q256" s="4">
        <v>5327</v>
      </c>
      <c r="R256" s="4">
        <v>24.65</v>
      </c>
      <c r="S256" s="4">
        <v>143.82</v>
      </c>
      <c r="T256" s="4">
        <v>5495.47</v>
      </c>
      <c r="U256" s="4">
        <v>8167</v>
      </c>
      <c r="V256" s="4">
        <v>8167</v>
      </c>
      <c r="W256" s="4">
        <v>6677</v>
      </c>
      <c r="X256" s="4">
        <v>6544</v>
      </c>
      <c r="Y256" s="4">
        <v>25.83</v>
      </c>
      <c r="Z256" s="4">
        <v>168.65</v>
      </c>
      <c r="AA256" s="4">
        <v>6738.48</v>
      </c>
      <c r="AB256" s="4">
        <v>6797</v>
      </c>
      <c r="AC256" s="4">
        <v>6797</v>
      </c>
      <c r="AD256" s="4">
        <v>5880</v>
      </c>
      <c r="AE256" s="4">
        <v>5785</v>
      </c>
      <c r="AF256" s="4">
        <v>22.69</v>
      </c>
      <c r="AG256" s="4">
        <v>161.13999999999999</v>
      </c>
      <c r="AH256" s="4">
        <v>5968.83</v>
      </c>
      <c r="AI256" s="4">
        <v>18202.78</v>
      </c>
    </row>
    <row r="257" spans="1:35">
      <c r="A257" s="3" t="s">
        <v>530</v>
      </c>
      <c r="B257" s="3" t="s">
        <v>531</v>
      </c>
      <c r="C257" s="3" t="s">
        <v>521</v>
      </c>
      <c r="D257" s="3" t="s">
        <v>23</v>
      </c>
      <c r="E257" s="3" t="s">
        <v>24</v>
      </c>
      <c r="F257" s="3" t="s">
        <v>25</v>
      </c>
      <c r="G257" s="4">
        <v>0</v>
      </c>
      <c r="H257" s="4">
        <v>0</v>
      </c>
      <c r="I257" s="4">
        <v>0</v>
      </c>
      <c r="J257" s="4">
        <v>0</v>
      </c>
      <c r="K257" s="4">
        <v>0</v>
      </c>
      <c r="L257" s="4">
        <v>0</v>
      </c>
      <c r="M257" s="4">
        <v>0</v>
      </c>
      <c r="N257" s="4">
        <v>10041</v>
      </c>
      <c r="O257" s="4">
        <v>10040</v>
      </c>
      <c r="P257" s="4">
        <v>7824</v>
      </c>
      <c r="Q257" s="4">
        <v>7680</v>
      </c>
      <c r="R257" s="4">
        <v>38.83</v>
      </c>
      <c r="S257" s="4">
        <v>191.25</v>
      </c>
      <c r="T257" s="4">
        <v>7910.08</v>
      </c>
      <c r="U257" s="4">
        <v>9581</v>
      </c>
      <c r="V257" s="4">
        <v>9580</v>
      </c>
      <c r="W257" s="4">
        <v>8460</v>
      </c>
      <c r="X257" s="4">
        <v>8260</v>
      </c>
      <c r="Y257" s="4">
        <v>42.01</v>
      </c>
      <c r="Z257" s="4">
        <v>202.76</v>
      </c>
      <c r="AA257" s="4">
        <v>8504.77</v>
      </c>
      <c r="AB257" s="4">
        <v>9708</v>
      </c>
      <c r="AC257" s="4">
        <v>9708</v>
      </c>
      <c r="AD257" s="4">
        <v>8306</v>
      </c>
      <c r="AE257" s="4">
        <v>8111</v>
      </c>
      <c r="AF257" s="4">
        <v>36.86</v>
      </c>
      <c r="AG257" s="4">
        <v>198.84</v>
      </c>
      <c r="AH257" s="4">
        <v>8346.7000000000007</v>
      </c>
      <c r="AI257" s="4">
        <v>24761.55</v>
      </c>
    </row>
    <row r="258" spans="1:35">
      <c r="A258" s="3" t="s">
        <v>532</v>
      </c>
      <c r="B258" s="3" t="s">
        <v>533</v>
      </c>
      <c r="C258" s="3" t="s">
        <v>521</v>
      </c>
      <c r="D258" s="3" t="s">
        <v>23</v>
      </c>
      <c r="E258" s="3" t="s">
        <v>24</v>
      </c>
      <c r="F258" s="3" t="s">
        <v>25</v>
      </c>
      <c r="G258" s="4">
        <v>0</v>
      </c>
      <c r="H258" s="4">
        <v>0</v>
      </c>
      <c r="I258" s="4">
        <v>0</v>
      </c>
      <c r="J258" s="4">
        <v>0</v>
      </c>
      <c r="K258" s="4">
        <v>0</v>
      </c>
      <c r="L258" s="4">
        <v>0</v>
      </c>
      <c r="M258" s="4">
        <v>0</v>
      </c>
      <c r="N258" s="4">
        <v>0</v>
      </c>
      <c r="O258" s="4">
        <v>0</v>
      </c>
      <c r="P258" s="4">
        <v>0</v>
      </c>
      <c r="Q258" s="4">
        <v>0</v>
      </c>
      <c r="R258" s="4">
        <v>0</v>
      </c>
      <c r="S258" s="4">
        <v>0</v>
      </c>
      <c r="T258" s="4">
        <v>0</v>
      </c>
      <c r="U258" s="4">
        <v>34364</v>
      </c>
      <c r="V258" s="4">
        <v>34364</v>
      </c>
      <c r="W258" s="4">
        <v>28289</v>
      </c>
      <c r="X258" s="4">
        <v>27395</v>
      </c>
      <c r="Y258" s="4">
        <v>186.62</v>
      </c>
      <c r="Z258" s="4">
        <v>638.52</v>
      </c>
      <c r="AA258" s="4">
        <v>28220.14</v>
      </c>
      <c r="AB258" s="4">
        <v>16093</v>
      </c>
      <c r="AC258" s="4">
        <v>16090</v>
      </c>
      <c r="AD258" s="4">
        <v>14426</v>
      </c>
      <c r="AE258" s="4">
        <v>13943</v>
      </c>
      <c r="AF258" s="4">
        <v>88.72</v>
      </c>
      <c r="AG258" s="4">
        <v>351.95</v>
      </c>
      <c r="AH258" s="4">
        <v>14383.67</v>
      </c>
      <c r="AI258" s="4">
        <v>42603.81</v>
      </c>
    </row>
    <row r="259" spans="1:35">
      <c r="A259" s="3" t="s">
        <v>534</v>
      </c>
      <c r="B259" s="3" t="s">
        <v>535</v>
      </c>
      <c r="C259" s="3" t="s">
        <v>521</v>
      </c>
      <c r="D259" s="3" t="s">
        <v>23</v>
      </c>
      <c r="E259" s="3" t="s">
        <v>24</v>
      </c>
      <c r="F259" s="3" t="s">
        <v>25</v>
      </c>
      <c r="G259" s="4">
        <v>0</v>
      </c>
      <c r="H259" s="4">
        <v>0</v>
      </c>
      <c r="I259" s="4">
        <v>0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  <c r="R259" s="4">
        <v>0</v>
      </c>
      <c r="S259" s="4">
        <v>0</v>
      </c>
      <c r="T259" s="4">
        <v>0</v>
      </c>
      <c r="U259" s="4">
        <v>16196</v>
      </c>
      <c r="V259" s="4">
        <v>16196</v>
      </c>
      <c r="W259" s="4">
        <v>14021</v>
      </c>
      <c r="X259" s="4">
        <v>13644</v>
      </c>
      <c r="Y259" s="4">
        <v>79.42</v>
      </c>
      <c r="Z259" s="4">
        <v>291.13</v>
      </c>
      <c r="AA259" s="4">
        <v>14014.55</v>
      </c>
      <c r="AB259" s="4">
        <v>20448</v>
      </c>
      <c r="AC259" s="4">
        <v>20448</v>
      </c>
      <c r="AD259" s="4">
        <v>18742</v>
      </c>
      <c r="AE259" s="4">
        <v>18188</v>
      </c>
      <c r="AF259" s="4">
        <v>85.3</v>
      </c>
      <c r="AG259" s="4">
        <v>400.3</v>
      </c>
      <c r="AH259" s="4">
        <v>18673.599999999999</v>
      </c>
      <c r="AI259" s="4">
        <v>32688.15</v>
      </c>
    </row>
    <row r="260" spans="1:35">
      <c r="A260" s="3" t="s">
        <v>536</v>
      </c>
      <c r="B260" s="3" t="s">
        <v>537</v>
      </c>
      <c r="C260" s="3" t="s">
        <v>521</v>
      </c>
      <c r="D260" s="3" t="s">
        <v>23</v>
      </c>
      <c r="E260" s="3" t="s">
        <v>24</v>
      </c>
      <c r="F260" s="3" t="s">
        <v>25</v>
      </c>
      <c r="G260" s="4">
        <v>0</v>
      </c>
      <c r="H260" s="4">
        <v>0</v>
      </c>
      <c r="I260" s="4">
        <v>0</v>
      </c>
      <c r="J260" s="4">
        <v>0</v>
      </c>
      <c r="K260" s="4">
        <v>0</v>
      </c>
      <c r="L260" s="4">
        <v>0</v>
      </c>
      <c r="M260" s="4">
        <v>0</v>
      </c>
      <c r="N260" s="4">
        <v>13277</v>
      </c>
      <c r="O260" s="4">
        <v>13277</v>
      </c>
      <c r="P260" s="4">
        <v>12252</v>
      </c>
      <c r="Q260" s="4">
        <v>11936</v>
      </c>
      <c r="R260" s="4">
        <v>65.77</v>
      </c>
      <c r="S260" s="4">
        <v>316.33</v>
      </c>
      <c r="T260" s="4">
        <v>12318.1</v>
      </c>
      <c r="U260" s="4">
        <v>14093</v>
      </c>
      <c r="V260" s="4">
        <v>14093</v>
      </c>
      <c r="W260" s="4">
        <v>12891</v>
      </c>
      <c r="X260" s="4">
        <v>12607</v>
      </c>
      <c r="Y260" s="4">
        <v>62.52</v>
      </c>
      <c r="Z260" s="4">
        <v>351.13</v>
      </c>
      <c r="AA260" s="4">
        <v>13020.65</v>
      </c>
      <c r="AB260" s="4">
        <v>13399</v>
      </c>
      <c r="AC260" s="4">
        <v>13399</v>
      </c>
      <c r="AD260" s="4">
        <v>12476</v>
      </c>
      <c r="AE260" s="4">
        <v>12156</v>
      </c>
      <c r="AF260" s="4">
        <v>62.59</v>
      </c>
      <c r="AG260" s="4">
        <v>334.96</v>
      </c>
      <c r="AH260" s="4">
        <v>12553.55</v>
      </c>
      <c r="AI260" s="4">
        <v>37892.300000000003</v>
      </c>
    </row>
    <row r="261" spans="1:35">
      <c r="A261" s="3" t="s">
        <v>538</v>
      </c>
      <c r="B261" s="3" t="s">
        <v>539</v>
      </c>
      <c r="C261" s="3" t="s">
        <v>521</v>
      </c>
      <c r="D261" s="3" t="s">
        <v>23</v>
      </c>
      <c r="E261" s="3" t="s">
        <v>24</v>
      </c>
      <c r="F261" s="3" t="s">
        <v>25</v>
      </c>
      <c r="G261" s="4">
        <v>0</v>
      </c>
      <c r="H261" s="4">
        <v>0</v>
      </c>
      <c r="I261" s="4">
        <v>0</v>
      </c>
      <c r="J261" s="4">
        <v>0</v>
      </c>
      <c r="K261" s="4">
        <v>0</v>
      </c>
      <c r="L261" s="4">
        <v>0</v>
      </c>
      <c r="M261" s="4">
        <v>0</v>
      </c>
      <c r="N261" s="4">
        <v>5688</v>
      </c>
      <c r="O261" s="4">
        <v>5688</v>
      </c>
      <c r="P261" s="4">
        <v>4249</v>
      </c>
      <c r="Q261" s="4">
        <v>4133</v>
      </c>
      <c r="R261" s="4">
        <v>24.18</v>
      </c>
      <c r="S261" s="4">
        <v>100.8</v>
      </c>
      <c r="T261" s="4">
        <v>4257.9799999999996</v>
      </c>
      <c r="U261" s="4">
        <v>5978</v>
      </c>
      <c r="V261" s="4">
        <v>5961</v>
      </c>
      <c r="W261" s="4">
        <v>5213</v>
      </c>
      <c r="X261" s="4">
        <v>5078</v>
      </c>
      <c r="Y261" s="4">
        <v>30.73</v>
      </c>
      <c r="Z261" s="4">
        <v>118.24</v>
      </c>
      <c r="AA261" s="4">
        <v>5226.97</v>
      </c>
      <c r="AB261" s="4">
        <v>4727</v>
      </c>
      <c r="AC261" s="4">
        <v>4711</v>
      </c>
      <c r="AD261" s="4">
        <v>4348</v>
      </c>
      <c r="AE261" s="4">
        <v>4238</v>
      </c>
      <c r="AF261" s="4">
        <v>22.97</v>
      </c>
      <c r="AG261" s="4">
        <v>114.43</v>
      </c>
      <c r="AH261" s="4">
        <v>4375.3999999999996</v>
      </c>
      <c r="AI261" s="4">
        <v>13860.35</v>
      </c>
    </row>
    <row r="262" spans="1:35">
      <c r="A262" s="3" t="s">
        <v>540</v>
      </c>
      <c r="B262" s="3" t="s">
        <v>541</v>
      </c>
      <c r="C262" s="3" t="s">
        <v>521</v>
      </c>
      <c r="D262" s="3" t="s">
        <v>23</v>
      </c>
      <c r="E262" s="3" t="s">
        <v>24</v>
      </c>
      <c r="F262" s="3" t="s">
        <v>25</v>
      </c>
      <c r="G262" s="4">
        <v>0</v>
      </c>
      <c r="H262" s="4">
        <v>0</v>
      </c>
      <c r="I262" s="4">
        <v>0</v>
      </c>
      <c r="J262" s="4">
        <v>0</v>
      </c>
      <c r="K262" s="4">
        <v>0</v>
      </c>
      <c r="L262" s="4">
        <v>0</v>
      </c>
      <c r="M262" s="4">
        <v>0</v>
      </c>
      <c r="N262" s="4">
        <v>6400</v>
      </c>
      <c r="O262" s="4">
        <v>6385</v>
      </c>
      <c r="P262" s="4">
        <v>4861</v>
      </c>
      <c r="Q262" s="4">
        <v>4726</v>
      </c>
      <c r="R262" s="4">
        <v>29.06</v>
      </c>
      <c r="S262" s="4">
        <v>91.08</v>
      </c>
      <c r="T262" s="4">
        <v>4846.1400000000003</v>
      </c>
      <c r="U262" s="4">
        <v>7593</v>
      </c>
      <c r="V262" s="4">
        <v>7583</v>
      </c>
      <c r="W262" s="4">
        <v>5762</v>
      </c>
      <c r="X262" s="4">
        <v>5644</v>
      </c>
      <c r="Y262" s="4">
        <v>34.96</v>
      </c>
      <c r="Z262" s="4">
        <v>95.21</v>
      </c>
      <c r="AA262" s="4">
        <v>5774.17</v>
      </c>
      <c r="AB262" s="4">
        <v>6488</v>
      </c>
      <c r="AC262" s="4">
        <v>6483</v>
      </c>
      <c r="AD262" s="4">
        <v>5301</v>
      </c>
      <c r="AE262" s="4">
        <v>5154</v>
      </c>
      <c r="AF262" s="4">
        <v>36.03</v>
      </c>
      <c r="AG262" s="4">
        <v>91.18</v>
      </c>
      <c r="AH262" s="4">
        <v>5281.21</v>
      </c>
      <c r="AI262" s="4">
        <v>15901.52</v>
      </c>
    </row>
    <row r="263" spans="1:35">
      <c r="A263" s="3" t="s">
        <v>542</v>
      </c>
      <c r="B263" s="3" t="s">
        <v>543</v>
      </c>
      <c r="C263" s="3" t="s">
        <v>521</v>
      </c>
      <c r="D263" s="3" t="s">
        <v>23</v>
      </c>
      <c r="E263" s="3" t="s">
        <v>24</v>
      </c>
      <c r="F263" s="3" t="s">
        <v>25</v>
      </c>
      <c r="G263" s="4">
        <v>6708</v>
      </c>
      <c r="H263" s="4">
        <v>6575</v>
      </c>
      <c r="I263" s="4">
        <v>4749</v>
      </c>
      <c r="J263" s="4">
        <v>4671</v>
      </c>
      <c r="K263" s="4">
        <v>25.23</v>
      </c>
      <c r="L263" s="4">
        <v>118.76</v>
      </c>
      <c r="M263" s="4">
        <v>4814.99</v>
      </c>
      <c r="N263" s="4">
        <v>423</v>
      </c>
      <c r="O263" s="4">
        <v>423</v>
      </c>
      <c r="P263" s="4">
        <v>384</v>
      </c>
      <c r="Q263" s="4">
        <v>380</v>
      </c>
      <c r="R263" s="4">
        <v>1.47</v>
      </c>
      <c r="S263" s="4">
        <v>7.85</v>
      </c>
      <c r="T263" s="4">
        <v>389.32</v>
      </c>
      <c r="U263" s="4">
        <v>6279</v>
      </c>
      <c r="V263" s="4">
        <v>6227</v>
      </c>
      <c r="W263" s="4">
        <v>5517</v>
      </c>
      <c r="X263" s="4">
        <v>5402</v>
      </c>
      <c r="Y263" s="4">
        <v>31.25</v>
      </c>
      <c r="Z263" s="4">
        <v>127.38</v>
      </c>
      <c r="AA263" s="4">
        <v>5560.63</v>
      </c>
      <c r="AB263" s="4">
        <v>5901</v>
      </c>
      <c r="AC263" s="4">
        <v>5857</v>
      </c>
      <c r="AD263" s="4">
        <v>5064</v>
      </c>
      <c r="AE263" s="4">
        <v>4956</v>
      </c>
      <c r="AF263" s="4">
        <v>21.74</v>
      </c>
      <c r="AG263" s="4">
        <v>121.83</v>
      </c>
      <c r="AH263" s="4">
        <v>5099.57</v>
      </c>
      <c r="AI263" s="4">
        <v>15864.51</v>
      </c>
    </row>
    <row r="264" spans="1:35">
      <c r="A264" s="3" t="s">
        <v>544</v>
      </c>
      <c r="B264" s="3" t="s">
        <v>545</v>
      </c>
      <c r="C264" s="3" t="s">
        <v>521</v>
      </c>
      <c r="D264" s="3" t="s">
        <v>23</v>
      </c>
      <c r="E264" s="3" t="s">
        <v>24</v>
      </c>
      <c r="F264" s="3" t="s">
        <v>25</v>
      </c>
      <c r="G264" s="4">
        <v>0</v>
      </c>
      <c r="H264" s="4">
        <v>0</v>
      </c>
      <c r="I264" s="4">
        <v>0</v>
      </c>
      <c r="J264" s="4">
        <v>0</v>
      </c>
      <c r="K264" s="4">
        <v>0</v>
      </c>
      <c r="L264" s="4">
        <v>0</v>
      </c>
      <c r="M264" s="4">
        <v>0</v>
      </c>
      <c r="N264" s="4">
        <v>10599</v>
      </c>
      <c r="O264" s="4">
        <v>10599</v>
      </c>
      <c r="P264" s="4">
        <v>8714</v>
      </c>
      <c r="Q264" s="4">
        <v>8513</v>
      </c>
      <c r="R264" s="4">
        <v>47.42</v>
      </c>
      <c r="S264" s="4">
        <v>200.7</v>
      </c>
      <c r="T264" s="4">
        <v>8761.1200000000008</v>
      </c>
      <c r="U264" s="4">
        <v>10669</v>
      </c>
      <c r="V264" s="4">
        <v>10668</v>
      </c>
      <c r="W264" s="4">
        <v>9335</v>
      </c>
      <c r="X264" s="4">
        <v>9182</v>
      </c>
      <c r="Y264" s="4">
        <v>49.23</v>
      </c>
      <c r="Z264" s="4">
        <v>220.28</v>
      </c>
      <c r="AA264" s="4">
        <v>9451.51</v>
      </c>
      <c r="AB264" s="4">
        <v>9807</v>
      </c>
      <c r="AC264" s="4">
        <v>9807</v>
      </c>
      <c r="AD264" s="4">
        <v>8725</v>
      </c>
      <c r="AE264" s="4">
        <v>8598</v>
      </c>
      <c r="AF264" s="4">
        <v>45.88</v>
      </c>
      <c r="AG264" s="4">
        <v>219.04</v>
      </c>
      <c r="AH264" s="4">
        <v>8862.92</v>
      </c>
      <c r="AI264" s="4">
        <v>27075.55</v>
      </c>
    </row>
    <row r="265" spans="1:35">
      <c r="A265" s="3" t="s">
        <v>546</v>
      </c>
      <c r="B265" s="3" t="s">
        <v>547</v>
      </c>
      <c r="C265" s="3" t="s">
        <v>521</v>
      </c>
      <c r="D265" s="3" t="s">
        <v>23</v>
      </c>
      <c r="E265" s="3" t="s">
        <v>24</v>
      </c>
      <c r="F265" s="3" t="s">
        <v>25</v>
      </c>
      <c r="G265" s="4">
        <v>4112</v>
      </c>
      <c r="H265" s="4">
        <v>4112</v>
      </c>
      <c r="I265" s="4">
        <v>3520</v>
      </c>
      <c r="J265" s="4">
        <v>3473</v>
      </c>
      <c r="K265" s="4">
        <v>21.03</v>
      </c>
      <c r="L265" s="4">
        <v>81.150000000000006</v>
      </c>
      <c r="M265" s="4">
        <v>3575.18</v>
      </c>
      <c r="N265" s="4">
        <v>6957</v>
      </c>
      <c r="O265" s="4">
        <v>6957</v>
      </c>
      <c r="P265" s="4">
        <v>5709</v>
      </c>
      <c r="Q265" s="4">
        <v>5566</v>
      </c>
      <c r="R265" s="4">
        <v>32.43</v>
      </c>
      <c r="S265" s="4">
        <v>126.67</v>
      </c>
      <c r="T265" s="4">
        <v>5725.1</v>
      </c>
      <c r="U265" s="4">
        <v>8350</v>
      </c>
      <c r="V265" s="4">
        <v>8350</v>
      </c>
      <c r="W265" s="4">
        <v>7376</v>
      </c>
      <c r="X265" s="4">
        <v>7144</v>
      </c>
      <c r="Y265" s="4">
        <v>37.57</v>
      </c>
      <c r="Z265" s="4">
        <v>167.16</v>
      </c>
      <c r="AA265" s="4">
        <v>7348.73</v>
      </c>
      <c r="AB265" s="4">
        <v>0</v>
      </c>
      <c r="AC265" s="4">
        <v>0</v>
      </c>
      <c r="AD265" s="4">
        <v>0</v>
      </c>
      <c r="AE265" s="4">
        <v>0</v>
      </c>
      <c r="AF265" s="4">
        <v>0</v>
      </c>
      <c r="AG265" s="4">
        <v>0</v>
      </c>
      <c r="AH265" s="4">
        <v>0</v>
      </c>
      <c r="AI265" s="4">
        <v>16649.009999999998</v>
      </c>
    </row>
    <row r="266" spans="1:35">
      <c r="A266" s="3" t="s">
        <v>548</v>
      </c>
      <c r="B266" s="3" t="s">
        <v>549</v>
      </c>
      <c r="C266" s="3" t="s">
        <v>521</v>
      </c>
      <c r="D266" s="3" t="s">
        <v>23</v>
      </c>
      <c r="E266" s="3" t="s">
        <v>24</v>
      </c>
      <c r="F266" s="3" t="s">
        <v>25</v>
      </c>
      <c r="G266" s="4">
        <v>0</v>
      </c>
      <c r="H266" s="4">
        <v>0</v>
      </c>
      <c r="I266" s="4">
        <v>0</v>
      </c>
      <c r="J266" s="4">
        <v>0</v>
      </c>
      <c r="K266" s="4">
        <v>0</v>
      </c>
      <c r="L266" s="4">
        <v>0</v>
      </c>
      <c r="M266" s="4">
        <v>0</v>
      </c>
      <c r="N266" s="4">
        <v>5100</v>
      </c>
      <c r="O266" s="4">
        <v>5100</v>
      </c>
      <c r="P266" s="4">
        <v>4527</v>
      </c>
      <c r="Q266" s="4">
        <v>4447</v>
      </c>
      <c r="R266" s="4">
        <v>9.94</v>
      </c>
      <c r="S266" s="4">
        <v>109.66</v>
      </c>
      <c r="T266" s="4">
        <v>4566.6000000000004</v>
      </c>
      <c r="U266" s="4">
        <v>5172</v>
      </c>
      <c r="V266" s="4">
        <v>0</v>
      </c>
      <c r="W266" s="4">
        <v>0</v>
      </c>
      <c r="X266" s="4">
        <v>0</v>
      </c>
      <c r="Y266" s="4">
        <v>0</v>
      </c>
      <c r="Z266" s="4">
        <v>0</v>
      </c>
      <c r="AA266" s="4">
        <v>0</v>
      </c>
      <c r="AB266" s="4">
        <v>12703</v>
      </c>
      <c r="AC266" s="4">
        <v>12703</v>
      </c>
      <c r="AD266" s="4">
        <v>11080</v>
      </c>
      <c r="AE266" s="4">
        <v>10765</v>
      </c>
      <c r="AF266" s="4">
        <v>41.08</v>
      </c>
      <c r="AG266" s="4">
        <v>266.99</v>
      </c>
      <c r="AH266" s="4">
        <v>11073.07</v>
      </c>
      <c r="AI266" s="4">
        <v>15639.67</v>
      </c>
    </row>
    <row r="267" spans="1:35">
      <c r="A267" s="3" t="s">
        <v>550</v>
      </c>
      <c r="B267" s="3" t="s">
        <v>551</v>
      </c>
      <c r="C267" s="3" t="s">
        <v>521</v>
      </c>
      <c r="D267" s="3" t="s">
        <v>23</v>
      </c>
      <c r="E267" s="3" t="s">
        <v>24</v>
      </c>
      <c r="F267" s="3" t="s">
        <v>25</v>
      </c>
      <c r="G267" s="4">
        <v>0</v>
      </c>
      <c r="H267" s="4">
        <v>0</v>
      </c>
      <c r="I267" s="4">
        <v>0</v>
      </c>
      <c r="J267" s="4">
        <v>0</v>
      </c>
      <c r="K267" s="4">
        <v>0</v>
      </c>
      <c r="L267" s="4">
        <v>0</v>
      </c>
      <c r="M267" s="4">
        <v>0</v>
      </c>
      <c r="N267" s="4">
        <v>9531</v>
      </c>
      <c r="O267" s="4">
        <v>9531</v>
      </c>
      <c r="P267" s="4">
        <v>7707</v>
      </c>
      <c r="Q267" s="4">
        <v>7552</v>
      </c>
      <c r="R267" s="4">
        <v>27.26</v>
      </c>
      <c r="S267" s="4">
        <v>196.84</v>
      </c>
      <c r="T267" s="4">
        <v>7776.1</v>
      </c>
      <c r="U267" s="4">
        <v>8606</v>
      </c>
      <c r="V267" s="4">
        <v>8606</v>
      </c>
      <c r="W267" s="4">
        <v>7795</v>
      </c>
      <c r="X267" s="4">
        <v>7683</v>
      </c>
      <c r="Y267" s="4">
        <v>22.38</v>
      </c>
      <c r="Z267" s="4">
        <v>214.19</v>
      </c>
      <c r="AA267" s="4">
        <v>7919.57</v>
      </c>
      <c r="AB267" s="4">
        <v>8479</v>
      </c>
      <c r="AC267" s="4">
        <v>8479</v>
      </c>
      <c r="AD267" s="4">
        <v>7541</v>
      </c>
      <c r="AE267" s="4">
        <v>7384</v>
      </c>
      <c r="AF267" s="4">
        <v>19.97</v>
      </c>
      <c r="AG267" s="4">
        <v>207.88</v>
      </c>
      <c r="AH267" s="4">
        <v>7611.85</v>
      </c>
      <c r="AI267" s="4">
        <v>23307.52</v>
      </c>
    </row>
    <row r="268" spans="1:35">
      <c r="A268" s="3" t="s">
        <v>552</v>
      </c>
      <c r="B268" s="3" t="s">
        <v>553</v>
      </c>
      <c r="C268" s="3" t="s">
        <v>521</v>
      </c>
      <c r="D268" s="3" t="s">
        <v>23</v>
      </c>
      <c r="E268" s="3" t="s">
        <v>24</v>
      </c>
      <c r="F268" s="3" t="s">
        <v>25</v>
      </c>
      <c r="G268" s="4">
        <v>0</v>
      </c>
      <c r="H268" s="4">
        <v>0</v>
      </c>
      <c r="I268" s="4">
        <v>0</v>
      </c>
      <c r="J268" s="4">
        <v>0</v>
      </c>
      <c r="K268" s="4">
        <v>0</v>
      </c>
      <c r="L268" s="4">
        <v>0</v>
      </c>
      <c r="M268" s="4">
        <v>0</v>
      </c>
      <c r="N268" s="4">
        <v>3451</v>
      </c>
      <c r="O268" s="4">
        <v>3451</v>
      </c>
      <c r="P268" s="4">
        <v>3141</v>
      </c>
      <c r="Q268" s="4">
        <v>3061</v>
      </c>
      <c r="R268" s="4">
        <v>20.04</v>
      </c>
      <c r="S268" s="4">
        <v>65.27</v>
      </c>
      <c r="T268" s="4">
        <v>3146.31</v>
      </c>
      <c r="U268" s="4">
        <v>3704</v>
      </c>
      <c r="V268" s="4">
        <v>3704</v>
      </c>
      <c r="W268" s="4">
        <v>3429</v>
      </c>
      <c r="X268" s="4">
        <v>3360</v>
      </c>
      <c r="Y268" s="4">
        <v>18.59</v>
      </c>
      <c r="Z268" s="4">
        <v>75.09</v>
      </c>
      <c r="AA268" s="4">
        <v>3453.68</v>
      </c>
      <c r="AB268" s="4">
        <v>3704</v>
      </c>
      <c r="AC268" s="4">
        <v>0</v>
      </c>
      <c r="AD268" s="4">
        <v>0</v>
      </c>
      <c r="AE268" s="4">
        <v>0</v>
      </c>
      <c r="AF268" s="4">
        <v>0</v>
      </c>
      <c r="AG268" s="4">
        <v>0</v>
      </c>
      <c r="AH268" s="4">
        <v>0</v>
      </c>
      <c r="AI268" s="4">
        <v>6599.99</v>
      </c>
    </row>
    <row r="269" spans="1:35">
      <c r="A269" s="3" t="s">
        <v>554</v>
      </c>
      <c r="B269" s="3" t="s">
        <v>555</v>
      </c>
      <c r="C269" s="3" t="s">
        <v>22</v>
      </c>
      <c r="D269" s="3" t="s">
        <v>23</v>
      </c>
      <c r="E269" s="3" t="s">
        <v>24</v>
      </c>
      <c r="F269" s="3" t="s">
        <v>25</v>
      </c>
      <c r="G269" s="4">
        <v>0</v>
      </c>
      <c r="H269" s="4">
        <v>0</v>
      </c>
      <c r="I269" s="4">
        <v>0</v>
      </c>
      <c r="J269" s="4">
        <v>0</v>
      </c>
      <c r="K269" s="4">
        <v>0</v>
      </c>
      <c r="L269" s="4">
        <v>0</v>
      </c>
      <c r="M269" s="4">
        <v>0</v>
      </c>
      <c r="N269" s="4">
        <v>0</v>
      </c>
      <c r="O269" s="4">
        <v>0</v>
      </c>
      <c r="P269" s="4">
        <v>0</v>
      </c>
      <c r="Q269" s="4">
        <v>0</v>
      </c>
      <c r="R269" s="4">
        <v>0</v>
      </c>
      <c r="S269" s="4">
        <v>0</v>
      </c>
      <c r="T269" s="4">
        <v>0</v>
      </c>
      <c r="U269" s="4">
        <v>2</v>
      </c>
      <c r="V269" s="4">
        <v>2</v>
      </c>
      <c r="W269" s="4">
        <v>2</v>
      </c>
      <c r="X269" s="4">
        <v>2</v>
      </c>
      <c r="Y269" s="4">
        <v>0</v>
      </c>
      <c r="Z269" s="4">
        <v>0.03</v>
      </c>
      <c r="AA269" s="4">
        <v>2.0299999999999998</v>
      </c>
      <c r="AB269" s="4">
        <v>157</v>
      </c>
      <c r="AC269" s="4">
        <v>157</v>
      </c>
      <c r="AD269" s="4">
        <v>143</v>
      </c>
      <c r="AE269" s="4">
        <v>141</v>
      </c>
      <c r="AF269" s="4">
        <v>0.54</v>
      </c>
      <c r="AG269" s="4">
        <v>2.5299999999999998</v>
      </c>
      <c r="AH269" s="4">
        <v>144.07</v>
      </c>
      <c r="AI269" s="4">
        <v>146.1</v>
      </c>
    </row>
    <row r="270" spans="1:35">
      <c r="A270" s="3" t="s">
        <v>556</v>
      </c>
      <c r="B270" s="3" t="s">
        <v>557</v>
      </c>
      <c r="C270" s="3" t="s">
        <v>22</v>
      </c>
      <c r="D270" s="3" t="s">
        <v>23</v>
      </c>
      <c r="E270" s="3" t="s">
        <v>24</v>
      </c>
      <c r="F270" s="3" t="s">
        <v>25</v>
      </c>
      <c r="G270" s="4">
        <v>0</v>
      </c>
      <c r="H270" s="4">
        <v>0</v>
      </c>
      <c r="I270" s="4">
        <v>0</v>
      </c>
      <c r="J270" s="4">
        <v>0</v>
      </c>
      <c r="K270" s="4">
        <v>0</v>
      </c>
      <c r="L270" s="4">
        <v>0</v>
      </c>
      <c r="M270" s="4">
        <v>0</v>
      </c>
      <c r="N270" s="4">
        <v>0</v>
      </c>
      <c r="O270" s="4">
        <v>0</v>
      </c>
      <c r="P270" s="4">
        <v>0</v>
      </c>
      <c r="Q270" s="4">
        <v>0</v>
      </c>
      <c r="R270" s="4">
        <v>0</v>
      </c>
      <c r="S270" s="4">
        <v>0</v>
      </c>
      <c r="T270" s="4">
        <v>0</v>
      </c>
      <c r="U270" s="4">
        <v>51</v>
      </c>
      <c r="V270" s="4">
        <v>51</v>
      </c>
      <c r="W270" s="4">
        <v>42</v>
      </c>
      <c r="X270" s="4">
        <v>41</v>
      </c>
      <c r="Y270" s="4">
        <v>0.02</v>
      </c>
      <c r="Z270" s="4">
        <v>0.87</v>
      </c>
      <c r="AA270" s="4">
        <v>41.89</v>
      </c>
      <c r="AB270" s="4">
        <v>436</v>
      </c>
      <c r="AC270" s="4">
        <v>436</v>
      </c>
      <c r="AD270" s="4">
        <v>406</v>
      </c>
      <c r="AE270" s="4">
        <v>406</v>
      </c>
      <c r="AF270" s="4">
        <v>0.83</v>
      </c>
      <c r="AG270" s="4">
        <v>12.04</v>
      </c>
      <c r="AH270" s="4">
        <v>418.87</v>
      </c>
      <c r="AI270" s="4">
        <v>460.76</v>
      </c>
    </row>
    <row r="271" spans="1:35">
      <c r="A271" s="3" t="s">
        <v>558</v>
      </c>
      <c r="B271" s="3" t="s">
        <v>559</v>
      </c>
      <c r="C271" s="3" t="s">
        <v>22</v>
      </c>
      <c r="D271" s="3" t="s">
        <v>23</v>
      </c>
      <c r="E271" s="3" t="s">
        <v>24</v>
      </c>
      <c r="F271" s="3" t="s">
        <v>25</v>
      </c>
      <c r="G271" s="4">
        <v>0</v>
      </c>
      <c r="H271" s="4">
        <v>0</v>
      </c>
      <c r="I271" s="4">
        <v>0</v>
      </c>
      <c r="J271" s="4">
        <v>0</v>
      </c>
      <c r="K271" s="4">
        <v>0</v>
      </c>
      <c r="L271" s="4">
        <v>0</v>
      </c>
      <c r="M271" s="4">
        <v>0</v>
      </c>
      <c r="N271" s="4">
        <v>0</v>
      </c>
      <c r="O271" s="4">
        <v>0</v>
      </c>
      <c r="P271" s="4">
        <v>0</v>
      </c>
      <c r="Q271" s="4">
        <v>0</v>
      </c>
      <c r="R271" s="4">
        <v>0</v>
      </c>
      <c r="S271" s="4">
        <v>0</v>
      </c>
      <c r="T271" s="4">
        <v>0</v>
      </c>
      <c r="U271" s="4">
        <v>0</v>
      </c>
      <c r="V271" s="4">
        <v>0</v>
      </c>
      <c r="W271" s="4">
        <v>0</v>
      </c>
      <c r="X271" s="4">
        <v>0</v>
      </c>
      <c r="Y271" s="4">
        <v>0</v>
      </c>
      <c r="Z271" s="4">
        <v>0</v>
      </c>
      <c r="AA271" s="4">
        <v>0</v>
      </c>
      <c r="AB271" s="4">
        <v>245</v>
      </c>
      <c r="AC271" s="4">
        <v>245</v>
      </c>
      <c r="AD271" s="4">
        <v>220</v>
      </c>
      <c r="AE271" s="4">
        <v>220</v>
      </c>
      <c r="AF271" s="4">
        <v>0.25</v>
      </c>
      <c r="AG271" s="4">
        <v>3.74</v>
      </c>
      <c r="AH271" s="4">
        <v>223.99</v>
      </c>
      <c r="AI271" s="4">
        <v>223.99</v>
      </c>
    </row>
    <row r="272" spans="1:35">
      <c r="A272" s="3" t="s">
        <v>560</v>
      </c>
      <c r="B272" s="3" t="s">
        <v>561</v>
      </c>
      <c r="C272" s="3" t="s">
        <v>22</v>
      </c>
      <c r="D272" s="3" t="s">
        <v>23</v>
      </c>
      <c r="E272" s="3" t="s">
        <v>24</v>
      </c>
      <c r="F272" s="3" t="s">
        <v>25</v>
      </c>
      <c r="G272" s="4">
        <v>0</v>
      </c>
      <c r="H272" s="4">
        <v>0</v>
      </c>
      <c r="I272" s="4">
        <v>0</v>
      </c>
      <c r="J272" s="4">
        <v>0</v>
      </c>
      <c r="K272" s="4">
        <v>0</v>
      </c>
      <c r="L272" s="4">
        <v>0</v>
      </c>
      <c r="M272" s="4">
        <v>0</v>
      </c>
      <c r="N272" s="4">
        <v>0</v>
      </c>
      <c r="O272" s="4">
        <v>0</v>
      </c>
      <c r="P272" s="4">
        <v>0</v>
      </c>
      <c r="Q272" s="4">
        <v>0</v>
      </c>
      <c r="R272" s="4">
        <v>0</v>
      </c>
      <c r="S272" s="4">
        <v>0</v>
      </c>
      <c r="T272" s="4">
        <v>0</v>
      </c>
      <c r="U272" s="4">
        <v>0</v>
      </c>
      <c r="V272" s="4">
        <v>0</v>
      </c>
      <c r="W272" s="4">
        <v>0</v>
      </c>
      <c r="X272" s="4">
        <v>0</v>
      </c>
      <c r="Y272" s="4">
        <v>0</v>
      </c>
      <c r="Z272" s="4">
        <v>0</v>
      </c>
      <c r="AA272" s="4">
        <v>0</v>
      </c>
      <c r="AB272" s="4">
        <v>444</v>
      </c>
      <c r="AC272" s="4">
        <v>444</v>
      </c>
      <c r="AD272" s="4">
        <v>415</v>
      </c>
      <c r="AE272" s="4">
        <v>414</v>
      </c>
      <c r="AF272" s="4">
        <v>1.03</v>
      </c>
      <c r="AG272" s="4">
        <v>5.71</v>
      </c>
      <c r="AH272" s="4">
        <v>420.74</v>
      </c>
      <c r="AI272" s="4">
        <v>420.74</v>
      </c>
    </row>
    <row r="273" spans="1:35">
      <c r="A273" s="3" t="s">
        <v>562</v>
      </c>
      <c r="B273" s="3" t="s">
        <v>563</v>
      </c>
      <c r="C273" s="3" t="s">
        <v>22</v>
      </c>
      <c r="D273" s="3" t="s">
        <v>23</v>
      </c>
      <c r="E273" s="3" t="s">
        <v>24</v>
      </c>
      <c r="F273" s="3" t="s">
        <v>25</v>
      </c>
      <c r="G273" s="4">
        <v>0</v>
      </c>
      <c r="H273" s="4">
        <v>0</v>
      </c>
      <c r="I273" s="4">
        <v>0</v>
      </c>
      <c r="J273" s="4">
        <v>0</v>
      </c>
      <c r="K273" s="4">
        <v>0</v>
      </c>
      <c r="L273" s="4">
        <v>0</v>
      </c>
      <c r="M273" s="4">
        <v>0</v>
      </c>
      <c r="N273" s="4">
        <v>0</v>
      </c>
      <c r="O273" s="4">
        <v>0</v>
      </c>
      <c r="P273" s="4">
        <v>0</v>
      </c>
      <c r="Q273" s="4">
        <v>0</v>
      </c>
      <c r="R273" s="4">
        <v>0</v>
      </c>
      <c r="S273" s="4">
        <v>0</v>
      </c>
      <c r="T273" s="4">
        <v>0</v>
      </c>
      <c r="U273" s="4">
        <v>0</v>
      </c>
      <c r="V273" s="4">
        <v>0</v>
      </c>
      <c r="W273" s="4">
        <v>0</v>
      </c>
      <c r="X273" s="4">
        <v>0</v>
      </c>
      <c r="Y273" s="4">
        <v>0</v>
      </c>
      <c r="Z273" s="4">
        <v>0</v>
      </c>
      <c r="AA273" s="4">
        <v>0</v>
      </c>
      <c r="AB273" s="4">
        <v>465</v>
      </c>
      <c r="AC273" s="4">
        <v>322</v>
      </c>
      <c r="AD273" s="4">
        <v>306</v>
      </c>
      <c r="AE273" s="4">
        <v>304</v>
      </c>
      <c r="AF273" s="4">
        <v>2.38</v>
      </c>
      <c r="AG273" s="4">
        <v>7.23</v>
      </c>
      <c r="AH273" s="4">
        <v>313.61</v>
      </c>
      <c r="AI273" s="4">
        <v>313.61</v>
      </c>
    </row>
    <row r="274" spans="1:35">
      <c r="A274" s="3" t="s">
        <v>564</v>
      </c>
      <c r="B274" s="3" t="s">
        <v>565</v>
      </c>
      <c r="C274" s="3" t="s">
        <v>22</v>
      </c>
      <c r="D274" s="3" t="s">
        <v>23</v>
      </c>
      <c r="E274" s="3" t="s">
        <v>24</v>
      </c>
      <c r="F274" s="3" t="s">
        <v>25</v>
      </c>
      <c r="G274" s="4">
        <v>0</v>
      </c>
      <c r="H274" s="4">
        <v>0</v>
      </c>
      <c r="I274" s="4">
        <v>0</v>
      </c>
      <c r="J274" s="4">
        <v>0</v>
      </c>
      <c r="K274" s="4">
        <v>0</v>
      </c>
      <c r="L274" s="4">
        <v>0</v>
      </c>
      <c r="M274" s="4">
        <v>0</v>
      </c>
      <c r="N274" s="4">
        <v>0</v>
      </c>
      <c r="O274" s="4">
        <v>0</v>
      </c>
      <c r="P274" s="4">
        <v>0</v>
      </c>
      <c r="Q274" s="4">
        <v>0</v>
      </c>
      <c r="R274" s="4">
        <v>0</v>
      </c>
      <c r="S274" s="4">
        <v>0</v>
      </c>
      <c r="T274" s="4">
        <v>0</v>
      </c>
      <c r="U274" s="4">
        <v>886</v>
      </c>
      <c r="V274" s="4">
        <v>886</v>
      </c>
      <c r="W274" s="4">
        <v>712</v>
      </c>
      <c r="X274" s="4">
        <v>712</v>
      </c>
      <c r="Y274" s="4">
        <v>4.66</v>
      </c>
      <c r="Z274" s="4">
        <v>7.43</v>
      </c>
      <c r="AA274" s="4">
        <v>724.09</v>
      </c>
      <c r="AB274" s="4">
        <v>316</v>
      </c>
      <c r="AC274" s="4">
        <v>316</v>
      </c>
      <c r="AD274" s="4">
        <v>287</v>
      </c>
      <c r="AE274" s="4">
        <v>287</v>
      </c>
      <c r="AF274" s="4">
        <v>1.52</v>
      </c>
      <c r="AG274" s="4">
        <v>3.31</v>
      </c>
      <c r="AH274" s="4">
        <v>291.83</v>
      </c>
      <c r="AI274" s="4">
        <v>1015.92</v>
      </c>
    </row>
    <row r="275" spans="1:35">
      <c r="A275" s="3" t="s">
        <v>566</v>
      </c>
      <c r="B275" s="3" t="s">
        <v>567</v>
      </c>
      <c r="C275" s="3" t="s">
        <v>568</v>
      </c>
      <c r="D275" s="3" t="s">
        <v>23</v>
      </c>
      <c r="E275" s="3" t="s">
        <v>24</v>
      </c>
      <c r="F275" s="3" t="s">
        <v>25</v>
      </c>
      <c r="G275" s="4">
        <v>0</v>
      </c>
      <c r="H275" s="4">
        <v>0</v>
      </c>
      <c r="I275" s="4">
        <v>0</v>
      </c>
      <c r="J275" s="4">
        <v>0</v>
      </c>
      <c r="K275" s="4">
        <v>0</v>
      </c>
      <c r="L275" s="4">
        <v>0</v>
      </c>
      <c r="M275" s="4">
        <v>0</v>
      </c>
      <c r="N275" s="4">
        <v>0</v>
      </c>
      <c r="O275" s="4">
        <v>0</v>
      </c>
      <c r="P275" s="4">
        <v>0</v>
      </c>
      <c r="Q275" s="4">
        <v>0</v>
      </c>
      <c r="R275" s="4">
        <v>0</v>
      </c>
      <c r="S275" s="4">
        <v>0</v>
      </c>
      <c r="T275" s="4">
        <v>0</v>
      </c>
      <c r="U275" s="4">
        <v>0</v>
      </c>
      <c r="V275" s="4">
        <v>0</v>
      </c>
      <c r="W275" s="4">
        <v>0</v>
      </c>
      <c r="X275" s="4">
        <v>0</v>
      </c>
      <c r="Y275" s="4">
        <v>0</v>
      </c>
      <c r="Z275" s="4">
        <v>0</v>
      </c>
      <c r="AA275" s="4">
        <v>0</v>
      </c>
      <c r="AB275" s="4">
        <v>60</v>
      </c>
      <c r="AC275" s="4">
        <v>60</v>
      </c>
      <c r="AD275" s="4">
        <v>55</v>
      </c>
      <c r="AE275" s="4">
        <v>55</v>
      </c>
      <c r="AF275" s="4">
        <v>0.16</v>
      </c>
      <c r="AG275" s="4">
        <v>0.91</v>
      </c>
      <c r="AH275" s="4">
        <v>56.07</v>
      </c>
      <c r="AI275" s="4">
        <v>56.07</v>
      </c>
    </row>
    <row r="276" spans="1:35">
      <c r="A276" s="3" t="s">
        <v>569</v>
      </c>
      <c r="B276" s="3" t="s">
        <v>570</v>
      </c>
      <c r="C276" s="3" t="s">
        <v>22</v>
      </c>
      <c r="D276" s="3" t="s">
        <v>23</v>
      </c>
      <c r="E276" s="3" t="s">
        <v>24</v>
      </c>
      <c r="F276" s="3" t="s">
        <v>25</v>
      </c>
      <c r="G276" s="4">
        <v>0</v>
      </c>
      <c r="H276" s="4">
        <v>0</v>
      </c>
      <c r="I276" s="4">
        <v>0</v>
      </c>
      <c r="J276" s="4">
        <v>0</v>
      </c>
      <c r="K276" s="4">
        <v>0</v>
      </c>
      <c r="L276" s="4">
        <v>0</v>
      </c>
      <c r="M276" s="4">
        <v>0</v>
      </c>
      <c r="N276" s="4">
        <v>0</v>
      </c>
      <c r="O276" s="4">
        <v>0</v>
      </c>
      <c r="P276" s="4">
        <v>0</v>
      </c>
      <c r="Q276" s="4">
        <v>0</v>
      </c>
      <c r="R276" s="4">
        <v>0</v>
      </c>
      <c r="S276" s="4">
        <v>0</v>
      </c>
      <c r="T276" s="4">
        <v>0</v>
      </c>
      <c r="U276" s="4">
        <v>826</v>
      </c>
      <c r="V276" s="4">
        <v>826</v>
      </c>
      <c r="W276" s="4">
        <v>780</v>
      </c>
      <c r="X276" s="4">
        <v>780</v>
      </c>
      <c r="Y276" s="4">
        <v>4.04</v>
      </c>
      <c r="Z276" s="4">
        <v>10.93</v>
      </c>
      <c r="AA276" s="4">
        <v>794.97</v>
      </c>
      <c r="AB276" s="4">
        <v>1452</v>
      </c>
      <c r="AC276" s="4">
        <v>658</v>
      </c>
      <c r="AD276" s="4">
        <v>583</v>
      </c>
      <c r="AE276" s="4">
        <v>583</v>
      </c>
      <c r="AF276" s="4">
        <v>2.87</v>
      </c>
      <c r="AG276" s="4">
        <v>7.75</v>
      </c>
      <c r="AH276" s="4">
        <v>593.62</v>
      </c>
      <c r="AI276" s="4">
        <v>1388.59</v>
      </c>
    </row>
    <row r="277" spans="1:35">
      <c r="A277" s="3" t="s">
        <v>571</v>
      </c>
      <c r="B277" s="3" t="s">
        <v>572</v>
      </c>
      <c r="C277" s="3" t="s">
        <v>568</v>
      </c>
      <c r="D277" s="3" t="s">
        <v>23</v>
      </c>
      <c r="E277" s="3" t="s">
        <v>24</v>
      </c>
      <c r="F277" s="3" t="s">
        <v>25</v>
      </c>
      <c r="G277" s="4">
        <v>0</v>
      </c>
      <c r="H277" s="4">
        <v>0</v>
      </c>
      <c r="I277" s="4">
        <v>0</v>
      </c>
      <c r="J277" s="4">
        <v>0</v>
      </c>
      <c r="K277" s="4">
        <v>0</v>
      </c>
      <c r="L277" s="4">
        <v>0</v>
      </c>
      <c r="M277" s="4">
        <v>0</v>
      </c>
      <c r="N277" s="4">
        <v>0</v>
      </c>
      <c r="O277" s="4">
        <v>0</v>
      </c>
      <c r="P277" s="4">
        <v>0</v>
      </c>
      <c r="Q277" s="4">
        <v>0</v>
      </c>
      <c r="R277" s="4">
        <v>0</v>
      </c>
      <c r="S277" s="4">
        <v>0</v>
      </c>
      <c r="T277" s="4">
        <v>0</v>
      </c>
      <c r="U277" s="4">
        <v>0</v>
      </c>
      <c r="V277" s="4">
        <v>0</v>
      </c>
      <c r="W277" s="4">
        <v>0</v>
      </c>
      <c r="X277" s="4">
        <v>0</v>
      </c>
      <c r="Y277" s="4">
        <v>0</v>
      </c>
      <c r="Z277" s="4">
        <v>0</v>
      </c>
      <c r="AA277" s="4">
        <v>0</v>
      </c>
      <c r="AB277" s="4">
        <v>126</v>
      </c>
      <c r="AC277" s="4">
        <v>126</v>
      </c>
      <c r="AD277" s="4">
        <v>77</v>
      </c>
      <c r="AE277" s="4">
        <v>77</v>
      </c>
      <c r="AF277" s="4">
        <v>0.41</v>
      </c>
      <c r="AG277" s="4">
        <v>1.54</v>
      </c>
      <c r="AH277" s="4">
        <v>78.95</v>
      </c>
      <c r="AI277" s="4">
        <v>78.95</v>
      </c>
    </row>
    <row r="278" spans="1:35">
      <c r="A278" s="3" t="s">
        <v>573</v>
      </c>
      <c r="B278" s="3" t="s">
        <v>574</v>
      </c>
      <c r="C278" s="3" t="s">
        <v>568</v>
      </c>
      <c r="D278" s="3" t="s">
        <v>23</v>
      </c>
      <c r="E278" s="3" t="s">
        <v>24</v>
      </c>
      <c r="F278" s="3" t="s">
        <v>25</v>
      </c>
      <c r="G278" s="4">
        <v>0</v>
      </c>
      <c r="H278" s="4">
        <v>0</v>
      </c>
      <c r="I278" s="4">
        <v>0</v>
      </c>
      <c r="J278" s="4">
        <v>0</v>
      </c>
      <c r="K278" s="4">
        <v>0</v>
      </c>
      <c r="L278" s="4">
        <v>0</v>
      </c>
      <c r="M278" s="4">
        <v>0</v>
      </c>
      <c r="N278" s="4">
        <v>0</v>
      </c>
      <c r="O278" s="4">
        <v>0</v>
      </c>
      <c r="P278" s="4">
        <v>0</v>
      </c>
      <c r="Q278" s="4">
        <v>0</v>
      </c>
      <c r="R278" s="4">
        <v>0</v>
      </c>
      <c r="S278" s="4">
        <v>0</v>
      </c>
      <c r="T278" s="4">
        <v>0</v>
      </c>
      <c r="U278" s="4">
        <v>0</v>
      </c>
      <c r="V278" s="4">
        <v>0</v>
      </c>
      <c r="W278" s="4">
        <v>0</v>
      </c>
      <c r="X278" s="4">
        <v>0</v>
      </c>
      <c r="Y278" s="4">
        <v>0</v>
      </c>
      <c r="Z278" s="4">
        <v>0</v>
      </c>
      <c r="AA278" s="4">
        <v>0</v>
      </c>
      <c r="AB278" s="4">
        <v>27</v>
      </c>
      <c r="AC278" s="4">
        <v>27</v>
      </c>
      <c r="AD278" s="4">
        <v>21</v>
      </c>
      <c r="AE278" s="4">
        <v>21</v>
      </c>
      <c r="AF278" s="4">
        <v>0.01</v>
      </c>
      <c r="AG278" s="4">
        <v>0.32</v>
      </c>
      <c r="AH278" s="4">
        <v>21.33</v>
      </c>
      <c r="AI278" s="4">
        <v>21.33</v>
      </c>
    </row>
    <row r="279" spans="1:35">
      <c r="A279" s="3" t="s">
        <v>575</v>
      </c>
      <c r="B279" s="3" t="s">
        <v>576</v>
      </c>
      <c r="C279" s="3" t="s">
        <v>521</v>
      </c>
      <c r="D279" s="3" t="s">
        <v>23</v>
      </c>
      <c r="E279" s="3" t="s">
        <v>24</v>
      </c>
      <c r="F279" s="3" t="s">
        <v>25</v>
      </c>
      <c r="G279" s="4">
        <v>0</v>
      </c>
      <c r="H279" s="4">
        <v>0</v>
      </c>
      <c r="I279" s="4">
        <v>0</v>
      </c>
      <c r="J279" s="4">
        <v>0</v>
      </c>
      <c r="K279" s="4">
        <v>0</v>
      </c>
      <c r="L279" s="4">
        <v>0</v>
      </c>
      <c r="M279" s="4">
        <v>0</v>
      </c>
      <c r="N279" s="4">
        <v>0</v>
      </c>
      <c r="O279" s="4">
        <v>0</v>
      </c>
      <c r="P279" s="4">
        <v>0</v>
      </c>
      <c r="Q279" s="4">
        <v>0</v>
      </c>
      <c r="R279" s="4">
        <v>0</v>
      </c>
      <c r="S279" s="4">
        <v>0</v>
      </c>
      <c r="T279" s="4">
        <v>0</v>
      </c>
      <c r="U279" s="4">
        <v>5185</v>
      </c>
      <c r="V279" s="4">
        <v>5185</v>
      </c>
      <c r="W279" s="4">
        <v>4376</v>
      </c>
      <c r="X279" s="4">
        <v>4300</v>
      </c>
      <c r="Y279" s="4">
        <v>13.81</v>
      </c>
      <c r="Z279" s="4">
        <v>105.37</v>
      </c>
      <c r="AA279" s="4">
        <v>4419.18</v>
      </c>
      <c r="AB279" s="4">
        <v>5702</v>
      </c>
      <c r="AC279" s="4">
        <v>5702</v>
      </c>
      <c r="AD279" s="4">
        <v>4966</v>
      </c>
      <c r="AE279" s="4">
        <v>4873</v>
      </c>
      <c r="AF279" s="4">
        <v>14.37</v>
      </c>
      <c r="AG279" s="4">
        <v>126.09</v>
      </c>
      <c r="AH279" s="4">
        <v>5013.46</v>
      </c>
      <c r="AI279" s="4">
        <v>9432.64</v>
      </c>
    </row>
    <row r="280" spans="1:35">
      <c r="A280" s="3" t="s">
        <v>577</v>
      </c>
      <c r="B280" s="3" t="s">
        <v>578</v>
      </c>
      <c r="C280" s="3" t="s">
        <v>568</v>
      </c>
      <c r="D280" s="3" t="s">
        <v>23</v>
      </c>
      <c r="E280" s="3" t="s">
        <v>24</v>
      </c>
      <c r="F280" s="3" t="s">
        <v>25</v>
      </c>
      <c r="G280" s="4">
        <v>0</v>
      </c>
      <c r="H280" s="4">
        <v>0</v>
      </c>
      <c r="I280" s="4">
        <v>0</v>
      </c>
      <c r="J280" s="4">
        <v>0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4">
        <v>0</v>
      </c>
      <c r="X280" s="4">
        <v>0</v>
      </c>
      <c r="Y280" s="4">
        <v>0</v>
      </c>
      <c r="Z280" s="4">
        <v>0</v>
      </c>
      <c r="AA280" s="4">
        <v>0</v>
      </c>
      <c r="AB280" s="4">
        <v>277</v>
      </c>
      <c r="AC280" s="4">
        <v>277</v>
      </c>
      <c r="AD280" s="4">
        <v>127</v>
      </c>
      <c r="AE280" s="4">
        <v>127</v>
      </c>
      <c r="AF280" s="4">
        <v>0.28000000000000003</v>
      </c>
      <c r="AG280" s="4">
        <v>2.5099999999999998</v>
      </c>
      <c r="AH280" s="4">
        <v>129.79</v>
      </c>
      <c r="AI280" s="4">
        <v>129.79</v>
      </c>
    </row>
    <row r="281" spans="1:35">
      <c r="A281" s="3" t="s">
        <v>579</v>
      </c>
      <c r="B281" s="3" t="s">
        <v>580</v>
      </c>
      <c r="C281" s="3" t="s">
        <v>521</v>
      </c>
      <c r="D281" s="3" t="s">
        <v>23</v>
      </c>
      <c r="E281" s="3" t="s">
        <v>24</v>
      </c>
      <c r="F281" s="3" t="s">
        <v>25</v>
      </c>
      <c r="G281" s="4">
        <v>0</v>
      </c>
      <c r="H281" s="4">
        <v>0</v>
      </c>
      <c r="I281" s="4">
        <v>0</v>
      </c>
      <c r="J281" s="4">
        <v>0</v>
      </c>
      <c r="K281" s="4">
        <v>0</v>
      </c>
      <c r="L281" s="4">
        <v>0</v>
      </c>
      <c r="M281" s="4">
        <v>0</v>
      </c>
      <c r="N281" s="4">
        <v>4103</v>
      </c>
      <c r="O281" s="4">
        <v>4103</v>
      </c>
      <c r="P281" s="4">
        <v>3696</v>
      </c>
      <c r="Q281" s="4">
        <v>3631</v>
      </c>
      <c r="R281" s="4">
        <v>17.43</v>
      </c>
      <c r="S281" s="4">
        <v>88.93</v>
      </c>
      <c r="T281" s="4">
        <v>3737.36</v>
      </c>
      <c r="U281" s="4">
        <v>4760</v>
      </c>
      <c r="V281" s="4">
        <v>4760</v>
      </c>
      <c r="W281" s="4">
        <v>4250</v>
      </c>
      <c r="X281" s="4">
        <v>4168</v>
      </c>
      <c r="Y281" s="4">
        <v>19.52</v>
      </c>
      <c r="Z281" s="4">
        <v>98.27</v>
      </c>
      <c r="AA281" s="4">
        <v>4285.79</v>
      </c>
      <c r="AB281" s="4">
        <v>5123</v>
      </c>
      <c r="AC281" s="4">
        <v>5123</v>
      </c>
      <c r="AD281" s="4">
        <v>4588</v>
      </c>
      <c r="AE281" s="4">
        <v>4505</v>
      </c>
      <c r="AF281" s="4">
        <v>20.47</v>
      </c>
      <c r="AG281" s="4">
        <v>101.46</v>
      </c>
      <c r="AH281" s="4">
        <v>4626.93</v>
      </c>
      <c r="AI281" s="4">
        <v>12650.08</v>
      </c>
    </row>
    <row r="282" spans="1:35">
      <c r="A282" s="3" t="s">
        <v>581</v>
      </c>
      <c r="B282" s="3" t="s">
        <v>582</v>
      </c>
      <c r="C282" s="3" t="s">
        <v>521</v>
      </c>
      <c r="D282" s="3" t="s">
        <v>23</v>
      </c>
      <c r="E282" s="3" t="s">
        <v>24</v>
      </c>
      <c r="F282" s="3" t="s">
        <v>25</v>
      </c>
      <c r="G282" s="4">
        <v>0</v>
      </c>
      <c r="H282" s="4">
        <v>0</v>
      </c>
      <c r="I282" s="4">
        <v>0</v>
      </c>
      <c r="J282" s="4">
        <v>0</v>
      </c>
      <c r="K282" s="4">
        <v>0</v>
      </c>
      <c r="L282" s="4">
        <v>0</v>
      </c>
      <c r="M282" s="4">
        <v>0</v>
      </c>
      <c r="N282" s="4">
        <v>3237</v>
      </c>
      <c r="O282" s="4">
        <v>3227</v>
      </c>
      <c r="P282" s="4">
        <v>2504</v>
      </c>
      <c r="Q282" s="4">
        <v>2463</v>
      </c>
      <c r="R282" s="4">
        <v>8.31</v>
      </c>
      <c r="S282" s="4">
        <v>46.19</v>
      </c>
      <c r="T282" s="4">
        <v>2517.5</v>
      </c>
      <c r="U282" s="4">
        <v>2754</v>
      </c>
      <c r="V282" s="4">
        <v>2742</v>
      </c>
      <c r="W282" s="4">
        <v>2462</v>
      </c>
      <c r="X282" s="4">
        <v>2414</v>
      </c>
      <c r="Y282" s="4">
        <v>8.06</v>
      </c>
      <c r="Z282" s="4">
        <v>57.92</v>
      </c>
      <c r="AA282" s="4">
        <v>2479.98</v>
      </c>
      <c r="AB282" s="4">
        <v>2648</v>
      </c>
      <c r="AC282" s="4">
        <v>2637</v>
      </c>
      <c r="AD282" s="4">
        <v>2310</v>
      </c>
      <c r="AE282" s="4">
        <v>2260</v>
      </c>
      <c r="AF282" s="4">
        <v>12.07</v>
      </c>
      <c r="AG282" s="4">
        <v>54.15</v>
      </c>
      <c r="AH282" s="4">
        <v>2326.2199999999998</v>
      </c>
      <c r="AI282" s="4">
        <v>7323.7</v>
      </c>
    </row>
    <row r="283" spans="1:35">
      <c r="A283" s="3" t="s">
        <v>583</v>
      </c>
      <c r="B283" s="3" t="s">
        <v>584</v>
      </c>
      <c r="C283" s="3" t="s">
        <v>521</v>
      </c>
      <c r="D283" s="3" t="s">
        <v>23</v>
      </c>
      <c r="E283" s="3" t="s">
        <v>24</v>
      </c>
      <c r="F283" s="3" t="s">
        <v>25</v>
      </c>
      <c r="G283" s="4">
        <v>0</v>
      </c>
      <c r="H283" s="4">
        <v>0</v>
      </c>
      <c r="I283" s="4">
        <v>0</v>
      </c>
      <c r="J283" s="4">
        <v>0</v>
      </c>
      <c r="K283" s="4">
        <v>0</v>
      </c>
      <c r="L283" s="4">
        <v>0</v>
      </c>
      <c r="M283" s="4">
        <v>0</v>
      </c>
      <c r="N283" s="4">
        <v>1833</v>
      </c>
      <c r="O283" s="4">
        <v>1832</v>
      </c>
      <c r="P283" s="4">
        <v>1547</v>
      </c>
      <c r="Q283" s="4">
        <v>1532</v>
      </c>
      <c r="R283" s="4">
        <v>7.68</v>
      </c>
      <c r="S283" s="4">
        <v>25.15</v>
      </c>
      <c r="T283" s="4">
        <v>1564.83</v>
      </c>
      <c r="U283" s="4">
        <v>2390</v>
      </c>
      <c r="V283" s="4">
        <v>2389</v>
      </c>
      <c r="W283" s="4">
        <v>2130</v>
      </c>
      <c r="X283" s="4">
        <v>2110</v>
      </c>
      <c r="Y283" s="4">
        <v>7.44</v>
      </c>
      <c r="Z283" s="4">
        <v>27.07</v>
      </c>
      <c r="AA283" s="4">
        <v>2144.5100000000002</v>
      </c>
      <c r="AB283" s="4">
        <v>1718</v>
      </c>
      <c r="AC283" s="4">
        <v>1714</v>
      </c>
      <c r="AD283" s="4">
        <v>1538</v>
      </c>
      <c r="AE283" s="4">
        <v>1528</v>
      </c>
      <c r="AF283" s="4">
        <v>7.27</v>
      </c>
      <c r="AG283" s="4">
        <v>31.06</v>
      </c>
      <c r="AH283" s="4">
        <v>1566.33</v>
      </c>
      <c r="AI283" s="4">
        <v>5275.67</v>
      </c>
    </row>
    <row r="284" spans="1:35">
      <c r="A284" s="3" t="s">
        <v>585</v>
      </c>
      <c r="B284" s="3" t="s">
        <v>586</v>
      </c>
      <c r="C284" s="3" t="s">
        <v>22</v>
      </c>
      <c r="D284" s="3" t="s">
        <v>587</v>
      </c>
      <c r="E284" s="3" t="s">
        <v>588</v>
      </c>
      <c r="F284" s="3" t="s">
        <v>25</v>
      </c>
      <c r="G284" s="4">
        <v>0</v>
      </c>
      <c r="H284" s="4">
        <v>0</v>
      </c>
      <c r="I284" s="4">
        <v>0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4">
        <v>0</v>
      </c>
      <c r="X284" s="4">
        <v>0</v>
      </c>
      <c r="Y284" s="4">
        <v>0</v>
      </c>
      <c r="Z284" s="4">
        <v>0</v>
      </c>
      <c r="AA284" s="4">
        <v>0</v>
      </c>
      <c r="AB284" s="4">
        <v>3724</v>
      </c>
      <c r="AC284" s="4">
        <v>3724</v>
      </c>
      <c r="AD284" s="4">
        <v>2649</v>
      </c>
      <c r="AE284" s="4">
        <v>2649</v>
      </c>
      <c r="AF284" s="4">
        <v>8.57</v>
      </c>
      <c r="AG284" s="4">
        <v>56.91</v>
      </c>
      <c r="AH284" s="4">
        <v>2714.48</v>
      </c>
      <c r="AI284" s="4">
        <v>2714.48</v>
      </c>
    </row>
    <row r="285" spans="1:35">
      <c r="A285" s="3" t="s">
        <v>589</v>
      </c>
      <c r="B285" s="3" t="s">
        <v>590</v>
      </c>
      <c r="C285" s="3" t="s">
        <v>22</v>
      </c>
      <c r="D285" s="3" t="s">
        <v>587</v>
      </c>
      <c r="E285" s="3" t="s">
        <v>588</v>
      </c>
      <c r="F285" s="3" t="s">
        <v>25</v>
      </c>
      <c r="G285" s="4">
        <v>0</v>
      </c>
      <c r="H285" s="4">
        <v>0</v>
      </c>
      <c r="I285" s="4">
        <v>0</v>
      </c>
      <c r="J285" s="4">
        <v>0</v>
      </c>
      <c r="K285" s="4">
        <v>0</v>
      </c>
      <c r="L285" s="4">
        <v>0</v>
      </c>
      <c r="M285" s="4">
        <v>0</v>
      </c>
      <c r="N285" s="4">
        <v>0</v>
      </c>
      <c r="O285" s="4">
        <v>0</v>
      </c>
      <c r="P285" s="4">
        <v>0</v>
      </c>
      <c r="Q285" s="4">
        <v>0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4">
        <v>0</v>
      </c>
      <c r="X285" s="4">
        <v>0</v>
      </c>
      <c r="Y285" s="4">
        <v>0</v>
      </c>
      <c r="Z285" s="4">
        <v>0</v>
      </c>
      <c r="AA285" s="4">
        <v>0</v>
      </c>
      <c r="AB285" s="4">
        <v>4453</v>
      </c>
      <c r="AC285" s="4">
        <v>4453</v>
      </c>
      <c r="AD285" s="4">
        <v>3751</v>
      </c>
      <c r="AE285" s="4">
        <v>3741</v>
      </c>
      <c r="AF285" s="4">
        <v>13.51</v>
      </c>
      <c r="AG285" s="4">
        <v>78.27</v>
      </c>
      <c r="AH285" s="4">
        <v>3832.78</v>
      </c>
      <c r="AI285" s="4">
        <v>3832.78</v>
      </c>
    </row>
    <row r="286" spans="1:35">
      <c r="A286" s="3" t="s">
        <v>591</v>
      </c>
      <c r="B286" s="3" t="s">
        <v>592</v>
      </c>
      <c r="C286" s="3" t="s">
        <v>22</v>
      </c>
      <c r="D286" s="3" t="s">
        <v>587</v>
      </c>
      <c r="E286" s="3" t="s">
        <v>588</v>
      </c>
      <c r="F286" s="3" t="s">
        <v>25</v>
      </c>
      <c r="G286" s="4">
        <v>0</v>
      </c>
      <c r="H286" s="4">
        <v>0</v>
      </c>
      <c r="I286" s="4">
        <v>0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4">
        <v>0</v>
      </c>
      <c r="X286" s="4">
        <v>0</v>
      </c>
      <c r="Y286" s="4">
        <v>0</v>
      </c>
      <c r="Z286" s="4">
        <v>0</v>
      </c>
      <c r="AA286" s="4">
        <v>0</v>
      </c>
      <c r="AB286" s="4">
        <v>4486</v>
      </c>
      <c r="AC286" s="4">
        <v>4486</v>
      </c>
      <c r="AD286" s="4">
        <v>3867</v>
      </c>
      <c r="AE286" s="4">
        <v>3848</v>
      </c>
      <c r="AF286" s="4">
        <v>16.670000000000002</v>
      </c>
      <c r="AG286" s="4">
        <v>63.37</v>
      </c>
      <c r="AH286" s="4">
        <v>3928.04</v>
      </c>
      <c r="AI286" s="4">
        <v>3928.04</v>
      </c>
    </row>
    <row r="287" spans="1:35">
      <c r="A287" s="3" t="s">
        <v>593</v>
      </c>
      <c r="B287" s="3" t="s">
        <v>594</v>
      </c>
      <c r="C287" s="3" t="s">
        <v>22</v>
      </c>
      <c r="D287" s="3" t="s">
        <v>587</v>
      </c>
      <c r="E287" s="3" t="s">
        <v>588</v>
      </c>
      <c r="F287" s="3" t="s">
        <v>25</v>
      </c>
      <c r="G287" s="4">
        <v>0</v>
      </c>
      <c r="H287" s="4">
        <v>0</v>
      </c>
      <c r="I287" s="4">
        <v>0</v>
      </c>
      <c r="J287" s="4">
        <v>0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0</v>
      </c>
      <c r="Q287" s="4">
        <v>0</v>
      </c>
      <c r="R287" s="4">
        <v>0</v>
      </c>
      <c r="S287" s="4">
        <v>0</v>
      </c>
      <c r="T287" s="4">
        <v>0</v>
      </c>
      <c r="U287" s="4">
        <v>0</v>
      </c>
      <c r="V287" s="4">
        <v>0</v>
      </c>
      <c r="W287" s="4">
        <v>0</v>
      </c>
      <c r="X287" s="4">
        <v>0</v>
      </c>
      <c r="Y287" s="4">
        <v>0</v>
      </c>
      <c r="Z287" s="4">
        <v>0</v>
      </c>
      <c r="AA287" s="4">
        <v>0</v>
      </c>
      <c r="AB287" s="4">
        <v>5686</v>
      </c>
      <c r="AC287" s="4">
        <v>5686</v>
      </c>
      <c r="AD287" s="4">
        <v>4382</v>
      </c>
      <c r="AE287" s="4">
        <v>4381</v>
      </c>
      <c r="AF287" s="4">
        <v>28.37</v>
      </c>
      <c r="AG287" s="4">
        <v>89.06</v>
      </c>
      <c r="AH287" s="4">
        <v>4498.43</v>
      </c>
      <c r="AI287" s="4">
        <v>4498.43</v>
      </c>
    </row>
    <row r="288" spans="1:35">
      <c r="A288" s="3" t="s">
        <v>595</v>
      </c>
      <c r="B288" s="3" t="s">
        <v>596</v>
      </c>
      <c r="C288" s="3" t="s">
        <v>22</v>
      </c>
      <c r="D288" s="3" t="s">
        <v>587</v>
      </c>
      <c r="E288" s="3" t="s">
        <v>588</v>
      </c>
      <c r="F288" s="3" t="s">
        <v>25</v>
      </c>
      <c r="G288" s="4">
        <v>0</v>
      </c>
      <c r="H288" s="4">
        <v>0</v>
      </c>
      <c r="I288" s="4">
        <v>0</v>
      </c>
      <c r="J288" s="4">
        <v>0</v>
      </c>
      <c r="K288" s="4">
        <v>0</v>
      </c>
      <c r="L288" s="4">
        <v>0</v>
      </c>
      <c r="M288" s="4">
        <v>0</v>
      </c>
      <c r="N288" s="4">
        <v>0</v>
      </c>
      <c r="O288" s="4">
        <v>0</v>
      </c>
      <c r="P288" s="4">
        <v>0</v>
      </c>
      <c r="Q288" s="4">
        <v>0</v>
      </c>
      <c r="R288" s="4">
        <v>0</v>
      </c>
      <c r="S288" s="4">
        <v>0</v>
      </c>
      <c r="T288" s="4">
        <v>0</v>
      </c>
      <c r="U288" s="4">
        <v>0</v>
      </c>
      <c r="V288" s="4">
        <v>0</v>
      </c>
      <c r="W288" s="4">
        <v>0</v>
      </c>
      <c r="X288" s="4">
        <v>0</v>
      </c>
      <c r="Y288" s="4">
        <v>0</v>
      </c>
      <c r="Z288" s="4">
        <v>0</v>
      </c>
      <c r="AA288" s="4">
        <v>0</v>
      </c>
      <c r="AB288" s="4">
        <v>6088</v>
      </c>
      <c r="AC288" s="4">
        <v>6088</v>
      </c>
      <c r="AD288" s="4">
        <v>4532</v>
      </c>
      <c r="AE288" s="4">
        <v>4478</v>
      </c>
      <c r="AF288" s="4">
        <v>20.98</v>
      </c>
      <c r="AG288" s="4">
        <v>96.87</v>
      </c>
      <c r="AH288" s="4">
        <v>4595.8500000000004</v>
      </c>
      <c r="AI288" s="4">
        <v>4595.8500000000004</v>
      </c>
    </row>
    <row r="289" spans="1:35">
      <c r="A289" s="3" t="s">
        <v>597</v>
      </c>
      <c r="B289" s="3" t="s">
        <v>598</v>
      </c>
      <c r="C289" s="3" t="s">
        <v>22</v>
      </c>
      <c r="D289" s="3" t="s">
        <v>587</v>
      </c>
      <c r="E289" s="3" t="s">
        <v>588</v>
      </c>
      <c r="F289" s="3" t="s">
        <v>25</v>
      </c>
      <c r="G289" s="4">
        <v>0</v>
      </c>
      <c r="H289" s="4">
        <v>0</v>
      </c>
      <c r="I289" s="4">
        <v>0</v>
      </c>
      <c r="J289" s="4">
        <v>0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>
        <v>0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4">
        <v>0</v>
      </c>
      <c r="X289" s="4">
        <v>0</v>
      </c>
      <c r="Y289" s="4">
        <v>0</v>
      </c>
      <c r="Z289" s="4">
        <v>0</v>
      </c>
      <c r="AA289" s="4">
        <v>0</v>
      </c>
      <c r="AB289" s="4">
        <v>6537</v>
      </c>
      <c r="AC289" s="4">
        <v>6537</v>
      </c>
      <c r="AD289" s="4">
        <v>4953</v>
      </c>
      <c r="AE289" s="4">
        <v>4943</v>
      </c>
      <c r="AF289" s="4">
        <v>22.88</v>
      </c>
      <c r="AG289" s="4">
        <v>113.89</v>
      </c>
      <c r="AH289" s="4">
        <v>5079.7700000000004</v>
      </c>
      <c r="AI289" s="4">
        <v>5079.7700000000004</v>
      </c>
    </row>
    <row r="290" spans="1:35">
      <c r="A290" s="3" t="s">
        <v>599</v>
      </c>
      <c r="B290" s="3" t="s">
        <v>600</v>
      </c>
      <c r="C290" s="3" t="s">
        <v>22</v>
      </c>
      <c r="D290" s="3" t="s">
        <v>587</v>
      </c>
      <c r="E290" s="3" t="s">
        <v>588</v>
      </c>
      <c r="F290" s="3" t="s">
        <v>25</v>
      </c>
      <c r="G290" s="4">
        <v>0</v>
      </c>
      <c r="H290" s="4">
        <v>0</v>
      </c>
      <c r="I290" s="4">
        <v>0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4">
        <v>0</v>
      </c>
      <c r="X290" s="4">
        <v>0</v>
      </c>
      <c r="Y290" s="4">
        <v>0</v>
      </c>
      <c r="Z290" s="4">
        <v>0</v>
      </c>
      <c r="AA290" s="4">
        <v>0</v>
      </c>
      <c r="AB290" s="4">
        <v>4188</v>
      </c>
      <c r="AC290" s="4">
        <v>3009</v>
      </c>
      <c r="AD290" s="4">
        <v>1986</v>
      </c>
      <c r="AE290" s="4">
        <v>1346</v>
      </c>
      <c r="AF290" s="4">
        <v>11.67</v>
      </c>
      <c r="AG290" s="4">
        <v>32.46</v>
      </c>
      <c r="AH290" s="4">
        <v>1390.13</v>
      </c>
      <c r="AI290" s="4">
        <v>1390.13</v>
      </c>
    </row>
    <row r="291" spans="1:35">
      <c r="A291" s="3" t="s">
        <v>601</v>
      </c>
      <c r="B291" s="3" t="s">
        <v>602</v>
      </c>
      <c r="C291" s="3" t="s">
        <v>22</v>
      </c>
      <c r="D291" s="3" t="s">
        <v>587</v>
      </c>
      <c r="E291" s="3" t="s">
        <v>588</v>
      </c>
      <c r="F291" s="3" t="s">
        <v>25</v>
      </c>
      <c r="G291" s="4">
        <v>0</v>
      </c>
      <c r="H291" s="4">
        <v>0</v>
      </c>
      <c r="I291" s="4">
        <v>0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4">
        <v>0</v>
      </c>
      <c r="X291" s="4">
        <v>0</v>
      </c>
      <c r="Y291" s="4">
        <v>0</v>
      </c>
      <c r="Z291" s="4">
        <v>0</v>
      </c>
      <c r="AA291" s="4">
        <v>0</v>
      </c>
      <c r="AB291" s="4">
        <v>3700</v>
      </c>
      <c r="AC291" s="4">
        <v>3700</v>
      </c>
      <c r="AD291" s="4">
        <v>3223</v>
      </c>
      <c r="AE291" s="4">
        <v>3221</v>
      </c>
      <c r="AF291" s="4">
        <v>11.49</v>
      </c>
      <c r="AG291" s="4">
        <v>66.17</v>
      </c>
      <c r="AH291" s="4">
        <v>3298.66</v>
      </c>
      <c r="AI291" s="4">
        <v>3298.66</v>
      </c>
    </row>
    <row r="292" spans="1:35">
      <c r="A292" s="3" t="s">
        <v>603</v>
      </c>
      <c r="B292" s="3" t="s">
        <v>604</v>
      </c>
      <c r="C292" s="3" t="s">
        <v>22</v>
      </c>
      <c r="D292" s="3" t="s">
        <v>587</v>
      </c>
      <c r="E292" s="3" t="s">
        <v>588</v>
      </c>
      <c r="F292" s="3" t="s">
        <v>25</v>
      </c>
      <c r="G292" s="4">
        <v>0</v>
      </c>
      <c r="H292" s="4">
        <v>0</v>
      </c>
      <c r="I292" s="4">
        <v>0</v>
      </c>
      <c r="J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0</v>
      </c>
      <c r="U292" s="4">
        <v>0</v>
      </c>
      <c r="V292" s="4">
        <v>0</v>
      </c>
      <c r="W292" s="4">
        <v>0</v>
      </c>
      <c r="X292" s="4">
        <v>0</v>
      </c>
      <c r="Y292" s="4">
        <v>0</v>
      </c>
      <c r="Z292" s="4">
        <v>0</v>
      </c>
      <c r="AA292" s="4">
        <v>0</v>
      </c>
      <c r="AB292" s="4">
        <v>1866</v>
      </c>
      <c r="AC292" s="4">
        <v>1866</v>
      </c>
      <c r="AD292" s="4">
        <v>1535</v>
      </c>
      <c r="AE292" s="4">
        <v>1534</v>
      </c>
      <c r="AF292" s="4">
        <v>7.19</v>
      </c>
      <c r="AG292" s="4">
        <v>37.53</v>
      </c>
      <c r="AH292" s="4">
        <v>1578.72</v>
      </c>
      <c r="AI292" s="4">
        <v>1578.72</v>
      </c>
    </row>
    <row r="293" spans="1:35">
      <c r="A293" s="3" t="s">
        <v>605</v>
      </c>
      <c r="B293" s="3" t="s">
        <v>606</v>
      </c>
      <c r="C293" s="3" t="s">
        <v>22</v>
      </c>
      <c r="D293" s="3" t="s">
        <v>587</v>
      </c>
      <c r="E293" s="3" t="s">
        <v>588</v>
      </c>
      <c r="F293" s="3" t="s">
        <v>25</v>
      </c>
      <c r="G293" s="4">
        <v>0</v>
      </c>
      <c r="H293" s="4">
        <v>0</v>
      </c>
      <c r="I293" s="4">
        <v>0</v>
      </c>
      <c r="J293" s="4">
        <v>0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0</v>
      </c>
      <c r="S293" s="4">
        <v>0</v>
      </c>
      <c r="T293" s="4">
        <v>0</v>
      </c>
      <c r="U293" s="4">
        <v>0</v>
      </c>
      <c r="V293" s="4">
        <v>0</v>
      </c>
      <c r="W293" s="4">
        <v>0</v>
      </c>
      <c r="X293" s="4">
        <v>0</v>
      </c>
      <c r="Y293" s="4">
        <v>0</v>
      </c>
      <c r="Z293" s="4">
        <v>0</v>
      </c>
      <c r="AA293" s="4">
        <v>0</v>
      </c>
      <c r="AB293" s="4">
        <v>3838</v>
      </c>
      <c r="AC293" s="4">
        <v>3836</v>
      </c>
      <c r="AD293" s="4">
        <v>2667</v>
      </c>
      <c r="AE293" s="4">
        <v>2658</v>
      </c>
      <c r="AF293" s="4">
        <v>13.15</v>
      </c>
      <c r="AG293" s="4">
        <v>50.12</v>
      </c>
      <c r="AH293" s="4">
        <v>2721.27</v>
      </c>
      <c r="AI293" s="4">
        <v>2721.27</v>
      </c>
    </row>
    <row r="294" spans="1:35">
      <c r="A294" s="3" t="s">
        <v>607</v>
      </c>
      <c r="B294" s="3" t="s">
        <v>608</v>
      </c>
      <c r="C294" s="3" t="s">
        <v>22</v>
      </c>
      <c r="D294" s="3" t="s">
        <v>587</v>
      </c>
      <c r="E294" s="3" t="s">
        <v>588</v>
      </c>
      <c r="F294" s="3" t="s">
        <v>25</v>
      </c>
      <c r="G294" s="4">
        <v>0</v>
      </c>
      <c r="H294" s="4">
        <v>0</v>
      </c>
      <c r="I294" s="4">
        <v>0</v>
      </c>
      <c r="J294" s="4">
        <v>0</v>
      </c>
      <c r="K294" s="4">
        <v>0</v>
      </c>
      <c r="L294" s="4">
        <v>0</v>
      </c>
      <c r="M294" s="4">
        <v>0</v>
      </c>
      <c r="N294" s="4">
        <v>0</v>
      </c>
      <c r="O294" s="4">
        <v>0</v>
      </c>
      <c r="P294" s="4">
        <v>0</v>
      </c>
      <c r="Q294" s="4">
        <v>0</v>
      </c>
      <c r="R294" s="4">
        <v>0</v>
      </c>
      <c r="S294" s="4">
        <v>0</v>
      </c>
      <c r="T294" s="4">
        <v>0</v>
      </c>
      <c r="U294" s="4">
        <v>0</v>
      </c>
      <c r="V294" s="4">
        <v>0</v>
      </c>
      <c r="W294" s="4">
        <v>0</v>
      </c>
      <c r="X294" s="4">
        <v>0</v>
      </c>
      <c r="Y294" s="4">
        <v>0</v>
      </c>
      <c r="Z294" s="4">
        <v>0</v>
      </c>
      <c r="AA294" s="4">
        <v>0</v>
      </c>
      <c r="AB294" s="4">
        <v>3780</v>
      </c>
      <c r="AC294" s="4">
        <v>3780</v>
      </c>
      <c r="AD294" s="4">
        <v>2878</v>
      </c>
      <c r="AE294" s="4">
        <v>2868</v>
      </c>
      <c r="AF294" s="4">
        <v>8.91</v>
      </c>
      <c r="AG294" s="4">
        <v>60.07</v>
      </c>
      <c r="AH294" s="4">
        <v>2936.98</v>
      </c>
      <c r="AI294" s="4">
        <v>2936.98</v>
      </c>
    </row>
    <row r="295" spans="1:35">
      <c r="A295" s="3" t="s">
        <v>609</v>
      </c>
      <c r="B295" s="3" t="s">
        <v>610</v>
      </c>
      <c r="C295" s="3" t="s">
        <v>22</v>
      </c>
      <c r="D295" s="3" t="s">
        <v>587</v>
      </c>
      <c r="E295" s="3" t="s">
        <v>588</v>
      </c>
      <c r="F295" s="3" t="s">
        <v>25</v>
      </c>
      <c r="G295" s="4">
        <v>0</v>
      </c>
      <c r="H295" s="4">
        <v>0</v>
      </c>
      <c r="I295" s="4">
        <v>0</v>
      </c>
      <c r="J295" s="4">
        <v>0</v>
      </c>
      <c r="K295" s="4">
        <v>0</v>
      </c>
      <c r="L295" s="4">
        <v>0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  <c r="R295" s="4">
        <v>0</v>
      </c>
      <c r="S295" s="4">
        <v>0</v>
      </c>
      <c r="T295" s="4">
        <v>0</v>
      </c>
      <c r="U295" s="4">
        <v>0</v>
      </c>
      <c r="V295" s="4">
        <v>0</v>
      </c>
      <c r="W295" s="4">
        <v>0</v>
      </c>
      <c r="X295" s="4">
        <v>0</v>
      </c>
      <c r="Y295" s="4">
        <v>0</v>
      </c>
      <c r="Z295" s="4">
        <v>0</v>
      </c>
      <c r="AA295" s="4">
        <v>0</v>
      </c>
      <c r="AB295" s="4">
        <v>4546</v>
      </c>
      <c r="AC295" s="4">
        <v>4546</v>
      </c>
      <c r="AD295" s="4">
        <v>3068</v>
      </c>
      <c r="AE295" s="4">
        <v>3065</v>
      </c>
      <c r="AF295" s="4">
        <v>12.07</v>
      </c>
      <c r="AG295" s="4">
        <v>57.21</v>
      </c>
      <c r="AH295" s="4">
        <v>3134.28</v>
      </c>
      <c r="AI295" s="4">
        <v>3134.28</v>
      </c>
    </row>
    <row r="296" spans="1:35">
      <c r="A296" s="3" t="s">
        <v>611</v>
      </c>
      <c r="B296" s="3" t="s">
        <v>612</v>
      </c>
      <c r="C296" s="3" t="s">
        <v>22</v>
      </c>
      <c r="D296" s="3" t="s">
        <v>587</v>
      </c>
      <c r="E296" s="3" t="s">
        <v>588</v>
      </c>
      <c r="F296" s="3" t="s">
        <v>25</v>
      </c>
      <c r="G296" s="4">
        <v>0</v>
      </c>
      <c r="H296" s="4">
        <v>0</v>
      </c>
      <c r="I296" s="4">
        <v>0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4">
        <v>0</v>
      </c>
      <c r="X296" s="4">
        <v>0</v>
      </c>
      <c r="Y296" s="4">
        <v>0</v>
      </c>
      <c r="Z296" s="4">
        <v>0</v>
      </c>
      <c r="AA296" s="4">
        <v>0</v>
      </c>
      <c r="AB296" s="4">
        <v>3104</v>
      </c>
      <c r="AC296" s="4">
        <v>3104</v>
      </c>
      <c r="AD296" s="4">
        <v>1809</v>
      </c>
      <c r="AE296" s="4">
        <v>1809</v>
      </c>
      <c r="AF296" s="4">
        <v>4.57</v>
      </c>
      <c r="AG296" s="4">
        <v>42.88</v>
      </c>
      <c r="AH296" s="4">
        <v>1856.45</v>
      </c>
      <c r="AI296" s="4">
        <v>1856.45</v>
      </c>
    </row>
    <row r="297" spans="1:35">
      <c r="A297" s="3" t="s">
        <v>613</v>
      </c>
      <c r="B297" s="3" t="s">
        <v>614</v>
      </c>
      <c r="C297" s="3" t="s">
        <v>22</v>
      </c>
      <c r="D297" s="3" t="s">
        <v>587</v>
      </c>
      <c r="E297" s="3" t="s">
        <v>588</v>
      </c>
      <c r="F297" s="3" t="s">
        <v>25</v>
      </c>
      <c r="G297" s="4">
        <v>0</v>
      </c>
      <c r="H297" s="4">
        <v>0</v>
      </c>
      <c r="I297" s="4">
        <v>0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4">
        <v>0</v>
      </c>
      <c r="X297" s="4">
        <v>0</v>
      </c>
      <c r="Y297" s="4">
        <v>0</v>
      </c>
      <c r="Z297" s="4">
        <v>0</v>
      </c>
      <c r="AA297" s="4">
        <v>0</v>
      </c>
      <c r="AB297" s="4">
        <v>3752</v>
      </c>
      <c r="AC297" s="4">
        <v>3752</v>
      </c>
      <c r="AD297" s="4">
        <v>2899</v>
      </c>
      <c r="AE297" s="4">
        <v>2899</v>
      </c>
      <c r="AF297" s="4">
        <v>14.99</v>
      </c>
      <c r="AG297" s="4">
        <v>54.89</v>
      </c>
      <c r="AH297" s="4">
        <v>2968.88</v>
      </c>
      <c r="AI297" s="4">
        <v>2968.88</v>
      </c>
    </row>
    <row r="298" spans="1:35">
      <c r="A298" s="3" t="s">
        <v>615</v>
      </c>
      <c r="B298" s="3" t="s">
        <v>616</v>
      </c>
      <c r="C298" s="3" t="s">
        <v>22</v>
      </c>
      <c r="D298" s="3" t="s">
        <v>587</v>
      </c>
      <c r="E298" s="3" t="s">
        <v>588</v>
      </c>
      <c r="F298" s="3" t="s">
        <v>25</v>
      </c>
      <c r="G298" s="4">
        <v>0</v>
      </c>
      <c r="H298" s="4">
        <v>0</v>
      </c>
      <c r="I298" s="4">
        <v>0</v>
      </c>
      <c r="J298" s="4">
        <v>0</v>
      </c>
      <c r="K298" s="4">
        <v>0</v>
      </c>
      <c r="L298" s="4">
        <v>0</v>
      </c>
      <c r="M298" s="4">
        <v>0</v>
      </c>
      <c r="N298" s="4">
        <v>0</v>
      </c>
      <c r="O298" s="4">
        <v>0</v>
      </c>
      <c r="P298" s="4">
        <v>0</v>
      </c>
      <c r="Q298" s="4">
        <v>0</v>
      </c>
      <c r="R298" s="4">
        <v>0</v>
      </c>
      <c r="S298" s="4">
        <v>0</v>
      </c>
      <c r="T298" s="4">
        <v>0</v>
      </c>
      <c r="U298" s="4">
        <v>0</v>
      </c>
      <c r="V298" s="4">
        <v>0</v>
      </c>
      <c r="W298" s="4">
        <v>0</v>
      </c>
      <c r="X298" s="4">
        <v>0</v>
      </c>
      <c r="Y298" s="4">
        <v>0</v>
      </c>
      <c r="Z298" s="4">
        <v>0</v>
      </c>
      <c r="AA298" s="4">
        <v>0</v>
      </c>
      <c r="AB298" s="4">
        <v>1929</v>
      </c>
      <c r="AC298" s="4">
        <v>1929</v>
      </c>
      <c r="AD298" s="4">
        <v>888</v>
      </c>
      <c r="AE298" s="4">
        <v>888</v>
      </c>
      <c r="AF298" s="4">
        <v>2.29</v>
      </c>
      <c r="AG298" s="4">
        <v>14.83</v>
      </c>
      <c r="AH298" s="4">
        <v>905.12</v>
      </c>
      <c r="AI298" s="4">
        <v>905.12</v>
      </c>
    </row>
    <row r="299" spans="1:35">
      <c r="A299" s="3" t="s">
        <v>617</v>
      </c>
      <c r="B299" s="3" t="s">
        <v>618</v>
      </c>
      <c r="C299" s="3" t="s">
        <v>22</v>
      </c>
      <c r="D299" s="3" t="s">
        <v>587</v>
      </c>
      <c r="E299" s="3" t="s">
        <v>588</v>
      </c>
      <c r="F299" s="3" t="s">
        <v>25</v>
      </c>
      <c r="G299" s="4">
        <v>0</v>
      </c>
      <c r="H299" s="4">
        <v>0</v>
      </c>
      <c r="I299" s="4">
        <v>0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</v>
      </c>
      <c r="T299" s="4">
        <v>0</v>
      </c>
      <c r="U299" s="4">
        <v>0</v>
      </c>
      <c r="V299" s="4">
        <v>0</v>
      </c>
      <c r="W299" s="4">
        <v>0</v>
      </c>
      <c r="X299" s="4">
        <v>0</v>
      </c>
      <c r="Y299" s="4">
        <v>0</v>
      </c>
      <c r="Z299" s="4">
        <v>0</v>
      </c>
      <c r="AA299" s="4">
        <v>0</v>
      </c>
      <c r="AB299" s="4">
        <v>2722</v>
      </c>
      <c r="AC299" s="4">
        <v>2722</v>
      </c>
      <c r="AD299" s="4">
        <v>1342</v>
      </c>
      <c r="AE299" s="4">
        <v>1332</v>
      </c>
      <c r="AF299" s="4">
        <v>3.93</v>
      </c>
      <c r="AG299" s="4">
        <v>19.059999999999999</v>
      </c>
      <c r="AH299" s="4">
        <v>1354.99</v>
      </c>
      <c r="AI299" s="4">
        <v>1354.99</v>
      </c>
    </row>
    <row r="300" spans="1:35">
      <c r="A300" s="3" t="s">
        <v>619</v>
      </c>
      <c r="B300" s="3" t="s">
        <v>620</v>
      </c>
      <c r="C300" s="3" t="s">
        <v>22</v>
      </c>
      <c r="D300" s="3" t="s">
        <v>587</v>
      </c>
      <c r="E300" s="3" t="s">
        <v>588</v>
      </c>
      <c r="F300" s="3" t="s">
        <v>25</v>
      </c>
      <c r="G300" s="4">
        <v>0</v>
      </c>
      <c r="H300" s="4">
        <v>0</v>
      </c>
      <c r="I300" s="4">
        <v>0</v>
      </c>
      <c r="J300" s="4">
        <v>0</v>
      </c>
      <c r="K300" s="4">
        <v>0</v>
      </c>
      <c r="L300" s="4">
        <v>0</v>
      </c>
      <c r="M300" s="4">
        <v>0</v>
      </c>
      <c r="N300" s="4">
        <v>0</v>
      </c>
      <c r="O300" s="4">
        <v>0</v>
      </c>
      <c r="P300" s="4">
        <v>0</v>
      </c>
      <c r="Q300" s="4">
        <v>0</v>
      </c>
      <c r="R300" s="4">
        <v>0</v>
      </c>
      <c r="S300" s="4">
        <v>0</v>
      </c>
      <c r="T300" s="4">
        <v>0</v>
      </c>
      <c r="U300" s="4">
        <v>0</v>
      </c>
      <c r="V300" s="4">
        <v>0</v>
      </c>
      <c r="W300" s="4">
        <v>0</v>
      </c>
      <c r="X300" s="4">
        <v>0</v>
      </c>
      <c r="Y300" s="4">
        <v>0</v>
      </c>
      <c r="Z300" s="4">
        <v>0</v>
      </c>
      <c r="AA300" s="4">
        <v>0</v>
      </c>
      <c r="AB300" s="4">
        <v>1563</v>
      </c>
      <c r="AC300" s="4">
        <v>1563</v>
      </c>
      <c r="AD300" s="4">
        <v>1224</v>
      </c>
      <c r="AE300" s="4">
        <v>1223</v>
      </c>
      <c r="AF300" s="4">
        <v>2.88</v>
      </c>
      <c r="AG300" s="4">
        <v>18.78</v>
      </c>
      <c r="AH300" s="4">
        <v>1244.6600000000001</v>
      </c>
      <c r="AI300" s="4">
        <v>1244.6600000000001</v>
      </c>
    </row>
    <row r="301" spans="1:35">
      <c r="A301" s="3" t="s">
        <v>621</v>
      </c>
      <c r="B301" s="3" t="s">
        <v>622</v>
      </c>
      <c r="C301" s="3" t="s">
        <v>22</v>
      </c>
      <c r="D301" s="3" t="s">
        <v>587</v>
      </c>
      <c r="E301" s="3" t="s">
        <v>588</v>
      </c>
      <c r="F301" s="3" t="s">
        <v>25</v>
      </c>
      <c r="G301" s="4">
        <v>0</v>
      </c>
      <c r="H301" s="4">
        <v>0</v>
      </c>
      <c r="I301" s="4">
        <v>0</v>
      </c>
      <c r="J301" s="4">
        <v>0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</v>
      </c>
      <c r="T301" s="4">
        <v>0</v>
      </c>
      <c r="U301" s="4">
        <v>0</v>
      </c>
      <c r="V301" s="4">
        <v>0</v>
      </c>
      <c r="W301" s="4">
        <v>0</v>
      </c>
      <c r="X301" s="4">
        <v>0</v>
      </c>
      <c r="Y301" s="4">
        <v>0</v>
      </c>
      <c r="Z301" s="4">
        <v>0</v>
      </c>
      <c r="AA301" s="4">
        <v>0</v>
      </c>
      <c r="AB301" s="4">
        <v>909</v>
      </c>
      <c r="AC301" s="4">
        <v>909</v>
      </c>
      <c r="AD301" s="4">
        <v>677</v>
      </c>
      <c r="AE301" s="4">
        <v>677</v>
      </c>
      <c r="AF301" s="4">
        <v>1.95</v>
      </c>
      <c r="AG301" s="4">
        <v>8.64</v>
      </c>
      <c r="AH301" s="4">
        <v>687.59</v>
      </c>
      <c r="AI301" s="4">
        <v>687.59</v>
      </c>
    </row>
    <row r="302" spans="1:35">
      <c r="A302" s="3" t="s">
        <v>623</v>
      </c>
      <c r="B302" s="3" t="s">
        <v>624</v>
      </c>
      <c r="C302" s="3" t="s">
        <v>22</v>
      </c>
      <c r="D302" s="3" t="s">
        <v>587</v>
      </c>
      <c r="E302" s="3" t="s">
        <v>588</v>
      </c>
      <c r="F302" s="3" t="s">
        <v>25</v>
      </c>
      <c r="G302" s="4">
        <v>0</v>
      </c>
      <c r="H302" s="4">
        <v>0</v>
      </c>
      <c r="I302" s="4">
        <v>0</v>
      </c>
      <c r="J302" s="4">
        <v>0</v>
      </c>
      <c r="K302" s="4">
        <v>0</v>
      </c>
      <c r="L302" s="4">
        <v>0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v>0</v>
      </c>
      <c r="S302" s="4">
        <v>0</v>
      </c>
      <c r="T302" s="4">
        <v>0</v>
      </c>
      <c r="U302" s="4">
        <v>0</v>
      </c>
      <c r="V302" s="4">
        <v>0</v>
      </c>
      <c r="W302" s="4">
        <v>0</v>
      </c>
      <c r="X302" s="4">
        <v>0</v>
      </c>
      <c r="Y302" s="4">
        <v>0</v>
      </c>
      <c r="Z302" s="4">
        <v>0</v>
      </c>
      <c r="AA302" s="4">
        <v>0</v>
      </c>
      <c r="AB302" s="4">
        <v>2197</v>
      </c>
      <c r="AC302" s="4">
        <v>2197</v>
      </c>
      <c r="AD302" s="4">
        <v>1303</v>
      </c>
      <c r="AE302" s="4">
        <v>1302</v>
      </c>
      <c r="AF302" s="4">
        <v>3.85</v>
      </c>
      <c r="AG302" s="4">
        <v>18.48</v>
      </c>
      <c r="AH302" s="4">
        <v>1324.33</v>
      </c>
      <c r="AI302" s="4">
        <v>1324.33</v>
      </c>
    </row>
    <row r="303" spans="1:35">
      <c r="A303" s="3" t="s">
        <v>625</v>
      </c>
      <c r="B303" s="3" t="s">
        <v>626</v>
      </c>
      <c r="C303" s="3" t="s">
        <v>22</v>
      </c>
      <c r="D303" s="3" t="s">
        <v>587</v>
      </c>
      <c r="E303" s="3" t="s">
        <v>588</v>
      </c>
      <c r="F303" s="3" t="s">
        <v>25</v>
      </c>
      <c r="G303" s="4">
        <v>0</v>
      </c>
      <c r="H303" s="4">
        <v>0</v>
      </c>
      <c r="I303" s="4">
        <v>0</v>
      </c>
      <c r="J303" s="4">
        <v>0</v>
      </c>
      <c r="K303" s="4">
        <v>0</v>
      </c>
      <c r="L303" s="4">
        <v>0</v>
      </c>
      <c r="M303" s="4">
        <v>0</v>
      </c>
      <c r="N303" s="4">
        <v>0</v>
      </c>
      <c r="O303" s="4">
        <v>0</v>
      </c>
      <c r="P303" s="4">
        <v>0</v>
      </c>
      <c r="Q303" s="4">
        <v>0</v>
      </c>
      <c r="R303" s="4">
        <v>0</v>
      </c>
      <c r="S303" s="4">
        <v>0</v>
      </c>
      <c r="T303" s="4">
        <v>0</v>
      </c>
      <c r="U303" s="4">
        <v>0</v>
      </c>
      <c r="V303" s="4">
        <v>0</v>
      </c>
      <c r="W303" s="4">
        <v>0</v>
      </c>
      <c r="X303" s="4">
        <v>0</v>
      </c>
      <c r="Y303" s="4">
        <v>0</v>
      </c>
      <c r="Z303" s="4">
        <v>0</v>
      </c>
      <c r="AA303" s="4">
        <v>0</v>
      </c>
      <c r="AB303" s="4">
        <v>1398</v>
      </c>
      <c r="AC303" s="4">
        <v>1398</v>
      </c>
      <c r="AD303" s="4">
        <v>1115</v>
      </c>
      <c r="AE303" s="4">
        <v>1115</v>
      </c>
      <c r="AF303" s="4">
        <v>5.17</v>
      </c>
      <c r="AG303" s="4">
        <v>14.09</v>
      </c>
      <c r="AH303" s="4">
        <v>1134.26</v>
      </c>
      <c r="AI303" s="4">
        <v>1134.26</v>
      </c>
    </row>
    <row r="304" spans="1:35">
      <c r="A304" s="3" t="s">
        <v>627</v>
      </c>
      <c r="B304" s="3" t="s">
        <v>628</v>
      </c>
      <c r="C304" s="3" t="s">
        <v>22</v>
      </c>
      <c r="D304" s="3" t="s">
        <v>587</v>
      </c>
      <c r="E304" s="3" t="s">
        <v>588</v>
      </c>
      <c r="F304" s="3" t="s">
        <v>25</v>
      </c>
      <c r="G304" s="4">
        <v>0</v>
      </c>
      <c r="H304" s="4">
        <v>0</v>
      </c>
      <c r="I304" s="4">
        <v>0</v>
      </c>
      <c r="J304" s="4">
        <v>0</v>
      </c>
      <c r="K304" s="4">
        <v>0</v>
      </c>
      <c r="L304" s="4">
        <v>0</v>
      </c>
      <c r="M304" s="4">
        <v>0</v>
      </c>
      <c r="N304" s="4">
        <v>0</v>
      </c>
      <c r="O304" s="4">
        <v>0</v>
      </c>
      <c r="P304" s="4">
        <v>0</v>
      </c>
      <c r="Q304" s="4">
        <v>0</v>
      </c>
      <c r="R304" s="4">
        <v>0</v>
      </c>
      <c r="S304" s="4">
        <v>0</v>
      </c>
      <c r="T304" s="4">
        <v>0</v>
      </c>
      <c r="U304" s="4">
        <v>0</v>
      </c>
      <c r="V304" s="4">
        <v>0</v>
      </c>
      <c r="W304" s="4">
        <v>0</v>
      </c>
      <c r="X304" s="4">
        <v>0</v>
      </c>
      <c r="Y304" s="4">
        <v>0</v>
      </c>
      <c r="Z304" s="4">
        <v>0</v>
      </c>
      <c r="AA304" s="4">
        <v>0</v>
      </c>
      <c r="AB304" s="4">
        <v>1768</v>
      </c>
      <c r="AC304" s="4">
        <v>1768</v>
      </c>
      <c r="AD304" s="4">
        <v>1186</v>
      </c>
      <c r="AE304" s="4">
        <v>1184</v>
      </c>
      <c r="AF304" s="4">
        <v>0.45</v>
      </c>
      <c r="AG304" s="4">
        <v>19.73</v>
      </c>
      <c r="AH304" s="4">
        <v>1204.18</v>
      </c>
      <c r="AI304" s="4">
        <v>1204.18</v>
      </c>
    </row>
    <row r="305" spans="1:35">
      <c r="A305" s="3" t="s">
        <v>629</v>
      </c>
      <c r="B305" s="3" t="s">
        <v>630</v>
      </c>
      <c r="C305" s="3" t="s">
        <v>22</v>
      </c>
      <c r="D305" s="3" t="s">
        <v>587</v>
      </c>
      <c r="E305" s="3" t="s">
        <v>588</v>
      </c>
      <c r="F305" s="3" t="s">
        <v>25</v>
      </c>
      <c r="G305" s="4">
        <v>0</v>
      </c>
      <c r="H305" s="4">
        <v>0</v>
      </c>
      <c r="I305" s="4">
        <v>0</v>
      </c>
      <c r="J305" s="4">
        <v>0</v>
      </c>
      <c r="K305" s="4">
        <v>0</v>
      </c>
      <c r="L305" s="4">
        <v>0</v>
      </c>
      <c r="M305" s="4">
        <v>0</v>
      </c>
      <c r="N305" s="4">
        <v>0</v>
      </c>
      <c r="O305" s="4">
        <v>0</v>
      </c>
      <c r="P305" s="4">
        <v>0</v>
      </c>
      <c r="Q305" s="4">
        <v>0</v>
      </c>
      <c r="R305" s="4">
        <v>0</v>
      </c>
      <c r="S305" s="4">
        <v>0</v>
      </c>
      <c r="T305" s="4">
        <v>0</v>
      </c>
      <c r="U305" s="4">
        <v>0</v>
      </c>
      <c r="V305" s="4">
        <v>0</v>
      </c>
      <c r="W305" s="4">
        <v>0</v>
      </c>
      <c r="X305" s="4">
        <v>0</v>
      </c>
      <c r="Y305" s="4">
        <v>0</v>
      </c>
      <c r="Z305" s="4">
        <v>0</v>
      </c>
      <c r="AA305" s="4">
        <v>0</v>
      </c>
      <c r="AB305" s="4">
        <v>1798</v>
      </c>
      <c r="AC305" s="4">
        <v>1798</v>
      </c>
      <c r="AD305" s="4">
        <v>1276</v>
      </c>
      <c r="AE305" s="4">
        <v>1272</v>
      </c>
      <c r="AF305" s="4">
        <v>2.73</v>
      </c>
      <c r="AG305" s="4">
        <v>22.66</v>
      </c>
      <c r="AH305" s="4">
        <v>1297.3900000000001</v>
      </c>
      <c r="AI305" s="4">
        <v>1297.3900000000001</v>
      </c>
    </row>
    <row r="306" spans="1:35">
      <c r="A306" s="3" t="s">
        <v>631</v>
      </c>
      <c r="B306" s="3" t="s">
        <v>632</v>
      </c>
      <c r="C306" s="3" t="s">
        <v>22</v>
      </c>
      <c r="D306" s="3" t="s">
        <v>587</v>
      </c>
      <c r="E306" s="3" t="s">
        <v>588</v>
      </c>
      <c r="F306" s="3" t="s">
        <v>25</v>
      </c>
      <c r="G306" s="4">
        <v>0</v>
      </c>
      <c r="H306" s="4">
        <v>0</v>
      </c>
      <c r="I306" s="4">
        <v>0</v>
      </c>
      <c r="J306" s="4">
        <v>0</v>
      </c>
      <c r="K306" s="4">
        <v>0</v>
      </c>
      <c r="L306" s="4">
        <v>0</v>
      </c>
      <c r="M306" s="4">
        <v>0</v>
      </c>
      <c r="N306" s="4">
        <v>0</v>
      </c>
      <c r="O306" s="4">
        <v>0</v>
      </c>
      <c r="P306" s="4">
        <v>0</v>
      </c>
      <c r="Q306" s="4">
        <v>0</v>
      </c>
      <c r="R306" s="4">
        <v>0</v>
      </c>
      <c r="S306" s="4">
        <v>0</v>
      </c>
      <c r="T306" s="4">
        <v>0</v>
      </c>
      <c r="U306" s="4">
        <v>0</v>
      </c>
      <c r="V306" s="4">
        <v>0</v>
      </c>
      <c r="W306" s="4">
        <v>0</v>
      </c>
      <c r="X306" s="4">
        <v>0</v>
      </c>
      <c r="Y306" s="4">
        <v>0</v>
      </c>
      <c r="Z306" s="4">
        <v>0</v>
      </c>
      <c r="AA306" s="4">
        <v>0</v>
      </c>
      <c r="AB306" s="4">
        <v>1045</v>
      </c>
      <c r="AC306" s="4">
        <v>1045</v>
      </c>
      <c r="AD306" s="4">
        <v>868</v>
      </c>
      <c r="AE306" s="4">
        <v>868</v>
      </c>
      <c r="AF306" s="4">
        <v>2.79</v>
      </c>
      <c r="AG306" s="4">
        <v>11.79</v>
      </c>
      <c r="AH306" s="4">
        <v>882.58</v>
      </c>
      <c r="AI306" s="4">
        <v>882.58</v>
      </c>
    </row>
    <row r="307" spans="1:35">
      <c r="A307" s="3" t="s">
        <v>633</v>
      </c>
      <c r="B307" s="3" t="s">
        <v>634</v>
      </c>
      <c r="C307" s="3" t="s">
        <v>22</v>
      </c>
      <c r="D307" s="3" t="s">
        <v>587</v>
      </c>
      <c r="E307" s="3" t="s">
        <v>588</v>
      </c>
      <c r="F307" s="3" t="s">
        <v>25</v>
      </c>
      <c r="G307" s="4">
        <v>0</v>
      </c>
      <c r="H307" s="4">
        <v>0</v>
      </c>
      <c r="I307" s="4">
        <v>0</v>
      </c>
      <c r="J307" s="4">
        <v>0</v>
      </c>
      <c r="K307" s="4">
        <v>0</v>
      </c>
      <c r="L307" s="4">
        <v>0</v>
      </c>
      <c r="M307" s="4">
        <v>0</v>
      </c>
      <c r="N307" s="4">
        <v>0</v>
      </c>
      <c r="O307" s="4">
        <v>0</v>
      </c>
      <c r="P307" s="4">
        <v>0</v>
      </c>
      <c r="Q307" s="4">
        <v>0</v>
      </c>
      <c r="R307" s="4">
        <v>0</v>
      </c>
      <c r="S307" s="4">
        <v>0</v>
      </c>
      <c r="T307" s="4">
        <v>0</v>
      </c>
      <c r="U307" s="4">
        <v>0</v>
      </c>
      <c r="V307" s="4">
        <v>0</v>
      </c>
      <c r="W307" s="4">
        <v>0</v>
      </c>
      <c r="X307" s="4">
        <v>0</v>
      </c>
      <c r="Y307" s="4">
        <v>0</v>
      </c>
      <c r="Z307" s="4">
        <v>0</v>
      </c>
      <c r="AA307" s="4">
        <v>0</v>
      </c>
      <c r="AB307" s="4">
        <v>2826</v>
      </c>
      <c r="AC307" s="4">
        <v>2826</v>
      </c>
      <c r="AD307" s="4">
        <v>1504</v>
      </c>
      <c r="AE307" s="4">
        <v>1504</v>
      </c>
      <c r="AF307" s="4">
        <v>4.7300000000000004</v>
      </c>
      <c r="AG307" s="4">
        <v>24.42</v>
      </c>
      <c r="AH307" s="4">
        <v>1533.15</v>
      </c>
      <c r="AI307" s="4">
        <v>1533.15</v>
      </c>
    </row>
    <row r="308" spans="1:35">
      <c r="A308" s="3" t="s">
        <v>635</v>
      </c>
      <c r="B308" s="3" t="s">
        <v>636</v>
      </c>
      <c r="C308" s="3" t="s">
        <v>22</v>
      </c>
      <c r="D308" s="3" t="s">
        <v>587</v>
      </c>
      <c r="E308" s="3" t="s">
        <v>588</v>
      </c>
      <c r="F308" s="3" t="s">
        <v>25</v>
      </c>
      <c r="G308" s="4">
        <v>0</v>
      </c>
      <c r="H308" s="4">
        <v>0</v>
      </c>
      <c r="I308" s="4">
        <v>0</v>
      </c>
      <c r="J308" s="4">
        <v>0</v>
      </c>
      <c r="K308" s="4">
        <v>0</v>
      </c>
      <c r="L308" s="4">
        <v>0</v>
      </c>
      <c r="M308" s="4">
        <v>0</v>
      </c>
      <c r="N308" s="4">
        <v>0</v>
      </c>
      <c r="O308" s="4">
        <v>0</v>
      </c>
      <c r="P308" s="4">
        <v>0</v>
      </c>
      <c r="Q308" s="4">
        <v>0</v>
      </c>
      <c r="R308" s="4">
        <v>0</v>
      </c>
      <c r="S308" s="4">
        <v>0</v>
      </c>
      <c r="T308" s="4">
        <v>0</v>
      </c>
      <c r="U308" s="4">
        <v>0</v>
      </c>
      <c r="V308" s="4">
        <v>0</v>
      </c>
      <c r="W308" s="4">
        <v>0</v>
      </c>
      <c r="X308" s="4">
        <v>0</v>
      </c>
      <c r="Y308" s="4">
        <v>0</v>
      </c>
      <c r="Z308" s="4">
        <v>0</v>
      </c>
      <c r="AA308" s="4">
        <v>0</v>
      </c>
      <c r="AB308" s="4">
        <v>1276</v>
      </c>
      <c r="AC308" s="4">
        <v>1274</v>
      </c>
      <c r="AD308" s="4">
        <v>770</v>
      </c>
      <c r="AE308" s="4">
        <v>770</v>
      </c>
      <c r="AF308" s="4">
        <v>1.95</v>
      </c>
      <c r="AG308" s="4">
        <v>13.67</v>
      </c>
      <c r="AH308" s="4">
        <v>785.62</v>
      </c>
      <c r="AI308" s="4">
        <v>785.62</v>
      </c>
    </row>
    <row r="309" spans="1:35">
      <c r="A309" s="3" t="s">
        <v>637</v>
      </c>
      <c r="B309" s="3" t="s">
        <v>638</v>
      </c>
      <c r="C309" s="3" t="s">
        <v>22</v>
      </c>
      <c r="D309" s="3" t="s">
        <v>587</v>
      </c>
      <c r="E309" s="3" t="s">
        <v>588</v>
      </c>
      <c r="F309" s="3" t="s">
        <v>25</v>
      </c>
      <c r="G309" s="4">
        <v>0</v>
      </c>
      <c r="H309" s="4">
        <v>0</v>
      </c>
      <c r="I309" s="4">
        <v>0</v>
      </c>
      <c r="J309" s="4">
        <v>0</v>
      </c>
      <c r="K309" s="4">
        <v>0</v>
      </c>
      <c r="L309" s="4">
        <v>0</v>
      </c>
      <c r="M309" s="4">
        <v>0</v>
      </c>
      <c r="N309" s="4">
        <v>0</v>
      </c>
      <c r="O309" s="4">
        <v>0</v>
      </c>
      <c r="P309" s="4">
        <v>0</v>
      </c>
      <c r="Q309" s="4">
        <v>0</v>
      </c>
      <c r="R309" s="4">
        <v>0</v>
      </c>
      <c r="S309" s="4">
        <v>0</v>
      </c>
      <c r="T309" s="4">
        <v>0</v>
      </c>
      <c r="U309" s="4">
        <v>0</v>
      </c>
      <c r="V309" s="4">
        <v>0</v>
      </c>
      <c r="W309" s="4">
        <v>0</v>
      </c>
      <c r="X309" s="4">
        <v>0</v>
      </c>
      <c r="Y309" s="4">
        <v>0</v>
      </c>
      <c r="Z309" s="4">
        <v>0</v>
      </c>
      <c r="AA309" s="4">
        <v>0</v>
      </c>
      <c r="AB309" s="4">
        <v>1358</v>
      </c>
      <c r="AC309" s="4">
        <v>1358</v>
      </c>
      <c r="AD309" s="4">
        <v>709</v>
      </c>
      <c r="AE309" s="4">
        <v>709</v>
      </c>
      <c r="AF309" s="4">
        <v>1.47</v>
      </c>
      <c r="AG309" s="4">
        <v>9.31</v>
      </c>
      <c r="AH309" s="4">
        <v>719.78</v>
      </c>
      <c r="AI309" s="4">
        <v>719.78</v>
      </c>
    </row>
    <row r="310" spans="1:35">
      <c r="A310" s="3" t="s">
        <v>639</v>
      </c>
      <c r="B310" s="3" t="s">
        <v>640</v>
      </c>
      <c r="C310" s="3" t="s">
        <v>22</v>
      </c>
      <c r="D310" s="3" t="s">
        <v>587</v>
      </c>
      <c r="E310" s="3" t="s">
        <v>588</v>
      </c>
      <c r="F310" s="3" t="s">
        <v>25</v>
      </c>
      <c r="G310" s="4">
        <v>0</v>
      </c>
      <c r="H310" s="4">
        <v>0</v>
      </c>
      <c r="I310" s="4">
        <v>0</v>
      </c>
      <c r="J310" s="4">
        <v>0</v>
      </c>
      <c r="K310" s="4">
        <v>0</v>
      </c>
      <c r="L310" s="4">
        <v>0</v>
      </c>
      <c r="M310" s="4">
        <v>0</v>
      </c>
      <c r="N310" s="4">
        <v>0</v>
      </c>
      <c r="O310" s="4">
        <v>0</v>
      </c>
      <c r="P310" s="4">
        <v>0</v>
      </c>
      <c r="Q310" s="4">
        <v>0</v>
      </c>
      <c r="R310" s="4">
        <v>0</v>
      </c>
      <c r="S310" s="4">
        <v>0</v>
      </c>
      <c r="T310" s="4">
        <v>0</v>
      </c>
      <c r="U310" s="4">
        <v>0</v>
      </c>
      <c r="V310" s="4">
        <v>0</v>
      </c>
      <c r="W310" s="4">
        <v>0</v>
      </c>
      <c r="X310" s="4">
        <v>0</v>
      </c>
      <c r="Y310" s="4">
        <v>0</v>
      </c>
      <c r="Z310" s="4">
        <v>0</v>
      </c>
      <c r="AA310" s="4">
        <v>0</v>
      </c>
      <c r="AB310" s="4">
        <v>2474</v>
      </c>
      <c r="AC310" s="4">
        <v>2474</v>
      </c>
      <c r="AD310" s="4">
        <v>1564</v>
      </c>
      <c r="AE310" s="4">
        <v>1563</v>
      </c>
      <c r="AF310" s="4">
        <v>5.49</v>
      </c>
      <c r="AG310" s="4">
        <v>19.68</v>
      </c>
      <c r="AH310" s="4">
        <v>1588.17</v>
      </c>
      <c r="AI310" s="4">
        <v>1588.17</v>
      </c>
    </row>
    <row r="311" spans="1:35">
      <c r="A311" s="3" t="s">
        <v>641</v>
      </c>
      <c r="B311" s="3" t="s">
        <v>642</v>
      </c>
      <c r="C311" s="3" t="s">
        <v>22</v>
      </c>
      <c r="D311" s="3" t="s">
        <v>587</v>
      </c>
      <c r="E311" s="3" t="s">
        <v>588</v>
      </c>
      <c r="F311" s="3" t="s">
        <v>25</v>
      </c>
      <c r="G311" s="4">
        <v>0</v>
      </c>
      <c r="H311" s="4">
        <v>0</v>
      </c>
      <c r="I311" s="4">
        <v>0</v>
      </c>
      <c r="J311" s="4">
        <v>0</v>
      </c>
      <c r="K311" s="4">
        <v>0</v>
      </c>
      <c r="L311" s="4">
        <v>0</v>
      </c>
      <c r="M311" s="4">
        <v>0</v>
      </c>
      <c r="N311" s="4">
        <v>0</v>
      </c>
      <c r="O311" s="4">
        <v>0</v>
      </c>
      <c r="P311" s="4">
        <v>0</v>
      </c>
      <c r="Q311" s="4">
        <v>0</v>
      </c>
      <c r="R311" s="4">
        <v>0</v>
      </c>
      <c r="S311" s="4">
        <v>0</v>
      </c>
      <c r="T311" s="4">
        <v>0</v>
      </c>
      <c r="U311" s="4">
        <v>0</v>
      </c>
      <c r="V311" s="4">
        <v>0</v>
      </c>
      <c r="W311" s="4">
        <v>0</v>
      </c>
      <c r="X311" s="4">
        <v>0</v>
      </c>
      <c r="Y311" s="4">
        <v>0</v>
      </c>
      <c r="Z311" s="4">
        <v>0</v>
      </c>
      <c r="AA311" s="4">
        <v>0</v>
      </c>
      <c r="AB311" s="4">
        <v>1191</v>
      </c>
      <c r="AC311" s="4">
        <v>1191</v>
      </c>
      <c r="AD311" s="4">
        <v>930</v>
      </c>
      <c r="AE311" s="4">
        <v>930</v>
      </c>
      <c r="AF311" s="4">
        <v>0.5</v>
      </c>
      <c r="AG311" s="4">
        <v>20.11</v>
      </c>
      <c r="AH311" s="4">
        <v>950.61</v>
      </c>
      <c r="AI311" s="4">
        <v>950.61</v>
      </c>
    </row>
    <row r="312" spans="1:35">
      <c r="A312" s="3" t="s">
        <v>643</v>
      </c>
      <c r="B312" s="3" t="s">
        <v>644</v>
      </c>
      <c r="C312" s="3" t="s">
        <v>22</v>
      </c>
      <c r="D312" s="3" t="s">
        <v>587</v>
      </c>
      <c r="E312" s="3" t="s">
        <v>588</v>
      </c>
      <c r="F312" s="3" t="s">
        <v>25</v>
      </c>
      <c r="G312" s="4">
        <v>0</v>
      </c>
      <c r="H312" s="4">
        <v>0</v>
      </c>
      <c r="I312" s="4">
        <v>0</v>
      </c>
      <c r="J312" s="4">
        <v>0</v>
      </c>
      <c r="K312" s="4">
        <v>0</v>
      </c>
      <c r="L312" s="4">
        <v>0</v>
      </c>
      <c r="M312" s="4">
        <v>0</v>
      </c>
      <c r="N312" s="4">
        <v>0</v>
      </c>
      <c r="O312" s="4">
        <v>0</v>
      </c>
      <c r="P312" s="4">
        <v>0</v>
      </c>
      <c r="Q312" s="4">
        <v>0</v>
      </c>
      <c r="R312" s="4">
        <v>0</v>
      </c>
      <c r="S312" s="4">
        <v>0</v>
      </c>
      <c r="T312" s="4">
        <v>0</v>
      </c>
      <c r="U312" s="4">
        <v>0</v>
      </c>
      <c r="V312" s="4">
        <v>0</v>
      </c>
      <c r="W312" s="4">
        <v>0</v>
      </c>
      <c r="X312" s="4">
        <v>0</v>
      </c>
      <c r="Y312" s="4">
        <v>0</v>
      </c>
      <c r="Z312" s="4">
        <v>0</v>
      </c>
      <c r="AA312" s="4">
        <v>0</v>
      </c>
      <c r="AB312" s="4">
        <v>3713</v>
      </c>
      <c r="AC312" s="4">
        <v>3713</v>
      </c>
      <c r="AD312" s="4">
        <v>1869</v>
      </c>
      <c r="AE312" s="4">
        <v>1867</v>
      </c>
      <c r="AF312" s="4">
        <v>6.04</v>
      </c>
      <c r="AG312" s="4">
        <v>26.06</v>
      </c>
      <c r="AH312" s="4">
        <v>1899.1</v>
      </c>
      <c r="AI312" s="4">
        <v>1899.1</v>
      </c>
    </row>
    <row r="313" spans="1:35">
      <c r="A313" s="3" t="s">
        <v>645</v>
      </c>
      <c r="B313" s="3" t="s">
        <v>646</v>
      </c>
      <c r="C313" s="3" t="s">
        <v>22</v>
      </c>
      <c r="D313" s="3" t="s">
        <v>587</v>
      </c>
      <c r="E313" s="3" t="s">
        <v>588</v>
      </c>
      <c r="F313" s="3" t="s">
        <v>25</v>
      </c>
      <c r="G313" s="4">
        <v>0</v>
      </c>
      <c r="H313" s="4">
        <v>0</v>
      </c>
      <c r="I313" s="4">
        <v>0</v>
      </c>
      <c r="J313" s="4">
        <v>0</v>
      </c>
      <c r="K313" s="4">
        <v>0</v>
      </c>
      <c r="L313" s="4">
        <v>0</v>
      </c>
      <c r="M313" s="4">
        <v>0</v>
      </c>
      <c r="N313" s="4">
        <v>0</v>
      </c>
      <c r="O313" s="4">
        <v>0</v>
      </c>
      <c r="P313" s="4">
        <v>0</v>
      </c>
      <c r="Q313" s="4">
        <v>0</v>
      </c>
      <c r="R313" s="4">
        <v>0</v>
      </c>
      <c r="S313" s="4">
        <v>0</v>
      </c>
      <c r="T313" s="4">
        <v>0</v>
      </c>
      <c r="U313" s="4">
        <v>0</v>
      </c>
      <c r="V313" s="4">
        <v>0</v>
      </c>
      <c r="W313" s="4">
        <v>0</v>
      </c>
      <c r="X313" s="4">
        <v>0</v>
      </c>
      <c r="Y313" s="4">
        <v>0</v>
      </c>
      <c r="Z313" s="4">
        <v>0</v>
      </c>
      <c r="AA313" s="4">
        <v>0</v>
      </c>
      <c r="AB313" s="4">
        <v>3408</v>
      </c>
      <c r="AC313" s="4">
        <v>3408</v>
      </c>
      <c r="AD313" s="4">
        <v>1837</v>
      </c>
      <c r="AE313" s="4">
        <v>1826</v>
      </c>
      <c r="AF313" s="4">
        <v>6.91</v>
      </c>
      <c r="AG313" s="4">
        <v>33.9</v>
      </c>
      <c r="AH313" s="4">
        <v>1866.81</v>
      </c>
      <c r="AI313" s="4">
        <v>1866.81</v>
      </c>
    </row>
    <row r="314" spans="1:35">
      <c r="A314" s="3" t="s">
        <v>647</v>
      </c>
      <c r="B314" s="3" t="s">
        <v>648</v>
      </c>
      <c r="C314" s="3" t="s">
        <v>22</v>
      </c>
      <c r="D314" s="3" t="s">
        <v>587</v>
      </c>
      <c r="E314" s="3" t="s">
        <v>588</v>
      </c>
      <c r="F314" s="3" t="s">
        <v>25</v>
      </c>
      <c r="G314" s="4">
        <v>0</v>
      </c>
      <c r="H314" s="4">
        <v>0</v>
      </c>
      <c r="I314" s="4">
        <v>0</v>
      </c>
      <c r="J314" s="4">
        <v>0</v>
      </c>
      <c r="K314" s="4">
        <v>0</v>
      </c>
      <c r="L314" s="4">
        <v>0</v>
      </c>
      <c r="M314" s="4">
        <v>0</v>
      </c>
      <c r="N314" s="4">
        <v>0</v>
      </c>
      <c r="O314" s="4">
        <v>0</v>
      </c>
      <c r="P314" s="4">
        <v>0</v>
      </c>
      <c r="Q314" s="4">
        <v>0</v>
      </c>
      <c r="R314" s="4">
        <v>0</v>
      </c>
      <c r="S314" s="4">
        <v>0</v>
      </c>
      <c r="T314" s="4">
        <v>0</v>
      </c>
      <c r="U314" s="4">
        <v>0</v>
      </c>
      <c r="V314" s="4">
        <v>0</v>
      </c>
      <c r="W314" s="4">
        <v>0</v>
      </c>
      <c r="X314" s="4">
        <v>0</v>
      </c>
      <c r="Y314" s="4">
        <v>0</v>
      </c>
      <c r="Z314" s="4">
        <v>0</v>
      </c>
      <c r="AA314" s="4">
        <v>0</v>
      </c>
      <c r="AB314" s="4">
        <v>969</v>
      </c>
      <c r="AC314" s="4">
        <v>968</v>
      </c>
      <c r="AD314" s="4">
        <v>677</v>
      </c>
      <c r="AE314" s="4">
        <v>677</v>
      </c>
      <c r="AF314" s="4">
        <v>0.01</v>
      </c>
      <c r="AG314" s="4">
        <v>12.06</v>
      </c>
      <c r="AH314" s="4">
        <v>689.07</v>
      </c>
      <c r="AI314" s="4">
        <v>689.07</v>
      </c>
    </row>
    <row r="315" spans="1:35">
      <c r="A315" s="3" t="s">
        <v>649</v>
      </c>
      <c r="B315" s="3" t="s">
        <v>650</v>
      </c>
      <c r="C315" s="3" t="s">
        <v>22</v>
      </c>
      <c r="D315" s="3" t="s">
        <v>587</v>
      </c>
      <c r="E315" s="3" t="s">
        <v>588</v>
      </c>
      <c r="F315" s="3" t="s">
        <v>25</v>
      </c>
      <c r="G315" s="4">
        <v>0</v>
      </c>
      <c r="H315" s="4">
        <v>0</v>
      </c>
      <c r="I315" s="4">
        <v>0</v>
      </c>
      <c r="J315" s="4">
        <v>0</v>
      </c>
      <c r="K315" s="4">
        <v>0</v>
      </c>
      <c r="L315" s="4">
        <v>0</v>
      </c>
      <c r="M315" s="4">
        <v>0</v>
      </c>
      <c r="N315" s="4">
        <v>0</v>
      </c>
      <c r="O315" s="4">
        <v>0</v>
      </c>
      <c r="P315" s="4">
        <v>0</v>
      </c>
      <c r="Q315" s="4">
        <v>0</v>
      </c>
      <c r="R315" s="4">
        <v>0</v>
      </c>
      <c r="S315" s="4">
        <v>0</v>
      </c>
      <c r="T315" s="4">
        <v>0</v>
      </c>
      <c r="U315" s="4">
        <v>0</v>
      </c>
      <c r="V315" s="4">
        <v>0</v>
      </c>
      <c r="W315" s="4">
        <v>0</v>
      </c>
      <c r="X315" s="4">
        <v>0</v>
      </c>
      <c r="Y315" s="4">
        <v>0</v>
      </c>
      <c r="Z315" s="4">
        <v>0</v>
      </c>
      <c r="AA315" s="4">
        <v>0</v>
      </c>
      <c r="AB315" s="4">
        <v>1985</v>
      </c>
      <c r="AC315" s="4">
        <v>1985</v>
      </c>
      <c r="AD315" s="4">
        <v>1398</v>
      </c>
      <c r="AE315" s="4">
        <v>1397</v>
      </c>
      <c r="AF315" s="4">
        <v>1.32</v>
      </c>
      <c r="AG315" s="4">
        <v>25.05</v>
      </c>
      <c r="AH315" s="4">
        <v>1423.37</v>
      </c>
      <c r="AI315" s="4">
        <v>1423.37</v>
      </c>
    </row>
    <row r="316" spans="1:35">
      <c r="A316" s="3" t="s">
        <v>651</v>
      </c>
      <c r="B316" s="3" t="s">
        <v>652</v>
      </c>
      <c r="C316" s="3" t="s">
        <v>22</v>
      </c>
      <c r="D316" s="3" t="s">
        <v>587</v>
      </c>
      <c r="E316" s="3" t="s">
        <v>588</v>
      </c>
      <c r="F316" s="3" t="s">
        <v>25</v>
      </c>
      <c r="G316" s="4">
        <v>0</v>
      </c>
      <c r="H316" s="4">
        <v>0</v>
      </c>
      <c r="I316" s="4">
        <v>0</v>
      </c>
      <c r="J316" s="4">
        <v>0</v>
      </c>
      <c r="K316" s="4">
        <v>0</v>
      </c>
      <c r="L316" s="4">
        <v>0</v>
      </c>
      <c r="M316" s="4">
        <v>0</v>
      </c>
      <c r="N316" s="4">
        <v>0</v>
      </c>
      <c r="O316" s="4">
        <v>0</v>
      </c>
      <c r="P316" s="4">
        <v>0</v>
      </c>
      <c r="Q316" s="4">
        <v>0</v>
      </c>
      <c r="R316" s="4">
        <v>0</v>
      </c>
      <c r="S316" s="4">
        <v>0</v>
      </c>
      <c r="T316" s="4">
        <v>0</v>
      </c>
      <c r="U316" s="4">
        <v>0</v>
      </c>
      <c r="V316" s="4">
        <v>0</v>
      </c>
      <c r="W316" s="4">
        <v>0</v>
      </c>
      <c r="X316" s="4">
        <v>0</v>
      </c>
      <c r="Y316" s="4">
        <v>0</v>
      </c>
      <c r="Z316" s="4">
        <v>0</v>
      </c>
      <c r="AA316" s="4">
        <v>0</v>
      </c>
      <c r="AB316" s="4">
        <v>2833</v>
      </c>
      <c r="AC316" s="4">
        <v>2833</v>
      </c>
      <c r="AD316" s="4">
        <v>2571</v>
      </c>
      <c r="AE316" s="4">
        <v>2568</v>
      </c>
      <c r="AF316" s="4">
        <v>9.7799999999999994</v>
      </c>
      <c r="AG316" s="4">
        <v>31.89</v>
      </c>
      <c r="AH316" s="4">
        <v>2609.67</v>
      </c>
      <c r="AI316" s="4">
        <v>2609.67</v>
      </c>
    </row>
    <row r="317" spans="1:35">
      <c r="A317" s="3" t="s">
        <v>653</v>
      </c>
      <c r="B317" s="3" t="s">
        <v>654</v>
      </c>
      <c r="C317" s="3" t="s">
        <v>22</v>
      </c>
      <c r="D317" s="3" t="s">
        <v>587</v>
      </c>
      <c r="E317" s="3" t="s">
        <v>588</v>
      </c>
      <c r="F317" s="3" t="s">
        <v>25</v>
      </c>
      <c r="G317" s="4">
        <v>0</v>
      </c>
      <c r="H317" s="4">
        <v>0</v>
      </c>
      <c r="I317" s="4">
        <v>0</v>
      </c>
      <c r="J317" s="4">
        <v>0</v>
      </c>
      <c r="K317" s="4">
        <v>0</v>
      </c>
      <c r="L317" s="4">
        <v>0</v>
      </c>
      <c r="M317" s="4">
        <v>0</v>
      </c>
      <c r="N317" s="4">
        <v>0</v>
      </c>
      <c r="O317" s="4">
        <v>0</v>
      </c>
      <c r="P317" s="4">
        <v>0</v>
      </c>
      <c r="Q317" s="4">
        <v>0</v>
      </c>
      <c r="R317" s="4">
        <v>0</v>
      </c>
      <c r="S317" s="4">
        <v>0</v>
      </c>
      <c r="T317" s="4">
        <v>0</v>
      </c>
      <c r="U317" s="4">
        <v>0</v>
      </c>
      <c r="V317" s="4">
        <v>0</v>
      </c>
      <c r="W317" s="4">
        <v>0</v>
      </c>
      <c r="X317" s="4">
        <v>0</v>
      </c>
      <c r="Y317" s="4">
        <v>0</v>
      </c>
      <c r="Z317" s="4">
        <v>0</v>
      </c>
      <c r="AA317" s="4">
        <v>0</v>
      </c>
      <c r="AB317" s="4">
        <v>2249</v>
      </c>
      <c r="AC317" s="4">
        <v>2249</v>
      </c>
      <c r="AD317" s="4">
        <v>1815</v>
      </c>
      <c r="AE317" s="4">
        <v>1812</v>
      </c>
      <c r="AF317" s="4">
        <v>0.03</v>
      </c>
      <c r="AG317" s="4">
        <v>28.93</v>
      </c>
      <c r="AH317" s="4">
        <v>1840.96</v>
      </c>
      <c r="AI317" s="4">
        <v>1840.96</v>
      </c>
    </row>
    <row r="318" spans="1:35">
      <c r="A318" s="3" t="s">
        <v>655</v>
      </c>
      <c r="B318" s="3" t="s">
        <v>656</v>
      </c>
      <c r="C318" s="3" t="s">
        <v>22</v>
      </c>
      <c r="D318" s="3" t="s">
        <v>587</v>
      </c>
      <c r="E318" s="3" t="s">
        <v>588</v>
      </c>
      <c r="F318" s="3" t="s">
        <v>25</v>
      </c>
      <c r="G318" s="4">
        <v>0</v>
      </c>
      <c r="H318" s="4">
        <v>0</v>
      </c>
      <c r="I318" s="4">
        <v>0</v>
      </c>
      <c r="J318" s="4">
        <v>0</v>
      </c>
      <c r="K318" s="4">
        <v>0</v>
      </c>
      <c r="L318" s="4">
        <v>0</v>
      </c>
      <c r="M318" s="4">
        <v>0</v>
      </c>
      <c r="N318" s="4">
        <v>0</v>
      </c>
      <c r="O318" s="4">
        <v>0</v>
      </c>
      <c r="P318" s="4">
        <v>0</v>
      </c>
      <c r="Q318" s="4">
        <v>0</v>
      </c>
      <c r="R318" s="4">
        <v>0</v>
      </c>
      <c r="S318" s="4">
        <v>0</v>
      </c>
      <c r="T318" s="4">
        <v>0</v>
      </c>
      <c r="U318" s="4">
        <v>0</v>
      </c>
      <c r="V318" s="4">
        <v>0</v>
      </c>
      <c r="W318" s="4">
        <v>0</v>
      </c>
      <c r="X318" s="4">
        <v>0</v>
      </c>
      <c r="Y318" s="4">
        <v>0</v>
      </c>
      <c r="Z318" s="4">
        <v>0</v>
      </c>
      <c r="AA318" s="4">
        <v>0</v>
      </c>
      <c r="AB318" s="4">
        <v>2115</v>
      </c>
      <c r="AC318" s="4">
        <v>2115</v>
      </c>
      <c r="AD318" s="4">
        <v>1143</v>
      </c>
      <c r="AE318" s="4">
        <v>1140</v>
      </c>
      <c r="AF318" s="4">
        <v>1.4</v>
      </c>
      <c r="AG318" s="4">
        <v>22.05</v>
      </c>
      <c r="AH318" s="4">
        <v>1163.45</v>
      </c>
      <c r="AI318" s="4">
        <v>1163.45</v>
      </c>
    </row>
    <row r="319" spans="1:35">
      <c r="A319" s="3" t="s">
        <v>657</v>
      </c>
      <c r="B319" s="3" t="s">
        <v>658</v>
      </c>
      <c r="C319" s="3" t="s">
        <v>22</v>
      </c>
      <c r="D319" s="3" t="s">
        <v>587</v>
      </c>
      <c r="E319" s="3" t="s">
        <v>588</v>
      </c>
      <c r="F319" s="3" t="s">
        <v>25</v>
      </c>
      <c r="G319" s="4">
        <v>0</v>
      </c>
      <c r="H319" s="4">
        <v>0</v>
      </c>
      <c r="I319" s="4">
        <v>0</v>
      </c>
      <c r="J319" s="4">
        <v>0</v>
      </c>
      <c r="K319" s="4">
        <v>0</v>
      </c>
      <c r="L319" s="4">
        <v>0</v>
      </c>
      <c r="M319" s="4">
        <v>0</v>
      </c>
      <c r="N319" s="4">
        <v>0</v>
      </c>
      <c r="O319" s="4">
        <v>0</v>
      </c>
      <c r="P319" s="4">
        <v>0</v>
      </c>
      <c r="Q319" s="4">
        <v>0</v>
      </c>
      <c r="R319" s="4">
        <v>0</v>
      </c>
      <c r="S319" s="4">
        <v>0</v>
      </c>
      <c r="T319" s="4">
        <v>0</v>
      </c>
      <c r="U319" s="4">
        <v>0</v>
      </c>
      <c r="V319" s="4">
        <v>0</v>
      </c>
      <c r="W319" s="4">
        <v>0</v>
      </c>
      <c r="X319" s="4">
        <v>0</v>
      </c>
      <c r="Y319" s="4">
        <v>0</v>
      </c>
      <c r="Z319" s="4">
        <v>0</v>
      </c>
      <c r="AA319" s="4">
        <v>0</v>
      </c>
      <c r="AB319" s="4">
        <v>1697</v>
      </c>
      <c r="AC319" s="4">
        <v>1697</v>
      </c>
      <c r="AD319" s="4">
        <v>1593</v>
      </c>
      <c r="AE319" s="4">
        <v>1541</v>
      </c>
      <c r="AF319" s="4">
        <v>12.48</v>
      </c>
      <c r="AG319" s="4">
        <v>21.16</v>
      </c>
      <c r="AH319" s="4">
        <v>1574.64</v>
      </c>
      <c r="AI319" s="4">
        <v>1574.64</v>
      </c>
    </row>
    <row r="320" spans="1:35">
      <c r="A320" s="3" t="s">
        <v>659</v>
      </c>
      <c r="B320" s="3" t="s">
        <v>660</v>
      </c>
      <c r="C320" s="3" t="s">
        <v>22</v>
      </c>
      <c r="D320" s="3" t="s">
        <v>587</v>
      </c>
      <c r="E320" s="3" t="s">
        <v>588</v>
      </c>
      <c r="F320" s="3" t="s">
        <v>25</v>
      </c>
      <c r="G320" s="4">
        <v>0</v>
      </c>
      <c r="H320" s="4">
        <v>0</v>
      </c>
      <c r="I320" s="4">
        <v>0</v>
      </c>
      <c r="J320" s="4">
        <v>0</v>
      </c>
      <c r="K320" s="4">
        <v>0</v>
      </c>
      <c r="L320" s="4">
        <v>0</v>
      </c>
      <c r="M320" s="4">
        <v>0</v>
      </c>
      <c r="N320" s="4">
        <v>0</v>
      </c>
      <c r="O320" s="4">
        <v>0</v>
      </c>
      <c r="P320" s="4">
        <v>0</v>
      </c>
      <c r="Q320" s="4">
        <v>0</v>
      </c>
      <c r="R320" s="4">
        <v>0</v>
      </c>
      <c r="S320" s="4">
        <v>0</v>
      </c>
      <c r="T320" s="4">
        <v>0</v>
      </c>
      <c r="U320" s="4">
        <v>0</v>
      </c>
      <c r="V320" s="4">
        <v>0</v>
      </c>
      <c r="W320" s="4">
        <v>0</v>
      </c>
      <c r="X320" s="4">
        <v>0</v>
      </c>
      <c r="Y320" s="4">
        <v>0</v>
      </c>
      <c r="Z320" s="4">
        <v>0</v>
      </c>
      <c r="AA320" s="4">
        <v>0</v>
      </c>
      <c r="AB320" s="4">
        <v>2241</v>
      </c>
      <c r="AC320" s="4">
        <v>2241</v>
      </c>
      <c r="AD320" s="4">
        <v>1775</v>
      </c>
      <c r="AE320" s="4">
        <v>1773</v>
      </c>
      <c r="AF320" s="4">
        <v>7.66</v>
      </c>
      <c r="AG320" s="4">
        <v>31.53</v>
      </c>
      <c r="AH320" s="4">
        <v>1812.19</v>
      </c>
      <c r="AI320" s="4">
        <v>1812.19</v>
      </c>
    </row>
    <row r="321" spans="1:35">
      <c r="A321" s="3" t="s">
        <v>661</v>
      </c>
      <c r="B321" s="3" t="s">
        <v>662</v>
      </c>
      <c r="C321" s="3" t="s">
        <v>22</v>
      </c>
      <c r="D321" s="3" t="s">
        <v>587</v>
      </c>
      <c r="E321" s="3" t="s">
        <v>588</v>
      </c>
      <c r="F321" s="3" t="s">
        <v>25</v>
      </c>
      <c r="G321" s="4">
        <v>0</v>
      </c>
      <c r="H321" s="4">
        <v>0</v>
      </c>
      <c r="I321" s="4">
        <v>0</v>
      </c>
      <c r="J321" s="4">
        <v>0</v>
      </c>
      <c r="K321" s="4">
        <v>0</v>
      </c>
      <c r="L321" s="4">
        <v>0</v>
      </c>
      <c r="M321" s="4">
        <v>0</v>
      </c>
      <c r="N321" s="4">
        <v>0</v>
      </c>
      <c r="O321" s="4">
        <v>0</v>
      </c>
      <c r="P321" s="4">
        <v>0</v>
      </c>
      <c r="Q321" s="4">
        <v>0</v>
      </c>
      <c r="R321" s="4">
        <v>0</v>
      </c>
      <c r="S321" s="4">
        <v>0</v>
      </c>
      <c r="T321" s="4">
        <v>0</v>
      </c>
      <c r="U321" s="4">
        <v>0</v>
      </c>
      <c r="V321" s="4">
        <v>0</v>
      </c>
      <c r="W321" s="4">
        <v>0</v>
      </c>
      <c r="X321" s="4">
        <v>0</v>
      </c>
      <c r="Y321" s="4">
        <v>0</v>
      </c>
      <c r="Z321" s="4">
        <v>0</v>
      </c>
      <c r="AA321" s="4">
        <v>0</v>
      </c>
      <c r="AB321" s="4">
        <v>3811</v>
      </c>
      <c r="AC321" s="4">
        <v>3811</v>
      </c>
      <c r="AD321" s="4">
        <v>3020</v>
      </c>
      <c r="AE321" s="4">
        <v>3018</v>
      </c>
      <c r="AF321" s="4">
        <v>18.14</v>
      </c>
      <c r="AG321" s="4">
        <v>31.92</v>
      </c>
      <c r="AH321" s="4">
        <v>3068.06</v>
      </c>
      <c r="AI321" s="4">
        <v>3068.06</v>
      </c>
    </row>
    <row r="322" spans="1:35">
      <c r="A322" s="3" t="s">
        <v>663</v>
      </c>
      <c r="B322" s="3" t="s">
        <v>664</v>
      </c>
      <c r="C322" s="3" t="s">
        <v>22</v>
      </c>
      <c r="D322" s="3" t="s">
        <v>587</v>
      </c>
      <c r="E322" s="3" t="s">
        <v>588</v>
      </c>
      <c r="F322" s="3" t="s">
        <v>25</v>
      </c>
      <c r="G322" s="4">
        <v>0</v>
      </c>
      <c r="H322" s="4">
        <v>0</v>
      </c>
      <c r="I322" s="4">
        <v>0</v>
      </c>
      <c r="J322" s="4">
        <v>0</v>
      </c>
      <c r="K322" s="4">
        <v>0</v>
      </c>
      <c r="L322" s="4">
        <v>0</v>
      </c>
      <c r="M322" s="4">
        <v>0</v>
      </c>
      <c r="N322" s="4">
        <v>0</v>
      </c>
      <c r="O322" s="4">
        <v>0</v>
      </c>
      <c r="P322" s="4">
        <v>0</v>
      </c>
      <c r="Q322" s="4">
        <v>0</v>
      </c>
      <c r="R322" s="4">
        <v>0</v>
      </c>
      <c r="S322" s="4">
        <v>0</v>
      </c>
      <c r="T322" s="4">
        <v>0</v>
      </c>
      <c r="U322" s="4">
        <v>0</v>
      </c>
      <c r="V322" s="4">
        <v>0</v>
      </c>
      <c r="W322" s="4">
        <v>0</v>
      </c>
      <c r="X322" s="4">
        <v>0</v>
      </c>
      <c r="Y322" s="4">
        <v>0</v>
      </c>
      <c r="Z322" s="4">
        <v>0</v>
      </c>
      <c r="AA322" s="4">
        <v>0</v>
      </c>
      <c r="AB322" s="4">
        <v>1810</v>
      </c>
      <c r="AC322" s="4">
        <v>1810</v>
      </c>
      <c r="AD322" s="4">
        <v>1567</v>
      </c>
      <c r="AE322" s="4">
        <v>1564</v>
      </c>
      <c r="AF322" s="4">
        <v>8.42</v>
      </c>
      <c r="AG322" s="4">
        <v>25.02</v>
      </c>
      <c r="AH322" s="4">
        <v>1597.44</v>
      </c>
      <c r="AI322" s="4">
        <v>1597.44</v>
      </c>
    </row>
    <row r="323" spans="1:35">
      <c r="A323" s="3" t="s">
        <v>665</v>
      </c>
      <c r="B323" s="3" t="s">
        <v>666</v>
      </c>
      <c r="C323" s="3" t="s">
        <v>22</v>
      </c>
      <c r="D323" s="3" t="s">
        <v>587</v>
      </c>
      <c r="E323" s="3" t="s">
        <v>588</v>
      </c>
      <c r="F323" s="3" t="s">
        <v>25</v>
      </c>
      <c r="G323" s="4">
        <v>0</v>
      </c>
      <c r="H323" s="4">
        <v>0</v>
      </c>
      <c r="I323" s="4">
        <v>0</v>
      </c>
      <c r="J323" s="4">
        <v>0</v>
      </c>
      <c r="K323" s="4">
        <v>0</v>
      </c>
      <c r="L323" s="4">
        <v>0</v>
      </c>
      <c r="M323" s="4">
        <v>0</v>
      </c>
      <c r="N323" s="4">
        <v>0</v>
      </c>
      <c r="O323" s="4">
        <v>0</v>
      </c>
      <c r="P323" s="4">
        <v>0</v>
      </c>
      <c r="Q323" s="4">
        <v>0</v>
      </c>
      <c r="R323" s="4">
        <v>0</v>
      </c>
      <c r="S323" s="4">
        <v>0</v>
      </c>
      <c r="T323" s="4">
        <v>0</v>
      </c>
      <c r="U323" s="4">
        <v>0</v>
      </c>
      <c r="V323" s="4">
        <v>0</v>
      </c>
      <c r="W323" s="4">
        <v>0</v>
      </c>
      <c r="X323" s="4">
        <v>0</v>
      </c>
      <c r="Y323" s="4">
        <v>0</v>
      </c>
      <c r="Z323" s="4">
        <v>0</v>
      </c>
      <c r="AA323" s="4">
        <v>0</v>
      </c>
      <c r="AB323" s="4">
        <v>1209</v>
      </c>
      <c r="AC323" s="4">
        <v>1209</v>
      </c>
      <c r="AD323" s="4">
        <v>1024</v>
      </c>
      <c r="AE323" s="4">
        <v>1024</v>
      </c>
      <c r="AF323" s="4">
        <v>6.94</v>
      </c>
      <c r="AG323" s="4">
        <v>12.54</v>
      </c>
      <c r="AH323" s="4">
        <v>1043.48</v>
      </c>
      <c r="AI323" s="4">
        <v>1043.48</v>
      </c>
    </row>
    <row r="324" spans="1:35">
      <c r="A324" s="3" t="s">
        <v>667</v>
      </c>
      <c r="B324" s="3" t="s">
        <v>668</v>
      </c>
      <c r="C324" s="3" t="s">
        <v>22</v>
      </c>
      <c r="D324" s="3" t="s">
        <v>587</v>
      </c>
      <c r="E324" s="3" t="s">
        <v>588</v>
      </c>
      <c r="F324" s="3" t="s">
        <v>25</v>
      </c>
      <c r="G324" s="4">
        <v>0</v>
      </c>
      <c r="H324" s="4">
        <v>0</v>
      </c>
      <c r="I324" s="4">
        <v>0</v>
      </c>
      <c r="J324" s="4">
        <v>0</v>
      </c>
      <c r="K324" s="4">
        <v>0</v>
      </c>
      <c r="L324" s="4">
        <v>0</v>
      </c>
      <c r="M324" s="4">
        <v>0</v>
      </c>
      <c r="N324" s="4">
        <v>0</v>
      </c>
      <c r="O324" s="4">
        <v>0</v>
      </c>
      <c r="P324" s="4">
        <v>0</v>
      </c>
      <c r="Q324" s="4">
        <v>0</v>
      </c>
      <c r="R324" s="4">
        <v>0</v>
      </c>
      <c r="S324" s="4">
        <v>0</v>
      </c>
      <c r="T324" s="4">
        <v>0</v>
      </c>
      <c r="U324" s="4">
        <v>0</v>
      </c>
      <c r="V324" s="4">
        <v>0</v>
      </c>
      <c r="W324" s="4">
        <v>0</v>
      </c>
      <c r="X324" s="4">
        <v>0</v>
      </c>
      <c r="Y324" s="4">
        <v>0</v>
      </c>
      <c r="Z324" s="4">
        <v>0</v>
      </c>
      <c r="AA324" s="4">
        <v>0</v>
      </c>
      <c r="AB324" s="4">
        <v>1946</v>
      </c>
      <c r="AC324" s="4">
        <v>1946</v>
      </c>
      <c r="AD324" s="4">
        <v>1441</v>
      </c>
      <c r="AE324" s="4">
        <v>1438</v>
      </c>
      <c r="AF324" s="4">
        <v>6.94</v>
      </c>
      <c r="AG324" s="4">
        <v>11.74</v>
      </c>
      <c r="AH324" s="4">
        <v>1456.68</v>
      </c>
      <c r="AI324" s="4">
        <v>1456.68</v>
      </c>
    </row>
    <row r="325" spans="1:35">
      <c r="A325" s="3" t="s">
        <v>669</v>
      </c>
      <c r="B325" s="3" t="s">
        <v>670</v>
      </c>
      <c r="C325" s="3" t="s">
        <v>22</v>
      </c>
      <c r="D325" s="3" t="s">
        <v>587</v>
      </c>
      <c r="E325" s="3" t="s">
        <v>588</v>
      </c>
      <c r="F325" s="3" t="s">
        <v>25</v>
      </c>
      <c r="G325" s="4">
        <v>0</v>
      </c>
      <c r="H325" s="4">
        <v>0</v>
      </c>
      <c r="I325" s="4">
        <v>0</v>
      </c>
      <c r="J325" s="4">
        <v>0</v>
      </c>
      <c r="K325" s="4">
        <v>0</v>
      </c>
      <c r="L325" s="4">
        <v>0</v>
      </c>
      <c r="M325" s="4">
        <v>0</v>
      </c>
      <c r="N325" s="4">
        <v>0</v>
      </c>
      <c r="O325" s="4">
        <v>0</v>
      </c>
      <c r="P325" s="4">
        <v>0</v>
      </c>
      <c r="Q325" s="4">
        <v>0</v>
      </c>
      <c r="R325" s="4">
        <v>0</v>
      </c>
      <c r="S325" s="4">
        <v>0</v>
      </c>
      <c r="T325" s="4">
        <v>0</v>
      </c>
      <c r="U325" s="4">
        <v>0</v>
      </c>
      <c r="V325" s="4">
        <v>0</v>
      </c>
      <c r="W325" s="4">
        <v>0</v>
      </c>
      <c r="X325" s="4">
        <v>0</v>
      </c>
      <c r="Y325" s="4">
        <v>0</v>
      </c>
      <c r="Z325" s="4">
        <v>0</v>
      </c>
      <c r="AA325" s="4">
        <v>0</v>
      </c>
      <c r="AB325" s="4">
        <v>3263</v>
      </c>
      <c r="AC325" s="4">
        <v>3263</v>
      </c>
      <c r="AD325" s="4">
        <v>2715</v>
      </c>
      <c r="AE325" s="4">
        <v>2715</v>
      </c>
      <c r="AF325" s="4">
        <v>25.77</v>
      </c>
      <c r="AG325" s="4">
        <v>31.68</v>
      </c>
      <c r="AH325" s="4">
        <v>2772.45</v>
      </c>
      <c r="AI325" s="4">
        <v>2772.45</v>
      </c>
    </row>
    <row r="326" spans="1:35">
      <c r="A326" s="3" t="s">
        <v>671</v>
      </c>
      <c r="B326" s="3" t="s">
        <v>672</v>
      </c>
      <c r="C326" s="3" t="s">
        <v>22</v>
      </c>
      <c r="D326" s="3" t="s">
        <v>587</v>
      </c>
      <c r="E326" s="3" t="s">
        <v>588</v>
      </c>
      <c r="F326" s="3" t="s">
        <v>25</v>
      </c>
      <c r="G326" s="4">
        <v>0</v>
      </c>
      <c r="H326" s="4">
        <v>0</v>
      </c>
      <c r="I326" s="4">
        <v>0</v>
      </c>
      <c r="J326" s="4">
        <v>0</v>
      </c>
      <c r="K326" s="4">
        <v>0</v>
      </c>
      <c r="L326" s="4">
        <v>0</v>
      </c>
      <c r="M326" s="4">
        <v>0</v>
      </c>
      <c r="N326" s="4">
        <v>0</v>
      </c>
      <c r="O326" s="4">
        <v>0</v>
      </c>
      <c r="P326" s="4">
        <v>0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4">
        <v>0</v>
      </c>
      <c r="X326" s="4">
        <v>0</v>
      </c>
      <c r="Y326" s="4">
        <v>0</v>
      </c>
      <c r="Z326" s="4">
        <v>0</v>
      </c>
      <c r="AA326" s="4">
        <v>0</v>
      </c>
      <c r="AB326" s="4">
        <v>1662</v>
      </c>
      <c r="AC326" s="4">
        <v>1662</v>
      </c>
      <c r="AD326" s="4">
        <v>1462</v>
      </c>
      <c r="AE326" s="4">
        <v>1462</v>
      </c>
      <c r="AF326" s="4">
        <v>13.66</v>
      </c>
      <c r="AG326" s="4">
        <v>20.13</v>
      </c>
      <c r="AH326" s="4">
        <v>1495.79</v>
      </c>
      <c r="AI326" s="4">
        <v>1495.79</v>
      </c>
    </row>
    <row r="327" spans="1:35">
      <c r="A327" s="3" t="s">
        <v>673</v>
      </c>
      <c r="B327" s="3" t="s">
        <v>674</v>
      </c>
      <c r="C327" s="3" t="s">
        <v>22</v>
      </c>
      <c r="D327" s="3" t="s">
        <v>587</v>
      </c>
      <c r="E327" s="3" t="s">
        <v>588</v>
      </c>
      <c r="F327" s="3" t="s">
        <v>25</v>
      </c>
      <c r="G327" s="4">
        <v>0</v>
      </c>
      <c r="H327" s="4">
        <v>0</v>
      </c>
      <c r="I327" s="4">
        <v>0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4">
        <v>0</v>
      </c>
      <c r="X327" s="4">
        <v>0</v>
      </c>
      <c r="Y327" s="4">
        <v>0</v>
      </c>
      <c r="Z327" s="4">
        <v>0</v>
      </c>
      <c r="AA327" s="4">
        <v>0</v>
      </c>
      <c r="AB327" s="4">
        <v>2336</v>
      </c>
      <c r="AC327" s="4">
        <v>2336</v>
      </c>
      <c r="AD327" s="4">
        <v>1816</v>
      </c>
      <c r="AE327" s="4">
        <v>1812</v>
      </c>
      <c r="AF327" s="4">
        <v>12.12</v>
      </c>
      <c r="AG327" s="4">
        <v>20.69</v>
      </c>
      <c r="AH327" s="4">
        <v>1844.81</v>
      </c>
      <c r="AI327" s="4">
        <v>1844.81</v>
      </c>
    </row>
    <row r="328" spans="1:35">
      <c r="A328" s="3" t="s">
        <v>675</v>
      </c>
      <c r="B328" s="3" t="s">
        <v>676</v>
      </c>
      <c r="C328" s="3" t="s">
        <v>22</v>
      </c>
      <c r="D328" s="3" t="s">
        <v>587</v>
      </c>
      <c r="E328" s="3" t="s">
        <v>588</v>
      </c>
      <c r="F328" s="3" t="s">
        <v>25</v>
      </c>
      <c r="G328" s="4">
        <v>0</v>
      </c>
      <c r="H328" s="4">
        <v>0</v>
      </c>
      <c r="I328" s="4">
        <v>0</v>
      </c>
      <c r="J328" s="4">
        <v>0</v>
      </c>
      <c r="K328" s="4">
        <v>0</v>
      </c>
      <c r="L328" s="4">
        <v>0</v>
      </c>
      <c r="M328" s="4">
        <v>0</v>
      </c>
      <c r="N328" s="4">
        <v>0</v>
      </c>
      <c r="O328" s="4">
        <v>0</v>
      </c>
      <c r="P328" s="4">
        <v>0</v>
      </c>
      <c r="Q328" s="4">
        <v>0</v>
      </c>
      <c r="R328" s="4">
        <v>0</v>
      </c>
      <c r="S328" s="4">
        <v>0</v>
      </c>
      <c r="T328" s="4">
        <v>0</v>
      </c>
      <c r="U328" s="4">
        <v>0</v>
      </c>
      <c r="V328" s="4">
        <v>0</v>
      </c>
      <c r="W328" s="4">
        <v>0</v>
      </c>
      <c r="X328" s="4">
        <v>0</v>
      </c>
      <c r="Y328" s="4">
        <v>0</v>
      </c>
      <c r="Z328" s="4">
        <v>0</v>
      </c>
      <c r="AA328" s="4">
        <v>0</v>
      </c>
      <c r="AB328" s="4">
        <v>1527</v>
      </c>
      <c r="AC328" s="4">
        <v>1527</v>
      </c>
      <c r="AD328" s="4">
        <v>1265</v>
      </c>
      <c r="AE328" s="4">
        <v>1265</v>
      </c>
      <c r="AF328" s="4">
        <v>5.95</v>
      </c>
      <c r="AG328" s="4">
        <v>21.23</v>
      </c>
      <c r="AH328" s="4">
        <v>1292.18</v>
      </c>
      <c r="AI328" s="4">
        <v>1292.18</v>
      </c>
    </row>
    <row r="329" spans="1:35">
      <c r="A329" s="3" t="s">
        <v>677</v>
      </c>
      <c r="B329" s="3" t="s">
        <v>678</v>
      </c>
      <c r="C329" s="3" t="s">
        <v>22</v>
      </c>
      <c r="D329" s="3" t="s">
        <v>587</v>
      </c>
      <c r="E329" s="3" t="s">
        <v>588</v>
      </c>
      <c r="F329" s="3" t="s">
        <v>25</v>
      </c>
      <c r="G329" s="4">
        <v>0</v>
      </c>
      <c r="H329" s="4">
        <v>0</v>
      </c>
      <c r="I329" s="4">
        <v>0</v>
      </c>
      <c r="J329" s="4">
        <v>0</v>
      </c>
      <c r="K329" s="4">
        <v>0</v>
      </c>
      <c r="L329" s="4">
        <v>0</v>
      </c>
      <c r="M329" s="4">
        <v>0</v>
      </c>
      <c r="N329" s="4">
        <v>0</v>
      </c>
      <c r="O329" s="4">
        <v>0</v>
      </c>
      <c r="P329" s="4">
        <v>0</v>
      </c>
      <c r="Q329" s="4">
        <v>0</v>
      </c>
      <c r="R329" s="4">
        <v>0</v>
      </c>
      <c r="S329" s="4">
        <v>0</v>
      </c>
      <c r="T329" s="4">
        <v>0</v>
      </c>
      <c r="U329" s="4">
        <v>0</v>
      </c>
      <c r="V329" s="4">
        <v>0</v>
      </c>
      <c r="W329" s="4">
        <v>0</v>
      </c>
      <c r="X329" s="4">
        <v>0</v>
      </c>
      <c r="Y329" s="4">
        <v>0</v>
      </c>
      <c r="Z329" s="4">
        <v>0</v>
      </c>
      <c r="AA329" s="4">
        <v>0</v>
      </c>
      <c r="AB329" s="4">
        <v>3564</v>
      </c>
      <c r="AC329" s="4">
        <v>3564</v>
      </c>
      <c r="AD329" s="4">
        <v>2665</v>
      </c>
      <c r="AE329" s="4">
        <v>2660</v>
      </c>
      <c r="AF329" s="4">
        <v>13.41</v>
      </c>
      <c r="AG329" s="4">
        <v>34.43</v>
      </c>
      <c r="AH329" s="4">
        <v>2707.84</v>
      </c>
      <c r="AI329" s="4">
        <v>2707.84</v>
      </c>
    </row>
    <row r="330" spans="1:35">
      <c r="A330" s="3" t="s">
        <v>679</v>
      </c>
      <c r="B330" s="3" t="s">
        <v>680</v>
      </c>
      <c r="C330" s="3" t="s">
        <v>22</v>
      </c>
      <c r="D330" s="3" t="s">
        <v>587</v>
      </c>
      <c r="E330" s="3" t="s">
        <v>588</v>
      </c>
      <c r="F330" s="3" t="s">
        <v>25</v>
      </c>
      <c r="G330" s="4">
        <v>0</v>
      </c>
      <c r="H330" s="4">
        <v>0</v>
      </c>
      <c r="I330" s="4">
        <v>0</v>
      </c>
      <c r="J330" s="4">
        <v>0</v>
      </c>
      <c r="K330" s="4">
        <v>0</v>
      </c>
      <c r="L330" s="4">
        <v>0</v>
      </c>
      <c r="M330" s="4">
        <v>0</v>
      </c>
      <c r="N330" s="4">
        <v>0</v>
      </c>
      <c r="O330" s="4">
        <v>0</v>
      </c>
      <c r="P330" s="4">
        <v>0</v>
      </c>
      <c r="Q330" s="4">
        <v>0</v>
      </c>
      <c r="R330" s="4">
        <v>0</v>
      </c>
      <c r="S330" s="4">
        <v>0</v>
      </c>
      <c r="T330" s="4">
        <v>0</v>
      </c>
      <c r="U330" s="4">
        <v>0</v>
      </c>
      <c r="V330" s="4">
        <v>0</v>
      </c>
      <c r="W330" s="4">
        <v>0</v>
      </c>
      <c r="X330" s="4">
        <v>0</v>
      </c>
      <c r="Y330" s="4">
        <v>0</v>
      </c>
      <c r="Z330" s="4">
        <v>0</v>
      </c>
      <c r="AA330" s="4">
        <v>0</v>
      </c>
      <c r="AB330" s="4">
        <v>3710</v>
      </c>
      <c r="AC330" s="4">
        <v>3710</v>
      </c>
      <c r="AD330" s="4">
        <v>3070</v>
      </c>
      <c r="AE330" s="4">
        <v>3068</v>
      </c>
      <c r="AF330" s="4">
        <v>21.08</v>
      </c>
      <c r="AG330" s="4">
        <v>48.39</v>
      </c>
      <c r="AH330" s="4">
        <v>3137.47</v>
      </c>
      <c r="AI330" s="4">
        <v>3137.47</v>
      </c>
    </row>
    <row r="331" spans="1:35">
      <c r="A331" s="3" t="s">
        <v>681</v>
      </c>
      <c r="B331" s="3" t="s">
        <v>682</v>
      </c>
      <c r="C331" s="3" t="s">
        <v>22</v>
      </c>
      <c r="D331" s="3" t="s">
        <v>587</v>
      </c>
      <c r="E331" s="3" t="s">
        <v>588</v>
      </c>
      <c r="F331" s="3" t="s">
        <v>25</v>
      </c>
      <c r="G331" s="4">
        <v>0</v>
      </c>
      <c r="H331" s="4">
        <v>0</v>
      </c>
      <c r="I331" s="4">
        <v>0</v>
      </c>
      <c r="J331" s="4">
        <v>0</v>
      </c>
      <c r="K331" s="4">
        <v>0</v>
      </c>
      <c r="L331" s="4">
        <v>0</v>
      </c>
      <c r="M331" s="4">
        <v>0</v>
      </c>
      <c r="N331" s="4">
        <v>0</v>
      </c>
      <c r="O331" s="4">
        <v>0</v>
      </c>
      <c r="P331" s="4">
        <v>0</v>
      </c>
      <c r="Q331" s="4">
        <v>0</v>
      </c>
      <c r="R331" s="4">
        <v>0</v>
      </c>
      <c r="S331" s="4">
        <v>0</v>
      </c>
      <c r="T331" s="4">
        <v>0</v>
      </c>
      <c r="U331" s="4">
        <v>0</v>
      </c>
      <c r="V331" s="4">
        <v>0</v>
      </c>
      <c r="W331" s="4">
        <v>0</v>
      </c>
      <c r="X331" s="4">
        <v>0</v>
      </c>
      <c r="Y331" s="4">
        <v>0</v>
      </c>
      <c r="Z331" s="4">
        <v>0</v>
      </c>
      <c r="AA331" s="4">
        <v>0</v>
      </c>
      <c r="AB331" s="4">
        <v>2163</v>
      </c>
      <c r="AC331" s="4">
        <v>2163</v>
      </c>
      <c r="AD331" s="4">
        <v>1629</v>
      </c>
      <c r="AE331" s="4">
        <v>1629</v>
      </c>
      <c r="AF331" s="4">
        <v>10.57</v>
      </c>
      <c r="AG331" s="4">
        <v>25.9</v>
      </c>
      <c r="AH331" s="4">
        <v>1665.47</v>
      </c>
      <c r="AI331" s="4">
        <v>1665.47</v>
      </c>
    </row>
    <row r="332" spans="1:35">
      <c r="A332" s="3" t="s">
        <v>683</v>
      </c>
      <c r="B332" s="3" t="s">
        <v>684</v>
      </c>
      <c r="C332" s="3" t="s">
        <v>22</v>
      </c>
      <c r="D332" s="3" t="s">
        <v>587</v>
      </c>
      <c r="E332" s="3" t="s">
        <v>588</v>
      </c>
      <c r="F332" s="3" t="s">
        <v>25</v>
      </c>
      <c r="G332" s="4">
        <v>0</v>
      </c>
      <c r="H332" s="4">
        <v>0</v>
      </c>
      <c r="I332" s="4">
        <v>0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4">
        <v>0</v>
      </c>
      <c r="X332" s="4">
        <v>0</v>
      </c>
      <c r="Y332" s="4">
        <v>0</v>
      </c>
      <c r="Z332" s="4">
        <v>0</v>
      </c>
      <c r="AA332" s="4">
        <v>0</v>
      </c>
      <c r="AB332" s="4">
        <v>7315</v>
      </c>
      <c r="AC332" s="4">
        <v>7315</v>
      </c>
      <c r="AD332" s="4">
        <v>5833</v>
      </c>
      <c r="AE332" s="4">
        <v>5814</v>
      </c>
      <c r="AF332" s="4">
        <v>25.24</v>
      </c>
      <c r="AG332" s="4">
        <v>99.39</v>
      </c>
      <c r="AH332" s="4">
        <v>5938.63</v>
      </c>
      <c r="AI332" s="4">
        <v>5938.63</v>
      </c>
    </row>
    <row r="333" spans="1:35">
      <c r="A333" s="3" t="s">
        <v>685</v>
      </c>
      <c r="B333" s="3" t="s">
        <v>686</v>
      </c>
      <c r="C333" s="3" t="s">
        <v>22</v>
      </c>
      <c r="D333" s="3" t="s">
        <v>587</v>
      </c>
      <c r="E333" s="3" t="s">
        <v>588</v>
      </c>
      <c r="F333" s="3" t="s">
        <v>25</v>
      </c>
      <c r="G333" s="4">
        <v>0</v>
      </c>
      <c r="H333" s="4">
        <v>0</v>
      </c>
      <c r="I333" s="4">
        <v>0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4">
        <v>0</v>
      </c>
      <c r="X333" s="4">
        <v>0</v>
      </c>
      <c r="Y333" s="4">
        <v>0</v>
      </c>
      <c r="Z333" s="4">
        <v>0</v>
      </c>
      <c r="AA333" s="4">
        <v>0</v>
      </c>
      <c r="AB333" s="4">
        <v>3106</v>
      </c>
      <c r="AC333" s="4">
        <v>3106</v>
      </c>
      <c r="AD333" s="4">
        <v>2682</v>
      </c>
      <c r="AE333" s="4">
        <v>2675</v>
      </c>
      <c r="AF333" s="4">
        <v>18.239999999999998</v>
      </c>
      <c r="AG333" s="4">
        <v>46.36</v>
      </c>
      <c r="AH333" s="4">
        <v>2739.6</v>
      </c>
      <c r="AI333" s="4">
        <v>2739.6</v>
      </c>
    </row>
    <row r="334" spans="1:35">
      <c r="A334" s="3" t="s">
        <v>687</v>
      </c>
      <c r="B334" s="3" t="s">
        <v>688</v>
      </c>
      <c r="C334" s="3" t="s">
        <v>22</v>
      </c>
      <c r="D334" s="3" t="s">
        <v>587</v>
      </c>
      <c r="E334" s="3" t="s">
        <v>588</v>
      </c>
      <c r="F334" s="3" t="s">
        <v>25</v>
      </c>
      <c r="G334" s="4">
        <v>0</v>
      </c>
      <c r="H334" s="4">
        <v>0</v>
      </c>
      <c r="I334" s="4">
        <v>0</v>
      </c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0</v>
      </c>
      <c r="S334" s="4">
        <v>0</v>
      </c>
      <c r="T334" s="4">
        <v>0</v>
      </c>
      <c r="U334" s="4">
        <v>0</v>
      </c>
      <c r="V334" s="4">
        <v>0</v>
      </c>
      <c r="W334" s="4">
        <v>0</v>
      </c>
      <c r="X334" s="4">
        <v>0</v>
      </c>
      <c r="Y334" s="4">
        <v>0</v>
      </c>
      <c r="Z334" s="4">
        <v>0</v>
      </c>
      <c r="AA334" s="4">
        <v>0</v>
      </c>
      <c r="AB334" s="4">
        <v>3532</v>
      </c>
      <c r="AC334" s="4">
        <v>3532</v>
      </c>
      <c r="AD334" s="4">
        <v>3020</v>
      </c>
      <c r="AE334" s="4">
        <v>3018</v>
      </c>
      <c r="AF334" s="4">
        <v>19.45</v>
      </c>
      <c r="AG334" s="4">
        <v>27.91</v>
      </c>
      <c r="AH334" s="4">
        <v>3065.36</v>
      </c>
      <c r="AI334" s="4">
        <v>3065.36</v>
      </c>
    </row>
    <row r="335" spans="1:35">
      <c r="A335" s="3" t="s">
        <v>689</v>
      </c>
      <c r="B335" s="3" t="s">
        <v>690</v>
      </c>
      <c r="C335" s="3" t="s">
        <v>22</v>
      </c>
      <c r="D335" s="3" t="s">
        <v>587</v>
      </c>
      <c r="E335" s="3" t="s">
        <v>588</v>
      </c>
      <c r="F335" s="3" t="s">
        <v>25</v>
      </c>
      <c r="G335" s="4">
        <v>0</v>
      </c>
      <c r="H335" s="4">
        <v>0</v>
      </c>
      <c r="I335" s="4">
        <v>0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  <c r="V335" s="4">
        <v>0</v>
      </c>
      <c r="W335" s="4">
        <v>0</v>
      </c>
      <c r="X335" s="4">
        <v>0</v>
      </c>
      <c r="Y335" s="4">
        <v>0</v>
      </c>
      <c r="Z335" s="4">
        <v>0</v>
      </c>
      <c r="AA335" s="4">
        <v>0</v>
      </c>
      <c r="AB335" s="4">
        <v>1097</v>
      </c>
      <c r="AC335" s="4">
        <v>1097</v>
      </c>
      <c r="AD335" s="4">
        <v>983</v>
      </c>
      <c r="AE335" s="4">
        <v>980</v>
      </c>
      <c r="AF335" s="4">
        <v>6.96</v>
      </c>
      <c r="AG335" s="4">
        <v>12.93</v>
      </c>
      <c r="AH335" s="4">
        <v>999.89</v>
      </c>
      <c r="AI335" s="4">
        <v>999.89</v>
      </c>
    </row>
    <row r="336" spans="1:35">
      <c r="A336" s="3" t="s">
        <v>691</v>
      </c>
      <c r="B336" s="3" t="s">
        <v>692</v>
      </c>
      <c r="C336" s="3" t="s">
        <v>22</v>
      </c>
      <c r="D336" s="3" t="s">
        <v>587</v>
      </c>
      <c r="E336" s="3" t="s">
        <v>588</v>
      </c>
      <c r="F336" s="3" t="s">
        <v>25</v>
      </c>
      <c r="G336" s="4">
        <v>0</v>
      </c>
      <c r="H336" s="4">
        <v>0</v>
      </c>
      <c r="I336" s="4">
        <v>0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0</v>
      </c>
      <c r="S336" s="4">
        <v>0</v>
      </c>
      <c r="T336" s="4">
        <v>0</v>
      </c>
      <c r="U336" s="4">
        <v>0</v>
      </c>
      <c r="V336" s="4">
        <v>0</v>
      </c>
      <c r="W336" s="4">
        <v>0</v>
      </c>
      <c r="X336" s="4">
        <v>0</v>
      </c>
      <c r="Y336" s="4">
        <v>0</v>
      </c>
      <c r="Z336" s="4">
        <v>0</v>
      </c>
      <c r="AA336" s="4">
        <v>0</v>
      </c>
      <c r="AB336" s="4">
        <v>5242</v>
      </c>
      <c r="AC336" s="4">
        <v>5241</v>
      </c>
      <c r="AD336" s="4">
        <v>3717</v>
      </c>
      <c r="AE336" s="4">
        <v>3690</v>
      </c>
      <c r="AF336" s="4">
        <v>20.350000000000001</v>
      </c>
      <c r="AG336" s="4">
        <v>59.34</v>
      </c>
      <c r="AH336" s="4">
        <v>3769.69</v>
      </c>
      <c r="AI336" s="4">
        <v>3769.69</v>
      </c>
    </row>
    <row r="337" spans="1:35">
      <c r="A337" s="3" t="s">
        <v>693</v>
      </c>
      <c r="B337" s="3" t="s">
        <v>694</v>
      </c>
      <c r="C337" s="3" t="s">
        <v>22</v>
      </c>
      <c r="D337" s="3" t="s">
        <v>587</v>
      </c>
      <c r="E337" s="3" t="s">
        <v>588</v>
      </c>
      <c r="F337" s="3" t="s">
        <v>25</v>
      </c>
      <c r="G337" s="4">
        <v>0</v>
      </c>
      <c r="H337" s="4">
        <v>0</v>
      </c>
      <c r="I337" s="4">
        <v>0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  <c r="R337" s="4">
        <v>0</v>
      </c>
      <c r="S337" s="4">
        <v>0</v>
      </c>
      <c r="T337" s="4">
        <v>0</v>
      </c>
      <c r="U337" s="4">
        <v>0</v>
      </c>
      <c r="V337" s="4">
        <v>0</v>
      </c>
      <c r="W337" s="4">
        <v>0</v>
      </c>
      <c r="X337" s="4">
        <v>0</v>
      </c>
      <c r="Y337" s="4">
        <v>0</v>
      </c>
      <c r="Z337" s="4">
        <v>0</v>
      </c>
      <c r="AA337" s="4">
        <v>0</v>
      </c>
      <c r="AB337" s="4">
        <v>2877</v>
      </c>
      <c r="AC337" s="4">
        <v>2877</v>
      </c>
      <c r="AD337" s="4">
        <v>2457</v>
      </c>
      <c r="AE337" s="4">
        <v>2457</v>
      </c>
      <c r="AF337" s="4">
        <v>16.52</v>
      </c>
      <c r="AG337" s="4">
        <v>36.08</v>
      </c>
      <c r="AH337" s="4">
        <v>2509.6</v>
      </c>
      <c r="AI337" s="4">
        <v>2509.6</v>
      </c>
    </row>
    <row r="338" spans="1:35">
      <c r="A338" s="3" t="s">
        <v>695</v>
      </c>
      <c r="B338" s="3" t="s">
        <v>696</v>
      </c>
      <c r="C338" s="3" t="s">
        <v>22</v>
      </c>
      <c r="D338" s="3" t="s">
        <v>587</v>
      </c>
      <c r="E338" s="3" t="s">
        <v>588</v>
      </c>
      <c r="F338" s="3" t="s">
        <v>25</v>
      </c>
      <c r="G338" s="4">
        <v>0</v>
      </c>
      <c r="H338" s="4">
        <v>0</v>
      </c>
      <c r="I338" s="4">
        <v>0</v>
      </c>
      <c r="J338" s="4">
        <v>0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4">
        <v>0</v>
      </c>
      <c r="X338" s="4">
        <v>0</v>
      </c>
      <c r="Y338" s="4">
        <v>0</v>
      </c>
      <c r="Z338" s="4">
        <v>0</v>
      </c>
      <c r="AA338" s="4">
        <v>0</v>
      </c>
      <c r="AB338" s="4">
        <v>3096</v>
      </c>
      <c r="AC338" s="4">
        <v>3096</v>
      </c>
      <c r="AD338" s="4">
        <v>2538</v>
      </c>
      <c r="AE338" s="4">
        <v>2527</v>
      </c>
      <c r="AF338" s="4">
        <v>17.88</v>
      </c>
      <c r="AG338" s="4">
        <v>38.090000000000003</v>
      </c>
      <c r="AH338" s="4">
        <v>2582.9699999999998</v>
      </c>
      <c r="AI338" s="4">
        <v>2582.9699999999998</v>
      </c>
    </row>
    <row r="339" spans="1:35">
      <c r="A339" s="3" t="s">
        <v>697</v>
      </c>
      <c r="B339" s="3" t="s">
        <v>698</v>
      </c>
      <c r="C339" s="3" t="s">
        <v>22</v>
      </c>
      <c r="D339" s="3" t="s">
        <v>587</v>
      </c>
      <c r="E339" s="3" t="s">
        <v>588</v>
      </c>
      <c r="F339" s="3" t="s">
        <v>25</v>
      </c>
      <c r="G339" s="4">
        <v>0</v>
      </c>
      <c r="H339" s="4">
        <v>0</v>
      </c>
      <c r="I339" s="4">
        <v>0</v>
      </c>
      <c r="J339" s="4">
        <v>0</v>
      </c>
      <c r="K339" s="4">
        <v>0</v>
      </c>
      <c r="L339" s="4">
        <v>0</v>
      </c>
      <c r="M339" s="4">
        <v>0</v>
      </c>
      <c r="N339" s="4">
        <v>0</v>
      </c>
      <c r="O339" s="4">
        <v>0</v>
      </c>
      <c r="P339" s="4">
        <v>0</v>
      </c>
      <c r="Q339" s="4">
        <v>0</v>
      </c>
      <c r="R339" s="4">
        <v>0</v>
      </c>
      <c r="S339" s="4">
        <v>0</v>
      </c>
      <c r="T339" s="4">
        <v>0</v>
      </c>
      <c r="U339" s="4">
        <v>0</v>
      </c>
      <c r="V339" s="4">
        <v>0</v>
      </c>
      <c r="W339" s="4">
        <v>0</v>
      </c>
      <c r="X339" s="4">
        <v>0</v>
      </c>
      <c r="Y339" s="4">
        <v>0</v>
      </c>
      <c r="Z339" s="4">
        <v>0</v>
      </c>
      <c r="AA339" s="4">
        <v>0</v>
      </c>
      <c r="AB339" s="4">
        <v>3974</v>
      </c>
      <c r="AC339" s="4">
        <v>3974</v>
      </c>
      <c r="AD339" s="4">
        <v>3530</v>
      </c>
      <c r="AE339" s="4">
        <v>3529</v>
      </c>
      <c r="AF339" s="4">
        <v>30.35</v>
      </c>
      <c r="AG339" s="4">
        <v>39.93</v>
      </c>
      <c r="AH339" s="4">
        <v>3599.28</v>
      </c>
      <c r="AI339" s="4">
        <v>3599.28</v>
      </c>
    </row>
    <row r="340" spans="1:35">
      <c r="A340" s="3" t="s">
        <v>699</v>
      </c>
      <c r="B340" s="3" t="s">
        <v>700</v>
      </c>
      <c r="C340" s="3" t="s">
        <v>22</v>
      </c>
      <c r="D340" s="3" t="s">
        <v>587</v>
      </c>
      <c r="E340" s="3" t="s">
        <v>588</v>
      </c>
      <c r="F340" s="3" t="s">
        <v>25</v>
      </c>
      <c r="G340" s="4">
        <v>0</v>
      </c>
      <c r="H340" s="4">
        <v>0</v>
      </c>
      <c r="I340" s="4">
        <v>0</v>
      </c>
      <c r="J340" s="4">
        <v>0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4">
        <v>0</v>
      </c>
      <c r="S340" s="4">
        <v>0</v>
      </c>
      <c r="T340" s="4">
        <v>0</v>
      </c>
      <c r="U340" s="4">
        <v>0</v>
      </c>
      <c r="V340" s="4">
        <v>0</v>
      </c>
      <c r="W340" s="4">
        <v>0</v>
      </c>
      <c r="X340" s="4">
        <v>0</v>
      </c>
      <c r="Y340" s="4">
        <v>0</v>
      </c>
      <c r="Z340" s="4">
        <v>0</v>
      </c>
      <c r="AA340" s="4">
        <v>0</v>
      </c>
      <c r="AB340" s="4">
        <v>2153</v>
      </c>
      <c r="AC340" s="4">
        <v>2153</v>
      </c>
      <c r="AD340" s="4">
        <v>1913</v>
      </c>
      <c r="AE340" s="4">
        <v>1912</v>
      </c>
      <c r="AF340" s="4">
        <v>16.07</v>
      </c>
      <c r="AG340" s="4">
        <v>24.65</v>
      </c>
      <c r="AH340" s="4">
        <v>1952.72</v>
      </c>
      <c r="AI340" s="4">
        <v>1952.72</v>
      </c>
    </row>
    <row r="341" spans="1:35">
      <c r="A341" s="3" t="s">
        <v>701</v>
      </c>
      <c r="B341" s="3" t="s">
        <v>702</v>
      </c>
      <c r="C341" s="3" t="s">
        <v>22</v>
      </c>
      <c r="D341" s="3" t="s">
        <v>587</v>
      </c>
      <c r="E341" s="3" t="s">
        <v>588</v>
      </c>
      <c r="F341" s="3" t="s">
        <v>25</v>
      </c>
      <c r="G341" s="4">
        <v>0</v>
      </c>
      <c r="H341" s="4">
        <v>0</v>
      </c>
      <c r="I341" s="4">
        <v>0</v>
      </c>
      <c r="J341" s="4">
        <v>0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0</v>
      </c>
      <c r="U341" s="4">
        <v>0</v>
      </c>
      <c r="V341" s="4">
        <v>0</v>
      </c>
      <c r="W341" s="4">
        <v>0</v>
      </c>
      <c r="X341" s="4">
        <v>0</v>
      </c>
      <c r="Y341" s="4">
        <v>0</v>
      </c>
      <c r="Z341" s="4">
        <v>0</v>
      </c>
      <c r="AA341" s="4">
        <v>0</v>
      </c>
      <c r="AB341" s="4">
        <v>3934</v>
      </c>
      <c r="AC341" s="4">
        <v>3934</v>
      </c>
      <c r="AD341" s="4">
        <v>3694</v>
      </c>
      <c r="AE341" s="4">
        <v>3691</v>
      </c>
      <c r="AF341" s="4">
        <v>30.12</v>
      </c>
      <c r="AG341" s="4">
        <v>32.96</v>
      </c>
      <c r="AH341" s="4">
        <v>3754.08</v>
      </c>
      <c r="AI341" s="4">
        <v>3754.08</v>
      </c>
    </row>
    <row r="342" spans="1:35">
      <c r="A342" s="3" t="s">
        <v>703</v>
      </c>
      <c r="B342" s="3" t="s">
        <v>704</v>
      </c>
      <c r="C342" s="3" t="s">
        <v>22</v>
      </c>
      <c r="D342" s="3" t="s">
        <v>587</v>
      </c>
      <c r="E342" s="3" t="s">
        <v>588</v>
      </c>
      <c r="F342" s="3" t="s">
        <v>25</v>
      </c>
      <c r="G342" s="4">
        <v>0</v>
      </c>
      <c r="H342" s="4">
        <v>0</v>
      </c>
      <c r="I342" s="4">
        <v>0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0</v>
      </c>
      <c r="S342" s="4">
        <v>0</v>
      </c>
      <c r="T342" s="4">
        <v>0</v>
      </c>
      <c r="U342" s="4">
        <v>0</v>
      </c>
      <c r="V342" s="4">
        <v>0</v>
      </c>
      <c r="W342" s="4">
        <v>0</v>
      </c>
      <c r="X342" s="4">
        <v>0</v>
      </c>
      <c r="Y342" s="4">
        <v>0</v>
      </c>
      <c r="Z342" s="4">
        <v>0</v>
      </c>
      <c r="AA342" s="4">
        <v>0</v>
      </c>
      <c r="AB342" s="4">
        <v>2467</v>
      </c>
      <c r="AC342" s="4">
        <v>2467</v>
      </c>
      <c r="AD342" s="4">
        <v>2109</v>
      </c>
      <c r="AE342" s="4">
        <v>2099</v>
      </c>
      <c r="AF342" s="4">
        <v>11.73</v>
      </c>
      <c r="AG342" s="4">
        <v>38.130000000000003</v>
      </c>
      <c r="AH342" s="4">
        <v>2148.86</v>
      </c>
      <c r="AI342" s="4">
        <v>2148.86</v>
      </c>
    </row>
    <row r="343" spans="1:35">
      <c r="A343" s="3" t="s">
        <v>705</v>
      </c>
      <c r="B343" s="3" t="s">
        <v>706</v>
      </c>
      <c r="C343" s="3" t="s">
        <v>22</v>
      </c>
      <c r="D343" s="3" t="s">
        <v>587</v>
      </c>
      <c r="E343" s="3" t="s">
        <v>588</v>
      </c>
      <c r="F343" s="3" t="s">
        <v>25</v>
      </c>
      <c r="G343" s="4">
        <v>0</v>
      </c>
      <c r="H343" s="4">
        <v>0</v>
      </c>
      <c r="I343" s="4">
        <v>0</v>
      </c>
      <c r="J343" s="4">
        <v>0</v>
      </c>
      <c r="K343" s="4">
        <v>0</v>
      </c>
      <c r="L343" s="4">
        <v>0</v>
      </c>
      <c r="M343" s="4">
        <v>0</v>
      </c>
      <c r="N343" s="4">
        <v>0</v>
      </c>
      <c r="O343" s="4">
        <v>0</v>
      </c>
      <c r="P343" s="4">
        <v>0</v>
      </c>
      <c r="Q343" s="4">
        <v>0</v>
      </c>
      <c r="R343" s="4">
        <v>0</v>
      </c>
      <c r="S343" s="4">
        <v>0</v>
      </c>
      <c r="T343" s="4">
        <v>0</v>
      </c>
      <c r="U343" s="4">
        <v>0</v>
      </c>
      <c r="V343" s="4">
        <v>0</v>
      </c>
      <c r="W343" s="4">
        <v>0</v>
      </c>
      <c r="X343" s="4">
        <v>0</v>
      </c>
      <c r="Y343" s="4">
        <v>0</v>
      </c>
      <c r="Z343" s="4">
        <v>0</v>
      </c>
      <c r="AA343" s="4">
        <v>0</v>
      </c>
      <c r="AB343" s="4">
        <v>3655</v>
      </c>
      <c r="AC343" s="4">
        <v>3655</v>
      </c>
      <c r="AD343" s="4">
        <v>2725</v>
      </c>
      <c r="AE343" s="4">
        <v>2725</v>
      </c>
      <c r="AF343" s="4">
        <v>10.89</v>
      </c>
      <c r="AG343" s="4">
        <v>36.44</v>
      </c>
      <c r="AH343" s="4">
        <v>2772.33</v>
      </c>
      <c r="AI343" s="4">
        <v>2772.33</v>
      </c>
    </row>
    <row r="344" spans="1:35">
      <c r="A344" s="3" t="s">
        <v>707</v>
      </c>
      <c r="B344" s="3" t="s">
        <v>708</v>
      </c>
      <c r="C344" s="3" t="s">
        <v>22</v>
      </c>
      <c r="D344" s="3" t="s">
        <v>587</v>
      </c>
      <c r="E344" s="3" t="s">
        <v>588</v>
      </c>
      <c r="F344" s="3" t="s">
        <v>25</v>
      </c>
      <c r="G344" s="4">
        <v>0</v>
      </c>
      <c r="H344" s="4">
        <v>0</v>
      </c>
      <c r="I344" s="4">
        <v>0</v>
      </c>
      <c r="J344" s="4">
        <v>0</v>
      </c>
      <c r="K344" s="4">
        <v>0</v>
      </c>
      <c r="L344" s="4">
        <v>0</v>
      </c>
      <c r="M344" s="4">
        <v>0</v>
      </c>
      <c r="N344" s="4">
        <v>0</v>
      </c>
      <c r="O344" s="4">
        <v>0</v>
      </c>
      <c r="P344" s="4">
        <v>0</v>
      </c>
      <c r="Q344" s="4">
        <v>0</v>
      </c>
      <c r="R344" s="4">
        <v>0</v>
      </c>
      <c r="S344" s="4">
        <v>0</v>
      </c>
      <c r="T344" s="4">
        <v>0</v>
      </c>
      <c r="U344" s="4">
        <v>0</v>
      </c>
      <c r="V344" s="4">
        <v>0</v>
      </c>
      <c r="W344" s="4">
        <v>0</v>
      </c>
      <c r="X344" s="4">
        <v>0</v>
      </c>
      <c r="Y344" s="4">
        <v>0</v>
      </c>
      <c r="Z344" s="4">
        <v>0</v>
      </c>
      <c r="AA344" s="4">
        <v>0</v>
      </c>
      <c r="AB344" s="4">
        <v>3696</v>
      </c>
      <c r="AC344" s="4">
        <v>3696</v>
      </c>
      <c r="AD344" s="4">
        <v>3243</v>
      </c>
      <c r="AE344" s="4">
        <v>3231</v>
      </c>
      <c r="AF344" s="4">
        <v>17.48</v>
      </c>
      <c r="AG344" s="4">
        <v>61.18</v>
      </c>
      <c r="AH344" s="4">
        <v>3309.66</v>
      </c>
      <c r="AI344" s="4">
        <v>3309.66</v>
      </c>
    </row>
    <row r="345" spans="1:35">
      <c r="A345" s="3" t="s">
        <v>709</v>
      </c>
      <c r="B345" s="3" t="s">
        <v>710</v>
      </c>
      <c r="C345" s="3" t="s">
        <v>22</v>
      </c>
      <c r="D345" s="3" t="s">
        <v>587</v>
      </c>
      <c r="E345" s="3" t="s">
        <v>588</v>
      </c>
      <c r="F345" s="3" t="s">
        <v>25</v>
      </c>
      <c r="G345" s="4">
        <v>0</v>
      </c>
      <c r="H345" s="4">
        <v>0</v>
      </c>
      <c r="I345" s="4">
        <v>0</v>
      </c>
      <c r="J345" s="4">
        <v>0</v>
      </c>
      <c r="K345" s="4">
        <v>0</v>
      </c>
      <c r="L345" s="4">
        <v>0</v>
      </c>
      <c r="M345" s="4">
        <v>0</v>
      </c>
      <c r="N345" s="4">
        <v>0</v>
      </c>
      <c r="O345" s="4">
        <v>0</v>
      </c>
      <c r="P345" s="4">
        <v>0</v>
      </c>
      <c r="Q345" s="4">
        <v>0</v>
      </c>
      <c r="R345" s="4">
        <v>0</v>
      </c>
      <c r="S345" s="4">
        <v>0</v>
      </c>
      <c r="T345" s="4">
        <v>0</v>
      </c>
      <c r="U345" s="4">
        <v>0</v>
      </c>
      <c r="V345" s="4">
        <v>0</v>
      </c>
      <c r="W345" s="4">
        <v>0</v>
      </c>
      <c r="X345" s="4">
        <v>0</v>
      </c>
      <c r="Y345" s="4">
        <v>0</v>
      </c>
      <c r="Z345" s="4">
        <v>0</v>
      </c>
      <c r="AA345" s="4">
        <v>0</v>
      </c>
      <c r="AB345" s="4">
        <v>2532</v>
      </c>
      <c r="AC345" s="4">
        <v>2532</v>
      </c>
      <c r="AD345" s="4">
        <v>2119</v>
      </c>
      <c r="AE345" s="4">
        <v>2114</v>
      </c>
      <c r="AF345" s="4">
        <v>10.27</v>
      </c>
      <c r="AG345" s="4">
        <v>41.89</v>
      </c>
      <c r="AH345" s="4">
        <v>2166.16</v>
      </c>
      <c r="AI345" s="4">
        <v>2166.16</v>
      </c>
    </row>
    <row r="346" spans="1:35">
      <c r="A346" s="3" t="s">
        <v>711</v>
      </c>
      <c r="B346" s="3" t="s">
        <v>712</v>
      </c>
      <c r="C346" s="3" t="s">
        <v>22</v>
      </c>
      <c r="D346" s="3" t="s">
        <v>587</v>
      </c>
      <c r="E346" s="3" t="s">
        <v>588</v>
      </c>
      <c r="F346" s="3" t="s">
        <v>25</v>
      </c>
      <c r="G346" s="4">
        <v>0</v>
      </c>
      <c r="H346" s="4">
        <v>0</v>
      </c>
      <c r="I346" s="4">
        <v>0</v>
      </c>
      <c r="J346" s="4">
        <v>0</v>
      </c>
      <c r="K346" s="4">
        <v>0</v>
      </c>
      <c r="L346" s="4">
        <v>0</v>
      </c>
      <c r="M346" s="4">
        <v>0</v>
      </c>
      <c r="N346" s="4">
        <v>0</v>
      </c>
      <c r="O346" s="4">
        <v>0</v>
      </c>
      <c r="P346" s="4">
        <v>0</v>
      </c>
      <c r="Q346" s="4">
        <v>0</v>
      </c>
      <c r="R346" s="4">
        <v>0</v>
      </c>
      <c r="S346" s="4">
        <v>0</v>
      </c>
      <c r="T346" s="4">
        <v>0</v>
      </c>
      <c r="U346" s="4">
        <v>0</v>
      </c>
      <c r="V346" s="4">
        <v>0</v>
      </c>
      <c r="W346" s="4">
        <v>0</v>
      </c>
      <c r="X346" s="4">
        <v>0</v>
      </c>
      <c r="Y346" s="4">
        <v>0</v>
      </c>
      <c r="Z346" s="4">
        <v>0</v>
      </c>
      <c r="AA346" s="4">
        <v>0</v>
      </c>
      <c r="AB346" s="4">
        <v>4528</v>
      </c>
      <c r="AC346" s="4">
        <v>4528</v>
      </c>
      <c r="AD346" s="4">
        <v>3480</v>
      </c>
      <c r="AE346" s="4">
        <v>3459</v>
      </c>
      <c r="AF346" s="4">
        <v>17.73</v>
      </c>
      <c r="AG346" s="4">
        <v>47.65</v>
      </c>
      <c r="AH346" s="4">
        <v>3524.38</v>
      </c>
      <c r="AI346" s="4">
        <v>3524.38</v>
      </c>
    </row>
    <row r="347" spans="1:35">
      <c r="A347" s="3" t="s">
        <v>713</v>
      </c>
      <c r="B347" s="3" t="s">
        <v>714</v>
      </c>
      <c r="C347" s="3" t="s">
        <v>22</v>
      </c>
      <c r="D347" s="3" t="s">
        <v>587</v>
      </c>
      <c r="E347" s="3" t="s">
        <v>588</v>
      </c>
      <c r="F347" s="3" t="s">
        <v>25</v>
      </c>
      <c r="G347" s="4">
        <v>0</v>
      </c>
      <c r="H347" s="4">
        <v>0</v>
      </c>
      <c r="I347" s="4">
        <v>0</v>
      </c>
      <c r="J347" s="4">
        <v>0</v>
      </c>
      <c r="K347" s="4">
        <v>0</v>
      </c>
      <c r="L347" s="4">
        <v>0</v>
      </c>
      <c r="M347" s="4">
        <v>0</v>
      </c>
      <c r="N347" s="4">
        <v>0</v>
      </c>
      <c r="O347" s="4">
        <v>0</v>
      </c>
      <c r="P347" s="4">
        <v>0</v>
      </c>
      <c r="Q347" s="4">
        <v>0</v>
      </c>
      <c r="R347" s="4">
        <v>0</v>
      </c>
      <c r="S347" s="4">
        <v>0</v>
      </c>
      <c r="T347" s="4">
        <v>0</v>
      </c>
      <c r="U347" s="4">
        <v>0</v>
      </c>
      <c r="V347" s="4">
        <v>0</v>
      </c>
      <c r="W347" s="4">
        <v>0</v>
      </c>
      <c r="X347" s="4">
        <v>0</v>
      </c>
      <c r="Y347" s="4">
        <v>0</v>
      </c>
      <c r="Z347" s="4">
        <v>0</v>
      </c>
      <c r="AA347" s="4">
        <v>0</v>
      </c>
      <c r="AB347" s="4">
        <v>3649</v>
      </c>
      <c r="AC347" s="4">
        <v>3649</v>
      </c>
      <c r="AD347" s="4">
        <v>1837</v>
      </c>
      <c r="AE347" s="4">
        <v>1836</v>
      </c>
      <c r="AF347" s="4">
        <v>16.34</v>
      </c>
      <c r="AG347" s="4">
        <v>26.92</v>
      </c>
      <c r="AH347" s="4">
        <v>1879.26</v>
      </c>
      <c r="AI347" s="4">
        <v>1879.26</v>
      </c>
    </row>
    <row r="348" spans="1:35">
      <c r="A348" s="3" t="s">
        <v>715</v>
      </c>
      <c r="B348" s="3" t="s">
        <v>716</v>
      </c>
      <c r="C348" s="3" t="s">
        <v>22</v>
      </c>
      <c r="D348" s="3" t="s">
        <v>587</v>
      </c>
      <c r="E348" s="3" t="s">
        <v>588</v>
      </c>
      <c r="F348" s="3" t="s">
        <v>25</v>
      </c>
      <c r="G348" s="4">
        <v>0</v>
      </c>
      <c r="H348" s="4">
        <v>0</v>
      </c>
      <c r="I348" s="4">
        <v>0</v>
      </c>
      <c r="J348" s="4">
        <v>0</v>
      </c>
      <c r="K348" s="4">
        <v>0</v>
      </c>
      <c r="L348" s="4">
        <v>0</v>
      </c>
      <c r="M348" s="4">
        <v>0</v>
      </c>
      <c r="N348" s="4">
        <v>0</v>
      </c>
      <c r="O348" s="4">
        <v>0</v>
      </c>
      <c r="P348" s="4">
        <v>0</v>
      </c>
      <c r="Q348" s="4">
        <v>0</v>
      </c>
      <c r="R348" s="4">
        <v>0</v>
      </c>
      <c r="S348" s="4">
        <v>0</v>
      </c>
      <c r="T348" s="4">
        <v>0</v>
      </c>
      <c r="U348" s="4">
        <v>0</v>
      </c>
      <c r="V348" s="4">
        <v>0</v>
      </c>
      <c r="W348" s="4">
        <v>0</v>
      </c>
      <c r="X348" s="4">
        <v>0</v>
      </c>
      <c r="Y348" s="4">
        <v>0</v>
      </c>
      <c r="Z348" s="4">
        <v>0</v>
      </c>
      <c r="AA348" s="4">
        <v>0</v>
      </c>
      <c r="AB348" s="4">
        <v>3596</v>
      </c>
      <c r="AC348" s="4">
        <v>3596</v>
      </c>
      <c r="AD348" s="4">
        <v>1943</v>
      </c>
      <c r="AE348" s="4">
        <v>1941</v>
      </c>
      <c r="AF348" s="4">
        <v>8.09</v>
      </c>
      <c r="AG348" s="4">
        <v>21.28</v>
      </c>
      <c r="AH348" s="4">
        <v>1970.37</v>
      </c>
      <c r="AI348" s="4">
        <v>1970.37</v>
      </c>
    </row>
    <row r="349" spans="1:35">
      <c r="A349" s="3" t="s">
        <v>717</v>
      </c>
      <c r="B349" s="3" t="s">
        <v>718</v>
      </c>
      <c r="C349" s="3" t="s">
        <v>22</v>
      </c>
      <c r="D349" s="3" t="s">
        <v>587</v>
      </c>
      <c r="E349" s="3" t="s">
        <v>588</v>
      </c>
      <c r="F349" s="3" t="s">
        <v>25</v>
      </c>
      <c r="G349" s="4">
        <v>0</v>
      </c>
      <c r="H349" s="4">
        <v>0</v>
      </c>
      <c r="I349" s="4">
        <v>0</v>
      </c>
      <c r="J349" s="4">
        <v>0</v>
      </c>
      <c r="K349" s="4">
        <v>0</v>
      </c>
      <c r="L349" s="4">
        <v>0</v>
      </c>
      <c r="M349" s="4">
        <v>0</v>
      </c>
      <c r="N349" s="4">
        <v>0</v>
      </c>
      <c r="O349" s="4">
        <v>0</v>
      </c>
      <c r="P349" s="4">
        <v>0</v>
      </c>
      <c r="Q349" s="4">
        <v>0</v>
      </c>
      <c r="R349" s="4">
        <v>0</v>
      </c>
      <c r="S349" s="4">
        <v>0</v>
      </c>
      <c r="T349" s="4">
        <v>0</v>
      </c>
      <c r="U349" s="4">
        <v>0</v>
      </c>
      <c r="V349" s="4">
        <v>0</v>
      </c>
      <c r="W349" s="4">
        <v>0</v>
      </c>
      <c r="X349" s="4">
        <v>0</v>
      </c>
      <c r="Y349" s="4">
        <v>0</v>
      </c>
      <c r="Z349" s="4">
        <v>0</v>
      </c>
      <c r="AA349" s="4">
        <v>0</v>
      </c>
      <c r="AB349" s="4">
        <v>2864</v>
      </c>
      <c r="AC349" s="4">
        <v>2864</v>
      </c>
      <c r="AD349" s="4">
        <v>2051</v>
      </c>
      <c r="AE349" s="4">
        <v>2051</v>
      </c>
      <c r="AF349" s="4">
        <v>14.27</v>
      </c>
      <c r="AG349" s="4">
        <v>26.65</v>
      </c>
      <c r="AH349" s="4">
        <v>2091.92</v>
      </c>
      <c r="AI349" s="4">
        <v>2091.92</v>
      </c>
    </row>
    <row r="350" spans="1:35">
      <c r="A350" s="3" t="s">
        <v>719</v>
      </c>
      <c r="B350" s="3" t="s">
        <v>720</v>
      </c>
      <c r="C350" s="3" t="s">
        <v>22</v>
      </c>
      <c r="D350" s="3" t="s">
        <v>587</v>
      </c>
      <c r="E350" s="3" t="s">
        <v>588</v>
      </c>
      <c r="F350" s="3" t="s">
        <v>25</v>
      </c>
      <c r="G350" s="4">
        <v>0</v>
      </c>
      <c r="H350" s="4">
        <v>0</v>
      </c>
      <c r="I350" s="4">
        <v>0</v>
      </c>
      <c r="J350" s="4">
        <v>0</v>
      </c>
      <c r="K350" s="4">
        <v>0</v>
      </c>
      <c r="L350" s="4">
        <v>0</v>
      </c>
      <c r="M350" s="4">
        <v>0</v>
      </c>
      <c r="N350" s="4">
        <v>0</v>
      </c>
      <c r="O350" s="4">
        <v>0</v>
      </c>
      <c r="P350" s="4">
        <v>0</v>
      </c>
      <c r="Q350" s="4">
        <v>0</v>
      </c>
      <c r="R350" s="4">
        <v>0</v>
      </c>
      <c r="S350" s="4">
        <v>0</v>
      </c>
      <c r="T350" s="4">
        <v>0</v>
      </c>
      <c r="U350" s="4">
        <v>0</v>
      </c>
      <c r="V350" s="4">
        <v>0</v>
      </c>
      <c r="W350" s="4">
        <v>0</v>
      </c>
      <c r="X350" s="4">
        <v>0</v>
      </c>
      <c r="Y350" s="4">
        <v>0</v>
      </c>
      <c r="Z350" s="4">
        <v>0</v>
      </c>
      <c r="AA350" s="4">
        <v>0</v>
      </c>
      <c r="AB350" s="4">
        <v>2656</v>
      </c>
      <c r="AC350" s="4">
        <v>2656</v>
      </c>
      <c r="AD350" s="4">
        <v>1659</v>
      </c>
      <c r="AE350" s="4">
        <v>1659</v>
      </c>
      <c r="AF350" s="4">
        <v>8.02</v>
      </c>
      <c r="AG350" s="4">
        <v>41.94</v>
      </c>
      <c r="AH350" s="4">
        <v>1708.96</v>
      </c>
      <c r="AI350" s="4">
        <v>1708.96</v>
      </c>
    </row>
    <row r="351" spans="1:35">
      <c r="A351" s="3" t="s">
        <v>721</v>
      </c>
      <c r="B351" s="3" t="s">
        <v>722</v>
      </c>
      <c r="C351" s="3" t="s">
        <v>22</v>
      </c>
      <c r="D351" s="3" t="s">
        <v>587</v>
      </c>
      <c r="E351" s="3" t="s">
        <v>588</v>
      </c>
      <c r="F351" s="3" t="s">
        <v>25</v>
      </c>
      <c r="G351" s="4">
        <v>0</v>
      </c>
      <c r="H351" s="4">
        <v>0</v>
      </c>
      <c r="I351" s="4">
        <v>0</v>
      </c>
      <c r="J351" s="4">
        <v>0</v>
      </c>
      <c r="K351" s="4">
        <v>0</v>
      </c>
      <c r="L351" s="4">
        <v>0</v>
      </c>
      <c r="M351" s="4">
        <v>0</v>
      </c>
      <c r="N351" s="4">
        <v>0</v>
      </c>
      <c r="O351" s="4">
        <v>0</v>
      </c>
      <c r="P351" s="4">
        <v>0</v>
      </c>
      <c r="Q351" s="4">
        <v>0</v>
      </c>
      <c r="R351" s="4">
        <v>0</v>
      </c>
      <c r="S351" s="4">
        <v>0</v>
      </c>
      <c r="T351" s="4">
        <v>0</v>
      </c>
      <c r="U351" s="4">
        <v>0</v>
      </c>
      <c r="V351" s="4">
        <v>0</v>
      </c>
      <c r="W351" s="4">
        <v>0</v>
      </c>
      <c r="X351" s="4">
        <v>0</v>
      </c>
      <c r="Y351" s="4">
        <v>0</v>
      </c>
      <c r="Z351" s="4">
        <v>0</v>
      </c>
      <c r="AA351" s="4">
        <v>0</v>
      </c>
      <c r="AB351" s="4">
        <v>2966</v>
      </c>
      <c r="AC351" s="4">
        <v>2966</v>
      </c>
      <c r="AD351" s="4">
        <v>1509</v>
      </c>
      <c r="AE351" s="4">
        <v>1508</v>
      </c>
      <c r="AF351" s="4">
        <v>12.75</v>
      </c>
      <c r="AG351" s="4">
        <v>25.24</v>
      </c>
      <c r="AH351" s="4">
        <v>1545.99</v>
      </c>
      <c r="AI351" s="4">
        <v>1545.99</v>
      </c>
    </row>
    <row r="352" spans="1:35">
      <c r="A352" s="3" t="s">
        <v>723</v>
      </c>
      <c r="B352" s="3" t="s">
        <v>724</v>
      </c>
      <c r="C352" s="3" t="s">
        <v>22</v>
      </c>
      <c r="D352" s="3" t="s">
        <v>587</v>
      </c>
      <c r="E352" s="3" t="s">
        <v>588</v>
      </c>
      <c r="F352" s="3" t="s">
        <v>25</v>
      </c>
      <c r="G352" s="4">
        <v>0</v>
      </c>
      <c r="H352" s="4">
        <v>0</v>
      </c>
      <c r="I352" s="4">
        <v>0</v>
      </c>
      <c r="J352" s="4">
        <v>0</v>
      </c>
      <c r="K352" s="4">
        <v>0</v>
      </c>
      <c r="L352" s="4">
        <v>0</v>
      </c>
      <c r="M352" s="4">
        <v>0</v>
      </c>
      <c r="N352" s="4">
        <v>0</v>
      </c>
      <c r="O352" s="4">
        <v>0</v>
      </c>
      <c r="P352" s="4">
        <v>0</v>
      </c>
      <c r="Q352" s="4">
        <v>0</v>
      </c>
      <c r="R352" s="4">
        <v>0</v>
      </c>
      <c r="S352" s="4">
        <v>0</v>
      </c>
      <c r="T352" s="4">
        <v>0</v>
      </c>
      <c r="U352" s="4">
        <v>0</v>
      </c>
      <c r="V352" s="4">
        <v>0</v>
      </c>
      <c r="W352" s="4">
        <v>0</v>
      </c>
      <c r="X352" s="4">
        <v>0</v>
      </c>
      <c r="Y352" s="4">
        <v>0</v>
      </c>
      <c r="Z352" s="4">
        <v>0</v>
      </c>
      <c r="AA352" s="4">
        <v>0</v>
      </c>
      <c r="AB352" s="4">
        <v>4604</v>
      </c>
      <c r="AC352" s="4">
        <v>4550</v>
      </c>
      <c r="AD352" s="4">
        <v>2810</v>
      </c>
      <c r="AE352" s="4">
        <v>2809</v>
      </c>
      <c r="AF352" s="4">
        <v>15.54</v>
      </c>
      <c r="AG352" s="4">
        <v>41.14</v>
      </c>
      <c r="AH352" s="4">
        <v>2865.68</v>
      </c>
      <c r="AI352" s="4">
        <v>2865.68</v>
      </c>
    </row>
    <row r="353" spans="1:35">
      <c r="A353" s="3" t="s">
        <v>725</v>
      </c>
      <c r="B353" s="3" t="s">
        <v>726</v>
      </c>
      <c r="C353" s="3" t="s">
        <v>22</v>
      </c>
      <c r="D353" s="3" t="s">
        <v>587</v>
      </c>
      <c r="E353" s="3" t="s">
        <v>588</v>
      </c>
      <c r="F353" s="3" t="s">
        <v>25</v>
      </c>
      <c r="G353" s="4">
        <v>0</v>
      </c>
      <c r="H353" s="4">
        <v>0</v>
      </c>
      <c r="I353" s="4">
        <v>0</v>
      </c>
      <c r="J353" s="4">
        <v>0</v>
      </c>
      <c r="K353" s="4">
        <v>0</v>
      </c>
      <c r="L353" s="4">
        <v>0</v>
      </c>
      <c r="M353" s="4">
        <v>0</v>
      </c>
      <c r="N353" s="4">
        <v>0</v>
      </c>
      <c r="O353" s="4">
        <v>0</v>
      </c>
      <c r="P353" s="4">
        <v>0</v>
      </c>
      <c r="Q353" s="4">
        <v>0</v>
      </c>
      <c r="R353" s="4">
        <v>0</v>
      </c>
      <c r="S353" s="4">
        <v>0</v>
      </c>
      <c r="T353" s="4">
        <v>0</v>
      </c>
      <c r="U353" s="4">
        <v>0</v>
      </c>
      <c r="V353" s="4">
        <v>0</v>
      </c>
      <c r="W353" s="4">
        <v>0</v>
      </c>
      <c r="X353" s="4">
        <v>0</v>
      </c>
      <c r="Y353" s="4">
        <v>0</v>
      </c>
      <c r="Z353" s="4">
        <v>0</v>
      </c>
      <c r="AA353" s="4">
        <v>0</v>
      </c>
      <c r="AB353" s="4">
        <v>3430</v>
      </c>
      <c r="AC353" s="4">
        <v>3430</v>
      </c>
      <c r="AD353" s="4">
        <v>1958</v>
      </c>
      <c r="AE353" s="4">
        <v>1958</v>
      </c>
      <c r="AF353" s="4">
        <v>10.75</v>
      </c>
      <c r="AG353" s="4">
        <v>32.369999999999997</v>
      </c>
      <c r="AH353" s="4">
        <v>2001.12</v>
      </c>
      <c r="AI353" s="4">
        <v>2001.12</v>
      </c>
    </row>
    <row r="354" spans="1:35">
      <c r="A354" s="3" t="s">
        <v>727</v>
      </c>
      <c r="B354" s="3" t="s">
        <v>728</v>
      </c>
      <c r="C354" s="3" t="s">
        <v>22</v>
      </c>
      <c r="D354" s="3" t="s">
        <v>587</v>
      </c>
      <c r="E354" s="3" t="s">
        <v>588</v>
      </c>
      <c r="F354" s="3" t="s">
        <v>25</v>
      </c>
      <c r="G354" s="4">
        <v>0</v>
      </c>
      <c r="H354" s="4">
        <v>0</v>
      </c>
      <c r="I354" s="4">
        <v>0</v>
      </c>
      <c r="J354" s="4">
        <v>0</v>
      </c>
      <c r="K354" s="4">
        <v>0</v>
      </c>
      <c r="L354" s="4">
        <v>0</v>
      </c>
      <c r="M354" s="4">
        <v>0</v>
      </c>
      <c r="N354" s="4">
        <v>0</v>
      </c>
      <c r="O354" s="4">
        <v>0</v>
      </c>
      <c r="P354" s="4">
        <v>0</v>
      </c>
      <c r="Q354" s="4">
        <v>0</v>
      </c>
      <c r="R354" s="4">
        <v>0</v>
      </c>
      <c r="S354" s="4">
        <v>0</v>
      </c>
      <c r="T354" s="4">
        <v>0</v>
      </c>
      <c r="U354" s="4">
        <v>0</v>
      </c>
      <c r="V354" s="4">
        <v>0</v>
      </c>
      <c r="W354" s="4">
        <v>0</v>
      </c>
      <c r="X354" s="4">
        <v>0</v>
      </c>
      <c r="Y354" s="4">
        <v>0</v>
      </c>
      <c r="Z354" s="4">
        <v>0</v>
      </c>
      <c r="AA354" s="4">
        <v>0</v>
      </c>
      <c r="AB354" s="4">
        <v>3251</v>
      </c>
      <c r="AC354" s="4">
        <v>3251</v>
      </c>
      <c r="AD354" s="4">
        <v>1812</v>
      </c>
      <c r="AE354" s="4">
        <v>1809</v>
      </c>
      <c r="AF354" s="4">
        <v>15.28</v>
      </c>
      <c r="AG354" s="4">
        <v>20.54</v>
      </c>
      <c r="AH354" s="4">
        <v>1844.82</v>
      </c>
      <c r="AI354" s="4">
        <v>1844.82</v>
      </c>
    </row>
    <row r="355" spans="1:35">
      <c r="A355" s="3" t="s">
        <v>729</v>
      </c>
      <c r="B355" s="3" t="s">
        <v>730</v>
      </c>
      <c r="C355" s="3" t="s">
        <v>22</v>
      </c>
      <c r="D355" s="3" t="s">
        <v>587</v>
      </c>
      <c r="E355" s="3" t="s">
        <v>588</v>
      </c>
      <c r="F355" s="3" t="s">
        <v>25</v>
      </c>
      <c r="G355" s="4">
        <v>0</v>
      </c>
      <c r="H355" s="4">
        <v>0</v>
      </c>
      <c r="I355" s="4">
        <v>0</v>
      </c>
      <c r="J355" s="4">
        <v>0</v>
      </c>
      <c r="K355" s="4">
        <v>0</v>
      </c>
      <c r="L355" s="4">
        <v>0</v>
      </c>
      <c r="M355" s="4">
        <v>0</v>
      </c>
      <c r="N355" s="4">
        <v>0</v>
      </c>
      <c r="O355" s="4">
        <v>0</v>
      </c>
      <c r="P355" s="4">
        <v>0</v>
      </c>
      <c r="Q355" s="4">
        <v>0</v>
      </c>
      <c r="R355" s="4">
        <v>0</v>
      </c>
      <c r="S355" s="4">
        <v>0</v>
      </c>
      <c r="T355" s="4">
        <v>0</v>
      </c>
      <c r="U355" s="4">
        <v>0</v>
      </c>
      <c r="V355" s="4">
        <v>0</v>
      </c>
      <c r="W355" s="4">
        <v>0</v>
      </c>
      <c r="X355" s="4">
        <v>0</v>
      </c>
      <c r="Y355" s="4">
        <v>0</v>
      </c>
      <c r="Z355" s="4">
        <v>0</v>
      </c>
      <c r="AA355" s="4">
        <v>0</v>
      </c>
      <c r="AB355" s="4">
        <v>5778</v>
      </c>
      <c r="AC355" s="4">
        <v>5778</v>
      </c>
      <c r="AD355" s="4">
        <v>3693</v>
      </c>
      <c r="AE355" s="4">
        <v>3676</v>
      </c>
      <c r="AF355" s="4">
        <v>19.52</v>
      </c>
      <c r="AG355" s="4">
        <v>57.87</v>
      </c>
      <c r="AH355" s="4">
        <v>3753.39</v>
      </c>
      <c r="AI355" s="4">
        <v>3753.39</v>
      </c>
    </row>
    <row r="356" spans="1:35">
      <c r="A356" s="3" t="s">
        <v>731</v>
      </c>
      <c r="B356" s="3" t="s">
        <v>732</v>
      </c>
      <c r="C356" s="3" t="s">
        <v>22</v>
      </c>
      <c r="D356" s="3" t="s">
        <v>587</v>
      </c>
      <c r="E356" s="3" t="s">
        <v>588</v>
      </c>
      <c r="F356" s="3" t="s">
        <v>25</v>
      </c>
      <c r="G356" s="4">
        <v>0</v>
      </c>
      <c r="H356" s="4">
        <v>0</v>
      </c>
      <c r="I356" s="4">
        <v>0</v>
      </c>
      <c r="J356" s="4">
        <v>0</v>
      </c>
      <c r="K356" s="4">
        <v>0</v>
      </c>
      <c r="L356" s="4">
        <v>0</v>
      </c>
      <c r="M356" s="4">
        <v>0</v>
      </c>
      <c r="N356" s="4">
        <v>0</v>
      </c>
      <c r="O356" s="4">
        <v>0</v>
      </c>
      <c r="P356" s="4">
        <v>0</v>
      </c>
      <c r="Q356" s="4">
        <v>0</v>
      </c>
      <c r="R356" s="4">
        <v>0</v>
      </c>
      <c r="S356" s="4">
        <v>0</v>
      </c>
      <c r="T356" s="4">
        <v>0</v>
      </c>
      <c r="U356" s="4">
        <v>0</v>
      </c>
      <c r="V356" s="4">
        <v>0</v>
      </c>
      <c r="W356" s="4">
        <v>0</v>
      </c>
      <c r="X356" s="4">
        <v>0</v>
      </c>
      <c r="Y356" s="4">
        <v>0</v>
      </c>
      <c r="Z356" s="4">
        <v>0</v>
      </c>
      <c r="AA356" s="4">
        <v>0</v>
      </c>
      <c r="AB356" s="4">
        <v>3677</v>
      </c>
      <c r="AC356" s="4">
        <v>3647</v>
      </c>
      <c r="AD356" s="4">
        <v>2212</v>
      </c>
      <c r="AE356" s="4">
        <v>2201</v>
      </c>
      <c r="AF356" s="4">
        <v>14.44</v>
      </c>
      <c r="AG356" s="4">
        <v>28.11</v>
      </c>
      <c r="AH356" s="4">
        <v>2243.5500000000002</v>
      </c>
      <c r="AI356" s="4">
        <v>2243.5500000000002</v>
      </c>
    </row>
    <row r="357" spans="1:35">
      <c r="A357" s="3" t="s">
        <v>733</v>
      </c>
      <c r="B357" s="3" t="s">
        <v>734</v>
      </c>
      <c r="C357" s="3" t="s">
        <v>22</v>
      </c>
      <c r="D357" s="3" t="s">
        <v>587</v>
      </c>
      <c r="E357" s="3" t="s">
        <v>588</v>
      </c>
      <c r="F357" s="3" t="s">
        <v>25</v>
      </c>
      <c r="G357" s="4">
        <v>0</v>
      </c>
      <c r="H357" s="4">
        <v>0</v>
      </c>
      <c r="I357" s="4">
        <v>0</v>
      </c>
      <c r="J357" s="4">
        <v>0</v>
      </c>
      <c r="K357" s="4">
        <v>0</v>
      </c>
      <c r="L357" s="4">
        <v>0</v>
      </c>
      <c r="M357" s="4">
        <v>0</v>
      </c>
      <c r="N357" s="4">
        <v>0</v>
      </c>
      <c r="O357" s="4">
        <v>0</v>
      </c>
      <c r="P357" s="4">
        <v>0</v>
      </c>
      <c r="Q357" s="4">
        <v>0</v>
      </c>
      <c r="R357" s="4">
        <v>0</v>
      </c>
      <c r="S357" s="4">
        <v>0</v>
      </c>
      <c r="T357" s="4">
        <v>0</v>
      </c>
      <c r="U357" s="4">
        <v>0</v>
      </c>
      <c r="V357" s="4">
        <v>0</v>
      </c>
      <c r="W357" s="4">
        <v>0</v>
      </c>
      <c r="X357" s="4">
        <v>0</v>
      </c>
      <c r="Y357" s="4">
        <v>0</v>
      </c>
      <c r="Z357" s="4">
        <v>0</v>
      </c>
      <c r="AA357" s="4">
        <v>0</v>
      </c>
      <c r="AB357" s="4">
        <v>2555</v>
      </c>
      <c r="AC357" s="4">
        <v>2555</v>
      </c>
      <c r="AD357" s="4">
        <v>1865</v>
      </c>
      <c r="AE357" s="4">
        <v>1862</v>
      </c>
      <c r="AF357" s="4">
        <v>13.94</v>
      </c>
      <c r="AG357" s="4">
        <v>31.15</v>
      </c>
      <c r="AH357" s="4">
        <v>1907.09</v>
      </c>
      <c r="AI357" s="4">
        <v>1907.09</v>
      </c>
    </row>
    <row r="358" spans="1:35">
      <c r="A358" s="3" t="s">
        <v>735</v>
      </c>
      <c r="B358" s="3" t="s">
        <v>736</v>
      </c>
      <c r="C358" s="3" t="s">
        <v>22</v>
      </c>
      <c r="D358" s="3" t="s">
        <v>587</v>
      </c>
      <c r="E358" s="3" t="s">
        <v>588</v>
      </c>
      <c r="F358" s="3" t="s">
        <v>25</v>
      </c>
      <c r="G358" s="4">
        <v>0</v>
      </c>
      <c r="H358" s="4">
        <v>0</v>
      </c>
      <c r="I358" s="4">
        <v>0</v>
      </c>
      <c r="J358" s="4">
        <v>0</v>
      </c>
      <c r="K358" s="4">
        <v>0</v>
      </c>
      <c r="L358" s="4">
        <v>0</v>
      </c>
      <c r="M358" s="4">
        <v>0</v>
      </c>
      <c r="N358" s="4">
        <v>0</v>
      </c>
      <c r="O358" s="4">
        <v>0</v>
      </c>
      <c r="P358" s="4">
        <v>0</v>
      </c>
      <c r="Q358" s="4">
        <v>0</v>
      </c>
      <c r="R358" s="4">
        <v>0</v>
      </c>
      <c r="S358" s="4">
        <v>0</v>
      </c>
      <c r="T358" s="4">
        <v>0</v>
      </c>
      <c r="U358" s="4">
        <v>0</v>
      </c>
      <c r="V358" s="4">
        <v>0</v>
      </c>
      <c r="W358" s="4">
        <v>0</v>
      </c>
      <c r="X358" s="4">
        <v>0</v>
      </c>
      <c r="Y358" s="4">
        <v>0</v>
      </c>
      <c r="Z358" s="4">
        <v>0</v>
      </c>
      <c r="AA358" s="4">
        <v>0</v>
      </c>
      <c r="AB358" s="4">
        <v>2169</v>
      </c>
      <c r="AC358" s="4">
        <v>2169</v>
      </c>
      <c r="AD358" s="4">
        <v>1009</v>
      </c>
      <c r="AE358" s="4">
        <v>1008</v>
      </c>
      <c r="AF358" s="4">
        <v>3.84</v>
      </c>
      <c r="AG358" s="4">
        <v>13.8</v>
      </c>
      <c r="AH358" s="4">
        <v>1025.6400000000001</v>
      </c>
      <c r="AI358" s="4">
        <v>1025.6400000000001</v>
      </c>
    </row>
    <row r="359" spans="1:35">
      <c r="A359" s="3" t="s">
        <v>737</v>
      </c>
      <c r="B359" s="3" t="s">
        <v>738</v>
      </c>
      <c r="C359" s="3" t="s">
        <v>22</v>
      </c>
      <c r="D359" s="3" t="s">
        <v>587</v>
      </c>
      <c r="E359" s="3" t="s">
        <v>588</v>
      </c>
      <c r="F359" s="3" t="s">
        <v>25</v>
      </c>
      <c r="G359" s="4">
        <v>0</v>
      </c>
      <c r="H359" s="4">
        <v>0</v>
      </c>
      <c r="I359" s="4">
        <v>0</v>
      </c>
      <c r="J359" s="4">
        <v>0</v>
      </c>
      <c r="K359" s="4">
        <v>0</v>
      </c>
      <c r="L359" s="4">
        <v>0</v>
      </c>
      <c r="M359" s="4">
        <v>0</v>
      </c>
      <c r="N359" s="4">
        <v>0</v>
      </c>
      <c r="O359" s="4">
        <v>0</v>
      </c>
      <c r="P359" s="4">
        <v>0</v>
      </c>
      <c r="Q359" s="4">
        <v>0</v>
      </c>
      <c r="R359" s="4">
        <v>0</v>
      </c>
      <c r="S359" s="4">
        <v>0</v>
      </c>
      <c r="T359" s="4">
        <v>0</v>
      </c>
      <c r="U359" s="4">
        <v>0</v>
      </c>
      <c r="V359" s="4">
        <v>0</v>
      </c>
      <c r="W359" s="4">
        <v>0</v>
      </c>
      <c r="X359" s="4">
        <v>0</v>
      </c>
      <c r="Y359" s="4">
        <v>0</v>
      </c>
      <c r="Z359" s="4">
        <v>0</v>
      </c>
      <c r="AA359" s="4">
        <v>0</v>
      </c>
      <c r="AB359" s="4">
        <v>4374</v>
      </c>
      <c r="AC359" s="4">
        <v>4374</v>
      </c>
      <c r="AD359" s="4">
        <v>3741</v>
      </c>
      <c r="AE359" s="4">
        <v>3736</v>
      </c>
      <c r="AF359" s="4">
        <v>7.84</v>
      </c>
      <c r="AG359" s="4">
        <v>59.99</v>
      </c>
      <c r="AH359" s="4">
        <v>3803.83</v>
      </c>
      <c r="AI359" s="4">
        <v>3803.83</v>
      </c>
    </row>
    <row r="360" spans="1:35">
      <c r="A360" s="3" t="s">
        <v>739</v>
      </c>
      <c r="B360" s="3" t="s">
        <v>740</v>
      </c>
      <c r="C360" s="3" t="s">
        <v>22</v>
      </c>
      <c r="D360" s="3" t="s">
        <v>587</v>
      </c>
      <c r="E360" s="3" t="s">
        <v>588</v>
      </c>
      <c r="F360" s="3" t="s">
        <v>25</v>
      </c>
      <c r="G360" s="4">
        <v>0</v>
      </c>
      <c r="H360" s="4">
        <v>0</v>
      </c>
      <c r="I360" s="4">
        <v>0</v>
      </c>
      <c r="J360" s="4">
        <v>0</v>
      </c>
      <c r="K360" s="4">
        <v>0</v>
      </c>
      <c r="L360" s="4">
        <v>0</v>
      </c>
      <c r="M360" s="4">
        <v>0</v>
      </c>
      <c r="N360" s="4">
        <v>0</v>
      </c>
      <c r="O360" s="4">
        <v>0</v>
      </c>
      <c r="P360" s="4">
        <v>0</v>
      </c>
      <c r="Q360" s="4">
        <v>0</v>
      </c>
      <c r="R360" s="4">
        <v>0</v>
      </c>
      <c r="S360" s="4">
        <v>0</v>
      </c>
      <c r="T360" s="4">
        <v>0</v>
      </c>
      <c r="U360" s="4">
        <v>0</v>
      </c>
      <c r="V360" s="4">
        <v>0</v>
      </c>
      <c r="W360" s="4">
        <v>0</v>
      </c>
      <c r="X360" s="4">
        <v>0</v>
      </c>
      <c r="Y360" s="4">
        <v>0</v>
      </c>
      <c r="Z360" s="4">
        <v>0</v>
      </c>
      <c r="AA360" s="4">
        <v>0</v>
      </c>
      <c r="AB360" s="4">
        <v>3734</v>
      </c>
      <c r="AC360" s="4">
        <v>3716</v>
      </c>
      <c r="AD360" s="4">
        <v>2565</v>
      </c>
      <c r="AE360" s="4">
        <v>2545</v>
      </c>
      <c r="AF360" s="4">
        <v>14.24</v>
      </c>
      <c r="AG360" s="4">
        <v>53</v>
      </c>
      <c r="AH360" s="4">
        <v>2612.2399999999998</v>
      </c>
      <c r="AI360" s="4">
        <v>2612.2399999999998</v>
      </c>
    </row>
    <row r="361" spans="1:35">
      <c r="A361" s="3" t="s">
        <v>741</v>
      </c>
      <c r="B361" s="3" t="s">
        <v>742</v>
      </c>
      <c r="C361" s="3" t="s">
        <v>22</v>
      </c>
      <c r="D361" s="3" t="s">
        <v>587</v>
      </c>
      <c r="E361" s="3" t="s">
        <v>588</v>
      </c>
      <c r="F361" s="3" t="s">
        <v>25</v>
      </c>
      <c r="G361" s="4">
        <v>0</v>
      </c>
      <c r="H361" s="4">
        <v>0</v>
      </c>
      <c r="I361" s="4">
        <v>0</v>
      </c>
      <c r="J361" s="4">
        <v>0</v>
      </c>
      <c r="K361" s="4">
        <v>0</v>
      </c>
      <c r="L361" s="4">
        <v>0</v>
      </c>
      <c r="M361" s="4">
        <v>0</v>
      </c>
      <c r="N361" s="4">
        <v>0</v>
      </c>
      <c r="O361" s="4">
        <v>0</v>
      </c>
      <c r="P361" s="4">
        <v>0</v>
      </c>
      <c r="Q361" s="4">
        <v>0</v>
      </c>
      <c r="R361" s="4">
        <v>0</v>
      </c>
      <c r="S361" s="4">
        <v>0</v>
      </c>
      <c r="T361" s="4">
        <v>0</v>
      </c>
      <c r="U361" s="4">
        <v>0</v>
      </c>
      <c r="V361" s="4">
        <v>0</v>
      </c>
      <c r="W361" s="4">
        <v>0</v>
      </c>
      <c r="X361" s="4">
        <v>0</v>
      </c>
      <c r="Y361" s="4">
        <v>0</v>
      </c>
      <c r="Z361" s="4">
        <v>0</v>
      </c>
      <c r="AA361" s="4">
        <v>0</v>
      </c>
      <c r="AB361" s="4">
        <v>5419</v>
      </c>
      <c r="AC361" s="4">
        <v>5419</v>
      </c>
      <c r="AD361" s="4">
        <v>3699</v>
      </c>
      <c r="AE361" s="4">
        <v>3686</v>
      </c>
      <c r="AF361" s="4">
        <v>16.87</v>
      </c>
      <c r="AG361" s="4">
        <v>44.06</v>
      </c>
      <c r="AH361" s="4">
        <v>3746.93</v>
      </c>
      <c r="AI361" s="4">
        <v>3746.93</v>
      </c>
    </row>
    <row r="362" spans="1:35">
      <c r="A362" s="3" t="s">
        <v>743</v>
      </c>
      <c r="B362" s="3" t="s">
        <v>744</v>
      </c>
      <c r="C362" s="3" t="s">
        <v>22</v>
      </c>
      <c r="D362" s="3" t="s">
        <v>587</v>
      </c>
      <c r="E362" s="3" t="s">
        <v>588</v>
      </c>
      <c r="F362" s="3" t="s">
        <v>25</v>
      </c>
      <c r="G362" s="4">
        <v>0</v>
      </c>
      <c r="H362" s="4">
        <v>0</v>
      </c>
      <c r="I362" s="4">
        <v>0</v>
      </c>
      <c r="J362" s="4">
        <v>0</v>
      </c>
      <c r="K362" s="4">
        <v>0</v>
      </c>
      <c r="L362" s="4">
        <v>0</v>
      </c>
      <c r="M362" s="4">
        <v>0</v>
      </c>
      <c r="N362" s="4">
        <v>0</v>
      </c>
      <c r="O362" s="4">
        <v>0</v>
      </c>
      <c r="P362" s="4">
        <v>0</v>
      </c>
      <c r="Q362" s="4">
        <v>0</v>
      </c>
      <c r="R362" s="4">
        <v>0</v>
      </c>
      <c r="S362" s="4">
        <v>0</v>
      </c>
      <c r="T362" s="4">
        <v>0</v>
      </c>
      <c r="U362" s="4">
        <v>0</v>
      </c>
      <c r="V362" s="4">
        <v>0</v>
      </c>
      <c r="W362" s="4">
        <v>0</v>
      </c>
      <c r="X362" s="4">
        <v>0</v>
      </c>
      <c r="Y362" s="4">
        <v>0</v>
      </c>
      <c r="Z362" s="4">
        <v>0</v>
      </c>
      <c r="AA362" s="4">
        <v>0</v>
      </c>
      <c r="AB362" s="4">
        <v>3910</v>
      </c>
      <c r="AC362" s="4">
        <v>3898</v>
      </c>
      <c r="AD362" s="4">
        <v>2925</v>
      </c>
      <c r="AE362" s="4">
        <v>2912</v>
      </c>
      <c r="AF362" s="4">
        <v>12.93</v>
      </c>
      <c r="AG362" s="4">
        <v>50.25</v>
      </c>
      <c r="AH362" s="4">
        <v>2975.18</v>
      </c>
      <c r="AI362" s="4">
        <v>2975.18</v>
      </c>
    </row>
    <row r="363" spans="1:35">
      <c r="A363" s="3" t="s">
        <v>745</v>
      </c>
      <c r="B363" s="3" t="s">
        <v>746</v>
      </c>
      <c r="C363" s="3" t="s">
        <v>22</v>
      </c>
      <c r="D363" s="3" t="s">
        <v>587</v>
      </c>
      <c r="E363" s="3" t="s">
        <v>588</v>
      </c>
      <c r="F363" s="3" t="s">
        <v>25</v>
      </c>
      <c r="G363" s="4">
        <v>0</v>
      </c>
      <c r="H363" s="4">
        <v>0</v>
      </c>
      <c r="I363" s="4">
        <v>0</v>
      </c>
      <c r="J363" s="4">
        <v>0</v>
      </c>
      <c r="K363" s="4">
        <v>0</v>
      </c>
      <c r="L363" s="4">
        <v>0</v>
      </c>
      <c r="M363" s="4">
        <v>0</v>
      </c>
      <c r="N363" s="4">
        <v>0</v>
      </c>
      <c r="O363" s="4">
        <v>0</v>
      </c>
      <c r="P363" s="4">
        <v>0</v>
      </c>
      <c r="Q363" s="4">
        <v>0</v>
      </c>
      <c r="R363" s="4">
        <v>0</v>
      </c>
      <c r="S363" s="4">
        <v>0</v>
      </c>
      <c r="T363" s="4">
        <v>0</v>
      </c>
      <c r="U363" s="4">
        <v>0</v>
      </c>
      <c r="V363" s="4">
        <v>0</v>
      </c>
      <c r="W363" s="4">
        <v>0</v>
      </c>
      <c r="X363" s="4">
        <v>0</v>
      </c>
      <c r="Y363" s="4">
        <v>0</v>
      </c>
      <c r="Z363" s="4">
        <v>0</v>
      </c>
      <c r="AA363" s="4">
        <v>0</v>
      </c>
      <c r="AB363" s="4">
        <v>3144</v>
      </c>
      <c r="AC363" s="4">
        <v>3116</v>
      </c>
      <c r="AD363" s="4">
        <v>2397</v>
      </c>
      <c r="AE363" s="4">
        <v>2392</v>
      </c>
      <c r="AF363" s="4">
        <v>10.78</v>
      </c>
      <c r="AG363" s="4">
        <v>34.700000000000003</v>
      </c>
      <c r="AH363" s="4">
        <v>2437.48</v>
      </c>
      <c r="AI363" s="4">
        <v>2437.48</v>
      </c>
    </row>
    <row r="364" spans="1:35">
      <c r="A364" s="3" t="s">
        <v>747</v>
      </c>
      <c r="B364" s="3" t="s">
        <v>748</v>
      </c>
      <c r="C364" s="3" t="s">
        <v>22</v>
      </c>
      <c r="D364" s="3" t="s">
        <v>587</v>
      </c>
      <c r="E364" s="3" t="s">
        <v>588</v>
      </c>
      <c r="F364" s="3" t="s">
        <v>25</v>
      </c>
      <c r="G364" s="4">
        <v>0</v>
      </c>
      <c r="H364" s="4">
        <v>0</v>
      </c>
      <c r="I364" s="4">
        <v>0</v>
      </c>
      <c r="J364" s="4">
        <v>0</v>
      </c>
      <c r="K364" s="4">
        <v>0</v>
      </c>
      <c r="L364" s="4">
        <v>0</v>
      </c>
      <c r="M364" s="4">
        <v>0</v>
      </c>
      <c r="N364" s="4">
        <v>0</v>
      </c>
      <c r="O364" s="4">
        <v>0</v>
      </c>
      <c r="P364" s="4">
        <v>0</v>
      </c>
      <c r="Q364" s="4">
        <v>0</v>
      </c>
      <c r="R364" s="4">
        <v>0</v>
      </c>
      <c r="S364" s="4">
        <v>0</v>
      </c>
      <c r="T364" s="4">
        <v>0</v>
      </c>
      <c r="U364" s="4">
        <v>0</v>
      </c>
      <c r="V364" s="4">
        <v>0</v>
      </c>
      <c r="W364" s="4">
        <v>0</v>
      </c>
      <c r="X364" s="4">
        <v>0</v>
      </c>
      <c r="Y364" s="4">
        <v>0</v>
      </c>
      <c r="Z364" s="4">
        <v>0</v>
      </c>
      <c r="AA364" s="4">
        <v>0</v>
      </c>
      <c r="AB364" s="4">
        <v>3025</v>
      </c>
      <c r="AC364" s="4">
        <v>3023</v>
      </c>
      <c r="AD364" s="4">
        <v>2618</v>
      </c>
      <c r="AE364" s="4">
        <v>2614</v>
      </c>
      <c r="AF364" s="4">
        <v>9.1199999999999992</v>
      </c>
      <c r="AG364" s="4">
        <v>37.64</v>
      </c>
      <c r="AH364" s="4">
        <v>2660.76</v>
      </c>
      <c r="AI364" s="4">
        <v>2660.76</v>
      </c>
    </row>
    <row r="365" spans="1:35">
      <c r="A365" s="3" t="s">
        <v>749</v>
      </c>
      <c r="B365" s="3" t="s">
        <v>750</v>
      </c>
      <c r="C365" s="3" t="s">
        <v>22</v>
      </c>
      <c r="D365" s="3" t="s">
        <v>587</v>
      </c>
      <c r="E365" s="3" t="s">
        <v>588</v>
      </c>
      <c r="F365" s="3" t="s">
        <v>25</v>
      </c>
      <c r="G365" s="4">
        <v>0</v>
      </c>
      <c r="H365" s="4">
        <v>0</v>
      </c>
      <c r="I365" s="4">
        <v>0</v>
      </c>
      <c r="J365" s="4">
        <v>0</v>
      </c>
      <c r="K365" s="4">
        <v>0</v>
      </c>
      <c r="L365" s="4">
        <v>0</v>
      </c>
      <c r="M365" s="4">
        <v>0</v>
      </c>
      <c r="N365" s="4">
        <v>0</v>
      </c>
      <c r="O365" s="4">
        <v>0</v>
      </c>
      <c r="P365" s="4">
        <v>0</v>
      </c>
      <c r="Q365" s="4">
        <v>0</v>
      </c>
      <c r="R365" s="4">
        <v>0</v>
      </c>
      <c r="S365" s="4">
        <v>0</v>
      </c>
      <c r="T365" s="4">
        <v>0</v>
      </c>
      <c r="U365" s="4">
        <v>0</v>
      </c>
      <c r="V365" s="4">
        <v>0</v>
      </c>
      <c r="W365" s="4">
        <v>0</v>
      </c>
      <c r="X365" s="4">
        <v>0</v>
      </c>
      <c r="Y365" s="4">
        <v>0</v>
      </c>
      <c r="Z365" s="4">
        <v>0</v>
      </c>
      <c r="AA365" s="4">
        <v>0</v>
      </c>
      <c r="AB365" s="4">
        <v>3709</v>
      </c>
      <c r="AC365" s="4">
        <v>3708</v>
      </c>
      <c r="AD365" s="4">
        <v>2758</v>
      </c>
      <c r="AE365" s="4">
        <v>2746</v>
      </c>
      <c r="AF365" s="4">
        <v>15.43</v>
      </c>
      <c r="AG365" s="4">
        <v>47.29</v>
      </c>
      <c r="AH365" s="4">
        <v>2808.72</v>
      </c>
      <c r="AI365" s="4">
        <v>2808.72</v>
      </c>
    </row>
    <row r="366" spans="1:35">
      <c r="A366" s="3" t="s">
        <v>751</v>
      </c>
      <c r="B366" s="3" t="s">
        <v>752</v>
      </c>
      <c r="C366" s="3" t="s">
        <v>22</v>
      </c>
      <c r="D366" s="3" t="s">
        <v>587</v>
      </c>
      <c r="E366" s="3" t="s">
        <v>588</v>
      </c>
      <c r="F366" s="3" t="s">
        <v>25</v>
      </c>
      <c r="G366" s="4">
        <v>0</v>
      </c>
      <c r="H366" s="4">
        <v>0</v>
      </c>
      <c r="I366" s="4">
        <v>0</v>
      </c>
      <c r="J366" s="4">
        <v>0</v>
      </c>
      <c r="K366" s="4">
        <v>0</v>
      </c>
      <c r="L366" s="4">
        <v>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4">
        <v>0</v>
      </c>
      <c r="X366" s="4">
        <v>0</v>
      </c>
      <c r="Y366" s="4">
        <v>0</v>
      </c>
      <c r="Z366" s="4">
        <v>0</v>
      </c>
      <c r="AA366" s="4">
        <v>0</v>
      </c>
      <c r="AB366" s="4">
        <v>7250</v>
      </c>
      <c r="AC366" s="4">
        <v>7245</v>
      </c>
      <c r="AD366" s="4">
        <v>5354</v>
      </c>
      <c r="AE366" s="4">
        <v>5248</v>
      </c>
      <c r="AF366" s="4">
        <v>25.72</v>
      </c>
      <c r="AG366" s="4">
        <v>81.86</v>
      </c>
      <c r="AH366" s="4">
        <v>5355.58</v>
      </c>
      <c r="AI366" s="4">
        <v>5355.58</v>
      </c>
    </row>
    <row r="367" spans="1:35">
      <c r="A367" s="3" t="s">
        <v>753</v>
      </c>
      <c r="B367" s="3" t="s">
        <v>754</v>
      </c>
      <c r="C367" s="3" t="s">
        <v>22</v>
      </c>
      <c r="D367" s="3" t="s">
        <v>587</v>
      </c>
      <c r="E367" s="3" t="s">
        <v>588</v>
      </c>
      <c r="F367" s="3" t="s">
        <v>25</v>
      </c>
      <c r="G367" s="4">
        <v>0</v>
      </c>
      <c r="H367" s="4">
        <v>0</v>
      </c>
      <c r="I367" s="4">
        <v>0</v>
      </c>
      <c r="J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4">
        <v>0</v>
      </c>
      <c r="X367" s="4">
        <v>0</v>
      </c>
      <c r="Y367" s="4">
        <v>0</v>
      </c>
      <c r="Z367" s="4">
        <v>0</v>
      </c>
      <c r="AA367" s="4">
        <v>0</v>
      </c>
      <c r="AB367" s="4">
        <v>5114</v>
      </c>
      <c r="AC367" s="4">
        <v>5114</v>
      </c>
      <c r="AD367" s="4">
        <v>3225</v>
      </c>
      <c r="AE367" s="4">
        <v>3220</v>
      </c>
      <c r="AF367" s="4">
        <v>13.89</v>
      </c>
      <c r="AG367" s="4">
        <v>63.08</v>
      </c>
      <c r="AH367" s="4">
        <v>3296.97</v>
      </c>
      <c r="AI367" s="4">
        <v>3296.97</v>
      </c>
    </row>
    <row r="368" spans="1:35">
      <c r="A368" s="3" t="s">
        <v>755</v>
      </c>
      <c r="B368" s="3" t="s">
        <v>756</v>
      </c>
      <c r="C368" s="3" t="s">
        <v>22</v>
      </c>
      <c r="D368" s="3" t="s">
        <v>587</v>
      </c>
      <c r="E368" s="3" t="s">
        <v>588</v>
      </c>
      <c r="F368" s="3" t="s">
        <v>25</v>
      </c>
      <c r="G368" s="4">
        <v>0</v>
      </c>
      <c r="H368" s="4">
        <v>0</v>
      </c>
      <c r="I368" s="4">
        <v>0</v>
      </c>
      <c r="J368" s="4">
        <v>0</v>
      </c>
      <c r="K368" s="4">
        <v>0</v>
      </c>
      <c r="L368" s="4">
        <v>0</v>
      </c>
      <c r="M368" s="4">
        <v>0</v>
      </c>
      <c r="N368" s="4">
        <v>0</v>
      </c>
      <c r="O368" s="4">
        <v>0</v>
      </c>
      <c r="P368" s="4">
        <v>0</v>
      </c>
      <c r="Q368" s="4">
        <v>0</v>
      </c>
      <c r="R368" s="4">
        <v>0</v>
      </c>
      <c r="S368" s="4">
        <v>0</v>
      </c>
      <c r="T368" s="4">
        <v>0</v>
      </c>
      <c r="U368" s="4">
        <v>0</v>
      </c>
      <c r="V368" s="4">
        <v>0</v>
      </c>
      <c r="W368" s="4">
        <v>0</v>
      </c>
      <c r="X368" s="4">
        <v>0</v>
      </c>
      <c r="Y368" s="4">
        <v>0</v>
      </c>
      <c r="Z368" s="4">
        <v>0</v>
      </c>
      <c r="AA368" s="4">
        <v>0</v>
      </c>
      <c r="AB368" s="4">
        <v>4925</v>
      </c>
      <c r="AC368" s="4">
        <v>4925</v>
      </c>
      <c r="AD368" s="4">
        <v>3456</v>
      </c>
      <c r="AE368" s="4">
        <v>3442</v>
      </c>
      <c r="AF368" s="4">
        <v>17.28</v>
      </c>
      <c r="AG368" s="4">
        <v>69.8</v>
      </c>
      <c r="AH368" s="4">
        <v>3529.08</v>
      </c>
      <c r="AI368" s="4">
        <v>3529.08</v>
      </c>
    </row>
    <row r="369" spans="1:35">
      <c r="A369" s="3" t="s">
        <v>757</v>
      </c>
      <c r="B369" s="3" t="s">
        <v>758</v>
      </c>
      <c r="C369" s="3" t="s">
        <v>22</v>
      </c>
      <c r="D369" s="3" t="s">
        <v>587</v>
      </c>
      <c r="E369" s="3" t="s">
        <v>588</v>
      </c>
      <c r="F369" s="3" t="s">
        <v>25</v>
      </c>
      <c r="G369" s="4">
        <v>0</v>
      </c>
      <c r="H369" s="4">
        <v>0</v>
      </c>
      <c r="I369" s="4">
        <v>0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4">
        <v>0</v>
      </c>
      <c r="X369" s="4">
        <v>0</v>
      </c>
      <c r="Y369" s="4">
        <v>0</v>
      </c>
      <c r="Z369" s="4">
        <v>0</v>
      </c>
      <c r="AA369" s="4">
        <v>0</v>
      </c>
      <c r="AB369" s="4">
        <v>5396</v>
      </c>
      <c r="AC369" s="4">
        <v>5396</v>
      </c>
      <c r="AD369" s="4">
        <v>3937</v>
      </c>
      <c r="AE369" s="4">
        <v>3935</v>
      </c>
      <c r="AF369" s="4">
        <v>7.16</v>
      </c>
      <c r="AG369" s="4">
        <v>67.349999999999994</v>
      </c>
      <c r="AH369" s="4">
        <v>4009.51</v>
      </c>
      <c r="AI369" s="4">
        <v>4009.51</v>
      </c>
    </row>
    <row r="370" spans="1:35">
      <c r="A370" s="3" t="s">
        <v>759</v>
      </c>
      <c r="B370" s="3" t="s">
        <v>760</v>
      </c>
      <c r="C370" s="3" t="s">
        <v>22</v>
      </c>
      <c r="D370" s="3" t="s">
        <v>587</v>
      </c>
      <c r="E370" s="3" t="s">
        <v>588</v>
      </c>
      <c r="F370" s="3" t="s">
        <v>25</v>
      </c>
      <c r="G370" s="4">
        <v>0</v>
      </c>
      <c r="H370" s="4">
        <v>0</v>
      </c>
      <c r="I370" s="4">
        <v>0</v>
      </c>
      <c r="J370" s="4">
        <v>0</v>
      </c>
      <c r="K370" s="4">
        <v>0</v>
      </c>
      <c r="L370" s="4">
        <v>0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4">
        <v>0</v>
      </c>
      <c r="X370" s="4">
        <v>0</v>
      </c>
      <c r="Y370" s="4">
        <v>0</v>
      </c>
      <c r="Z370" s="4">
        <v>0</v>
      </c>
      <c r="AA370" s="4">
        <v>0</v>
      </c>
      <c r="AB370" s="4">
        <v>5112</v>
      </c>
      <c r="AC370" s="4">
        <v>5112</v>
      </c>
      <c r="AD370" s="4">
        <v>4352</v>
      </c>
      <c r="AE370" s="4">
        <v>4351</v>
      </c>
      <c r="AF370" s="4">
        <v>14.18</v>
      </c>
      <c r="AG370" s="4">
        <v>93.13</v>
      </c>
      <c r="AH370" s="4">
        <v>4458.3100000000004</v>
      </c>
      <c r="AI370" s="4">
        <v>4458.3100000000004</v>
      </c>
    </row>
    <row r="371" spans="1:35">
      <c r="A371" s="3" t="s">
        <v>761</v>
      </c>
      <c r="B371" s="3" t="s">
        <v>762</v>
      </c>
      <c r="C371" s="3" t="s">
        <v>22</v>
      </c>
      <c r="D371" s="3" t="s">
        <v>587</v>
      </c>
      <c r="E371" s="3" t="s">
        <v>588</v>
      </c>
      <c r="F371" s="3" t="s">
        <v>25</v>
      </c>
      <c r="G371" s="4">
        <v>0</v>
      </c>
      <c r="H371" s="4">
        <v>0</v>
      </c>
      <c r="I371" s="4">
        <v>0</v>
      </c>
      <c r="J371" s="4">
        <v>0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4">
        <v>0</v>
      </c>
      <c r="X371" s="4">
        <v>0</v>
      </c>
      <c r="Y371" s="4">
        <v>0</v>
      </c>
      <c r="Z371" s="4">
        <v>0</v>
      </c>
      <c r="AA371" s="4">
        <v>0</v>
      </c>
      <c r="AB371" s="4">
        <v>4053</v>
      </c>
      <c r="AC371" s="4">
        <v>4053</v>
      </c>
      <c r="AD371" s="4">
        <v>2542</v>
      </c>
      <c r="AE371" s="4">
        <v>2541</v>
      </c>
      <c r="AF371" s="4">
        <v>6.79</v>
      </c>
      <c r="AG371" s="4">
        <v>50.68</v>
      </c>
      <c r="AH371" s="4">
        <v>2598.4699999999998</v>
      </c>
      <c r="AI371" s="4">
        <v>2598.4699999999998</v>
      </c>
    </row>
    <row r="372" spans="1:35">
      <c r="A372" s="3" t="s">
        <v>763</v>
      </c>
      <c r="B372" s="3" t="s">
        <v>764</v>
      </c>
      <c r="C372" s="3" t="s">
        <v>22</v>
      </c>
      <c r="D372" s="3" t="s">
        <v>587</v>
      </c>
      <c r="E372" s="3" t="s">
        <v>588</v>
      </c>
      <c r="F372" s="3" t="s">
        <v>25</v>
      </c>
      <c r="G372" s="4">
        <v>0</v>
      </c>
      <c r="H372" s="4">
        <v>0</v>
      </c>
      <c r="I372" s="4">
        <v>0</v>
      </c>
      <c r="J372" s="4">
        <v>0</v>
      </c>
      <c r="K372" s="4">
        <v>0</v>
      </c>
      <c r="L372" s="4">
        <v>0</v>
      </c>
      <c r="M372" s="4">
        <v>0</v>
      </c>
      <c r="N372" s="4">
        <v>0</v>
      </c>
      <c r="O372" s="4">
        <v>0</v>
      </c>
      <c r="P372" s="4">
        <v>0</v>
      </c>
      <c r="Q372" s="4">
        <v>0</v>
      </c>
      <c r="R372" s="4">
        <v>0</v>
      </c>
      <c r="S372" s="4">
        <v>0</v>
      </c>
      <c r="T372" s="4">
        <v>0</v>
      </c>
      <c r="U372" s="4">
        <v>0</v>
      </c>
      <c r="V372" s="4">
        <v>0</v>
      </c>
      <c r="W372" s="4">
        <v>0</v>
      </c>
      <c r="X372" s="4">
        <v>0</v>
      </c>
      <c r="Y372" s="4">
        <v>0</v>
      </c>
      <c r="Z372" s="4">
        <v>0</v>
      </c>
      <c r="AA372" s="4">
        <v>0</v>
      </c>
      <c r="AB372" s="4">
        <v>4283</v>
      </c>
      <c r="AC372" s="4">
        <v>4283</v>
      </c>
      <c r="AD372" s="4">
        <v>2864</v>
      </c>
      <c r="AE372" s="4">
        <v>2862</v>
      </c>
      <c r="AF372" s="4">
        <v>10.47</v>
      </c>
      <c r="AG372" s="4">
        <v>55.74</v>
      </c>
      <c r="AH372" s="4">
        <v>2928.21</v>
      </c>
      <c r="AI372" s="4">
        <v>2928.21</v>
      </c>
    </row>
    <row r="373" spans="1:35">
      <c r="A373" s="3" t="s">
        <v>765</v>
      </c>
      <c r="B373" s="3" t="s">
        <v>766</v>
      </c>
      <c r="C373" s="3" t="s">
        <v>22</v>
      </c>
      <c r="D373" s="3" t="s">
        <v>587</v>
      </c>
      <c r="E373" s="3" t="s">
        <v>588</v>
      </c>
      <c r="F373" s="3" t="s">
        <v>25</v>
      </c>
      <c r="G373" s="4">
        <v>0</v>
      </c>
      <c r="H373" s="4">
        <v>0</v>
      </c>
      <c r="I373" s="4">
        <v>0</v>
      </c>
      <c r="J373" s="4">
        <v>0</v>
      </c>
      <c r="K373" s="4">
        <v>0</v>
      </c>
      <c r="L373" s="4">
        <v>0</v>
      </c>
      <c r="M373" s="4">
        <v>0</v>
      </c>
      <c r="N373" s="4">
        <v>0</v>
      </c>
      <c r="O373" s="4">
        <v>0</v>
      </c>
      <c r="P373" s="4">
        <v>0</v>
      </c>
      <c r="Q373" s="4">
        <v>0</v>
      </c>
      <c r="R373" s="4">
        <v>0</v>
      </c>
      <c r="S373" s="4">
        <v>0</v>
      </c>
      <c r="T373" s="4">
        <v>0</v>
      </c>
      <c r="U373" s="4">
        <v>0</v>
      </c>
      <c r="V373" s="4">
        <v>0</v>
      </c>
      <c r="W373" s="4">
        <v>0</v>
      </c>
      <c r="X373" s="4">
        <v>0</v>
      </c>
      <c r="Y373" s="4">
        <v>0</v>
      </c>
      <c r="Z373" s="4">
        <v>0</v>
      </c>
      <c r="AA373" s="4">
        <v>0</v>
      </c>
      <c r="AB373" s="4">
        <v>3182</v>
      </c>
      <c r="AC373" s="4">
        <v>3133</v>
      </c>
      <c r="AD373" s="4">
        <v>2228</v>
      </c>
      <c r="AE373" s="4">
        <v>2173</v>
      </c>
      <c r="AF373" s="4">
        <v>8.86</v>
      </c>
      <c r="AG373" s="4">
        <v>28.07</v>
      </c>
      <c r="AH373" s="4">
        <v>2209.9299999999998</v>
      </c>
      <c r="AI373" s="4">
        <v>2209.9299999999998</v>
      </c>
    </row>
    <row r="374" spans="1:35">
      <c r="A374" s="3" t="s">
        <v>767</v>
      </c>
      <c r="B374" s="3" t="s">
        <v>768</v>
      </c>
      <c r="C374" s="3" t="s">
        <v>22</v>
      </c>
      <c r="D374" s="3" t="s">
        <v>587</v>
      </c>
      <c r="E374" s="3" t="s">
        <v>588</v>
      </c>
      <c r="F374" s="3" t="s">
        <v>25</v>
      </c>
      <c r="G374" s="4">
        <v>0</v>
      </c>
      <c r="H374" s="4">
        <v>0</v>
      </c>
      <c r="I374" s="4">
        <v>0</v>
      </c>
      <c r="J374" s="4">
        <v>0</v>
      </c>
      <c r="K374" s="4">
        <v>0</v>
      </c>
      <c r="L374" s="4">
        <v>0</v>
      </c>
      <c r="M374" s="4">
        <v>0</v>
      </c>
      <c r="N374" s="4">
        <v>0</v>
      </c>
      <c r="O374" s="4">
        <v>0</v>
      </c>
      <c r="P374" s="4">
        <v>0</v>
      </c>
      <c r="Q374" s="4">
        <v>0</v>
      </c>
      <c r="R374" s="4">
        <v>0</v>
      </c>
      <c r="S374" s="4">
        <v>0</v>
      </c>
      <c r="T374" s="4">
        <v>0</v>
      </c>
      <c r="U374" s="4">
        <v>0</v>
      </c>
      <c r="V374" s="4">
        <v>0</v>
      </c>
      <c r="W374" s="4">
        <v>0</v>
      </c>
      <c r="X374" s="4">
        <v>0</v>
      </c>
      <c r="Y374" s="4">
        <v>0</v>
      </c>
      <c r="Z374" s="4">
        <v>0</v>
      </c>
      <c r="AA374" s="4">
        <v>0</v>
      </c>
      <c r="AB374" s="4">
        <v>2561</v>
      </c>
      <c r="AC374" s="4">
        <v>2561</v>
      </c>
      <c r="AD374" s="4">
        <v>1292</v>
      </c>
      <c r="AE374" s="4">
        <v>1291</v>
      </c>
      <c r="AF374" s="4">
        <v>3.21</v>
      </c>
      <c r="AG374" s="4">
        <v>28.44</v>
      </c>
      <c r="AH374" s="4">
        <v>1322.65</v>
      </c>
      <c r="AI374" s="4">
        <v>1322.65</v>
      </c>
    </row>
    <row r="375" spans="1:35">
      <c r="A375" s="3" t="s">
        <v>769</v>
      </c>
      <c r="B375" s="3" t="s">
        <v>770</v>
      </c>
      <c r="C375" s="3" t="s">
        <v>22</v>
      </c>
      <c r="D375" s="3" t="s">
        <v>587</v>
      </c>
      <c r="E375" s="3" t="s">
        <v>588</v>
      </c>
      <c r="F375" s="3" t="s">
        <v>25</v>
      </c>
      <c r="G375" s="4">
        <v>0</v>
      </c>
      <c r="H375" s="4">
        <v>0</v>
      </c>
      <c r="I375" s="4">
        <v>0</v>
      </c>
      <c r="J375" s="4">
        <v>0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0</v>
      </c>
      <c r="Q375" s="4">
        <v>0</v>
      </c>
      <c r="R375" s="4">
        <v>0</v>
      </c>
      <c r="S375" s="4">
        <v>0</v>
      </c>
      <c r="T375" s="4">
        <v>0</v>
      </c>
      <c r="U375" s="4">
        <v>0</v>
      </c>
      <c r="V375" s="4">
        <v>0</v>
      </c>
      <c r="W375" s="4">
        <v>0</v>
      </c>
      <c r="X375" s="4">
        <v>0</v>
      </c>
      <c r="Y375" s="4">
        <v>0</v>
      </c>
      <c r="Z375" s="4">
        <v>0</v>
      </c>
      <c r="AA375" s="4">
        <v>0</v>
      </c>
      <c r="AB375" s="4">
        <v>3690</v>
      </c>
      <c r="AC375" s="4">
        <v>3689</v>
      </c>
      <c r="AD375" s="4">
        <v>1990</v>
      </c>
      <c r="AE375" s="4">
        <v>1989</v>
      </c>
      <c r="AF375" s="4">
        <v>0.57999999999999996</v>
      </c>
      <c r="AG375" s="4">
        <v>30.66</v>
      </c>
      <c r="AH375" s="4">
        <v>2020.24</v>
      </c>
      <c r="AI375" s="4">
        <v>2020.24</v>
      </c>
    </row>
    <row r="376" spans="1:35">
      <c r="A376" s="3" t="s">
        <v>771</v>
      </c>
      <c r="B376" s="3" t="s">
        <v>772</v>
      </c>
      <c r="C376" s="3" t="s">
        <v>22</v>
      </c>
      <c r="D376" s="3" t="s">
        <v>587</v>
      </c>
      <c r="E376" s="3" t="s">
        <v>588</v>
      </c>
      <c r="F376" s="3" t="s">
        <v>25</v>
      </c>
      <c r="G376" s="4">
        <v>0</v>
      </c>
      <c r="H376" s="4">
        <v>0</v>
      </c>
      <c r="I376" s="4">
        <v>0</v>
      </c>
      <c r="J376" s="4">
        <v>0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  <c r="R376" s="4">
        <v>0</v>
      </c>
      <c r="S376" s="4">
        <v>0</v>
      </c>
      <c r="T376" s="4">
        <v>0</v>
      </c>
      <c r="U376" s="4">
        <v>0</v>
      </c>
      <c r="V376" s="4">
        <v>0</v>
      </c>
      <c r="W376" s="4">
        <v>0</v>
      </c>
      <c r="X376" s="4">
        <v>0</v>
      </c>
      <c r="Y376" s="4">
        <v>0</v>
      </c>
      <c r="Z376" s="4">
        <v>0</v>
      </c>
      <c r="AA376" s="4">
        <v>0</v>
      </c>
      <c r="AB376" s="4">
        <v>1751</v>
      </c>
      <c r="AC376" s="4">
        <v>1751</v>
      </c>
      <c r="AD376" s="4">
        <v>1290</v>
      </c>
      <c r="AE376" s="4">
        <v>1290</v>
      </c>
      <c r="AF376" s="4">
        <v>1.7</v>
      </c>
      <c r="AG376" s="4">
        <v>29.49</v>
      </c>
      <c r="AH376" s="4">
        <v>1321.19</v>
      </c>
      <c r="AI376" s="4">
        <v>1321.19</v>
      </c>
    </row>
    <row r="377" spans="1:35">
      <c r="A377" s="3" t="s">
        <v>773</v>
      </c>
      <c r="B377" s="3" t="s">
        <v>774</v>
      </c>
      <c r="C377" s="3" t="s">
        <v>22</v>
      </c>
      <c r="D377" s="3" t="s">
        <v>587</v>
      </c>
      <c r="E377" s="3" t="s">
        <v>588</v>
      </c>
      <c r="F377" s="3" t="s">
        <v>25</v>
      </c>
      <c r="G377" s="4">
        <v>0</v>
      </c>
      <c r="H377" s="4">
        <v>0</v>
      </c>
      <c r="I377" s="4">
        <v>0</v>
      </c>
      <c r="J377" s="4">
        <v>0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  <c r="R377" s="4">
        <v>0</v>
      </c>
      <c r="S377" s="4">
        <v>0</v>
      </c>
      <c r="T377" s="4">
        <v>0</v>
      </c>
      <c r="U377" s="4">
        <v>0</v>
      </c>
      <c r="V377" s="4">
        <v>0</v>
      </c>
      <c r="W377" s="4">
        <v>0</v>
      </c>
      <c r="X377" s="4">
        <v>0</v>
      </c>
      <c r="Y377" s="4">
        <v>0</v>
      </c>
      <c r="Z377" s="4">
        <v>0</v>
      </c>
      <c r="AA377" s="4">
        <v>0</v>
      </c>
      <c r="AB377" s="4">
        <v>2094</v>
      </c>
      <c r="AC377" s="4">
        <v>2094</v>
      </c>
      <c r="AD377" s="4">
        <v>1541</v>
      </c>
      <c r="AE377" s="4">
        <v>1530</v>
      </c>
      <c r="AF377" s="4">
        <v>10.82</v>
      </c>
      <c r="AG377" s="4">
        <v>19.07</v>
      </c>
      <c r="AH377" s="4">
        <v>1559.89</v>
      </c>
      <c r="AI377" s="4">
        <v>1559.89</v>
      </c>
    </row>
    <row r="378" spans="1:35">
      <c r="A378" s="3" t="s">
        <v>775</v>
      </c>
      <c r="B378" s="3" t="s">
        <v>776</v>
      </c>
      <c r="C378" s="3" t="s">
        <v>22</v>
      </c>
      <c r="D378" s="3" t="s">
        <v>587</v>
      </c>
      <c r="E378" s="3" t="s">
        <v>588</v>
      </c>
      <c r="F378" s="3" t="s">
        <v>25</v>
      </c>
      <c r="G378" s="4">
        <v>0</v>
      </c>
      <c r="H378" s="4">
        <v>0</v>
      </c>
      <c r="I378" s="4">
        <v>0</v>
      </c>
      <c r="J378" s="4">
        <v>0</v>
      </c>
      <c r="K378" s="4">
        <v>0</v>
      </c>
      <c r="L378" s="4">
        <v>0</v>
      </c>
      <c r="M378" s="4">
        <v>0</v>
      </c>
      <c r="N378" s="4">
        <v>0</v>
      </c>
      <c r="O378" s="4">
        <v>0</v>
      </c>
      <c r="P378" s="4">
        <v>0</v>
      </c>
      <c r="Q378" s="4">
        <v>0</v>
      </c>
      <c r="R378" s="4">
        <v>0</v>
      </c>
      <c r="S378" s="4">
        <v>0</v>
      </c>
      <c r="T378" s="4">
        <v>0</v>
      </c>
      <c r="U378" s="4">
        <v>0</v>
      </c>
      <c r="V378" s="4">
        <v>0</v>
      </c>
      <c r="W378" s="4">
        <v>0</v>
      </c>
      <c r="X378" s="4">
        <v>0</v>
      </c>
      <c r="Y378" s="4">
        <v>0</v>
      </c>
      <c r="Z378" s="4">
        <v>0</v>
      </c>
      <c r="AA378" s="4">
        <v>0</v>
      </c>
      <c r="AB378" s="4">
        <v>1860</v>
      </c>
      <c r="AC378" s="4">
        <v>1860</v>
      </c>
      <c r="AD378" s="4">
        <v>1525</v>
      </c>
      <c r="AE378" s="4">
        <v>1515</v>
      </c>
      <c r="AF378" s="4">
        <v>8.7899999999999991</v>
      </c>
      <c r="AG378" s="4">
        <v>19.399999999999999</v>
      </c>
      <c r="AH378" s="4">
        <v>1543.19</v>
      </c>
      <c r="AI378" s="4">
        <v>1543.19</v>
      </c>
    </row>
    <row r="379" spans="1:35">
      <c r="A379" s="3" t="s">
        <v>777</v>
      </c>
      <c r="B379" s="3" t="s">
        <v>778</v>
      </c>
      <c r="C379" s="3" t="s">
        <v>22</v>
      </c>
      <c r="D379" s="3" t="s">
        <v>587</v>
      </c>
      <c r="E379" s="3" t="s">
        <v>588</v>
      </c>
      <c r="F379" s="3" t="s">
        <v>25</v>
      </c>
      <c r="G379" s="4">
        <v>0</v>
      </c>
      <c r="H379" s="4">
        <v>0</v>
      </c>
      <c r="I379" s="4">
        <v>0</v>
      </c>
      <c r="J379" s="4">
        <v>0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4">
        <v>0</v>
      </c>
      <c r="X379" s="4">
        <v>0</v>
      </c>
      <c r="Y379" s="4">
        <v>0</v>
      </c>
      <c r="Z379" s="4">
        <v>0</v>
      </c>
      <c r="AA379" s="4">
        <v>0</v>
      </c>
      <c r="AB379" s="4">
        <v>3936</v>
      </c>
      <c r="AC379" s="4">
        <v>3936</v>
      </c>
      <c r="AD379" s="4">
        <v>2679</v>
      </c>
      <c r="AE379" s="4">
        <v>2675</v>
      </c>
      <c r="AF379" s="4">
        <v>10.94</v>
      </c>
      <c r="AG379" s="4">
        <v>41.16</v>
      </c>
      <c r="AH379" s="4">
        <v>2727.1</v>
      </c>
      <c r="AI379" s="4">
        <v>2727.1</v>
      </c>
    </row>
    <row r="380" spans="1:35">
      <c r="A380" s="3" t="s">
        <v>779</v>
      </c>
      <c r="B380" s="3" t="s">
        <v>780</v>
      </c>
      <c r="C380" s="3" t="s">
        <v>22</v>
      </c>
      <c r="D380" s="3" t="s">
        <v>587</v>
      </c>
      <c r="E380" s="3" t="s">
        <v>588</v>
      </c>
      <c r="F380" s="3" t="s">
        <v>25</v>
      </c>
      <c r="G380" s="4">
        <v>0</v>
      </c>
      <c r="H380" s="4">
        <v>0</v>
      </c>
      <c r="I380" s="4">
        <v>0</v>
      </c>
      <c r="J380" s="4">
        <v>0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4">
        <v>0</v>
      </c>
      <c r="X380" s="4">
        <v>0</v>
      </c>
      <c r="Y380" s="4">
        <v>0</v>
      </c>
      <c r="Z380" s="4">
        <v>0</v>
      </c>
      <c r="AA380" s="4">
        <v>0</v>
      </c>
      <c r="AB380" s="4">
        <v>2770</v>
      </c>
      <c r="AC380" s="4">
        <v>2770</v>
      </c>
      <c r="AD380" s="4">
        <v>1835</v>
      </c>
      <c r="AE380" s="4">
        <v>1835</v>
      </c>
      <c r="AF380" s="4">
        <v>2.59</v>
      </c>
      <c r="AG380" s="4">
        <v>51.64</v>
      </c>
      <c r="AH380" s="4">
        <v>1889.23</v>
      </c>
      <c r="AI380" s="4">
        <v>1889.23</v>
      </c>
    </row>
    <row r="381" spans="1:35">
      <c r="A381" s="3" t="s">
        <v>781</v>
      </c>
      <c r="B381" s="3" t="s">
        <v>782</v>
      </c>
      <c r="C381" s="3" t="s">
        <v>22</v>
      </c>
      <c r="D381" s="3" t="s">
        <v>587</v>
      </c>
      <c r="E381" s="3" t="s">
        <v>588</v>
      </c>
      <c r="F381" s="3" t="s">
        <v>25</v>
      </c>
      <c r="G381" s="4">
        <v>0</v>
      </c>
      <c r="H381" s="4">
        <v>0</v>
      </c>
      <c r="I381" s="4">
        <v>0</v>
      </c>
      <c r="J381" s="4">
        <v>0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4">
        <v>0</v>
      </c>
      <c r="X381" s="4">
        <v>0</v>
      </c>
      <c r="Y381" s="4">
        <v>0</v>
      </c>
      <c r="Z381" s="4">
        <v>0</v>
      </c>
      <c r="AA381" s="4">
        <v>0</v>
      </c>
      <c r="AB381" s="4">
        <v>4964</v>
      </c>
      <c r="AC381" s="4">
        <v>4964</v>
      </c>
      <c r="AD381" s="4">
        <v>3426</v>
      </c>
      <c r="AE381" s="4">
        <v>3425</v>
      </c>
      <c r="AF381" s="4">
        <v>13.1</v>
      </c>
      <c r="AG381" s="4">
        <v>64.05</v>
      </c>
      <c r="AH381" s="4">
        <v>3502.15</v>
      </c>
      <c r="AI381" s="4">
        <v>3502.15</v>
      </c>
    </row>
    <row r="382" spans="1:35">
      <c r="A382" s="3" t="s">
        <v>783</v>
      </c>
      <c r="B382" s="3" t="s">
        <v>784</v>
      </c>
      <c r="C382" s="3" t="s">
        <v>22</v>
      </c>
      <c r="D382" s="3" t="s">
        <v>587</v>
      </c>
      <c r="E382" s="3" t="s">
        <v>588</v>
      </c>
      <c r="F382" s="3" t="s">
        <v>25</v>
      </c>
      <c r="G382" s="4">
        <v>0</v>
      </c>
      <c r="H382" s="4">
        <v>0</v>
      </c>
      <c r="I382" s="4">
        <v>0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0</v>
      </c>
      <c r="S382" s="4">
        <v>0</v>
      </c>
      <c r="T382" s="4">
        <v>0</v>
      </c>
      <c r="U382" s="4">
        <v>0</v>
      </c>
      <c r="V382" s="4">
        <v>0</v>
      </c>
      <c r="W382" s="4">
        <v>0</v>
      </c>
      <c r="X382" s="4">
        <v>0</v>
      </c>
      <c r="Y382" s="4">
        <v>0</v>
      </c>
      <c r="Z382" s="4">
        <v>0</v>
      </c>
      <c r="AA382" s="4">
        <v>0</v>
      </c>
      <c r="AB382" s="4">
        <v>3695</v>
      </c>
      <c r="AC382" s="4">
        <v>3695</v>
      </c>
      <c r="AD382" s="4">
        <v>2563</v>
      </c>
      <c r="AE382" s="4">
        <v>2560</v>
      </c>
      <c r="AF382" s="4">
        <v>15.61</v>
      </c>
      <c r="AG382" s="4">
        <v>40.53</v>
      </c>
      <c r="AH382" s="4">
        <v>2616.14</v>
      </c>
      <c r="AI382" s="4">
        <v>2616.14</v>
      </c>
    </row>
    <row r="383" spans="1:35">
      <c r="A383" s="3" t="s">
        <v>785</v>
      </c>
      <c r="B383" s="3" t="s">
        <v>786</v>
      </c>
      <c r="C383" s="3" t="s">
        <v>22</v>
      </c>
      <c r="D383" s="3" t="s">
        <v>587</v>
      </c>
      <c r="E383" s="3" t="s">
        <v>588</v>
      </c>
      <c r="F383" s="3" t="s">
        <v>25</v>
      </c>
      <c r="G383" s="4">
        <v>0</v>
      </c>
      <c r="H383" s="4">
        <v>0</v>
      </c>
      <c r="I383" s="4">
        <v>0</v>
      </c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4">
        <v>0</v>
      </c>
      <c r="X383" s="4">
        <v>0</v>
      </c>
      <c r="Y383" s="4">
        <v>0</v>
      </c>
      <c r="Z383" s="4">
        <v>0</v>
      </c>
      <c r="AA383" s="4">
        <v>0</v>
      </c>
      <c r="AB383" s="4">
        <v>2347</v>
      </c>
      <c r="AC383" s="4">
        <v>2347</v>
      </c>
      <c r="AD383" s="4">
        <v>1506</v>
      </c>
      <c r="AE383" s="4">
        <v>1506</v>
      </c>
      <c r="AF383" s="4">
        <v>2.5</v>
      </c>
      <c r="AG383" s="4">
        <v>30.15</v>
      </c>
      <c r="AH383" s="4">
        <v>1538.65</v>
      </c>
      <c r="AI383" s="4">
        <v>1538.65</v>
      </c>
    </row>
    <row r="384" spans="1:35">
      <c r="A384" s="3" t="s">
        <v>787</v>
      </c>
      <c r="B384" s="3" t="s">
        <v>788</v>
      </c>
      <c r="C384" s="3" t="s">
        <v>22</v>
      </c>
      <c r="D384" s="3" t="s">
        <v>587</v>
      </c>
      <c r="E384" s="3" t="s">
        <v>588</v>
      </c>
      <c r="F384" s="3" t="s">
        <v>25</v>
      </c>
      <c r="G384" s="4">
        <v>0</v>
      </c>
      <c r="H384" s="4">
        <v>0</v>
      </c>
      <c r="I384" s="4">
        <v>0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4">
        <v>0</v>
      </c>
      <c r="X384" s="4">
        <v>0</v>
      </c>
      <c r="Y384" s="4">
        <v>0</v>
      </c>
      <c r="Z384" s="4">
        <v>0</v>
      </c>
      <c r="AA384" s="4">
        <v>0</v>
      </c>
      <c r="AB384" s="4">
        <v>4517</v>
      </c>
      <c r="AC384" s="4">
        <v>4517</v>
      </c>
      <c r="AD384" s="4">
        <v>3394</v>
      </c>
      <c r="AE384" s="4">
        <v>3379</v>
      </c>
      <c r="AF384" s="4">
        <v>15.18</v>
      </c>
      <c r="AG384" s="4">
        <v>64.67</v>
      </c>
      <c r="AH384" s="4">
        <v>3458.85</v>
      </c>
      <c r="AI384" s="4">
        <v>3458.85</v>
      </c>
    </row>
    <row r="385" spans="1:35">
      <c r="A385" s="3" t="s">
        <v>789</v>
      </c>
      <c r="B385" s="3" t="s">
        <v>790</v>
      </c>
      <c r="C385" s="3" t="s">
        <v>22</v>
      </c>
      <c r="D385" s="3" t="s">
        <v>587</v>
      </c>
      <c r="E385" s="3" t="s">
        <v>588</v>
      </c>
      <c r="F385" s="3" t="s">
        <v>25</v>
      </c>
      <c r="G385" s="4">
        <v>0</v>
      </c>
      <c r="H385" s="4">
        <v>0</v>
      </c>
      <c r="I385" s="4">
        <v>0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4">
        <v>0</v>
      </c>
      <c r="X385" s="4">
        <v>0</v>
      </c>
      <c r="Y385" s="4">
        <v>0</v>
      </c>
      <c r="Z385" s="4">
        <v>0</v>
      </c>
      <c r="AA385" s="4">
        <v>0</v>
      </c>
      <c r="AB385" s="4">
        <v>2203</v>
      </c>
      <c r="AC385" s="4">
        <v>2203</v>
      </c>
      <c r="AD385" s="4">
        <v>1664</v>
      </c>
      <c r="AE385" s="4">
        <v>1646</v>
      </c>
      <c r="AF385" s="4">
        <v>9.8000000000000007</v>
      </c>
      <c r="AG385" s="4">
        <v>34.770000000000003</v>
      </c>
      <c r="AH385" s="4">
        <v>1690.57</v>
      </c>
      <c r="AI385" s="4">
        <v>1690.57</v>
      </c>
    </row>
    <row r="386" spans="1:35">
      <c r="A386" s="3" t="s">
        <v>791</v>
      </c>
      <c r="B386" s="3" t="s">
        <v>792</v>
      </c>
      <c r="C386" s="3" t="s">
        <v>22</v>
      </c>
      <c r="D386" s="3" t="s">
        <v>587</v>
      </c>
      <c r="E386" s="3" t="s">
        <v>588</v>
      </c>
      <c r="F386" s="3" t="s">
        <v>25</v>
      </c>
      <c r="G386" s="4">
        <v>0</v>
      </c>
      <c r="H386" s="4">
        <v>0</v>
      </c>
      <c r="I386" s="4">
        <v>0</v>
      </c>
      <c r="J386" s="4">
        <v>0</v>
      </c>
      <c r="K386" s="4">
        <v>0</v>
      </c>
      <c r="L386" s="4">
        <v>0</v>
      </c>
      <c r="M386" s="4">
        <v>0</v>
      </c>
      <c r="N386" s="4">
        <v>0</v>
      </c>
      <c r="O386" s="4">
        <v>0</v>
      </c>
      <c r="P386" s="4">
        <v>0</v>
      </c>
      <c r="Q386" s="4">
        <v>0</v>
      </c>
      <c r="R386" s="4">
        <v>0</v>
      </c>
      <c r="S386" s="4">
        <v>0</v>
      </c>
      <c r="T386" s="4">
        <v>0</v>
      </c>
      <c r="U386" s="4">
        <v>0</v>
      </c>
      <c r="V386" s="4">
        <v>0</v>
      </c>
      <c r="W386" s="4">
        <v>0</v>
      </c>
      <c r="X386" s="4">
        <v>0</v>
      </c>
      <c r="Y386" s="4">
        <v>0</v>
      </c>
      <c r="Z386" s="4">
        <v>0</v>
      </c>
      <c r="AA386" s="4">
        <v>0</v>
      </c>
      <c r="AB386" s="4">
        <v>2918</v>
      </c>
      <c r="AC386" s="4">
        <v>2918</v>
      </c>
      <c r="AD386" s="4">
        <v>1995</v>
      </c>
      <c r="AE386" s="4">
        <v>1993</v>
      </c>
      <c r="AF386" s="4">
        <v>6.59</v>
      </c>
      <c r="AG386" s="4">
        <v>36.56</v>
      </c>
      <c r="AH386" s="4">
        <v>2036.15</v>
      </c>
      <c r="AI386" s="4">
        <v>2036.15</v>
      </c>
    </row>
    <row r="387" spans="1:35">
      <c r="A387" s="3" t="s">
        <v>793</v>
      </c>
      <c r="B387" s="3" t="s">
        <v>794</v>
      </c>
      <c r="C387" s="3" t="s">
        <v>22</v>
      </c>
      <c r="D387" s="3" t="s">
        <v>587</v>
      </c>
      <c r="E387" s="3" t="s">
        <v>588</v>
      </c>
      <c r="F387" s="3" t="s">
        <v>25</v>
      </c>
      <c r="G387" s="4">
        <v>0</v>
      </c>
      <c r="H387" s="4">
        <v>0</v>
      </c>
      <c r="I387" s="4">
        <v>0</v>
      </c>
      <c r="J387" s="4">
        <v>0</v>
      </c>
      <c r="K387" s="4">
        <v>0</v>
      </c>
      <c r="L387" s="4">
        <v>0</v>
      </c>
      <c r="M387" s="4">
        <v>0</v>
      </c>
      <c r="N387" s="4">
        <v>0</v>
      </c>
      <c r="O387" s="4">
        <v>0</v>
      </c>
      <c r="P387" s="4">
        <v>0</v>
      </c>
      <c r="Q387" s="4">
        <v>0</v>
      </c>
      <c r="R387" s="4">
        <v>0</v>
      </c>
      <c r="S387" s="4">
        <v>0</v>
      </c>
      <c r="T387" s="4">
        <v>0</v>
      </c>
      <c r="U387" s="4">
        <v>0</v>
      </c>
      <c r="V387" s="4">
        <v>0</v>
      </c>
      <c r="W387" s="4">
        <v>0</v>
      </c>
      <c r="X387" s="4">
        <v>0</v>
      </c>
      <c r="Y387" s="4">
        <v>0</v>
      </c>
      <c r="Z387" s="4">
        <v>0</v>
      </c>
      <c r="AA387" s="4">
        <v>0</v>
      </c>
      <c r="AB387" s="4">
        <v>1283</v>
      </c>
      <c r="AC387" s="4">
        <v>1283</v>
      </c>
      <c r="AD387" s="4">
        <v>1172</v>
      </c>
      <c r="AE387" s="4">
        <v>1171</v>
      </c>
      <c r="AF387" s="4">
        <v>2.2200000000000002</v>
      </c>
      <c r="AG387" s="4">
        <v>23.12</v>
      </c>
      <c r="AH387" s="4">
        <v>1196.3399999999999</v>
      </c>
      <c r="AI387" s="4">
        <v>1196.3399999999999</v>
      </c>
    </row>
    <row r="388" spans="1:35">
      <c r="A388" s="3" t="s">
        <v>795</v>
      </c>
      <c r="B388" s="3" t="s">
        <v>796</v>
      </c>
      <c r="C388" s="3" t="s">
        <v>22</v>
      </c>
      <c r="D388" s="3" t="s">
        <v>587</v>
      </c>
      <c r="E388" s="3" t="s">
        <v>588</v>
      </c>
      <c r="F388" s="3" t="s">
        <v>25</v>
      </c>
      <c r="G388" s="4">
        <v>0</v>
      </c>
      <c r="H388" s="4">
        <v>0</v>
      </c>
      <c r="I388" s="4">
        <v>0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T388" s="4">
        <v>0</v>
      </c>
      <c r="U388" s="4">
        <v>0</v>
      </c>
      <c r="V388" s="4">
        <v>0</v>
      </c>
      <c r="W388" s="4">
        <v>0</v>
      </c>
      <c r="X388" s="4">
        <v>0</v>
      </c>
      <c r="Y388" s="4">
        <v>0</v>
      </c>
      <c r="Z388" s="4">
        <v>0</v>
      </c>
      <c r="AA388" s="4">
        <v>0</v>
      </c>
      <c r="AB388" s="4">
        <v>3152</v>
      </c>
      <c r="AC388" s="4">
        <v>3151</v>
      </c>
      <c r="AD388" s="4">
        <v>2120</v>
      </c>
      <c r="AE388" s="4">
        <v>2113</v>
      </c>
      <c r="AF388" s="4">
        <v>9.91</v>
      </c>
      <c r="AG388" s="4">
        <v>38.4</v>
      </c>
      <c r="AH388" s="4">
        <v>2161.31</v>
      </c>
      <c r="AI388" s="4">
        <v>2161.31</v>
      </c>
    </row>
    <row r="389" spans="1:35">
      <c r="A389" s="3" t="s">
        <v>797</v>
      </c>
      <c r="B389" s="3" t="s">
        <v>798</v>
      </c>
      <c r="C389" s="3" t="s">
        <v>22</v>
      </c>
      <c r="D389" s="3" t="s">
        <v>587</v>
      </c>
      <c r="E389" s="3" t="s">
        <v>588</v>
      </c>
      <c r="F389" s="3" t="s">
        <v>25</v>
      </c>
      <c r="G389" s="4">
        <v>0</v>
      </c>
      <c r="H389" s="4">
        <v>0</v>
      </c>
      <c r="I389" s="4">
        <v>0</v>
      </c>
      <c r="J389" s="4">
        <v>0</v>
      </c>
      <c r="K389" s="4">
        <v>0</v>
      </c>
      <c r="L389" s="4">
        <v>0</v>
      </c>
      <c r="M389" s="4">
        <v>0</v>
      </c>
      <c r="N389" s="4">
        <v>0</v>
      </c>
      <c r="O389" s="4">
        <v>0</v>
      </c>
      <c r="P389" s="4">
        <v>0</v>
      </c>
      <c r="Q389" s="4">
        <v>0</v>
      </c>
      <c r="R389" s="4">
        <v>0</v>
      </c>
      <c r="S389" s="4">
        <v>0</v>
      </c>
      <c r="T389" s="4">
        <v>0</v>
      </c>
      <c r="U389" s="4">
        <v>0</v>
      </c>
      <c r="V389" s="4">
        <v>0</v>
      </c>
      <c r="W389" s="4">
        <v>0</v>
      </c>
      <c r="X389" s="4">
        <v>0</v>
      </c>
      <c r="Y389" s="4">
        <v>0</v>
      </c>
      <c r="Z389" s="4">
        <v>0</v>
      </c>
      <c r="AA389" s="4">
        <v>0</v>
      </c>
      <c r="AB389" s="4">
        <v>2366</v>
      </c>
      <c r="AC389" s="4">
        <v>2366</v>
      </c>
      <c r="AD389" s="4">
        <v>1466</v>
      </c>
      <c r="AE389" s="4">
        <v>1450</v>
      </c>
      <c r="AF389" s="4">
        <v>2.76</v>
      </c>
      <c r="AG389" s="4">
        <v>20.43</v>
      </c>
      <c r="AH389" s="4">
        <v>1473.19</v>
      </c>
      <c r="AI389" s="4">
        <v>1473.19</v>
      </c>
    </row>
    <row r="390" spans="1:35">
      <c r="A390" s="3" t="s">
        <v>799</v>
      </c>
      <c r="B390" s="3" t="s">
        <v>800</v>
      </c>
      <c r="C390" s="3" t="s">
        <v>22</v>
      </c>
      <c r="D390" s="3" t="s">
        <v>587</v>
      </c>
      <c r="E390" s="3" t="s">
        <v>588</v>
      </c>
      <c r="F390" s="3" t="s">
        <v>25</v>
      </c>
      <c r="G390" s="4">
        <v>0</v>
      </c>
      <c r="H390" s="4">
        <v>0</v>
      </c>
      <c r="I390" s="4">
        <v>0</v>
      </c>
      <c r="J390" s="4">
        <v>0</v>
      </c>
      <c r="K390" s="4">
        <v>0</v>
      </c>
      <c r="L390" s="4">
        <v>0</v>
      </c>
      <c r="M390" s="4">
        <v>0</v>
      </c>
      <c r="N390" s="4">
        <v>0</v>
      </c>
      <c r="O390" s="4">
        <v>0</v>
      </c>
      <c r="P390" s="4">
        <v>0</v>
      </c>
      <c r="Q390" s="4">
        <v>0</v>
      </c>
      <c r="R390" s="4">
        <v>0</v>
      </c>
      <c r="S390" s="4">
        <v>0</v>
      </c>
      <c r="T390" s="4">
        <v>0</v>
      </c>
      <c r="U390" s="4">
        <v>0</v>
      </c>
      <c r="V390" s="4">
        <v>0</v>
      </c>
      <c r="W390" s="4">
        <v>0</v>
      </c>
      <c r="X390" s="4">
        <v>0</v>
      </c>
      <c r="Y390" s="4">
        <v>0</v>
      </c>
      <c r="Z390" s="4">
        <v>0</v>
      </c>
      <c r="AA390" s="4">
        <v>0</v>
      </c>
      <c r="AB390" s="4">
        <v>5159</v>
      </c>
      <c r="AC390" s="4">
        <v>5159</v>
      </c>
      <c r="AD390" s="4">
        <v>3647</v>
      </c>
      <c r="AE390" s="4">
        <v>3638</v>
      </c>
      <c r="AF390" s="4">
        <v>15.41</v>
      </c>
      <c r="AG390" s="4">
        <v>57.81</v>
      </c>
      <c r="AH390" s="4">
        <v>3711.22</v>
      </c>
      <c r="AI390" s="4">
        <v>3711.22</v>
      </c>
    </row>
    <row r="391" spans="1:35">
      <c r="A391" s="3" t="s">
        <v>801</v>
      </c>
      <c r="B391" s="3" t="s">
        <v>802</v>
      </c>
      <c r="C391" s="3" t="s">
        <v>22</v>
      </c>
      <c r="D391" s="3" t="s">
        <v>587</v>
      </c>
      <c r="E391" s="3" t="s">
        <v>588</v>
      </c>
      <c r="F391" s="3" t="s">
        <v>25</v>
      </c>
      <c r="G391" s="4">
        <v>0</v>
      </c>
      <c r="H391" s="4">
        <v>0</v>
      </c>
      <c r="I391" s="4">
        <v>0</v>
      </c>
      <c r="J391" s="4">
        <v>0</v>
      </c>
      <c r="K391" s="4">
        <v>0</v>
      </c>
      <c r="L391" s="4">
        <v>0</v>
      </c>
      <c r="M391" s="4">
        <v>0</v>
      </c>
      <c r="N391" s="4">
        <v>0</v>
      </c>
      <c r="O391" s="4">
        <v>0</v>
      </c>
      <c r="P391" s="4">
        <v>0</v>
      </c>
      <c r="Q391" s="4">
        <v>0</v>
      </c>
      <c r="R391" s="4">
        <v>0</v>
      </c>
      <c r="S391" s="4">
        <v>0</v>
      </c>
      <c r="T391" s="4">
        <v>0</v>
      </c>
      <c r="U391" s="4">
        <v>0</v>
      </c>
      <c r="V391" s="4">
        <v>0</v>
      </c>
      <c r="W391" s="4">
        <v>0</v>
      </c>
      <c r="X391" s="4">
        <v>0</v>
      </c>
      <c r="Y391" s="4">
        <v>0</v>
      </c>
      <c r="Z391" s="4">
        <v>0</v>
      </c>
      <c r="AA391" s="4">
        <v>0</v>
      </c>
      <c r="AB391" s="4">
        <v>2075</v>
      </c>
      <c r="AC391" s="4">
        <v>2075</v>
      </c>
      <c r="AD391" s="4">
        <v>1825</v>
      </c>
      <c r="AE391" s="4">
        <v>1823</v>
      </c>
      <c r="AF391" s="4">
        <v>8.9</v>
      </c>
      <c r="AG391" s="4">
        <v>22.53</v>
      </c>
      <c r="AH391" s="4">
        <v>1854.43</v>
      </c>
      <c r="AI391" s="4">
        <v>1854.43</v>
      </c>
    </row>
    <row r="392" spans="1:35">
      <c r="A392" s="3" t="s">
        <v>803</v>
      </c>
      <c r="B392" s="3" t="s">
        <v>804</v>
      </c>
      <c r="C392" s="3" t="s">
        <v>22</v>
      </c>
      <c r="D392" s="3" t="s">
        <v>587</v>
      </c>
      <c r="E392" s="3" t="s">
        <v>588</v>
      </c>
      <c r="F392" s="3" t="s">
        <v>25</v>
      </c>
      <c r="G392" s="4">
        <v>0</v>
      </c>
      <c r="H392" s="4">
        <v>0</v>
      </c>
      <c r="I392" s="4">
        <v>0</v>
      </c>
      <c r="J392" s="4">
        <v>0</v>
      </c>
      <c r="K392" s="4">
        <v>0</v>
      </c>
      <c r="L392" s="4">
        <v>0</v>
      </c>
      <c r="M392" s="4">
        <v>0</v>
      </c>
      <c r="N392" s="4">
        <v>0</v>
      </c>
      <c r="O392" s="4">
        <v>0</v>
      </c>
      <c r="P392" s="4">
        <v>0</v>
      </c>
      <c r="Q392" s="4">
        <v>0</v>
      </c>
      <c r="R392" s="4">
        <v>0</v>
      </c>
      <c r="S392" s="4">
        <v>0</v>
      </c>
      <c r="T392" s="4">
        <v>0</v>
      </c>
      <c r="U392" s="4">
        <v>0</v>
      </c>
      <c r="V392" s="4">
        <v>0</v>
      </c>
      <c r="W392" s="4">
        <v>0</v>
      </c>
      <c r="X392" s="4">
        <v>0</v>
      </c>
      <c r="Y392" s="4">
        <v>0</v>
      </c>
      <c r="Z392" s="4">
        <v>0</v>
      </c>
      <c r="AA392" s="4">
        <v>0</v>
      </c>
      <c r="AB392" s="4">
        <v>2189</v>
      </c>
      <c r="AC392" s="4">
        <v>2189</v>
      </c>
      <c r="AD392" s="4">
        <v>1993</v>
      </c>
      <c r="AE392" s="4">
        <v>1993</v>
      </c>
      <c r="AF392" s="4">
        <v>8.86</v>
      </c>
      <c r="AG392" s="4">
        <v>13.02</v>
      </c>
      <c r="AH392" s="4">
        <v>2014.88</v>
      </c>
      <c r="AI392" s="4">
        <v>2014.88</v>
      </c>
    </row>
    <row r="393" spans="1:35">
      <c r="A393" s="3" t="s">
        <v>805</v>
      </c>
      <c r="B393" s="3" t="s">
        <v>806</v>
      </c>
      <c r="C393" s="3" t="s">
        <v>22</v>
      </c>
      <c r="D393" s="3" t="s">
        <v>587</v>
      </c>
      <c r="E393" s="3" t="s">
        <v>588</v>
      </c>
      <c r="F393" s="3" t="s">
        <v>25</v>
      </c>
      <c r="G393" s="4">
        <v>0</v>
      </c>
      <c r="H393" s="4">
        <v>0</v>
      </c>
      <c r="I393" s="4">
        <v>0</v>
      </c>
      <c r="J393" s="4">
        <v>0</v>
      </c>
      <c r="K393" s="4">
        <v>0</v>
      </c>
      <c r="L393" s="4">
        <v>0</v>
      </c>
      <c r="M393" s="4">
        <v>0</v>
      </c>
      <c r="N393" s="4">
        <v>0</v>
      </c>
      <c r="O393" s="4">
        <v>0</v>
      </c>
      <c r="P393" s="4">
        <v>0</v>
      </c>
      <c r="Q393" s="4">
        <v>0</v>
      </c>
      <c r="R393" s="4">
        <v>0</v>
      </c>
      <c r="S393" s="4">
        <v>0</v>
      </c>
      <c r="T393" s="4">
        <v>0</v>
      </c>
      <c r="U393" s="4">
        <v>0</v>
      </c>
      <c r="V393" s="4">
        <v>0</v>
      </c>
      <c r="W393" s="4">
        <v>0</v>
      </c>
      <c r="X393" s="4">
        <v>0</v>
      </c>
      <c r="Y393" s="4">
        <v>0</v>
      </c>
      <c r="Z393" s="4">
        <v>0</v>
      </c>
      <c r="AA393" s="4">
        <v>0</v>
      </c>
      <c r="AB393" s="4">
        <v>4581</v>
      </c>
      <c r="AC393" s="4">
        <v>4581</v>
      </c>
      <c r="AD393" s="4">
        <v>2926</v>
      </c>
      <c r="AE393" s="4">
        <v>2922</v>
      </c>
      <c r="AF393" s="4">
        <v>10.55</v>
      </c>
      <c r="AG393" s="4">
        <v>68.67</v>
      </c>
      <c r="AH393" s="4">
        <v>3001.22</v>
      </c>
      <c r="AI393" s="4">
        <v>3001.22</v>
      </c>
    </row>
    <row r="394" spans="1:35">
      <c r="A394" s="3" t="s">
        <v>807</v>
      </c>
      <c r="B394" s="3" t="s">
        <v>808</v>
      </c>
      <c r="C394" s="3" t="s">
        <v>22</v>
      </c>
      <c r="D394" s="3" t="s">
        <v>587</v>
      </c>
      <c r="E394" s="3" t="s">
        <v>588</v>
      </c>
      <c r="F394" s="3" t="s">
        <v>25</v>
      </c>
      <c r="G394" s="4">
        <v>0</v>
      </c>
      <c r="H394" s="4">
        <v>0</v>
      </c>
      <c r="I394" s="4">
        <v>0</v>
      </c>
      <c r="J394" s="4">
        <v>0</v>
      </c>
      <c r="K394" s="4">
        <v>0</v>
      </c>
      <c r="L394" s="4">
        <v>0</v>
      </c>
      <c r="M394" s="4">
        <v>0</v>
      </c>
      <c r="N394" s="4">
        <v>0</v>
      </c>
      <c r="O394" s="4">
        <v>0</v>
      </c>
      <c r="P394" s="4">
        <v>0</v>
      </c>
      <c r="Q394" s="4">
        <v>0</v>
      </c>
      <c r="R394" s="4">
        <v>0</v>
      </c>
      <c r="S394" s="4">
        <v>0</v>
      </c>
      <c r="T394" s="4">
        <v>0</v>
      </c>
      <c r="U394" s="4">
        <v>0</v>
      </c>
      <c r="V394" s="4">
        <v>0</v>
      </c>
      <c r="W394" s="4">
        <v>0</v>
      </c>
      <c r="X394" s="4">
        <v>0</v>
      </c>
      <c r="Y394" s="4">
        <v>0</v>
      </c>
      <c r="Z394" s="4">
        <v>0</v>
      </c>
      <c r="AA394" s="4">
        <v>0</v>
      </c>
      <c r="AB394" s="4">
        <v>2679</v>
      </c>
      <c r="AC394" s="4">
        <v>2679</v>
      </c>
      <c r="AD394" s="4">
        <v>2464</v>
      </c>
      <c r="AE394" s="4">
        <v>2464</v>
      </c>
      <c r="AF394" s="4">
        <v>20.059999999999999</v>
      </c>
      <c r="AG394" s="4">
        <v>26.15</v>
      </c>
      <c r="AH394" s="4">
        <v>2510.21</v>
      </c>
      <c r="AI394" s="4">
        <v>2510.21</v>
      </c>
    </row>
    <row r="395" spans="1:35">
      <c r="A395" s="3" t="s">
        <v>809</v>
      </c>
      <c r="B395" s="3" t="s">
        <v>810</v>
      </c>
      <c r="C395" s="3" t="s">
        <v>22</v>
      </c>
      <c r="D395" s="3" t="s">
        <v>587</v>
      </c>
      <c r="E395" s="3" t="s">
        <v>588</v>
      </c>
      <c r="F395" s="3" t="s">
        <v>25</v>
      </c>
      <c r="G395" s="4">
        <v>0</v>
      </c>
      <c r="H395" s="4">
        <v>0</v>
      </c>
      <c r="I395" s="4">
        <v>0</v>
      </c>
      <c r="J395" s="4">
        <v>0</v>
      </c>
      <c r="K395" s="4">
        <v>0</v>
      </c>
      <c r="L395" s="4">
        <v>0</v>
      </c>
      <c r="M395" s="4">
        <v>0</v>
      </c>
      <c r="N395" s="4">
        <v>0</v>
      </c>
      <c r="O395" s="4">
        <v>0</v>
      </c>
      <c r="P395" s="4">
        <v>0</v>
      </c>
      <c r="Q395" s="4">
        <v>0</v>
      </c>
      <c r="R395" s="4">
        <v>0</v>
      </c>
      <c r="S395" s="4">
        <v>0</v>
      </c>
      <c r="T395" s="4">
        <v>0</v>
      </c>
      <c r="U395" s="4">
        <v>0</v>
      </c>
      <c r="V395" s="4">
        <v>0</v>
      </c>
      <c r="W395" s="4">
        <v>0</v>
      </c>
      <c r="X395" s="4">
        <v>0</v>
      </c>
      <c r="Y395" s="4">
        <v>0</v>
      </c>
      <c r="Z395" s="4">
        <v>0</v>
      </c>
      <c r="AA395" s="4">
        <v>0</v>
      </c>
      <c r="AB395" s="4">
        <v>4261</v>
      </c>
      <c r="AC395" s="4">
        <v>4261</v>
      </c>
      <c r="AD395" s="4">
        <v>2951</v>
      </c>
      <c r="AE395" s="4">
        <v>2950</v>
      </c>
      <c r="AF395" s="4">
        <v>15.73</v>
      </c>
      <c r="AG395" s="4">
        <v>54.28</v>
      </c>
      <c r="AH395" s="4">
        <v>3020.01</v>
      </c>
      <c r="AI395" s="4">
        <v>3020.01</v>
      </c>
    </row>
    <row r="396" spans="1:35">
      <c r="A396" s="3" t="s">
        <v>811</v>
      </c>
      <c r="B396" s="3" t="s">
        <v>812</v>
      </c>
      <c r="C396" s="3" t="s">
        <v>22</v>
      </c>
      <c r="D396" s="3" t="s">
        <v>587</v>
      </c>
      <c r="E396" s="3" t="s">
        <v>588</v>
      </c>
      <c r="F396" s="3" t="s">
        <v>25</v>
      </c>
      <c r="G396" s="4">
        <v>0</v>
      </c>
      <c r="H396" s="4">
        <v>0</v>
      </c>
      <c r="I396" s="4">
        <v>0</v>
      </c>
      <c r="J396" s="4">
        <v>0</v>
      </c>
      <c r="K396" s="4">
        <v>0</v>
      </c>
      <c r="L396" s="4">
        <v>0</v>
      </c>
      <c r="M396" s="4">
        <v>0</v>
      </c>
      <c r="N396" s="4">
        <v>0</v>
      </c>
      <c r="O396" s="4">
        <v>0</v>
      </c>
      <c r="P396" s="4">
        <v>0</v>
      </c>
      <c r="Q396" s="4">
        <v>0</v>
      </c>
      <c r="R396" s="4">
        <v>0</v>
      </c>
      <c r="S396" s="4">
        <v>0</v>
      </c>
      <c r="T396" s="4">
        <v>0</v>
      </c>
      <c r="U396" s="4">
        <v>0</v>
      </c>
      <c r="V396" s="4">
        <v>0</v>
      </c>
      <c r="W396" s="4">
        <v>0</v>
      </c>
      <c r="X396" s="4">
        <v>0</v>
      </c>
      <c r="Y396" s="4">
        <v>0</v>
      </c>
      <c r="Z396" s="4">
        <v>0</v>
      </c>
      <c r="AA396" s="4">
        <v>0</v>
      </c>
      <c r="AB396" s="4">
        <v>4317</v>
      </c>
      <c r="AC396" s="4">
        <v>4317</v>
      </c>
      <c r="AD396" s="4">
        <v>3433</v>
      </c>
      <c r="AE396" s="4">
        <v>3383</v>
      </c>
      <c r="AF396" s="4">
        <v>21.82</v>
      </c>
      <c r="AG396" s="4">
        <v>68.98</v>
      </c>
      <c r="AH396" s="4">
        <v>3473.8</v>
      </c>
      <c r="AI396" s="4">
        <v>3473.8</v>
      </c>
    </row>
    <row r="397" spans="1:35">
      <c r="A397" s="3" t="s">
        <v>813</v>
      </c>
      <c r="B397" s="3" t="s">
        <v>814</v>
      </c>
      <c r="C397" s="3" t="s">
        <v>22</v>
      </c>
      <c r="D397" s="3" t="s">
        <v>587</v>
      </c>
      <c r="E397" s="3" t="s">
        <v>588</v>
      </c>
      <c r="F397" s="3" t="s">
        <v>25</v>
      </c>
      <c r="G397" s="4">
        <v>0</v>
      </c>
      <c r="H397" s="4">
        <v>0</v>
      </c>
      <c r="I397" s="4">
        <v>0</v>
      </c>
      <c r="J397" s="4">
        <v>0</v>
      </c>
      <c r="K397" s="4">
        <v>0</v>
      </c>
      <c r="L397" s="4">
        <v>0</v>
      </c>
      <c r="M397" s="4">
        <v>0</v>
      </c>
      <c r="N397" s="4">
        <v>0</v>
      </c>
      <c r="O397" s="4">
        <v>0</v>
      </c>
      <c r="P397" s="4">
        <v>0</v>
      </c>
      <c r="Q397" s="4">
        <v>0</v>
      </c>
      <c r="R397" s="4">
        <v>0</v>
      </c>
      <c r="S397" s="4">
        <v>0</v>
      </c>
      <c r="T397" s="4">
        <v>0</v>
      </c>
      <c r="U397" s="4">
        <v>0</v>
      </c>
      <c r="V397" s="4">
        <v>0</v>
      </c>
      <c r="W397" s="4">
        <v>0</v>
      </c>
      <c r="X397" s="4">
        <v>0</v>
      </c>
      <c r="Y397" s="4">
        <v>0</v>
      </c>
      <c r="Z397" s="4">
        <v>0</v>
      </c>
      <c r="AA397" s="4">
        <v>0</v>
      </c>
      <c r="AB397" s="4">
        <v>5329</v>
      </c>
      <c r="AC397" s="4">
        <v>5329</v>
      </c>
      <c r="AD397" s="4">
        <v>3788</v>
      </c>
      <c r="AE397" s="4">
        <v>3787</v>
      </c>
      <c r="AF397" s="4">
        <v>22.32</v>
      </c>
      <c r="AG397" s="4">
        <v>74.290000000000006</v>
      </c>
      <c r="AH397" s="4">
        <v>3883.61</v>
      </c>
      <c r="AI397" s="4">
        <v>3883.61</v>
      </c>
    </row>
    <row r="398" spans="1:35">
      <c r="A398" s="3" t="s">
        <v>815</v>
      </c>
      <c r="B398" s="3" t="s">
        <v>816</v>
      </c>
      <c r="C398" s="3" t="s">
        <v>22</v>
      </c>
      <c r="D398" s="3" t="s">
        <v>587</v>
      </c>
      <c r="E398" s="3" t="s">
        <v>588</v>
      </c>
      <c r="F398" s="3" t="s">
        <v>25</v>
      </c>
      <c r="G398" s="4">
        <v>0</v>
      </c>
      <c r="H398" s="4">
        <v>0</v>
      </c>
      <c r="I398" s="4">
        <v>0</v>
      </c>
      <c r="J398" s="4">
        <v>0</v>
      </c>
      <c r="K398" s="4">
        <v>0</v>
      </c>
      <c r="L398" s="4">
        <v>0</v>
      </c>
      <c r="M398" s="4">
        <v>0</v>
      </c>
      <c r="N398" s="4">
        <v>0</v>
      </c>
      <c r="O398" s="4">
        <v>0</v>
      </c>
      <c r="P398" s="4">
        <v>0</v>
      </c>
      <c r="Q398" s="4">
        <v>0</v>
      </c>
      <c r="R398" s="4">
        <v>0</v>
      </c>
      <c r="S398" s="4">
        <v>0</v>
      </c>
      <c r="T398" s="4">
        <v>0</v>
      </c>
      <c r="U398" s="4">
        <v>0</v>
      </c>
      <c r="V398" s="4">
        <v>0</v>
      </c>
      <c r="W398" s="4">
        <v>0</v>
      </c>
      <c r="X398" s="4">
        <v>0</v>
      </c>
      <c r="Y398" s="4">
        <v>0</v>
      </c>
      <c r="Z398" s="4">
        <v>0</v>
      </c>
      <c r="AA398" s="4">
        <v>0</v>
      </c>
      <c r="AB398" s="4">
        <v>3121</v>
      </c>
      <c r="AC398" s="4">
        <v>3121</v>
      </c>
      <c r="AD398" s="4">
        <v>2221</v>
      </c>
      <c r="AE398" s="4">
        <v>2221</v>
      </c>
      <c r="AF398" s="4">
        <v>16.170000000000002</v>
      </c>
      <c r="AG398" s="4">
        <v>48.03</v>
      </c>
      <c r="AH398" s="4">
        <v>2285.1999999999998</v>
      </c>
      <c r="AI398" s="4">
        <v>2285.1999999999998</v>
      </c>
    </row>
    <row r="399" spans="1:35">
      <c r="A399" s="3" t="s">
        <v>817</v>
      </c>
      <c r="B399" s="3" t="s">
        <v>818</v>
      </c>
      <c r="C399" s="3" t="s">
        <v>22</v>
      </c>
      <c r="D399" s="3" t="s">
        <v>587</v>
      </c>
      <c r="E399" s="3" t="s">
        <v>588</v>
      </c>
      <c r="F399" s="3" t="s">
        <v>25</v>
      </c>
      <c r="G399" s="4">
        <v>0</v>
      </c>
      <c r="H399" s="4">
        <v>0</v>
      </c>
      <c r="I399" s="4">
        <v>0</v>
      </c>
      <c r="J399" s="4">
        <v>0</v>
      </c>
      <c r="K399" s="4">
        <v>0</v>
      </c>
      <c r="L399" s="4">
        <v>0</v>
      </c>
      <c r="M399" s="4">
        <v>0</v>
      </c>
      <c r="N399" s="4">
        <v>0</v>
      </c>
      <c r="O399" s="4">
        <v>0</v>
      </c>
      <c r="P399" s="4">
        <v>0</v>
      </c>
      <c r="Q399" s="4">
        <v>0</v>
      </c>
      <c r="R399" s="4">
        <v>0</v>
      </c>
      <c r="S399" s="4">
        <v>0</v>
      </c>
      <c r="T399" s="4">
        <v>0</v>
      </c>
      <c r="U399" s="4">
        <v>0</v>
      </c>
      <c r="V399" s="4">
        <v>0</v>
      </c>
      <c r="W399" s="4">
        <v>0</v>
      </c>
      <c r="X399" s="4">
        <v>0</v>
      </c>
      <c r="Y399" s="4">
        <v>0</v>
      </c>
      <c r="Z399" s="4">
        <v>0</v>
      </c>
      <c r="AA399" s="4">
        <v>0</v>
      </c>
      <c r="AB399" s="4">
        <v>5003</v>
      </c>
      <c r="AC399" s="4">
        <v>5003</v>
      </c>
      <c r="AD399" s="4">
        <v>2940</v>
      </c>
      <c r="AE399" s="4">
        <v>2938</v>
      </c>
      <c r="AF399" s="4">
        <v>11.67</v>
      </c>
      <c r="AG399" s="4">
        <v>43.47</v>
      </c>
      <c r="AH399" s="4">
        <v>2993.14</v>
      </c>
      <c r="AI399" s="4">
        <v>2993.14</v>
      </c>
    </row>
    <row r="400" spans="1:35">
      <c r="A400" s="3" t="s">
        <v>819</v>
      </c>
      <c r="B400" s="3" t="s">
        <v>820</v>
      </c>
      <c r="C400" s="3" t="s">
        <v>22</v>
      </c>
      <c r="D400" s="3" t="s">
        <v>587</v>
      </c>
      <c r="E400" s="3" t="s">
        <v>588</v>
      </c>
      <c r="F400" s="3" t="s">
        <v>25</v>
      </c>
      <c r="G400" s="4">
        <v>0</v>
      </c>
      <c r="H400" s="4">
        <v>0</v>
      </c>
      <c r="I400" s="4">
        <v>0</v>
      </c>
      <c r="J400" s="4">
        <v>0</v>
      </c>
      <c r="K400" s="4">
        <v>0</v>
      </c>
      <c r="L400" s="4">
        <v>0</v>
      </c>
      <c r="M400" s="4">
        <v>0</v>
      </c>
      <c r="N400" s="4">
        <v>0</v>
      </c>
      <c r="O400" s="4">
        <v>0</v>
      </c>
      <c r="P400" s="4">
        <v>0</v>
      </c>
      <c r="Q400" s="4">
        <v>0</v>
      </c>
      <c r="R400" s="4">
        <v>0</v>
      </c>
      <c r="S400" s="4">
        <v>0</v>
      </c>
      <c r="T400" s="4">
        <v>0</v>
      </c>
      <c r="U400" s="4">
        <v>0</v>
      </c>
      <c r="V400" s="4">
        <v>0</v>
      </c>
      <c r="W400" s="4">
        <v>0</v>
      </c>
      <c r="X400" s="4">
        <v>0</v>
      </c>
      <c r="Y400" s="4">
        <v>0</v>
      </c>
      <c r="Z400" s="4">
        <v>0</v>
      </c>
      <c r="AA400" s="4">
        <v>0</v>
      </c>
      <c r="AB400" s="4">
        <v>2451</v>
      </c>
      <c r="AC400" s="4">
        <v>2451</v>
      </c>
      <c r="AD400" s="4">
        <v>1442</v>
      </c>
      <c r="AE400" s="4">
        <v>1442</v>
      </c>
      <c r="AF400" s="4">
        <v>2.76</v>
      </c>
      <c r="AG400" s="4">
        <v>28.1</v>
      </c>
      <c r="AH400" s="4">
        <v>1472.86</v>
      </c>
      <c r="AI400" s="4">
        <v>1472.86</v>
      </c>
    </row>
    <row r="401" spans="1:35">
      <c r="A401" s="3" t="s">
        <v>821</v>
      </c>
      <c r="B401" s="3" t="s">
        <v>822</v>
      </c>
      <c r="C401" s="3" t="s">
        <v>22</v>
      </c>
      <c r="D401" s="3" t="s">
        <v>587</v>
      </c>
      <c r="E401" s="3" t="s">
        <v>588</v>
      </c>
      <c r="F401" s="3" t="s">
        <v>25</v>
      </c>
      <c r="G401" s="4">
        <v>0</v>
      </c>
      <c r="H401" s="4">
        <v>0</v>
      </c>
      <c r="I401" s="4">
        <v>0</v>
      </c>
      <c r="J401" s="4">
        <v>0</v>
      </c>
      <c r="K401" s="4">
        <v>0</v>
      </c>
      <c r="L401" s="4">
        <v>0</v>
      </c>
      <c r="M401" s="4">
        <v>0</v>
      </c>
      <c r="N401" s="4">
        <v>0</v>
      </c>
      <c r="O401" s="4">
        <v>0</v>
      </c>
      <c r="P401" s="4">
        <v>0</v>
      </c>
      <c r="Q401" s="4">
        <v>0</v>
      </c>
      <c r="R401" s="4">
        <v>0</v>
      </c>
      <c r="S401" s="4">
        <v>0</v>
      </c>
      <c r="T401" s="4">
        <v>0</v>
      </c>
      <c r="U401" s="4">
        <v>0</v>
      </c>
      <c r="V401" s="4">
        <v>0</v>
      </c>
      <c r="W401" s="4">
        <v>0</v>
      </c>
      <c r="X401" s="4">
        <v>0</v>
      </c>
      <c r="Y401" s="4">
        <v>0</v>
      </c>
      <c r="Z401" s="4">
        <v>0</v>
      </c>
      <c r="AA401" s="4">
        <v>0</v>
      </c>
      <c r="AB401" s="4">
        <v>3589</v>
      </c>
      <c r="AC401" s="4">
        <v>3589</v>
      </c>
      <c r="AD401" s="4">
        <v>2522</v>
      </c>
      <c r="AE401" s="4">
        <v>2520</v>
      </c>
      <c r="AF401" s="4">
        <v>9.94</v>
      </c>
      <c r="AG401" s="4">
        <v>42.9</v>
      </c>
      <c r="AH401" s="4">
        <v>2572.84</v>
      </c>
      <c r="AI401" s="4">
        <v>2572.84</v>
      </c>
    </row>
    <row r="402" spans="1:35">
      <c r="A402" s="3" t="s">
        <v>823</v>
      </c>
      <c r="B402" s="3" t="s">
        <v>824</v>
      </c>
      <c r="C402" s="3" t="s">
        <v>22</v>
      </c>
      <c r="D402" s="3" t="s">
        <v>587</v>
      </c>
      <c r="E402" s="3" t="s">
        <v>588</v>
      </c>
      <c r="F402" s="3" t="s">
        <v>25</v>
      </c>
      <c r="G402" s="4">
        <v>0</v>
      </c>
      <c r="H402" s="4">
        <v>0</v>
      </c>
      <c r="I402" s="4">
        <v>0</v>
      </c>
      <c r="J402" s="4">
        <v>0</v>
      </c>
      <c r="K402" s="4">
        <v>0</v>
      </c>
      <c r="L402" s="4">
        <v>0</v>
      </c>
      <c r="M402" s="4">
        <v>0</v>
      </c>
      <c r="N402" s="4">
        <v>0</v>
      </c>
      <c r="O402" s="4">
        <v>0</v>
      </c>
      <c r="P402" s="4">
        <v>0</v>
      </c>
      <c r="Q402" s="4">
        <v>0</v>
      </c>
      <c r="R402" s="4">
        <v>0</v>
      </c>
      <c r="S402" s="4">
        <v>0</v>
      </c>
      <c r="T402" s="4">
        <v>0</v>
      </c>
      <c r="U402" s="4">
        <v>0</v>
      </c>
      <c r="V402" s="4">
        <v>0</v>
      </c>
      <c r="W402" s="4">
        <v>0</v>
      </c>
      <c r="X402" s="4">
        <v>0</v>
      </c>
      <c r="Y402" s="4">
        <v>0</v>
      </c>
      <c r="Z402" s="4">
        <v>0</v>
      </c>
      <c r="AA402" s="4">
        <v>0</v>
      </c>
      <c r="AB402" s="4">
        <v>3644</v>
      </c>
      <c r="AC402" s="4">
        <v>3644</v>
      </c>
      <c r="AD402" s="4">
        <v>2482</v>
      </c>
      <c r="AE402" s="4">
        <v>2479</v>
      </c>
      <c r="AF402" s="4">
        <v>6.04</v>
      </c>
      <c r="AG402" s="4">
        <v>33.340000000000003</v>
      </c>
      <c r="AH402" s="4">
        <v>2518.38</v>
      </c>
      <c r="AI402" s="4">
        <v>2518.38</v>
      </c>
    </row>
    <row r="403" spans="1:35">
      <c r="A403" s="3" t="s">
        <v>825</v>
      </c>
      <c r="B403" s="3" t="s">
        <v>826</v>
      </c>
      <c r="C403" s="3" t="s">
        <v>22</v>
      </c>
      <c r="D403" s="3" t="s">
        <v>587</v>
      </c>
      <c r="E403" s="3" t="s">
        <v>588</v>
      </c>
      <c r="F403" s="3" t="s">
        <v>25</v>
      </c>
      <c r="G403" s="4">
        <v>0</v>
      </c>
      <c r="H403" s="4">
        <v>0</v>
      </c>
      <c r="I403" s="4">
        <v>0</v>
      </c>
      <c r="J403" s="4">
        <v>0</v>
      </c>
      <c r="K403" s="4">
        <v>0</v>
      </c>
      <c r="L403" s="4">
        <v>0</v>
      </c>
      <c r="M403" s="4">
        <v>0</v>
      </c>
      <c r="N403" s="4">
        <v>0</v>
      </c>
      <c r="O403" s="4">
        <v>0</v>
      </c>
      <c r="P403" s="4">
        <v>0</v>
      </c>
      <c r="Q403" s="4">
        <v>0</v>
      </c>
      <c r="R403" s="4">
        <v>0</v>
      </c>
      <c r="S403" s="4">
        <v>0</v>
      </c>
      <c r="T403" s="4">
        <v>0</v>
      </c>
      <c r="U403" s="4">
        <v>0</v>
      </c>
      <c r="V403" s="4">
        <v>0</v>
      </c>
      <c r="W403" s="4">
        <v>0</v>
      </c>
      <c r="X403" s="4">
        <v>0</v>
      </c>
      <c r="Y403" s="4">
        <v>0</v>
      </c>
      <c r="Z403" s="4">
        <v>0</v>
      </c>
      <c r="AA403" s="4">
        <v>0</v>
      </c>
      <c r="AB403" s="4">
        <v>2018</v>
      </c>
      <c r="AC403" s="4">
        <v>2018</v>
      </c>
      <c r="AD403" s="4">
        <v>1686</v>
      </c>
      <c r="AE403" s="4">
        <v>1686</v>
      </c>
      <c r="AF403" s="4">
        <v>8.1999999999999993</v>
      </c>
      <c r="AG403" s="4">
        <v>25.48</v>
      </c>
      <c r="AH403" s="4">
        <v>1719.68</v>
      </c>
      <c r="AI403" s="4">
        <v>1719.68</v>
      </c>
    </row>
    <row r="404" spans="1:35">
      <c r="A404" s="3" t="s">
        <v>827</v>
      </c>
      <c r="B404" s="3" t="s">
        <v>828</v>
      </c>
      <c r="C404" s="3" t="s">
        <v>22</v>
      </c>
      <c r="D404" s="3" t="s">
        <v>587</v>
      </c>
      <c r="E404" s="3" t="s">
        <v>588</v>
      </c>
      <c r="F404" s="3" t="s">
        <v>25</v>
      </c>
      <c r="G404" s="4">
        <v>0</v>
      </c>
      <c r="H404" s="4">
        <v>0</v>
      </c>
      <c r="I404" s="4">
        <v>0</v>
      </c>
      <c r="J404" s="4">
        <v>0</v>
      </c>
      <c r="K404" s="4">
        <v>0</v>
      </c>
      <c r="L404" s="4">
        <v>0</v>
      </c>
      <c r="M404" s="4">
        <v>0</v>
      </c>
      <c r="N404" s="4">
        <v>0</v>
      </c>
      <c r="O404" s="4">
        <v>0</v>
      </c>
      <c r="P404" s="4">
        <v>0</v>
      </c>
      <c r="Q404" s="4">
        <v>0</v>
      </c>
      <c r="R404" s="4">
        <v>0</v>
      </c>
      <c r="S404" s="4">
        <v>0</v>
      </c>
      <c r="T404" s="4">
        <v>0</v>
      </c>
      <c r="U404" s="4">
        <v>0</v>
      </c>
      <c r="V404" s="4">
        <v>0</v>
      </c>
      <c r="W404" s="4">
        <v>0</v>
      </c>
      <c r="X404" s="4">
        <v>0</v>
      </c>
      <c r="Y404" s="4">
        <v>0</v>
      </c>
      <c r="Z404" s="4">
        <v>0</v>
      </c>
      <c r="AA404" s="4">
        <v>0</v>
      </c>
      <c r="AB404" s="4">
        <v>9974</v>
      </c>
      <c r="AC404" s="4">
        <v>9924</v>
      </c>
      <c r="AD404" s="4">
        <v>5788</v>
      </c>
      <c r="AE404" s="4">
        <v>5778</v>
      </c>
      <c r="AF404" s="4">
        <v>22.05</v>
      </c>
      <c r="AG404" s="4">
        <v>107.07</v>
      </c>
      <c r="AH404" s="4">
        <v>5907.12</v>
      </c>
      <c r="AI404" s="4">
        <v>5907.12</v>
      </c>
    </row>
    <row r="405" spans="1:35">
      <c r="A405" s="3" t="s">
        <v>829</v>
      </c>
      <c r="B405" s="3" t="s">
        <v>830</v>
      </c>
      <c r="C405" s="3" t="s">
        <v>22</v>
      </c>
      <c r="D405" s="3" t="s">
        <v>587</v>
      </c>
      <c r="E405" s="3" t="s">
        <v>588</v>
      </c>
      <c r="F405" s="3" t="s">
        <v>25</v>
      </c>
      <c r="G405" s="4">
        <v>0</v>
      </c>
      <c r="H405" s="4">
        <v>0</v>
      </c>
      <c r="I405" s="4">
        <v>0</v>
      </c>
      <c r="J405" s="4">
        <v>0</v>
      </c>
      <c r="K405" s="4">
        <v>0</v>
      </c>
      <c r="L405" s="4">
        <v>0</v>
      </c>
      <c r="M405" s="4">
        <v>0</v>
      </c>
      <c r="N405" s="4">
        <v>0</v>
      </c>
      <c r="O405" s="4">
        <v>0</v>
      </c>
      <c r="P405" s="4">
        <v>0</v>
      </c>
      <c r="Q405" s="4">
        <v>0</v>
      </c>
      <c r="R405" s="4">
        <v>0</v>
      </c>
      <c r="S405" s="4">
        <v>0</v>
      </c>
      <c r="T405" s="4">
        <v>0</v>
      </c>
      <c r="U405" s="4">
        <v>0</v>
      </c>
      <c r="V405" s="4">
        <v>0</v>
      </c>
      <c r="W405" s="4">
        <v>0</v>
      </c>
      <c r="X405" s="4">
        <v>0</v>
      </c>
      <c r="Y405" s="4">
        <v>0</v>
      </c>
      <c r="Z405" s="4">
        <v>0</v>
      </c>
      <c r="AA405" s="4">
        <v>0</v>
      </c>
      <c r="AB405" s="4">
        <v>5204</v>
      </c>
      <c r="AC405" s="4">
        <v>5204</v>
      </c>
      <c r="AD405" s="4">
        <v>3866</v>
      </c>
      <c r="AE405" s="4">
        <v>3861</v>
      </c>
      <c r="AF405" s="4">
        <v>10.79</v>
      </c>
      <c r="AG405" s="4">
        <v>55.35</v>
      </c>
      <c r="AH405" s="4">
        <v>3927.14</v>
      </c>
      <c r="AI405" s="4">
        <v>3927.14</v>
      </c>
    </row>
    <row r="406" spans="1:35">
      <c r="A406" s="3" t="s">
        <v>831</v>
      </c>
      <c r="B406" s="3" t="s">
        <v>832</v>
      </c>
      <c r="C406" s="3" t="s">
        <v>22</v>
      </c>
      <c r="D406" s="3" t="s">
        <v>587</v>
      </c>
      <c r="E406" s="3" t="s">
        <v>588</v>
      </c>
      <c r="F406" s="3" t="s">
        <v>25</v>
      </c>
      <c r="G406" s="4">
        <v>0</v>
      </c>
      <c r="H406" s="4">
        <v>0</v>
      </c>
      <c r="I406" s="4">
        <v>0</v>
      </c>
      <c r="J406" s="4">
        <v>0</v>
      </c>
      <c r="K406" s="4">
        <v>0</v>
      </c>
      <c r="L406" s="4">
        <v>0</v>
      </c>
      <c r="M406" s="4">
        <v>0</v>
      </c>
      <c r="N406" s="4">
        <v>0</v>
      </c>
      <c r="O406" s="4">
        <v>0</v>
      </c>
      <c r="P406" s="4">
        <v>0</v>
      </c>
      <c r="Q406" s="4">
        <v>0</v>
      </c>
      <c r="R406" s="4">
        <v>0</v>
      </c>
      <c r="S406" s="4">
        <v>0</v>
      </c>
      <c r="T406" s="4">
        <v>0</v>
      </c>
      <c r="U406" s="4">
        <v>0</v>
      </c>
      <c r="V406" s="4">
        <v>0</v>
      </c>
      <c r="W406" s="4">
        <v>0</v>
      </c>
      <c r="X406" s="4">
        <v>0</v>
      </c>
      <c r="Y406" s="4">
        <v>0</v>
      </c>
      <c r="Z406" s="4">
        <v>0</v>
      </c>
      <c r="AA406" s="4">
        <v>0</v>
      </c>
      <c r="AB406" s="4">
        <v>3372</v>
      </c>
      <c r="AC406" s="4">
        <v>3372</v>
      </c>
      <c r="AD406" s="4">
        <v>2649</v>
      </c>
      <c r="AE406" s="4">
        <v>2648</v>
      </c>
      <c r="AF406" s="4">
        <v>9.0500000000000007</v>
      </c>
      <c r="AG406" s="4">
        <v>35.71</v>
      </c>
      <c r="AH406" s="4">
        <v>2692.76</v>
      </c>
      <c r="AI406" s="4">
        <v>2692.76</v>
      </c>
    </row>
    <row r="407" spans="1:35">
      <c r="A407" s="3" t="s">
        <v>833</v>
      </c>
      <c r="B407" s="3" t="s">
        <v>834</v>
      </c>
      <c r="C407" s="3" t="s">
        <v>22</v>
      </c>
      <c r="D407" s="3" t="s">
        <v>587</v>
      </c>
      <c r="E407" s="3" t="s">
        <v>588</v>
      </c>
      <c r="F407" s="3" t="s">
        <v>25</v>
      </c>
      <c r="G407" s="4">
        <v>0</v>
      </c>
      <c r="H407" s="4">
        <v>0</v>
      </c>
      <c r="I407" s="4">
        <v>0</v>
      </c>
      <c r="J407" s="4">
        <v>0</v>
      </c>
      <c r="K407" s="4">
        <v>0</v>
      </c>
      <c r="L407" s="4">
        <v>0</v>
      </c>
      <c r="M407" s="4">
        <v>0</v>
      </c>
      <c r="N407" s="4">
        <v>0</v>
      </c>
      <c r="O407" s="4">
        <v>0</v>
      </c>
      <c r="P407" s="4">
        <v>0</v>
      </c>
      <c r="Q407" s="4">
        <v>0</v>
      </c>
      <c r="R407" s="4">
        <v>0</v>
      </c>
      <c r="S407" s="4">
        <v>0</v>
      </c>
      <c r="T407" s="4">
        <v>0</v>
      </c>
      <c r="U407" s="4">
        <v>0</v>
      </c>
      <c r="V407" s="4">
        <v>0</v>
      </c>
      <c r="W407" s="4">
        <v>0</v>
      </c>
      <c r="X407" s="4">
        <v>0</v>
      </c>
      <c r="Y407" s="4">
        <v>0</v>
      </c>
      <c r="Z407" s="4">
        <v>0</v>
      </c>
      <c r="AA407" s="4">
        <v>0</v>
      </c>
      <c r="AB407" s="4">
        <v>3037</v>
      </c>
      <c r="AC407" s="4">
        <v>3037</v>
      </c>
      <c r="AD407" s="4">
        <v>2104</v>
      </c>
      <c r="AE407" s="4">
        <v>2096</v>
      </c>
      <c r="AF407" s="4">
        <v>14.76</v>
      </c>
      <c r="AG407" s="4">
        <v>28.2</v>
      </c>
      <c r="AH407" s="4">
        <v>2138.96</v>
      </c>
      <c r="AI407" s="4">
        <v>2138.96</v>
      </c>
    </row>
    <row r="408" spans="1:35">
      <c r="A408" s="3" t="s">
        <v>835</v>
      </c>
      <c r="B408" s="3" t="s">
        <v>388</v>
      </c>
      <c r="C408" s="3" t="s">
        <v>22</v>
      </c>
      <c r="D408" s="3" t="s">
        <v>587</v>
      </c>
      <c r="E408" s="3" t="s">
        <v>588</v>
      </c>
      <c r="F408" s="3" t="s">
        <v>25</v>
      </c>
      <c r="G408" s="4">
        <v>0</v>
      </c>
      <c r="H408" s="4">
        <v>0</v>
      </c>
      <c r="I408" s="4">
        <v>0</v>
      </c>
      <c r="J408" s="4">
        <v>0</v>
      </c>
      <c r="K408" s="4">
        <v>0</v>
      </c>
      <c r="L408" s="4">
        <v>0</v>
      </c>
      <c r="M408" s="4">
        <v>0</v>
      </c>
      <c r="N408" s="4">
        <v>0</v>
      </c>
      <c r="O408" s="4">
        <v>0</v>
      </c>
      <c r="P408" s="4">
        <v>0</v>
      </c>
      <c r="Q408" s="4">
        <v>0</v>
      </c>
      <c r="R408" s="4">
        <v>0</v>
      </c>
      <c r="S408" s="4">
        <v>0</v>
      </c>
      <c r="T408" s="4">
        <v>0</v>
      </c>
      <c r="U408" s="4">
        <v>0</v>
      </c>
      <c r="V408" s="4">
        <v>0</v>
      </c>
      <c r="W408" s="4">
        <v>0</v>
      </c>
      <c r="X408" s="4">
        <v>0</v>
      </c>
      <c r="Y408" s="4">
        <v>0</v>
      </c>
      <c r="Z408" s="4">
        <v>0</v>
      </c>
      <c r="AA408" s="4">
        <v>0</v>
      </c>
      <c r="AB408" s="4">
        <v>3061</v>
      </c>
      <c r="AC408" s="4">
        <v>3061</v>
      </c>
      <c r="AD408" s="4">
        <v>2142</v>
      </c>
      <c r="AE408" s="4">
        <v>2142</v>
      </c>
      <c r="AF408" s="4">
        <v>10.89</v>
      </c>
      <c r="AG408" s="4">
        <v>32.57</v>
      </c>
      <c r="AH408" s="4">
        <v>2185.46</v>
      </c>
      <c r="AI408" s="4">
        <v>2185.46</v>
      </c>
    </row>
    <row r="409" spans="1:35">
      <c r="A409" s="3" t="s">
        <v>836</v>
      </c>
      <c r="B409" s="3" t="s">
        <v>837</v>
      </c>
      <c r="C409" s="3" t="s">
        <v>22</v>
      </c>
      <c r="D409" s="3" t="s">
        <v>587</v>
      </c>
      <c r="E409" s="3" t="s">
        <v>588</v>
      </c>
      <c r="F409" s="3" t="s">
        <v>25</v>
      </c>
      <c r="G409" s="4">
        <v>0</v>
      </c>
      <c r="H409" s="4">
        <v>0</v>
      </c>
      <c r="I409" s="4">
        <v>0</v>
      </c>
      <c r="J409" s="4">
        <v>0</v>
      </c>
      <c r="K409" s="4">
        <v>0</v>
      </c>
      <c r="L409" s="4">
        <v>0</v>
      </c>
      <c r="M409" s="4">
        <v>0</v>
      </c>
      <c r="N409" s="4">
        <v>0</v>
      </c>
      <c r="O409" s="4">
        <v>0</v>
      </c>
      <c r="P409" s="4">
        <v>0</v>
      </c>
      <c r="Q409" s="4">
        <v>0</v>
      </c>
      <c r="R409" s="4">
        <v>0</v>
      </c>
      <c r="S409" s="4">
        <v>0</v>
      </c>
      <c r="T409" s="4">
        <v>0</v>
      </c>
      <c r="U409" s="4">
        <v>0</v>
      </c>
      <c r="V409" s="4">
        <v>0</v>
      </c>
      <c r="W409" s="4">
        <v>0</v>
      </c>
      <c r="X409" s="4">
        <v>0</v>
      </c>
      <c r="Y409" s="4">
        <v>0</v>
      </c>
      <c r="Z409" s="4">
        <v>0</v>
      </c>
      <c r="AA409" s="4">
        <v>0</v>
      </c>
      <c r="AB409" s="4">
        <v>3269</v>
      </c>
      <c r="AC409" s="4">
        <v>3269</v>
      </c>
      <c r="AD409" s="4">
        <v>2227</v>
      </c>
      <c r="AE409" s="4">
        <v>2225</v>
      </c>
      <c r="AF409" s="4">
        <v>7.5</v>
      </c>
      <c r="AG409" s="4">
        <v>61.61</v>
      </c>
      <c r="AH409" s="4">
        <v>2294.11</v>
      </c>
      <c r="AI409" s="4">
        <v>2294.11</v>
      </c>
    </row>
    <row r="410" spans="1:35">
      <c r="A410" s="3" t="s">
        <v>838</v>
      </c>
      <c r="B410" s="3" t="s">
        <v>839</v>
      </c>
      <c r="C410" s="3" t="s">
        <v>22</v>
      </c>
      <c r="D410" s="3" t="s">
        <v>587</v>
      </c>
      <c r="E410" s="3" t="s">
        <v>588</v>
      </c>
      <c r="F410" s="3" t="s">
        <v>25</v>
      </c>
      <c r="G410" s="4">
        <v>0</v>
      </c>
      <c r="H410" s="4">
        <v>0</v>
      </c>
      <c r="I410" s="4">
        <v>0</v>
      </c>
      <c r="J410" s="4">
        <v>0</v>
      </c>
      <c r="K410" s="4">
        <v>0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4">
        <v>0</v>
      </c>
      <c r="X410" s="4">
        <v>0</v>
      </c>
      <c r="Y410" s="4">
        <v>0</v>
      </c>
      <c r="Z410" s="4">
        <v>0</v>
      </c>
      <c r="AA410" s="4">
        <v>0</v>
      </c>
      <c r="AB410" s="4">
        <v>6259</v>
      </c>
      <c r="AC410" s="4">
        <v>6246</v>
      </c>
      <c r="AD410" s="4">
        <v>3971</v>
      </c>
      <c r="AE410" s="4">
        <v>3959</v>
      </c>
      <c r="AF410" s="4">
        <v>19.38</v>
      </c>
      <c r="AG410" s="4">
        <v>54.54</v>
      </c>
      <c r="AH410" s="4">
        <v>4032.92</v>
      </c>
      <c r="AI410" s="4">
        <v>4032.92</v>
      </c>
    </row>
    <row r="411" spans="1:35">
      <c r="A411" s="3" t="s">
        <v>840</v>
      </c>
      <c r="B411" s="3" t="s">
        <v>841</v>
      </c>
      <c r="C411" s="3" t="s">
        <v>22</v>
      </c>
      <c r="D411" s="3" t="s">
        <v>587</v>
      </c>
      <c r="E411" s="3" t="s">
        <v>588</v>
      </c>
      <c r="F411" s="3" t="s">
        <v>25</v>
      </c>
      <c r="G411" s="4">
        <v>0</v>
      </c>
      <c r="H411" s="4">
        <v>0</v>
      </c>
      <c r="I411" s="4">
        <v>0</v>
      </c>
      <c r="J411" s="4">
        <v>0</v>
      </c>
      <c r="K411" s="4">
        <v>0</v>
      </c>
      <c r="L411" s="4">
        <v>0</v>
      </c>
      <c r="M411" s="4">
        <v>0</v>
      </c>
      <c r="N411" s="4">
        <v>0</v>
      </c>
      <c r="O411" s="4">
        <v>0</v>
      </c>
      <c r="P411" s="4">
        <v>0</v>
      </c>
      <c r="Q411" s="4">
        <v>0</v>
      </c>
      <c r="R411" s="4">
        <v>0</v>
      </c>
      <c r="S411" s="4">
        <v>0</v>
      </c>
      <c r="T411" s="4">
        <v>0</v>
      </c>
      <c r="U411" s="4">
        <v>0</v>
      </c>
      <c r="V411" s="4">
        <v>0</v>
      </c>
      <c r="W411" s="4">
        <v>0</v>
      </c>
      <c r="X411" s="4">
        <v>0</v>
      </c>
      <c r="Y411" s="4">
        <v>0</v>
      </c>
      <c r="Z411" s="4">
        <v>0</v>
      </c>
      <c r="AA411" s="4">
        <v>0</v>
      </c>
      <c r="AB411" s="4">
        <v>2537</v>
      </c>
      <c r="AC411" s="4">
        <v>2537</v>
      </c>
      <c r="AD411" s="4">
        <v>2027</v>
      </c>
      <c r="AE411" s="4">
        <v>2023</v>
      </c>
      <c r="AF411" s="4">
        <v>11.37</v>
      </c>
      <c r="AG411" s="4">
        <v>25.3</v>
      </c>
      <c r="AH411" s="4">
        <v>2059.67</v>
      </c>
      <c r="AI411" s="4">
        <v>2059.67</v>
      </c>
    </row>
    <row r="412" spans="1:35">
      <c r="A412" s="3" t="s">
        <v>842</v>
      </c>
      <c r="B412" s="3" t="s">
        <v>843</v>
      </c>
      <c r="C412" s="3" t="s">
        <v>22</v>
      </c>
      <c r="D412" s="3" t="s">
        <v>587</v>
      </c>
      <c r="E412" s="3" t="s">
        <v>588</v>
      </c>
      <c r="F412" s="3" t="s">
        <v>25</v>
      </c>
      <c r="G412" s="4">
        <v>0</v>
      </c>
      <c r="H412" s="4">
        <v>0</v>
      </c>
      <c r="I412" s="4">
        <v>0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4">
        <v>0</v>
      </c>
      <c r="S412" s="4">
        <v>0</v>
      </c>
      <c r="T412" s="4">
        <v>0</v>
      </c>
      <c r="U412" s="4">
        <v>0</v>
      </c>
      <c r="V412" s="4">
        <v>0</v>
      </c>
      <c r="W412" s="4">
        <v>0</v>
      </c>
      <c r="X412" s="4">
        <v>0</v>
      </c>
      <c r="Y412" s="4">
        <v>0</v>
      </c>
      <c r="Z412" s="4">
        <v>0</v>
      </c>
      <c r="AA412" s="4">
        <v>0</v>
      </c>
      <c r="AB412" s="4">
        <v>1723</v>
      </c>
      <c r="AC412" s="4">
        <v>1722</v>
      </c>
      <c r="AD412" s="4">
        <v>1423</v>
      </c>
      <c r="AE412" s="4">
        <v>1406</v>
      </c>
      <c r="AF412" s="4">
        <v>9.6999999999999993</v>
      </c>
      <c r="AG412" s="4">
        <v>15.6</v>
      </c>
      <c r="AH412" s="4">
        <v>1431.3</v>
      </c>
      <c r="AI412" s="4">
        <v>1431.3</v>
      </c>
    </row>
    <row r="413" spans="1:35">
      <c r="A413" s="3" t="s">
        <v>844</v>
      </c>
      <c r="B413" s="3" t="s">
        <v>845</v>
      </c>
      <c r="C413" s="3" t="s">
        <v>22</v>
      </c>
      <c r="D413" s="3" t="s">
        <v>587</v>
      </c>
      <c r="E413" s="3" t="s">
        <v>588</v>
      </c>
      <c r="F413" s="3" t="s">
        <v>25</v>
      </c>
      <c r="G413" s="4">
        <v>0</v>
      </c>
      <c r="H413" s="4">
        <v>0</v>
      </c>
      <c r="I413" s="4">
        <v>0</v>
      </c>
      <c r="J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0</v>
      </c>
      <c r="S413" s="4">
        <v>0</v>
      </c>
      <c r="T413" s="4">
        <v>0</v>
      </c>
      <c r="U413" s="4">
        <v>0</v>
      </c>
      <c r="V413" s="4">
        <v>0</v>
      </c>
      <c r="W413" s="4">
        <v>0</v>
      </c>
      <c r="X413" s="4">
        <v>0</v>
      </c>
      <c r="Y413" s="4">
        <v>0</v>
      </c>
      <c r="Z413" s="4">
        <v>0</v>
      </c>
      <c r="AA413" s="4">
        <v>0</v>
      </c>
      <c r="AB413" s="4">
        <v>2769</v>
      </c>
      <c r="AC413" s="4">
        <v>2769</v>
      </c>
      <c r="AD413" s="4">
        <v>2216</v>
      </c>
      <c r="AE413" s="4">
        <v>2216</v>
      </c>
      <c r="AF413" s="4">
        <v>7.69</v>
      </c>
      <c r="AG413" s="4">
        <v>27.85</v>
      </c>
      <c r="AH413" s="4">
        <v>2251.54</v>
      </c>
      <c r="AI413" s="4">
        <v>2251.54</v>
      </c>
    </row>
    <row r="414" spans="1:35">
      <c r="A414" s="3" t="s">
        <v>846</v>
      </c>
      <c r="B414" s="3" t="s">
        <v>847</v>
      </c>
      <c r="C414" s="3" t="s">
        <v>22</v>
      </c>
      <c r="D414" s="3" t="s">
        <v>587</v>
      </c>
      <c r="E414" s="3" t="s">
        <v>588</v>
      </c>
      <c r="F414" s="3" t="s">
        <v>25</v>
      </c>
      <c r="G414" s="4">
        <v>0</v>
      </c>
      <c r="H414" s="4">
        <v>0</v>
      </c>
      <c r="I414" s="4">
        <v>0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  <c r="S414" s="4">
        <v>0</v>
      </c>
      <c r="T414" s="4">
        <v>0</v>
      </c>
      <c r="U414" s="4">
        <v>0</v>
      </c>
      <c r="V414" s="4">
        <v>0</v>
      </c>
      <c r="W414" s="4">
        <v>0</v>
      </c>
      <c r="X414" s="4">
        <v>0</v>
      </c>
      <c r="Y414" s="4">
        <v>0</v>
      </c>
      <c r="Z414" s="4">
        <v>0</v>
      </c>
      <c r="AA414" s="4">
        <v>0</v>
      </c>
      <c r="AB414" s="4">
        <v>4090</v>
      </c>
      <c r="AC414" s="4">
        <v>4090</v>
      </c>
      <c r="AD414" s="4">
        <v>2846</v>
      </c>
      <c r="AE414" s="4">
        <v>2840</v>
      </c>
      <c r="AF414" s="4">
        <v>37.520000000000003</v>
      </c>
      <c r="AG414" s="4">
        <v>28.35</v>
      </c>
      <c r="AH414" s="4">
        <v>2905.87</v>
      </c>
      <c r="AI414" s="4">
        <v>2905.87</v>
      </c>
    </row>
    <row r="415" spans="1:35">
      <c r="A415" s="3" t="s">
        <v>848</v>
      </c>
      <c r="B415" s="3" t="s">
        <v>849</v>
      </c>
      <c r="C415" s="3" t="s">
        <v>22</v>
      </c>
      <c r="D415" s="3" t="s">
        <v>587</v>
      </c>
      <c r="E415" s="3" t="s">
        <v>588</v>
      </c>
      <c r="F415" s="3" t="s">
        <v>25</v>
      </c>
      <c r="G415" s="4">
        <v>0</v>
      </c>
      <c r="H415" s="4">
        <v>0</v>
      </c>
      <c r="I415" s="4">
        <v>0</v>
      </c>
      <c r="J415" s="4">
        <v>0</v>
      </c>
      <c r="K415" s="4">
        <v>0</v>
      </c>
      <c r="L415" s="4">
        <v>0</v>
      </c>
      <c r="M415" s="4">
        <v>0</v>
      </c>
      <c r="N415" s="4">
        <v>0</v>
      </c>
      <c r="O415" s="4">
        <v>0</v>
      </c>
      <c r="P415" s="4">
        <v>0</v>
      </c>
      <c r="Q415" s="4">
        <v>0</v>
      </c>
      <c r="R415" s="4">
        <v>0</v>
      </c>
      <c r="S415" s="4">
        <v>0</v>
      </c>
      <c r="T415" s="4">
        <v>0</v>
      </c>
      <c r="U415" s="4">
        <v>0</v>
      </c>
      <c r="V415" s="4">
        <v>0</v>
      </c>
      <c r="W415" s="4">
        <v>0</v>
      </c>
      <c r="X415" s="4">
        <v>0</v>
      </c>
      <c r="Y415" s="4">
        <v>0</v>
      </c>
      <c r="Z415" s="4">
        <v>0</v>
      </c>
      <c r="AA415" s="4">
        <v>0</v>
      </c>
      <c r="AB415" s="4">
        <v>3465</v>
      </c>
      <c r="AC415" s="4">
        <v>3465</v>
      </c>
      <c r="AD415" s="4">
        <v>2763</v>
      </c>
      <c r="AE415" s="4">
        <v>2702</v>
      </c>
      <c r="AF415" s="4">
        <v>29.65</v>
      </c>
      <c r="AG415" s="4">
        <v>33.08</v>
      </c>
      <c r="AH415" s="4">
        <v>2764.73</v>
      </c>
      <c r="AI415" s="4">
        <v>2764.73</v>
      </c>
    </row>
    <row r="416" spans="1:35">
      <c r="A416" s="3" t="s">
        <v>850</v>
      </c>
      <c r="B416" s="3" t="s">
        <v>851</v>
      </c>
      <c r="C416" s="3" t="s">
        <v>22</v>
      </c>
      <c r="D416" s="3" t="s">
        <v>587</v>
      </c>
      <c r="E416" s="3" t="s">
        <v>588</v>
      </c>
      <c r="F416" s="3" t="s">
        <v>25</v>
      </c>
      <c r="G416" s="4">
        <v>0</v>
      </c>
      <c r="H416" s="4">
        <v>0</v>
      </c>
      <c r="I416" s="4">
        <v>0</v>
      </c>
      <c r="J416" s="4">
        <v>0</v>
      </c>
      <c r="K416" s="4">
        <v>0</v>
      </c>
      <c r="L416" s="4">
        <v>0</v>
      </c>
      <c r="M416" s="4">
        <v>0</v>
      </c>
      <c r="N416" s="4">
        <v>0</v>
      </c>
      <c r="O416" s="4">
        <v>0</v>
      </c>
      <c r="P416" s="4">
        <v>0</v>
      </c>
      <c r="Q416" s="4">
        <v>0</v>
      </c>
      <c r="R416" s="4">
        <v>0</v>
      </c>
      <c r="S416" s="4">
        <v>0</v>
      </c>
      <c r="T416" s="4">
        <v>0</v>
      </c>
      <c r="U416" s="4">
        <v>0</v>
      </c>
      <c r="V416" s="4">
        <v>0</v>
      </c>
      <c r="W416" s="4">
        <v>0</v>
      </c>
      <c r="X416" s="4">
        <v>0</v>
      </c>
      <c r="Y416" s="4">
        <v>0</v>
      </c>
      <c r="Z416" s="4">
        <v>0</v>
      </c>
      <c r="AA416" s="4">
        <v>0</v>
      </c>
      <c r="AB416" s="4">
        <v>4815</v>
      </c>
      <c r="AC416" s="4">
        <v>4815</v>
      </c>
      <c r="AD416" s="4">
        <v>3838</v>
      </c>
      <c r="AE416" s="4">
        <v>3832</v>
      </c>
      <c r="AF416" s="4">
        <v>30.13</v>
      </c>
      <c r="AG416" s="4">
        <v>30.9</v>
      </c>
      <c r="AH416" s="4">
        <v>3893.03</v>
      </c>
      <c r="AI416" s="4">
        <v>3893.03</v>
      </c>
    </row>
    <row r="417" spans="1:35">
      <c r="A417" s="3" t="s">
        <v>852</v>
      </c>
      <c r="B417" s="3" t="s">
        <v>853</v>
      </c>
      <c r="C417" s="3" t="s">
        <v>22</v>
      </c>
      <c r="D417" s="3" t="s">
        <v>587</v>
      </c>
      <c r="E417" s="3" t="s">
        <v>588</v>
      </c>
      <c r="F417" s="3" t="s">
        <v>25</v>
      </c>
      <c r="G417" s="4">
        <v>0</v>
      </c>
      <c r="H417" s="4">
        <v>0</v>
      </c>
      <c r="I417" s="4">
        <v>0</v>
      </c>
      <c r="J417" s="4">
        <v>0</v>
      </c>
      <c r="K417" s="4">
        <v>0</v>
      </c>
      <c r="L417" s="4">
        <v>0</v>
      </c>
      <c r="M417" s="4">
        <v>0</v>
      </c>
      <c r="N417" s="4">
        <v>0</v>
      </c>
      <c r="O417" s="4">
        <v>0</v>
      </c>
      <c r="P417" s="4">
        <v>0</v>
      </c>
      <c r="Q417" s="4">
        <v>0</v>
      </c>
      <c r="R417" s="4">
        <v>0</v>
      </c>
      <c r="S417" s="4">
        <v>0</v>
      </c>
      <c r="T417" s="4">
        <v>0</v>
      </c>
      <c r="U417" s="4">
        <v>0</v>
      </c>
      <c r="V417" s="4">
        <v>0</v>
      </c>
      <c r="W417" s="4">
        <v>0</v>
      </c>
      <c r="X417" s="4">
        <v>0</v>
      </c>
      <c r="Y417" s="4">
        <v>0</v>
      </c>
      <c r="Z417" s="4">
        <v>0</v>
      </c>
      <c r="AA417" s="4">
        <v>0</v>
      </c>
      <c r="AB417" s="4">
        <v>3533</v>
      </c>
      <c r="AC417" s="4">
        <v>3533</v>
      </c>
      <c r="AD417" s="4">
        <v>2487</v>
      </c>
      <c r="AE417" s="4">
        <v>2486</v>
      </c>
      <c r="AF417" s="4">
        <v>18.670000000000002</v>
      </c>
      <c r="AG417" s="4">
        <v>38.24</v>
      </c>
      <c r="AH417" s="4">
        <v>2542.91</v>
      </c>
      <c r="AI417" s="4">
        <v>2542.91</v>
      </c>
    </row>
    <row r="418" spans="1:35">
      <c r="A418" s="3" t="s">
        <v>854</v>
      </c>
      <c r="B418" s="3" t="s">
        <v>855</v>
      </c>
      <c r="C418" s="3" t="s">
        <v>22</v>
      </c>
      <c r="D418" s="3" t="s">
        <v>587</v>
      </c>
      <c r="E418" s="3" t="s">
        <v>588</v>
      </c>
      <c r="F418" s="3" t="s">
        <v>25</v>
      </c>
      <c r="G418" s="4">
        <v>0</v>
      </c>
      <c r="H418" s="4">
        <v>0</v>
      </c>
      <c r="I418" s="4">
        <v>0</v>
      </c>
      <c r="J418" s="4">
        <v>0</v>
      </c>
      <c r="K418" s="4">
        <v>0</v>
      </c>
      <c r="L418" s="4">
        <v>0</v>
      </c>
      <c r="M418" s="4">
        <v>0</v>
      </c>
      <c r="N418" s="4">
        <v>0</v>
      </c>
      <c r="O418" s="4">
        <v>0</v>
      </c>
      <c r="P418" s="4">
        <v>0</v>
      </c>
      <c r="Q418" s="4">
        <v>0</v>
      </c>
      <c r="R418" s="4">
        <v>0</v>
      </c>
      <c r="S418" s="4">
        <v>0</v>
      </c>
      <c r="T418" s="4">
        <v>0</v>
      </c>
      <c r="U418" s="4">
        <v>0</v>
      </c>
      <c r="V418" s="4">
        <v>0</v>
      </c>
      <c r="W418" s="4">
        <v>0</v>
      </c>
      <c r="X418" s="4">
        <v>0</v>
      </c>
      <c r="Y418" s="4">
        <v>0</v>
      </c>
      <c r="Z418" s="4">
        <v>0</v>
      </c>
      <c r="AA418" s="4">
        <v>0</v>
      </c>
      <c r="AB418" s="4">
        <v>3173</v>
      </c>
      <c r="AC418" s="4">
        <v>3170</v>
      </c>
      <c r="AD418" s="4">
        <v>2227</v>
      </c>
      <c r="AE418" s="4">
        <v>2202</v>
      </c>
      <c r="AF418" s="4">
        <v>15.4</v>
      </c>
      <c r="AG418" s="4">
        <v>13</v>
      </c>
      <c r="AH418" s="4">
        <v>2230.4</v>
      </c>
      <c r="AI418" s="4">
        <v>2230.4</v>
      </c>
    </row>
    <row r="419" spans="1:35">
      <c r="A419" s="3" t="s">
        <v>856</v>
      </c>
      <c r="B419" s="3" t="s">
        <v>857</v>
      </c>
      <c r="C419" s="3" t="s">
        <v>22</v>
      </c>
      <c r="D419" s="3" t="s">
        <v>587</v>
      </c>
      <c r="E419" s="3" t="s">
        <v>588</v>
      </c>
      <c r="F419" s="3" t="s">
        <v>25</v>
      </c>
      <c r="G419" s="4">
        <v>0</v>
      </c>
      <c r="H419" s="4">
        <v>0</v>
      </c>
      <c r="I419" s="4">
        <v>0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T419" s="4">
        <v>0</v>
      </c>
      <c r="U419" s="4">
        <v>0</v>
      </c>
      <c r="V419" s="4">
        <v>0</v>
      </c>
      <c r="W419" s="4">
        <v>0</v>
      </c>
      <c r="X419" s="4">
        <v>0</v>
      </c>
      <c r="Y419" s="4">
        <v>0</v>
      </c>
      <c r="Z419" s="4">
        <v>0</v>
      </c>
      <c r="AA419" s="4">
        <v>0</v>
      </c>
      <c r="AB419" s="4">
        <v>4791</v>
      </c>
      <c r="AC419" s="4">
        <v>4790</v>
      </c>
      <c r="AD419" s="4">
        <v>4008</v>
      </c>
      <c r="AE419" s="4">
        <v>3993</v>
      </c>
      <c r="AF419" s="4">
        <v>16.18</v>
      </c>
      <c r="AG419" s="4">
        <v>45.1</v>
      </c>
      <c r="AH419" s="4">
        <v>4054.28</v>
      </c>
      <c r="AI419" s="4">
        <v>4054.28</v>
      </c>
    </row>
    <row r="420" spans="1:35">
      <c r="A420" s="3" t="s">
        <v>858</v>
      </c>
      <c r="B420" s="3" t="s">
        <v>859</v>
      </c>
      <c r="C420" s="3" t="s">
        <v>22</v>
      </c>
      <c r="D420" s="3" t="s">
        <v>587</v>
      </c>
      <c r="E420" s="3" t="s">
        <v>588</v>
      </c>
      <c r="F420" s="3" t="s">
        <v>25</v>
      </c>
      <c r="G420" s="4">
        <v>0</v>
      </c>
      <c r="H420" s="4">
        <v>0</v>
      </c>
      <c r="I420" s="4">
        <v>0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  <c r="R420" s="4">
        <v>0</v>
      </c>
      <c r="S420" s="4">
        <v>0</v>
      </c>
      <c r="T420" s="4">
        <v>0</v>
      </c>
      <c r="U420" s="4">
        <v>0</v>
      </c>
      <c r="V420" s="4">
        <v>0</v>
      </c>
      <c r="W420" s="4">
        <v>0</v>
      </c>
      <c r="X420" s="4">
        <v>0</v>
      </c>
      <c r="Y420" s="4">
        <v>0</v>
      </c>
      <c r="Z420" s="4">
        <v>0</v>
      </c>
      <c r="AA420" s="4">
        <v>0</v>
      </c>
      <c r="AB420" s="4">
        <v>3465</v>
      </c>
      <c r="AC420" s="4">
        <v>3465</v>
      </c>
      <c r="AD420" s="4">
        <v>2186</v>
      </c>
      <c r="AE420" s="4">
        <v>2179</v>
      </c>
      <c r="AF420" s="4">
        <v>12.73</v>
      </c>
      <c r="AG420" s="4">
        <v>25.76</v>
      </c>
      <c r="AH420" s="4">
        <v>2217.4899999999998</v>
      </c>
      <c r="AI420" s="4">
        <v>2217.4899999999998</v>
      </c>
    </row>
    <row r="421" spans="1:35">
      <c r="A421" s="3" t="s">
        <v>860</v>
      </c>
      <c r="B421" s="3" t="s">
        <v>861</v>
      </c>
      <c r="C421" s="3" t="s">
        <v>22</v>
      </c>
      <c r="D421" s="3" t="s">
        <v>587</v>
      </c>
      <c r="E421" s="3" t="s">
        <v>588</v>
      </c>
      <c r="F421" s="3" t="s">
        <v>25</v>
      </c>
      <c r="G421" s="4">
        <v>0</v>
      </c>
      <c r="H421" s="4">
        <v>0</v>
      </c>
      <c r="I421" s="4">
        <v>0</v>
      </c>
      <c r="J421" s="4">
        <v>0</v>
      </c>
      <c r="K421" s="4">
        <v>0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4">
        <v>0</v>
      </c>
      <c r="X421" s="4">
        <v>0</v>
      </c>
      <c r="Y421" s="4">
        <v>0</v>
      </c>
      <c r="Z421" s="4">
        <v>0</v>
      </c>
      <c r="AA421" s="4">
        <v>0</v>
      </c>
      <c r="AB421" s="4">
        <v>2133</v>
      </c>
      <c r="AC421" s="4">
        <v>2133</v>
      </c>
      <c r="AD421" s="4">
        <v>1588</v>
      </c>
      <c r="AE421" s="4">
        <v>1585</v>
      </c>
      <c r="AF421" s="4">
        <v>8.6300000000000008</v>
      </c>
      <c r="AG421" s="4">
        <v>22.19</v>
      </c>
      <c r="AH421" s="4">
        <v>1615.82</v>
      </c>
      <c r="AI421" s="4">
        <v>1615.82</v>
      </c>
    </row>
    <row r="422" spans="1:35">
      <c r="A422" s="3" t="s">
        <v>862</v>
      </c>
      <c r="B422" s="3" t="s">
        <v>863</v>
      </c>
      <c r="C422" s="3" t="s">
        <v>22</v>
      </c>
      <c r="D422" s="3" t="s">
        <v>587</v>
      </c>
      <c r="E422" s="3" t="s">
        <v>588</v>
      </c>
      <c r="F422" s="3" t="s">
        <v>25</v>
      </c>
      <c r="G422" s="4">
        <v>0</v>
      </c>
      <c r="H422" s="4">
        <v>0</v>
      </c>
      <c r="I422" s="4">
        <v>0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4">
        <v>0</v>
      </c>
      <c r="X422" s="4">
        <v>0</v>
      </c>
      <c r="Y422" s="4">
        <v>0</v>
      </c>
      <c r="Z422" s="4">
        <v>0</v>
      </c>
      <c r="AA422" s="4">
        <v>0</v>
      </c>
      <c r="AB422" s="4">
        <v>1616</v>
      </c>
      <c r="AC422" s="4">
        <v>1612</v>
      </c>
      <c r="AD422" s="4">
        <v>1324</v>
      </c>
      <c r="AE422" s="4">
        <v>1322</v>
      </c>
      <c r="AF422" s="4">
        <v>5.17</v>
      </c>
      <c r="AG422" s="4">
        <v>16.149999999999999</v>
      </c>
      <c r="AH422" s="4">
        <v>1343.32</v>
      </c>
      <c r="AI422" s="4">
        <v>1343.32</v>
      </c>
    </row>
    <row r="423" spans="1:35">
      <c r="A423" s="3" t="s">
        <v>864</v>
      </c>
      <c r="B423" s="3" t="s">
        <v>865</v>
      </c>
      <c r="C423" s="3" t="s">
        <v>22</v>
      </c>
      <c r="D423" s="3" t="s">
        <v>587</v>
      </c>
      <c r="E423" s="3" t="s">
        <v>588</v>
      </c>
      <c r="F423" s="3" t="s">
        <v>25</v>
      </c>
      <c r="G423" s="4">
        <v>0</v>
      </c>
      <c r="H423" s="4">
        <v>0</v>
      </c>
      <c r="I423" s="4">
        <v>0</v>
      </c>
      <c r="J423" s="4">
        <v>0</v>
      </c>
      <c r="K423" s="4">
        <v>0</v>
      </c>
      <c r="L423" s="4">
        <v>0</v>
      </c>
      <c r="M423" s="4">
        <v>0</v>
      </c>
      <c r="N423" s="4">
        <v>0</v>
      </c>
      <c r="O423" s="4">
        <v>0</v>
      </c>
      <c r="P423" s="4">
        <v>0</v>
      </c>
      <c r="Q423" s="4">
        <v>0</v>
      </c>
      <c r="R423" s="4">
        <v>0</v>
      </c>
      <c r="S423" s="4">
        <v>0</v>
      </c>
      <c r="T423" s="4">
        <v>0</v>
      </c>
      <c r="U423" s="4">
        <v>0</v>
      </c>
      <c r="V423" s="4">
        <v>0</v>
      </c>
      <c r="W423" s="4">
        <v>0</v>
      </c>
      <c r="X423" s="4">
        <v>0</v>
      </c>
      <c r="Y423" s="4">
        <v>0</v>
      </c>
      <c r="Z423" s="4">
        <v>0</v>
      </c>
      <c r="AA423" s="4">
        <v>0</v>
      </c>
      <c r="AB423" s="4">
        <v>3083</v>
      </c>
      <c r="AC423" s="4">
        <v>3083</v>
      </c>
      <c r="AD423" s="4">
        <v>2419</v>
      </c>
      <c r="AE423" s="4">
        <v>2419</v>
      </c>
      <c r="AF423" s="4">
        <v>13.9</v>
      </c>
      <c r="AG423" s="4">
        <v>22.31</v>
      </c>
      <c r="AH423" s="4">
        <v>2455.21</v>
      </c>
      <c r="AI423" s="4">
        <v>2455.21</v>
      </c>
    </row>
    <row r="424" spans="1:35">
      <c r="A424" s="3" t="s">
        <v>866</v>
      </c>
      <c r="B424" s="3" t="s">
        <v>867</v>
      </c>
      <c r="C424" s="3" t="s">
        <v>22</v>
      </c>
      <c r="D424" s="3" t="s">
        <v>587</v>
      </c>
      <c r="E424" s="3" t="s">
        <v>588</v>
      </c>
      <c r="F424" s="3" t="s">
        <v>25</v>
      </c>
      <c r="G424" s="4">
        <v>0</v>
      </c>
      <c r="H424" s="4">
        <v>0</v>
      </c>
      <c r="I424" s="4">
        <v>0</v>
      </c>
      <c r="J424" s="4">
        <v>0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4">
        <v>0</v>
      </c>
      <c r="U424" s="4">
        <v>0</v>
      </c>
      <c r="V424" s="4">
        <v>0</v>
      </c>
      <c r="W424" s="4">
        <v>0</v>
      </c>
      <c r="X424" s="4">
        <v>0</v>
      </c>
      <c r="Y424" s="4">
        <v>0</v>
      </c>
      <c r="Z424" s="4">
        <v>0</v>
      </c>
      <c r="AA424" s="4">
        <v>0</v>
      </c>
      <c r="AB424" s="4">
        <v>2608</v>
      </c>
      <c r="AC424" s="4">
        <v>2608</v>
      </c>
      <c r="AD424" s="4">
        <v>1805</v>
      </c>
      <c r="AE424" s="4">
        <v>1801</v>
      </c>
      <c r="AF424" s="4">
        <v>11.34</v>
      </c>
      <c r="AG424" s="4">
        <v>27.27</v>
      </c>
      <c r="AH424" s="4">
        <v>1839.61</v>
      </c>
      <c r="AI424" s="4">
        <v>1839.61</v>
      </c>
    </row>
    <row r="425" spans="1:35">
      <c r="A425" s="3" t="s">
        <v>868</v>
      </c>
      <c r="B425" s="3" t="s">
        <v>869</v>
      </c>
      <c r="C425" s="3" t="s">
        <v>22</v>
      </c>
      <c r="D425" s="3" t="s">
        <v>587</v>
      </c>
      <c r="E425" s="3" t="s">
        <v>588</v>
      </c>
      <c r="F425" s="3" t="s">
        <v>25</v>
      </c>
      <c r="G425" s="4">
        <v>0</v>
      </c>
      <c r="H425" s="4">
        <v>0</v>
      </c>
      <c r="I425" s="4">
        <v>0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4">
        <v>0</v>
      </c>
      <c r="X425" s="4">
        <v>0</v>
      </c>
      <c r="Y425" s="4">
        <v>0</v>
      </c>
      <c r="Z425" s="4">
        <v>0</v>
      </c>
      <c r="AA425" s="4">
        <v>0</v>
      </c>
      <c r="AB425" s="4">
        <v>3556</v>
      </c>
      <c r="AC425" s="4">
        <v>3556</v>
      </c>
      <c r="AD425" s="4">
        <v>2760</v>
      </c>
      <c r="AE425" s="4">
        <v>2760</v>
      </c>
      <c r="AF425" s="4">
        <v>13.58</v>
      </c>
      <c r="AG425" s="4">
        <v>33.94</v>
      </c>
      <c r="AH425" s="4">
        <v>2807.52</v>
      </c>
      <c r="AI425" s="4">
        <v>2807.52</v>
      </c>
    </row>
    <row r="426" spans="1:35">
      <c r="A426" s="3" t="s">
        <v>870</v>
      </c>
      <c r="B426" s="3" t="s">
        <v>871</v>
      </c>
      <c r="C426" s="3" t="s">
        <v>22</v>
      </c>
      <c r="D426" s="3" t="s">
        <v>587</v>
      </c>
      <c r="E426" s="3" t="s">
        <v>588</v>
      </c>
      <c r="F426" s="3" t="s">
        <v>25</v>
      </c>
      <c r="G426" s="4">
        <v>0</v>
      </c>
      <c r="H426" s="4">
        <v>0</v>
      </c>
      <c r="I426" s="4">
        <v>0</v>
      </c>
      <c r="J426" s="4">
        <v>0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4">
        <v>0</v>
      </c>
      <c r="X426" s="4">
        <v>0</v>
      </c>
      <c r="Y426" s="4">
        <v>0</v>
      </c>
      <c r="Z426" s="4">
        <v>0</v>
      </c>
      <c r="AA426" s="4">
        <v>0</v>
      </c>
      <c r="AB426" s="4">
        <v>2562</v>
      </c>
      <c r="AC426" s="4">
        <v>2562</v>
      </c>
      <c r="AD426" s="4">
        <v>1987</v>
      </c>
      <c r="AE426" s="4">
        <v>1987</v>
      </c>
      <c r="AF426" s="4">
        <v>9.59</v>
      </c>
      <c r="AG426" s="4">
        <v>25.99</v>
      </c>
      <c r="AH426" s="4">
        <v>2022.58</v>
      </c>
      <c r="AI426" s="4">
        <v>2022.58</v>
      </c>
    </row>
    <row r="427" spans="1:35">
      <c r="A427" s="3" t="s">
        <v>872</v>
      </c>
      <c r="B427" s="3" t="s">
        <v>873</v>
      </c>
      <c r="C427" s="3" t="s">
        <v>22</v>
      </c>
      <c r="D427" s="3" t="s">
        <v>587</v>
      </c>
      <c r="E427" s="3" t="s">
        <v>588</v>
      </c>
      <c r="F427" s="3" t="s">
        <v>25</v>
      </c>
      <c r="G427" s="4">
        <v>0</v>
      </c>
      <c r="H427" s="4">
        <v>0</v>
      </c>
      <c r="I427" s="4">
        <v>0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4">
        <v>0</v>
      </c>
      <c r="X427" s="4">
        <v>0</v>
      </c>
      <c r="Y427" s="4">
        <v>0</v>
      </c>
      <c r="Z427" s="4">
        <v>0</v>
      </c>
      <c r="AA427" s="4">
        <v>0</v>
      </c>
      <c r="AB427" s="4">
        <v>3879</v>
      </c>
      <c r="AC427" s="4">
        <v>3879</v>
      </c>
      <c r="AD427" s="4">
        <v>2956</v>
      </c>
      <c r="AE427" s="4">
        <v>2944</v>
      </c>
      <c r="AF427" s="4">
        <v>18.39</v>
      </c>
      <c r="AG427" s="4">
        <v>33.67</v>
      </c>
      <c r="AH427" s="4">
        <v>2996.06</v>
      </c>
      <c r="AI427" s="4">
        <v>2996.06</v>
      </c>
    </row>
    <row r="428" spans="1:35">
      <c r="A428" s="3" t="s">
        <v>874</v>
      </c>
      <c r="B428" s="3" t="s">
        <v>875</v>
      </c>
      <c r="C428" s="3" t="s">
        <v>22</v>
      </c>
      <c r="D428" s="3" t="s">
        <v>587</v>
      </c>
      <c r="E428" s="3" t="s">
        <v>588</v>
      </c>
      <c r="F428" s="3" t="s">
        <v>25</v>
      </c>
      <c r="G428" s="4">
        <v>0</v>
      </c>
      <c r="H428" s="4">
        <v>0</v>
      </c>
      <c r="I428" s="4">
        <v>0</v>
      </c>
      <c r="J428" s="4">
        <v>0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4">
        <v>0</v>
      </c>
      <c r="X428" s="4">
        <v>0</v>
      </c>
      <c r="Y428" s="4">
        <v>0</v>
      </c>
      <c r="Z428" s="4">
        <v>0</v>
      </c>
      <c r="AA428" s="4">
        <v>0</v>
      </c>
      <c r="AB428" s="4">
        <v>1530</v>
      </c>
      <c r="AC428" s="4">
        <v>1530</v>
      </c>
      <c r="AD428" s="4">
        <v>1243</v>
      </c>
      <c r="AE428" s="4">
        <v>1242</v>
      </c>
      <c r="AF428" s="4">
        <v>8.51</v>
      </c>
      <c r="AG428" s="4">
        <v>13.85</v>
      </c>
      <c r="AH428" s="4">
        <v>1264.3599999999999</v>
      </c>
      <c r="AI428" s="4">
        <v>1264.3599999999999</v>
      </c>
    </row>
    <row r="429" spans="1:35">
      <c r="A429" s="3" t="s">
        <v>876</v>
      </c>
      <c r="B429" s="3" t="s">
        <v>877</v>
      </c>
      <c r="C429" s="3" t="s">
        <v>22</v>
      </c>
      <c r="D429" s="3" t="s">
        <v>587</v>
      </c>
      <c r="E429" s="3" t="s">
        <v>588</v>
      </c>
      <c r="F429" s="3" t="s">
        <v>25</v>
      </c>
      <c r="G429" s="4">
        <v>0</v>
      </c>
      <c r="H429" s="4">
        <v>0</v>
      </c>
      <c r="I429" s="4">
        <v>0</v>
      </c>
      <c r="J429" s="4">
        <v>0</v>
      </c>
      <c r="K429" s="4">
        <v>0</v>
      </c>
      <c r="L429" s="4">
        <v>0</v>
      </c>
      <c r="M429" s="4">
        <v>0</v>
      </c>
      <c r="N429" s="4">
        <v>0</v>
      </c>
      <c r="O429" s="4">
        <v>0</v>
      </c>
      <c r="P429" s="4">
        <v>0</v>
      </c>
      <c r="Q429" s="4">
        <v>0</v>
      </c>
      <c r="R429" s="4">
        <v>0</v>
      </c>
      <c r="S429" s="4">
        <v>0</v>
      </c>
      <c r="T429" s="4">
        <v>0</v>
      </c>
      <c r="U429" s="4">
        <v>0</v>
      </c>
      <c r="V429" s="4">
        <v>0</v>
      </c>
      <c r="W429" s="4">
        <v>0</v>
      </c>
      <c r="X429" s="4">
        <v>0</v>
      </c>
      <c r="Y429" s="4">
        <v>0</v>
      </c>
      <c r="Z429" s="4">
        <v>0</v>
      </c>
      <c r="AA429" s="4">
        <v>0</v>
      </c>
      <c r="AB429" s="4">
        <v>1056</v>
      </c>
      <c r="AC429" s="4">
        <v>1056</v>
      </c>
      <c r="AD429" s="4">
        <v>951</v>
      </c>
      <c r="AE429" s="4">
        <v>951</v>
      </c>
      <c r="AF429" s="4">
        <v>6.21</v>
      </c>
      <c r="AG429" s="4">
        <v>10.119999999999999</v>
      </c>
      <c r="AH429" s="4">
        <v>967.33</v>
      </c>
      <c r="AI429" s="4">
        <v>967.33</v>
      </c>
    </row>
    <row r="430" spans="1:35">
      <c r="A430" s="3" t="s">
        <v>878</v>
      </c>
      <c r="B430" s="3" t="s">
        <v>879</v>
      </c>
      <c r="C430" s="3" t="s">
        <v>22</v>
      </c>
      <c r="D430" s="3" t="s">
        <v>587</v>
      </c>
      <c r="E430" s="3" t="s">
        <v>588</v>
      </c>
      <c r="F430" s="3" t="s">
        <v>25</v>
      </c>
      <c r="G430" s="4">
        <v>0</v>
      </c>
      <c r="H430" s="4">
        <v>0</v>
      </c>
      <c r="I430" s="4">
        <v>0</v>
      </c>
      <c r="J430" s="4">
        <v>0</v>
      </c>
      <c r="K430" s="4">
        <v>0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0</v>
      </c>
      <c r="S430" s="4">
        <v>0</v>
      </c>
      <c r="T430" s="4">
        <v>0</v>
      </c>
      <c r="U430" s="4">
        <v>0</v>
      </c>
      <c r="V430" s="4">
        <v>0</v>
      </c>
      <c r="W430" s="4">
        <v>0</v>
      </c>
      <c r="X430" s="4">
        <v>0</v>
      </c>
      <c r="Y430" s="4">
        <v>0</v>
      </c>
      <c r="Z430" s="4">
        <v>0</v>
      </c>
      <c r="AA430" s="4">
        <v>0</v>
      </c>
      <c r="AB430" s="4">
        <v>4654</v>
      </c>
      <c r="AC430" s="4">
        <v>4653</v>
      </c>
      <c r="AD430" s="4">
        <v>3733</v>
      </c>
      <c r="AE430" s="4">
        <v>3713</v>
      </c>
      <c r="AF430" s="4">
        <v>19.37</v>
      </c>
      <c r="AG430" s="4">
        <v>46.08</v>
      </c>
      <c r="AH430" s="4">
        <v>3778.45</v>
      </c>
      <c r="AI430" s="4">
        <v>3778.45</v>
      </c>
    </row>
    <row r="431" spans="1:35">
      <c r="A431" s="3" t="s">
        <v>880</v>
      </c>
      <c r="B431" s="3" t="s">
        <v>881</v>
      </c>
      <c r="C431" s="3" t="s">
        <v>22</v>
      </c>
      <c r="D431" s="3" t="s">
        <v>587</v>
      </c>
      <c r="E431" s="3" t="s">
        <v>588</v>
      </c>
      <c r="F431" s="3" t="s">
        <v>25</v>
      </c>
      <c r="G431" s="4">
        <v>0</v>
      </c>
      <c r="H431" s="4">
        <v>0</v>
      </c>
      <c r="I431" s="4">
        <v>0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4">
        <v>0</v>
      </c>
      <c r="X431" s="4">
        <v>0</v>
      </c>
      <c r="Y431" s="4">
        <v>0</v>
      </c>
      <c r="Z431" s="4">
        <v>0</v>
      </c>
      <c r="AA431" s="4">
        <v>0</v>
      </c>
      <c r="AB431" s="4">
        <v>3292</v>
      </c>
      <c r="AC431" s="4">
        <v>3292</v>
      </c>
      <c r="AD431" s="4">
        <v>2981</v>
      </c>
      <c r="AE431" s="4">
        <v>2898</v>
      </c>
      <c r="AF431" s="4">
        <v>12.91</v>
      </c>
      <c r="AG431" s="4">
        <v>35.200000000000003</v>
      </c>
      <c r="AH431" s="4">
        <v>2946.11</v>
      </c>
      <c r="AI431" s="4">
        <v>2946.11</v>
      </c>
    </row>
    <row r="432" spans="1:35">
      <c r="A432" s="3" t="s">
        <v>882</v>
      </c>
      <c r="B432" s="3" t="s">
        <v>883</v>
      </c>
      <c r="C432" s="3" t="s">
        <v>22</v>
      </c>
      <c r="D432" s="3" t="s">
        <v>587</v>
      </c>
      <c r="E432" s="3" t="s">
        <v>588</v>
      </c>
      <c r="F432" s="3" t="s">
        <v>25</v>
      </c>
      <c r="G432" s="4">
        <v>0</v>
      </c>
      <c r="H432" s="4">
        <v>0</v>
      </c>
      <c r="I432" s="4">
        <v>0</v>
      </c>
      <c r="J432" s="4">
        <v>0</v>
      </c>
      <c r="K432" s="4">
        <v>0</v>
      </c>
      <c r="L432" s="4">
        <v>0</v>
      </c>
      <c r="M432" s="4">
        <v>0</v>
      </c>
      <c r="N432" s="4">
        <v>0</v>
      </c>
      <c r="O432" s="4">
        <v>0</v>
      </c>
      <c r="P432" s="4">
        <v>0</v>
      </c>
      <c r="Q432" s="4">
        <v>0</v>
      </c>
      <c r="R432" s="4">
        <v>0</v>
      </c>
      <c r="S432" s="4">
        <v>0</v>
      </c>
      <c r="T432" s="4">
        <v>0</v>
      </c>
      <c r="U432" s="4">
        <v>0</v>
      </c>
      <c r="V432" s="4">
        <v>0</v>
      </c>
      <c r="W432" s="4">
        <v>0</v>
      </c>
      <c r="X432" s="4">
        <v>0</v>
      </c>
      <c r="Y432" s="4">
        <v>0</v>
      </c>
      <c r="Z432" s="4">
        <v>0</v>
      </c>
      <c r="AA432" s="4">
        <v>0</v>
      </c>
      <c r="AB432" s="4">
        <v>4027</v>
      </c>
      <c r="AC432" s="4">
        <v>4027</v>
      </c>
      <c r="AD432" s="4">
        <v>3046</v>
      </c>
      <c r="AE432" s="4">
        <v>3045</v>
      </c>
      <c r="AF432" s="4">
        <v>23.75</v>
      </c>
      <c r="AG432" s="4">
        <v>48.81</v>
      </c>
      <c r="AH432" s="4">
        <v>3117.56</v>
      </c>
      <c r="AI432" s="4">
        <v>3117.56</v>
      </c>
    </row>
    <row r="433" spans="1:35">
      <c r="A433" s="3" t="s">
        <v>884</v>
      </c>
      <c r="B433" s="3" t="s">
        <v>885</v>
      </c>
      <c r="C433" s="3" t="s">
        <v>22</v>
      </c>
      <c r="D433" s="3" t="s">
        <v>587</v>
      </c>
      <c r="E433" s="3" t="s">
        <v>588</v>
      </c>
      <c r="F433" s="3" t="s">
        <v>25</v>
      </c>
      <c r="G433" s="4">
        <v>0</v>
      </c>
      <c r="H433" s="4">
        <v>0</v>
      </c>
      <c r="I433" s="4">
        <v>0</v>
      </c>
      <c r="J433" s="4">
        <v>0</v>
      </c>
      <c r="K433" s="4">
        <v>0</v>
      </c>
      <c r="L433" s="4">
        <v>0</v>
      </c>
      <c r="M433" s="4">
        <v>0</v>
      </c>
      <c r="N433" s="4">
        <v>0</v>
      </c>
      <c r="O433" s="4">
        <v>0</v>
      </c>
      <c r="P433" s="4">
        <v>0</v>
      </c>
      <c r="Q433" s="4">
        <v>0</v>
      </c>
      <c r="R433" s="4">
        <v>0</v>
      </c>
      <c r="S433" s="4">
        <v>0</v>
      </c>
      <c r="T433" s="4">
        <v>0</v>
      </c>
      <c r="U433" s="4">
        <v>0</v>
      </c>
      <c r="V433" s="4">
        <v>0</v>
      </c>
      <c r="W433" s="4">
        <v>0</v>
      </c>
      <c r="X433" s="4">
        <v>0</v>
      </c>
      <c r="Y433" s="4">
        <v>0</v>
      </c>
      <c r="Z433" s="4">
        <v>0</v>
      </c>
      <c r="AA433" s="4">
        <v>0</v>
      </c>
      <c r="AB433" s="4">
        <v>2869</v>
      </c>
      <c r="AC433" s="4">
        <v>2869</v>
      </c>
      <c r="AD433" s="4">
        <v>2186</v>
      </c>
      <c r="AE433" s="4">
        <v>2186</v>
      </c>
      <c r="AF433" s="4">
        <v>9.2799999999999994</v>
      </c>
      <c r="AG433" s="4">
        <v>26.06</v>
      </c>
      <c r="AH433" s="4">
        <v>2221.34</v>
      </c>
      <c r="AI433" s="4">
        <v>2221.34</v>
      </c>
    </row>
    <row r="434" spans="1:35">
      <c r="A434" s="3" t="s">
        <v>886</v>
      </c>
      <c r="B434" s="3" t="s">
        <v>887</v>
      </c>
      <c r="C434" s="3" t="s">
        <v>22</v>
      </c>
      <c r="D434" s="3" t="s">
        <v>587</v>
      </c>
      <c r="E434" s="3" t="s">
        <v>588</v>
      </c>
      <c r="F434" s="3" t="s">
        <v>25</v>
      </c>
      <c r="G434" s="4">
        <v>0</v>
      </c>
      <c r="H434" s="4">
        <v>0</v>
      </c>
      <c r="I434" s="4">
        <v>0</v>
      </c>
      <c r="J434" s="4">
        <v>0</v>
      </c>
      <c r="K434" s="4">
        <v>0</v>
      </c>
      <c r="L434" s="4">
        <v>0</v>
      </c>
      <c r="M434" s="4">
        <v>0</v>
      </c>
      <c r="N434" s="4">
        <v>0</v>
      </c>
      <c r="O434" s="4">
        <v>0</v>
      </c>
      <c r="P434" s="4">
        <v>0</v>
      </c>
      <c r="Q434" s="4">
        <v>0</v>
      </c>
      <c r="R434" s="4">
        <v>0</v>
      </c>
      <c r="S434" s="4">
        <v>0</v>
      </c>
      <c r="T434" s="4">
        <v>0</v>
      </c>
      <c r="U434" s="4">
        <v>0</v>
      </c>
      <c r="V434" s="4">
        <v>0</v>
      </c>
      <c r="W434" s="4">
        <v>0</v>
      </c>
      <c r="X434" s="4">
        <v>0</v>
      </c>
      <c r="Y434" s="4">
        <v>0</v>
      </c>
      <c r="Z434" s="4">
        <v>0</v>
      </c>
      <c r="AA434" s="4">
        <v>0</v>
      </c>
      <c r="AB434" s="4">
        <v>2916</v>
      </c>
      <c r="AC434" s="4">
        <v>2916</v>
      </c>
      <c r="AD434" s="4">
        <v>1781</v>
      </c>
      <c r="AE434" s="4">
        <v>1776</v>
      </c>
      <c r="AF434" s="4">
        <v>9.91</v>
      </c>
      <c r="AG434" s="4">
        <v>24.37</v>
      </c>
      <c r="AH434" s="4">
        <v>1810.28</v>
      </c>
      <c r="AI434" s="4">
        <v>1810.28</v>
      </c>
    </row>
    <row r="435" spans="1:35">
      <c r="A435" s="3" t="s">
        <v>888</v>
      </c>
      <c r="B435" s="3" t="s">
        <v>889</v>
      </c>
      <c r="C435" s="3" t="s">
        <v>22</v>
      </c>
      <c r="D435" s="3" t="s">
        <v>587</v>
      </c>
      <c r="E435" s="3" t="s">
        <v>588</v>
      </c>
      <c r="F435" s="3" t="s">
        <v>25</v>
      </c>
      <c r="G435" s="4">
        <v>0</v>
      </c>
      <c r="H435" s="4">
        <v>0</v>
      </c>
      <c r="I435" s="4">
        <v>0</v>
      </c>
      <c r="J435" s="4">
        <v>0</v>
      </c>
      <c r="K435" s="4">
        <v>0</v>
      </c>
      <c r="L435" s="4">
        <v>0</v>
      </c>
      <c r="M435" s="4">
        <v>0</v>
      </c>
      <c r="N435" s="4">
        <v>0</v>
      </c>
      <c r="O435" s="4">
        <v>0</v>
      </c>
      <c r="P435" s="4">
        <v>0</v>
      </c>
      <c r="Q435" s="4">
        <v>0</v>
      </c>
      <c r="R435" s="4">
        <v>0</v>
      </c>
      <c r="S435" s="4">
        <v>0</v>
      </c>
      <c r="T435" s="4">
        <v>0</v>
      </c>
      <c r="U435" s="4">
        <v>0</v>
      </c>
      <c r="V435" s="4">
        <v>0</v>
      </c>
      <c r="W435" s="4">
        <v>0</v>
      </c>
      <c r="X435" s="4">
        <v>0</v>
      </c>
      <c r="Y435" s="4">
        <v>0</v>
      </c>
      <c r="Z435" s="4">
        <v>0</v>
      </c>
      <c r="AA435" s="4">
        <v>0</v>
      </c>
      <c r="AB435" s="4">
        <v>3151</v>
      </c>
      <c r="AC435" s="4">
        <v>3151</v>
      </c>
      <c r="AD435" s="4">
        <v>2393</v>
      </c>
      <c r="AE435" s="4">
        <v>2380</v>
      </c>
      <c r="AF435" s="4">
        <v>14.06</v>
      </c>
      <c r="AG435" s="4">
        <v>27.45</v>
      </c>
      <c r="AH435" s="4">
        <v>2421.5100000000002</v>
      </c>
      <c r="AI435" s="4">
        <v>2421.5100000000002</v>
      </c>
    </row>
    <row r="436" spans="1:35">
      <c r="A436" s="3" t="s">
        <v>890</v>
      </c>
      <c r="B436" s="3" t="s">
        <v>891</v>
      </c>
      <c r="C436" s="3" t="s">
        <v>22</v>
      </c>
      <c r="D436" s="3" t="s">
        <v>587</v>
      </c>
      <c r="E436" s="3" t="s">
        <v>588</v>
      </c>
      <c r="F436" s="3" t="s">
        <v>25</v>
      </c>
      <c r="G436" s="4">
        <v>0</v>
      </c>
      <c r="H436" s="4">
        <v>0</v>
      </c>
      <c r="I436" s="4">
        <v>0</v>
      </c>
      <c r="J436" s="4">
        <v>0</v>
      </c>
      <c r="K436" s="4">
        <v>0</v>
      </c>
      <c r="L436" s="4">
        <v>0</v>
      </c>
      <c r="M436" s="4">
        <v>0</v>
      </c>
      <c r="N436" s="4">
        <v>0</v>
      </c>
      <c r="O436" s="4">
        <v>0</v>
      </c>
      <c r="P436" s="4">
        <v>0</v>
      </c>
      <c r="Q436" s="4">
        <v>0</v>
      </c>
      <c r="R436" s="4">
        <v>0</v>
      </c>
      <c r="S436" s="4">
        <v>0</v>
      </c>
      <c r="T436" s="4">
        <v>0</v>
      </c>
      <c r="U436" s="4">
        <v>0</v>
      </c>
      <c r="V436" s="4">
        <v>0</v>
      </c>
      <c r="W436" s="4">
        <v>0</v>
      </c>
      <c r="X436" s="4">
        <v>0</v>
      </c>
      <c r="Y436" s="4">
        <v>0</v>
      </c>
      <c r="Z436" s="4">
        <v>0</v>
      </c>
      <c r="AA436" s="4">
        <v>0</v>
      </c>
      <c r="AB436" s="4">
        <v>2729</v>
      </c>
      <c r="AC436" s="4">
        <v>2729</v>
      </c>
      <c r="AD436" s="4">
        <v>2240</v>
      </c>
      <c r="AE436" s="4">
        <v>2228</v>
      </c>
      <c r="AF436" s="4">
        <v>20.25</v>
      </c>
      <c r="AG436" s="4">
        <v>25.7</v>
      </c>
      <c r="AH436" s="4">
        <v>2273.9499999999998</v>
      </c>
      <c r="AI436" s="4">
        <v>2273.9499999999998</v>
      </c>
    </row>
    <row r="437" spans="1:35">
      <c r="A437" s="3" t="s">
        <v>892</v>
      </c>
      <c r="B437" s="3" t="s">
        <v>893</v>
      </c>
      <c r="C437" s="3" t="s">
        <v>22</v>
      </c>
      <c r="D437" s="3" t="s">
        <v>587</v>
      </c>
      <c r="E437" s="3" t="s">
        <v>588</v>
      </c>
      <c r="F437" s="3" t="s">
        <v>25</v>
      </c>
      <c r="G437" s="4">
        <v>0</v>
      </c>
      <c r="H437" s="4">
        <v>0</v>
      </c>
      <c r="I437" s="4">
        <v>0</v>
      </c>
      <c r="J437" s="4">
        <v>0</v>
      </c>
      <c r="K437" s="4">
        <v>0</v>
      </c>
      <c r="L437" s="4">
        <v>0</v>
      </c>
      <c r="M437" s="4">
        <v>0</v>
      </c>
      <c r="N437" s="4">
        <v>0</v>
      </c>
      <c r="O437" s="4">
        <v>0</v>
      </c>
      <c r="P437" s="4">
        <v>0</v>
      </c>
      <c r="Q437" s="4">
        <v>0</v>
      </c>
      <c r="R437" s="4">
        <v>0</v>
      </c>
      <c r="S437" s="4">
        <v>0</v>
      </c>
      <c r="T437" s="4">
        <v>0</v>
      </c>
      <c r="U437" s="4">
        <v>0</v>
      </c>
      <c r="V437" s="4">
        <v>0</v>
      </c>
      <c r="W437" s="4">
        <v>0</v>
      </c>
      <c r="X437" s="4">
        <v>0</v>
      </c>
      <c r="Y437" s="4">
        <v>0</v>
      </c>
      <c r="Z437" s="4">
        <v>0</v>
      </c>
      <c r="AA437" s="4">
        <v>0</v>
      </c>
      <c r="AB437" s="4">
        <v>3240</v>
      </c>
      <c r="AC437" s="4">
        <v>3240</v>
      </c>
      <c r="AD437" s="4">
        <v>2169</v>
      </c>
      <c r="AE437" s="4">
        <v>2168</v>
      </c>
      <c r="AF437" s="4">
        <v>9.7100000000000009</v>
      </c>
      <c r="AG437" s="4">
        <v>29.11</v>
      </c>
      <c r="AH437" s="4">
        <v>2206.8200000000002</v>
      </c>
      <c r="AI437" s="4">
        <v>2206.8200000000002</v>
      </c>
    </row>
    <row r="438" spans="1:35">
      <c r="A438" s="3" t="s">
        <v>894</v>
      </c>
      <c r="B438" s="3" t="s">
        <v>895</v>
      </c>
      <c r="C438" s="3" t="s">
        <v>22</v>
      </c>
      <c r="D438" s="3" t="s">
        <v>587</v>
      </c>
      <c r="E438" s="3" t="s">
        <v>588</v>
      </c>
      <c r="F438" s="3" t="s">
        <v>25</v>
      </c>
      <c r="G438" s="4">
        <v>0</v>
      </c>
      <c r="H438" s="4">
        <v>0</v>
      </c>
      <c r="I438" s="4">
        <v>0</v>
      </c>
      <c r="J438" s="4">
        <v>0</v>
      </c>
      <c r="K438" s="4">
        <v>0</v>
      </c>
      <c r="L438" s="4">
        <v>0</v>
      </c>
      <c r="M438" s="4">
        <v>0</v>
      </c>
      <c r="N438" s="4">
        <v>0</v>
      </c>
      <c r="O438" s="4">
        <v>0</v>
      </c>
      <c r="P438" s="4">
        <v>0</v>
      </c>
      <c r="Q438" s="4">
        <v>0</v>
      </c>
      <c r="R438" s="4">
        <v>0</v>
      </c>
      <c r="S438" s="4">
        <v>0</v>
      </c>
      <c r="T438" s="4">
        <v>0</v>
      </c>
      <c r="U438" s="4">
        <v>0</v>
      </c>
      <c r="V438" s="4">
        <v>0</v>
      </c>
      <c r="W438" s="4">
        <v>0</v>
      </c>
      <c r="X438" s="4">
        <v>0</v>
      </c>
      <c r="Y438" s="4">
        <v>0</v>
      </c>
      <c r="Z438" s="4">
        <v>0</v>
      </c>
      <c r="AA438" s="4">
        <v>0</v>
      </c>
      <c r="AB438" s="4">
        <v>2216</v>
      </c>
      <c r="AC438" s="4">
        <v>2216</v>
      </c>
      <c r="AD438" s="4">
        <v>1569</v>
      </c>
      <c r="AE438" s="4">
        <v>1561</v>
      </c>
      <c r="AF438" s="4">
        <v>6.77</v>
      </c>
      <c r="AG438" s="4">
        <v>17.29</v>
      </c>
      <c r="AH438" s="4">
        <v>1585.06</v>
      </c>
      <c r="AI438" s="4">
        <v>1585.06</v>
      </c>
    </row>
    <row r="439" spans="1:35">
      <c r="A439" s="3" t="s">
        <v>896</v>
      </c>
      <c r="B439" s="3" t="s">
        <v>897</v>
      </c>
      <c r="C439" s="3" t="s">
        <v>22</v>
      </c>
      <c r="D439" s="3" t="s">
        <v>587</v>
      </c>
      <c r="E439" s="3" t="s">
        <v>588</v>
      </c>
      <c r="F439" s="3" t="s">
        <v>25</v>
      </c>
      <c r="G439" s="4">
        <v>0</v>
      </c>
      <c r="H439" s="4">
        <v>0</v>
      </c>
      <c r="I439" s="4">
        <v>0</v>
      </c>
      <c r="J439" s="4">
        <v>0</v>
      </c>
      <c r="K439" s="4">
        <v>0</v>
      </c>
      <c r="L439" s="4">
        <v>0</v>
      </c>
      <c r="M439" s="4">
        <v>0</v>
      </c>
      <c r="N439" s="4">
        <v>0</v>
      </c>
      <c r="O439" s="4">
        <v>0</v>
      </c>
      <c r="P439" s="4">
        <v>0</v>
      </c>
      <c r="Q439" s="4">
        <v>0</v>
      </c>
      <c r="R439" s="4">
        <v>0</v>
      </c>
      <c r="S439" s="4">
        <v>0</v>
      </c>
      <c r="T439" s="4">
        <v>0</v>
      </c>
      <c r="U439" s="4">
        <v>0</v>
      </c>
      <c r="V439" s="4">
        <v>0</v>
      </c>
      <c r="W439" s="4">
        <v>0</v>
      </c>
      <c r="X439" s="4">
        <v>0</v>
      </c>
      <c r="Y439" s="4">
        <v>0</v>
      </c>
      <c r="Z439" s="4">
        <v>0</v>
      </c>
      <c r="AA439" s="4">
        <v>0</v>
      </c>
      <c r="AB439" s="4">
        <v>2570</v>
      </c>
      <c r="AC439" s="4">
        <v>2570</v>
      </c>
      <c r="AD439" s="4">
        <v>1766</v>
      </c>
      <c r="AE439" s="4">
        <v>1766</v>
      </c>
      <c r="AF439" s="4">
        <v>15.54</v>
      </c>
      <c r="AG439" s="4">
        <v>13.62</v>
      </c>
      <c r="AH439" s="4">
        <v>1795.16</v>
      </c>
      <c r="AI439" s="4">
        <v>1795.16</v>
      </c>
    </row>
    <row r="440" spans="1:35">
      <c r="A440" s="3" t="s">
        <v>898</v>
      </c>
      <c r="B440" s="3" t="s">
        <v>899</v>
      </c>
      <c r="C440" s="3" t="s">
        <v>22</v>
      </c>
      <c r="D440" s="3" t="s">
        <v>587</v>
      </c>
      <c r="E440" s="3" t="s">
        <v>588</v>
      </c>
      <c r="F440" s="3" t="s">
        <v>25</v>
      </c>
      <c r="G440" s="4">
        <v>0</v>
      </c>
      <c r="H440" s="4">
        <v>0</v>
      </c>
      <c r="I440" s="4">
        <v>0</v>
      </c>
      <c r="J440" s="4">
        <v>0</v>
      </c>
      <c r="K440" s="4">
        <v>0</v>
      </c>
      <c r="L440" s="4">
        <v>0</v>
      </c>
      <c r="M440" s="4">
        <v>0</v>
      </c>
      <c r="N440" s="4">
        <v>0</v>
      </c>
      <c r="O440" s="4">
        <v>0</v>
      </c>
      <c r="P440" s="4">
        <v>0</v>
      </c>
      <c r="Q440" s="4">
        <v>0</v>
      </c>
      <c r="R440" s="4">
        <v>0</v>
      </c>
      <c r="S440" s="4">
        <v>0</v>
      </c>
      <c r="T440" s="4">
        <v>0</v>
      </c>
      <c r="U440" s="4">
        <v>0</v>
      </c>
      <c r="V440" s="4">
        <v>0</v>
      </c>
      <c r="W440" s="4">
        <v>0</v>
      </c>
      <c r="X440" s="4">
        <v>0</v>
      </c>
      <c r="Y440" s="4">
        <v>0</v>
      </c>
      <c r="Z440" s="4">
        <v>0</v>
      </c>
      <c r="AA440" s="4">
        <v>0</v>
      </c>
      <c r="AB440" s="4">
        <v>1444</v>
      </c>
      <c r="AC440" s="4">
        <v>1444</v>
      </c>
      <c r="AD440" s="4">
        <v>1278</v>
      </c>
      <c r="AE440" s="4">
        <v>1266</v>
      </c>
      <c r="AF440" s="4">
        <v>5.76</v>
      </c>
      <c r="AG440" s="4">
        <v>19.79</v>
      </c>
      <c r="AH440" s="4">
        <v>1291.55</v>
      </c>
      <c r="AI440" s="4">
        <v>1291.55</v>
      </c>
    </row>
    <row r="441" spans="1:35">
      <c r="A441" s="3" t="s">
        <v>900</v>
      </c>
      <c r="B441" s="3" t="s">
        <v>901</v>
      </c>
      <c r="C441" s="3" t="s">
        <v>22</v>
      </c>
      <c r="D441" s="3" t="s">
        <v>587</v>
      </c>
      <c r="E441" s="3" t="s">
        <v>588</v>
      </c>
      <c r="F441" s="3" t="s">
        <v>25</v>
      </c>
      <c r="G441" s="4">
        <v>0</v>
      </c>
      <c r="H441" s="4">
        <v>0</v>
      </c>
      <c r="I441" s="4">
        <v>0</v>
      </c>
      <c r="J441" s="4">
        <v>0</v>
      </c>
      <c r="K441" s="4">
        <v>0</v>
      </c>
      <c r="L441" s="4">
        <v>0</v>
      </c>
      <c r="M441" s="4">
        <v>0</v>
      </c>
      <c r="N441" s="4">
        <v>0</v>
      </c>
      <c r="O441" s="4">
        <v>0</v>
      </c>
      <c r="P441" s="4">
        <v>0</v>
      </c>
      <c r="Q441" s="4">
        <v>0</v>
      </c>
      <c r="R441" s="4">
        <v>0</v>
      </c>
      <c r="S441" s="4">
        <v>0</v>
      </c>
      <c r="T441" s="4">
        <v>0</v>
      </c>
      <c r="U441" s="4">
        <v>0</v>
      </c>
      <c r="V441" s="4">
        <v>0</v>
      </c>
      <c r="W441" s="4">
        <v>0</v>
      </c>
      <c r="X441" s="4">
        <v>0</v>
      </c>
      <c r="Y441" s="4">
        <v>0</v>
      </c>
      <c r="Z441" s="4">
        <v>0</v>
      </c>
      <c r="AA441" s="4">
        <v>0</v>
      </c>
      <c r="AB441" s="4">
        <v>2093</v>
      </c>
      <c r="AC441" s="4">
        <v>1984</v>
      </c>
      <c r="AD441" s="4">
        <v>1673</v>
      </c>
      <c r="AE441" s="4">
        <v>1639</v>
      </c>
      <c r="AF441" s="4">
        <v>7.95</v>
      </c>
      <c r="AG441" s="4">
        <v>18.28</v>
      </c>
      <c r="AH441" s="4">
        <v>1665.23</v>
      </c>
      <c r="AI441" s="4">
        <v>1665.23</v>
      </c>
    </row>
    <row r="442" spans="1:35">
      <c r="A442" s="3" t="s">
        <v>902</v>
      </c>
      <c r="B442" s="3" t="s">
        <v>903</v>
      </c>
      <c r="C442" s="3" t="s">
        <v>22</v>
      </c>
      <c r="D442" s="3" t="s">
        <v>587</v>
      </c>
      <c r="E442" s="3" t="s">
        <v>588</v>
      </c>
      <c r="F442" s="3" t="s">
        <v>25</v>
      </c>
      <c r="G442" s="4">
        <v>0</v>
      </c>
      <c r="H442" s="4">
        <v>0</v>
      </c>
      <c r="I442" s="4">
        <v>0</v>
      </c>
      <c r="J442" s="4">
        <v>0</v>
      </c>
      <c r="K442" s="4">
        <v>0</v>
      </c>
      <c r="L442" s="4">
        <v>0</v>
      </c>
      <c r="M442" s="4">
        <v>0</v>
      </c>
      <c r="N442" s="4">
        <v>0</v>
      </c>
      <c r="O442" s="4">
        <v>0</v>
      </c>
      <c r="P442" s="4">
        <v>0</v>
      </c>
      <c r="Q442" s="4">
        <v>0</v>
      </c>
      <c r="R442" s="4">
        <v>0</v>
      </c>
      <c r="S442" s="4">
        <v>0</v>
      </c>
      <c r="T442" s="4">
        <v>0</v>
      </c>
      <c r="U442" s="4">
        <v>0</v>
      </c>
      <c r="V442" s="4">
        <v>0</v>
      </c>
      <c r="W442" s="4">
        <v>0</v>
      </c>
      <c r="X442" s="4">
        <v>0</v>
      </c>
      <c r="Y442" s="4">
        <v>0</v>
      </c>
      <c r="Z442" s="4">
        <v>0</v>
      </c>
      <c r="AA442" s="4">
        <v>0</v>
      </c>
      <c r="AB442" s="4">
        <v>1793</v>
      </c>
      <c r="AC442" s="4">
        <v>1793</v>
      </c>
      <c r="AD442" s="4">
        <v>1016</v>
      </c>
      <c r="AE442" s="4">
        <v>1015</v>
      </c>
      <c r="AF442" s="4">
        <v>4.6900000000000004</v>
      </c>
      <c r="AG442" s="4">
        <v>10.45</v>
      </c>
      <c r="AH442" s="4">
        <v>1030.1400000000001</v>
      </c>
      <c r="AI442" s="4">
        <v>1030.1400000000001</v>
      </c>
    </row>
    <row r="443" spans="1:35">
      <c r="A443" s="3" t="s">
        <v>904</v>
      </c>
      <c r="B443" s="3" t="s">
        <v>905</v>
      </c>
      <c r="C443" s="3" t="s">
        <v>22</v>
      </c>
      <c r="D443" s="3" t="s">
        <v>587</v>
      </c>
      <c r="E443" s="3" t="s">
        <v>588</v>
      </c>
      <c r="F443" s="3" t="s">
        <v>25</v>
      </c>
      <c r="G443" s="4">
        <v>0</v>
      </c>
      <c r="H443" s="4">
        <v>0</v>
      </c>
      <c r="I443" s="4">
        <v>0</v>
      </c>
      <c r="J443" s="4">
        <v>0</v>
      </c>
      <c r="K443" s="4">
        <v>0</v>
      </c>
      <c r="L443" s="4">
        <v>0</v>
      </c>
      <c r="M443" s="4">
        <v>0</v>
      </c>
      <c r="N443" s="4">
        <v>0</v>
      </c>
      <c r="O443" s="4">
        <v>0</v>
      </c>
      <c r="P443" s="4">
        <v>0</v>
      </c>
      <c r="Q443" s="4">
        <v>0</v>
      </c>
      <c r="R443" s="4">
        <v>0</v>
      </c>
      <c r="S443" s="4">
        <v>0</v>
      </c>
      <c r="T443" s="4">
        <v>0</v>
      </c>
      <c r="U443" s="4">
        <v>0</v>
      </c>
      <c r="V443" s="4">
        <v>0</v>
      </c>
      <c r="W443" s="4">
        <v>0</v>
      </c>
      <c r="X443" s="4">
        <v>0</v>
      </c>
      <c r="Y443" s="4">
        <v>0</v>
      </c>
      <c r="Z443" s="4">
        <v>0</v>
      </c>
      <c r="AA443" s="4">
        <v>0</v>
      </c>
      <c r="AB443" s="4">
        <v>1842</v>
      </c>
      <c r="AC443" s="4">
        <v>1841</v>
      </c>
      <c r="AD443" s="4">
        <v>1537</v>
      </c>
      <c r="AE443" s="4">
        <v>1530</v>
      </c>
      <c r="AF443" s="4">
        <v>7.62</v>
      </c>
      <c r="AG443" s="4">
        <v>24.65</v>
      </c>
      <c r="AH443" s="4">
        <v>1562.27</v>
      </c>
      <c r="AI443" s="4">
        <v>1562.27</v>
      </c>
    </row>
    <row r="444" spans="1:35">
      <c r="A444" s="3" t="s">
        <v>906</v>
      </c>
      <c r="B444" s="3" t="s">
        <v>907</v>
      </c>
      <c r="C444" s="3" t="s">
        <v>22</v>
      </c>
      <c r="D444" s="3" t="s">
        <v>587</v>
      </c>
      <c r="E444" s="3" t="s">
        <v>588</v>
      </c>
      <c r="F444" s="3" t="s">
        <v>25</v>
      </c>
      <c r="G444" s="4">
        <v>0</v>
      </c>
      <c r="H444" s="4">
        <v>0</v>
      </c>
      <c r="I444" s="4">
        <v>0</v>
      </c>
      <c r="J444" s="4">
        <v>0</v>
      </c>
      <c r="K444" s="4">
        <v>0</v>
      </c>
      <c r="L444" s="4">
        <v>0</v>
      </c>
      <c r="M444" s="4">
        <v>0</v>
      </c>
      <c r="N444" s="4">
        <v>0</v>
      </c>
      <c r="O444" s="4">
        <v>0</v>
      </c>
      <c r="P444" s="4">
        <v>0</v>
      </c>
      <c r="Q444" s="4">
        <v>0</v>
      </c>
      <c r="R444" s="4">
        <v>0</v>
      </c>
      <c r="S444" s="4">
        <v>0</v>
      </c>
      <c r="T444" s="4">
        <v>0</v>
      </c>
      <c r="U444" s="4">
        <v>0</v>
      </c>
      <c r="V444" s="4">
        <v>0</v>
      </c>
      <c r="W444" s="4">
        <v>0</v>
      </c>
      <c r="X444" s="4">
        <v>0</v>
      </c>
      <c r="Y444" s="4">
        <v>0</v>
      </c>
      <c r="Z444" s="4">
        <v>0</v>
      </c>
      <c r="AA444" s="4">
        <v>0</v>
      </c>
      <c r="AB444" s="4">
        <v>3202</v>
      </c>
      <c r="AC444" s="4">
        <v>3202</v>
      </c>
      <c r="AD444" s="4">
        <v>2799</v>
      </c>
      <c r="AE444" s="4">
        <v>2799</v>
      </c>
      <c r="AF444" s="4">
        <v>9.19</v>
      </c>
      <c r="AG444" s="4">
        <v>35.729999999999997</v>
      </c>
      <c r="AH444" s="4">
        <v>2843.92</v>
      </c>
      <c r="AI444" s="4">
        <v>2843.92</v>
      </c>
    </row>
    <row r="445" spans="1:35">
      <c r="A445" s="3" t="s">
        <v>908</v>
      </c>
      <c r="B445" s="3" t="s">
        <v>909</v>
      </c>
      <c r="C445" s="3" t="s">
        <v>22</v>
      </c>
      <c r="D445" s="3" t="s">
        <v>587</v>
      </c>
      <c r="E445" s="3" t="s">
        <v>588</v>
      </c>
      <c r="F445" s="3" t="s">
        <v>25</v>
      </c>
      <c r="G445" s="4">
        <v>0</v>
      </c>
      <c r="H445" s="4">
        <v>0</v>
      </c>
      <c r="I445" s="4">
        <v>0</v>
      </c>
      <c r="J445" s="4">
        <v>0</v>
      </c>
      <c r="K445" s="4">
        <v>0</v>
      </c>
      <c r="L445" s="4">
        <v>0</v>
      </c>
      <c r="M445" s="4">
        <v>0</v>
      </c>
      <c r="N445" s="4">
        <v>0</v>
      </c>
      <c r="O445" s="4">
        <v>0</v>
      </c>
      <c r="P445" s="4">
        <v>0</v>
      </c>
      <c r="Q445" s="4">
        <v>0</v>
      </c>
      <c r="R445" s="4">
        <v>0</v>
      </c>
      <c r="S445" s="4">
        <v>0</v>
      </c>
      <c r="T445" s="4">
        <v>0</v>
      </c>
      <c r="U445" s="4">
        <v>0</v>
      </c>
      <c r="V445" s="4">
        <v>0</v>
      </c>
      <c r="W445" s="4">
        <v>0</v>
      </c>
      <c r="X445" s="4">
        <v>0</v>
      </c>
      <c r="Y445" s="4">
        <v>0</v>
      </c>
      <c r="Z445" s="4">
        <v>0</v>
      </c>
      <c r="AA445" s="4">
        <v>0</v>
      </c>
      <c r="AB445" s="4">
        <v>2820</v>
      </c>
      <c r="AC445" s="4">
        <v>2820</v>
      </c>
      <c r="AD445" s="4">
        <v>2441</v>
      </c>
      <c r="AE445" s="4">
        <v>2429</v>
      </c>
      <c r="AF445" s="4">
        <v>8.6199999999999992</v>
      </c>
      <c r="AG445" s="4">
        <v>37.32</v>
      </c>
      <c r="AH445" s="4">
        <v>2474.94</v>
      </c>
      <c r="AI445" s="4">
        <v>2474.94</v>
      </c>
    </row>
    <row r="446" spans="1:35">
      <c r="A446" s="3" t="s">
        <v>910</v>
      </c>
      <c r="B446" s="3" t="s">
        <v>911</v>
      </c>
      <c r="C446" s="3" t="s">
        <v>22</v>
      </c>
      <c r="D446" s="3" t="s">
        <v>587</v>
      </c>
      <c r="E446" s="3" t="s">
        <v>588</v>
      </c>
      <c r="F446" s="3" t="s">
        <v>25</v>
      </c>
      <c r="G446" s="4">
        <v>0</v>
      </c>
      <c r="H446" s="4">
        <v>0</v>
      </c>
      <c r="I446" s="4">
        <v>0</v>
      </c>
      <c r="J446" s="4">
        <v>0</v>
      </c>
      <c r="K446" s="4">
        <v>0</v>
      </c>
      <c r="L446" s="4">
        <v>0</v>
      </c>
      <c r="M446" s="4">
        <v>0</v>
      </c>
      <c r="N446" s="4">
        <v>0</v>
      </c>
      <c r="O446" s="4">
        <v>0</v>
      </c>
      <c r="P446" s="4">
        <v>0</v>
      </c>
      <c r="Q446" s="4">
        <v>0</v>
      </c>
      <c r="R446" s="4">
        <v>0</v>
      </c>
      <c r="S446" s="4">
        <v>0</v>
      </c>
      <c r="T446" s="4">
        <v>0</v>
      </c>
      <c r="U446" s="4">
        <v>0</v>
      </c>
      <c r="V446" s="4">
        <v>0</v>
      </c>
      <c r="W446" s="4">
        <v>0</v>
      </c>
      <c r="X446" s="4">
        <v>0</v>
      </c>
      <c r="Y446" s="4">
        <v>0</v>
      </c>
      <c r="Z446" s="4">
        <v>0</v>
      </c>
      <c r="AA446" s="4">
        <v>0</v>
      </c>
      <c r="AB446" s="4">
        <v>1558</v>
      </c>
      <c r="AC446" s="4">
        <v>1558</v>
      </c>
      <c r="AD446" s="4">
        <v>1350</v>
      </c>
      <c r="AE446" s="4">
        <v>1321</v>
      </c>
      <c r="AF446" s="4">
        <v>1.05</v>
      </c>
      <c r="AG446" s="4">
        <v>26.02</v>
      </c>
      <c r="AH446" s="4">
        <v>1348.07</v>
      </c>
      <c r="AI446" s="4">
        <v>1348.07</v>
      </c>
    </row>
    <row r="447" spans="1:35">
      <c r="A447" s="3" t="s">
        <v>912</v>
      </c>
      <c r="B447" s="3" t="s">
        <v>913</v>
      </c>
      <c r="C447" s="3" t="s">
        <v>22</v>
      </c>
      <c r="D447" s="3" t="s">
        <v>587</v>
      </c>
      <c r="E447" s="3" t="s">
        <v>588</v>
      </c>
      <c r="F447" s="3" t="s">
        <v>25</v>
      </c>
      <c r="G447" s="4">
        <v>0</v>
      </c>
      <c r="H447" s="4">
        <v>0</v>
      </c>
      <c r="I447" s="4">
        <v>0</v>
      </c>
      <c r="J447" s="4">
        <v>0</v>
      </c>
      <c r="K447" s="4">
        <v>0</v>
      </c>
      <c r="L447" s="4">
        <v>0</v>
      </c>
      <c r="M447" s="4">
        <v>0</v>
      </c>
      <c r="N447" s="4">
        <v>0</v>
      </c>
      <c r="O447" s="4">
        <v>0</v>
      </c>
      <c r="P447" s="4">
        <v>0</v>
      </c>
      <c r="Q447" s="4">
        <v>0</v>
      </c>
      <c r="R447" s="4">
        <v>0</v>
      </c>
      <c r="S447" s="4">
        <v>0</v>
      </c>
      <c r="T447" s="4">
        <v>0</v>
      </c>
      <c r="U447" s="4">
        <v>0</v>
      </c>
      <c r="V447" s="4">
        <v>0</v>
      </c>
      <c r="W447" s="4">
        <v>0</v>
      </c>
      <c r="X447" s="4">
        <v>0</v>
      </c>
      <c r="Y447" s="4">
        <v>0</v>
      </c>
      <c r="Z447" s="4">
        <v>0</v>
      </c>
      <c r="AA447" s="4">
        <v>0</v>
      </c>
      <c r="AB447" s="4">
        <v>2072</v>
      </c>
      <c r="AC447" s="4">
        <v>2072</v>
      </c>
      <c r="AD447" s="4">
        <v>1635</v>
      </c>
      <c r="AE447" s="4">
        <v>1635</v>
      </c>
      <c r="AF447" s="4">
        <v>1.32</v>
      </c>
      <c r="AG447" s="4">
        <v>22.52</v>
      </c>
      <c r="AH447" s="4">
        <v>1658.84</v>
      </c>
      <c r="AI447" s="4">
        <v>1658.84</v>
      </c>
    </row>
    <row r="448" spans="1:35">
      <c r="A448" s="3" t="s">
        <v>914</v>
      </c>
      <c r="B448" s="3" t="s">
        <v>915</v>
      </c>
      <c r="C448" s="3" t="s">
        <v>22</v>
      </c>
      <c r="D448" s="3" t="s">
        <v>587</v>
      </c>
      <c r="E448" s="3" t="s">
        <v>588</v>
      </c>
      <c r="F448" s="3" t="s">
        <v>25</v>
      </c>
      <c r="G448" s="4">
        <v>0</v>
      </c>
      <c r="H448" s="4">
        <v>0</v>
      </c>
      <c r="I448" s="4">
        <v>0</v>
      </c>
      <c r="J448" s="4">
        <v>0</v>
      </c>
      <c r="K448" s="4">
        <v>0</v>
      </c>
      <c r="L448" s="4">
        <v>0</v>
      </c>
      <c r="M448" s="4">
        <v>0</v>
      </c>
      <c r="N448" s="4">
        <v>0</v>
      </c>
      <c r="O448" s="4">
        <v>0</v>
      </c>
      <c r="P448" s="4">
        <v>0</v>
      </c>
      <c r="Q448" s="4">
        <v>0</v>
      </c>
      <c r="R448" s="4">
        <v>0</v>
      </c>
      <c r="S448" s="4">
        <v>0</v>
      </c>
      <c r="T448" s="4">
        <v>0</v>
      </c>
      <c r="U448" s="4">
        <v>0</v>
      </c>
      <c r="V448" s="4">
        <v>0</v>
      </c>
      <c r="W448" s="4">
        <v>0</v>
      </c>
      <c r="X448" s="4">
        <v>0</v>
      </c>
      <c r="Y448" s="4">
        <v>0</v>
      </c>
      <c r="Z448" s="4">
        <v>0</v>
      </c>
      <c r="AA448" s="4">
        <v>0</v>
      </c>
      <c r="AB448" s="4">
        <v>3581</v>
      </c>
      <c r="AC448" s="4">
        <v>3581</v>
      </c>
      <c r="AD448" s="4">
        <v>2027</v>
      </c>
      <c r="AE448" s="4">
        <v>2025</v>
      </c>
      <c r="AF448" s="4">
        <v>10.8</v>
      </c>
      <c r="AG448" s="4">
        <v>22.24</v>
      </c>
      <c r="AH448" s="4">
        <v>2058.04</v>
      </c>
      <c r="AI448" s="4">
        <v>2058.04</v>
      </c>
    </row>
    <row r="449" spans="1:35">
      <c r="A449" s="3" t="s">
        <v>916</v>
      </c>
      <c r="B449" s="3" t="s">
        <v>917</v>
      </c>
      <c r="C449" s="3" t="s">
        <v>22</v>
      </c>
      <c r="D449" s="3" t="s">
        <v>587</v>
      </c>
      <c r="E449" s="3" t="s">
        <v>588</v>
      </c>
      <c r="F449" s="3" t="s">
        <v>25</v>
      </c>
      <c r="G449" s="4">
        <v>0</v>
      </c>
      <c r="H449" s="4">
        <v>0</v>
      </c>
      <c r="I449" s="4">
        <v>0</v>
      </c>
      <c r="J449" s="4">
        <v>0</v>
      </c>
      <c r="K449" s="4">
        <v>0</v>
      </c>
      <c r="L449" s="4">
        <v>0</v>
      </c>
      <c r="M449" s="4">
        <v>0</v>
      </c>
      <c r="N449" s="4">
        <v>0</v>
      </c>
      <c r="O449" s="4">
        <v>0</v>
      </c>
      <c r="P449" s="4">
        <v>0</v>
      </c>
      <c r="Q449" s="4">
        <v>0</v>
      </c>
      <c r="R449" s="4">
        <v>0</v>
      </c>
      <c r="S449" s="4">
        <v>0</v>
      </c>
      <c r="T449" s="4">
        <v>0</v>
      </c>
      <c r="U449" s="4">
        <v>0</v>
      </c>
      <c r="V449" s="4">
        <v>0</v>
      </c>
      <c r="W449" s="4">
        <v>0</v>
      </c>
      <c r="X449" s="4">
        <v>0</v>
      </c>
      <c r="Y449" s="4">
        <v>0</v>
      </c>
      <c r="Z449" s="4">
        <v>0</v>
      </c>
      <c r="AA449" s="4">
        <v>0</v>
      </c>
      <c r="AB449" s="4">
        <v>2636</v>
      </c>
      <c r="AC449" s="4">
        <v>2636</v>
      </c>
      <c r="AD449" s="4">
        <v>2107</v>
      </c>
      <c r="AE449" s="4">
        <v>2106</v>
      </c>
      <c r="AF449" s="4">
        <v>10.06</v>
      </c>
      <c r="AG449" s="4">
        <v>27.47</v>
      </c>
      <c r="AH449" s="4">
        <v>2143.5300000000002</v>
      </c>
      <c r="AI449" s="4">
        <v>2143.5300000000002</v>
      </c>
    </row>
    <row r="450" spans="1:35">
      <c r="A450" s="3" t="s">
        <v>918</v>
      </c>
      <c r="B450" s="3" t="s">
        <v>919</v>
      </c>
      <c r="C450" s="3" t="s">
        <v>22</v>
      </c>
      <c r="D450" s="3" t="s">
        <v>587</v>
      </c>
      <c r="E450" s="3" t="s">
        <v>588</v>
      </c>
      <c r="F450" s="3" t="s">
        <v>25</v>
      </c>
      <c r="G450" s="4">
        <v>0</v>
      </c>
      <c r="H450" s="4">
        <v>0</v>
      </c>
      <c r="I450" s="4">
        <v>0</v>
      </c>
      <c r="J450" s="4">
        <v>0</v>
      </c>
      <c r="K450" s="4">
        <v>0</v>
      </c>
      <c r="L450" s="4">
        <v>0</v>
      </c>
      <c r="M450" s="4">
        <v>0</v>
      </c>
      <c r="N450" s="4">
        <v>0</v>
      </c>
      <c r="O450" s="4">
        <v>0</v>
      </c>
      <c r="P450" s="4">
        <v>0</v>
      </c>
      <c r="Q450" s="4">
        <v>0</v>
      </c>
      <c r="R450" s="4">
        <v>0</v>
      </c>
      <c r="S450" s="4">
        <v>0</v>
      </c>
      <c r="T450" s="4">
        <v>0</v>
      </c>
      <c r="U450" s="4">
        <v>0</v>
      </c>
      <c r="V450" s="4">
        <v>0</v>
      </c>
      <c r="W450" s="4">
        <v>0</v>
      </c>
      <c r="X450" s="4">
        <v>0</v>
      </c>
      <c r="Y450" s="4">
        <v>0</v>
      </c>
      <c r="Z450" s="4">
        <v>0</v>
      </c>
      <c r="AA450" s="4">
        <v>0</v>
      </c>
      <c r="AB450" s="4">
        <v>3291</v>
      </c>
      <c r="AC450" s="4">
        <v>3291</v>
      </c>
      <c r="AD450" s="4">
        <v>2833</v>
      </c>
      <c r="AE450" s="4">
        <v>2829</v>
      </c>
      <c r="AF450" s="4">
        <v>18.649999999999999</v>
      </c>
      <c r="AG450" s="4">
        <v>29.07</v>
      </c>
      <c r="AH450" s="4">
        <v>2876.72</v>
      </c>
      <c r="AI450" s="4">
        <v>2876.72</v>
      </c>
    </row>
    <row r="451" spans="1:35">
      <c r="A451" s="3" t="s">
        <v>920</v>
      </c>
      <c r="B451" s="3" t="s">
        <v>921</v>
      </c>
      <c r="C451" s="3" t="s">
        <v>22</v>
      </c>
      <c r="D451" s="3" t="s">
        <v>587</v>
      </c>
      <c r="E451" s="3" t="s">
        <v>588</v>
      </c>
      <c r="F451" s="3" t="s">
        <v>25</v>
      </c>
      <c r="G451" s="4">
        <v>0</v>
      </c>
      <c r="H451" s="4">
        <v>0</v>
      </c>
      <c r="I451" s="4">
        <v>0</v>
      </c>
      <c r="J451" s="4">
        <v>0</v>
      </c>
      <c r="K451" s="4">
        <v>0</v>
      </c>
      <c r="L451" s="4">
        <v>0</v>
      </c>
      <c r="M451" s="4">
        <v>0</v>
      </c>
      <c r="N451" s="4">
        <v>0</v>
      </c>
      <c r="O451" s="4">
        <v>0</v>
      </c>
      <c r="P451" s="4">
        <v>0</v>
      </c>
      <c r="Q451" s="4">
        <v>0</v>
      </c>
      <c r="R451" s="4">
        <v>0</v>
      </c>
      <c r="S451" s="4">
        <v>0</v>
      </c>
      <c r="T451" s="4">
        <v>0</v>
      </c>
      <c r="U451" s="4">
        <v>0</v>
      </c>
      <c r="V451" s="4">
        <v>0</v>
      </c>
      <c r="W451" s="4">
        <v>0</v>
      </c>
      <c r="X451" s="4">
        <v>0</v>
      </c>
      <c r="Y451" s="4">
        <v>0</v>
      </c>
      <c r="Z451" s="4">
        <v>0</v>
      </c>
      <c r="AA451" s="4">
        <v>0</v>
      </c>
      <c r="AB451" s="4">
        <v>1593</v>
      </c>
      <c r="AC451" s="4">
        <v>1593</v>
      </c>
      <c r="AD451" s="4">
        <v>1180</v>
      </c>
      <c r="AE451" s="4">
        <v>1177</v>
      </c>
      <c r="AF451" s="4">
        <v>2.21</v>
      </c>
      <c r="AG451" s="4">
        <v>22.92</v>
      </c>
      <c r="AH451" s="4">
        <v>1202.1300000000001</v>
      </c>
      <c r="AI451" s="4">
        <v>1202.1300000000001</v>
      </c>
    </row>
    <row r="452" spans="1:35">
      <c r="A452" s="3" t="s">
        <v>922</v>
      </c>
      <c r="B452" s="3" t="s">
        <v>923</v>
      </c>
      <c r="C452" s="3" t="s">
        <v>22</v>
      </c>
      <c r="D452" s="3" t="s">
        <v>587</v>
      </c>
      <c r="E452" s="3" t="s">
        <v>588</v>
      </c>
      <c r="F452" s="3" t="s">
        <v>25</v>
      </c>
      <c r="G452" s="4">
        <v>0</v>
      </c>
      <c r="H452" s="4">
        <v>0</v>
      </c>
      <c r="I452" s="4">
        <v>0</v>
      </c>
      <c r="J452" s="4">
        <v>0</v>
      </c>
      <c r="K452" s="4">
        <v>0</v>
      </c>
      <c r="L452" s="4">
        <v>0</v>
      </c>
      <c r="M452" s="4">
        <v>0</v>
      </c>
      <c r="N452" s="4">
        <v>0</v>
      </c>
      <c r="O452" s="4">
        <v>0</v>
      </c>
      <c r="P452" s="4">
        <v>0</v>
      </c>
      <c r="Q452" s="4">
        <v>0</v>
      </c>
      <c r="R452" s="4">
        <v>0</v>
      </c>
      <c r="S452" s="4">
        <v>0</v>
      </c>
      <c r="T452" s="4">
        <v>0</v>
      </c>
      <c r="U452" s="4">
        <v>0</v>
      </c>
      <c r="V452" s="4">
        <v>0</v>
      </c>
      <c r="W452" s="4">
        <v>0</v>
      </c>
      <c r="X452" s="4">
        <v>0</v>
      </c>
      <c r="Y452" s="4">
        <v>0</v>
      </c>
      <c r="Z452" s="4">
        <v>0</v>
      </c>
      <c r="AA452" s="4">
        <v>0</v>
      </c>
      <c r="AB452" s="4">
        <v>4123</v>
      </c>
      <c r="AC452" s="4">
        <v>4123</v>
      </c>
      <c r="AD452" s="4">
        <v>3356</v>
      </c>
      <c r="AE452" s="4">
        <v>3355</v>
      </c>
      <c r="AF452" s="4">
        <v>12.49</v>
      </c>
      <c r="AG452" s="4">
        <v>35.770000000000003</v>
      </c>
      <c r="AH452" s="4">
        <v>3403.26</v>
      </c>
      <c r="AI452" s="4">
        <v>3403.26</v>
      </c>
    </row>
    <row r="453" spans="1:35">
      <c r="A453" s="3" t="s">
        <v>924</v>
      </c>
      <c r="B453" s="3" t="s">
        <v>925</v>
      </c>
      <c r="C453" s="3" t="s">
        <v>22</v>
      </c>
      <c r="D453" s="3" t="s">
        <v>587</v>
      </c>
      <c r="E453" s="3" t="s">
        <v>588</v>
      </c>
      <c r="F453" s="3" t="s">
        <v>25</v>
      </c>
      <c r="G453" s="4">
        <v>0</v>
      </c>
      <c r="H453" s="4">
        <v>0</v>
      </c>
      <c r="I453" s="4">
        <v>0</v>
      </c>
      <c r="J453" s="4">
        <v>0</v>
      </c>
      <c r="K453" s="4">
        <v>0</v>
      </c>
      <c r="L453" s="4">
        <v>0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0</v>
      </c>
      <c r="X453" s="4">
        <v>0</v>
      </c>
      <c r="Y453" s="4">
        <v>0</v>
      </c>
      <c r="Z453" s="4">
        <v>0</v>
      </c>
      <c r="AA453" s="4">
        <v>0</v>
      </c>
      <c r="AB453" s="4">
        <v>2537</v>
      </c>
      <c r="AC453" s="4">
        <v>2537</v>
      </c>
      <c r="AD453" s="4">
        <v>2019</v>
      </c>
      <c r="AE453" s="4">
        <v>2015</v>
      </c>
      <c r="AF453" s="4">
        <v>10.37</v>
      </c>
      <c r="AG453" s="4">
        <v>29.57</v>
      </c>
      <c r="AH453" s="4">
        <v>2054.94</v>
      </c>
      <c r="AI453" s="4">
        <v>2054.94</v>
      </c>
    </row>
    <row r="454" spans="1:35">
      <c r="A454" s="3" t="s">
        <v>926</v>
      </c>
      <c r="B454" s="3" t="s">
        <v>927</v>
      </c>
      <c r="C454" s="3" t="s">
        <v>22</v>
      </c>
      <c r="D454" s="3" t="s">
        <v>587</v>
      </c>
      <c r="E454" s="3" t="s">
        <v>588</v>
      </c>
      <c r="F454" s="3" t="s">
        <v>25</v>
      </c>
      <c r="G454" s="4">
        <v>0</v>
      </c>
      <c r="H454" s="4">
        <v>0</v>
      </c>
      <c r="I454" s="4">
        <v>0</v>
      </c>
      <c r="J454" s="4">
        <v>0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0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Z454" s="4">
        <v>0</v>
      </c>
      <c r="AA454" s="4">
        <v>0</v>
      </c>
      <c r="AB454" s="4">
        <v>2605</v>
      </c>
      <c r="AC454" s="4">
        <v>2605</v>
      </c>
      <c r="AD454" s="4">
        <v>2254</v>
      </c>
      <c r="AE454" s="4">
        <v>2247</v>
      </c>
      <c r="AF454" s="4">
        <v>11.98</v>
      </c>
      <c r="AG454" s="4">
        <v>30.84</v>
      </c>
      <c r="AH454" s="4">
        <v>2289.8200000000002</v>
      </c>
      <c r="AI454" s="4">
        <v>2289.8200000000002</v>
      </c>
    </row>
    <row r="455" spans="1:35">
      <c r="A455" s="3" t="s">
        <v>928</v>
      </c>
      <c r="B455" s="3" t="s">
        <v>929</v>
      </c>
      <c r="C455" s="3" t="s">
        <v>22</v>
      </c>
      <c r="D455" s="3" t="s">
        <v>587</v>
      </c>
      <c r="E455" s="3" t="s">
        <v>588</v>
      </c>
      <c r="F455" s="3" t="s">
        <v>25</v>
      </c>
      <c r="G455" s="4">
        <v>0</v>
      </c>
      <c r="H455" s="4">
        <v>0</v>
      </c>
      <c r="I455" s="4">
        <v>0</v>
      </c>
      <c r="J455" s="4">
        <v>0</v>
      </c>
      <c r="K455" s="4">
        <v>0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Z455" s="4">
        <v>0</v>
      </c>
      <c r="AA455" s="4">
        <v>0</v>
      </c>
      <c r="AB455" s="4">
        <v>2425</v>
      </c>
      <c r="AC455" s="4">
        <v>2425</v>
      </c>
      <c r="AD455" s="4">
        <v>1956</v>
      </c>
      <c r="AE455" s="4">
        <v>1953</v>
      </c>
      <c r="AF455" s="4">
        <v>11.93</v>
      </c>
      <c r="AG455" s="4">
        <v>31.06</v>
      </c>
      <c r="AH455" s="4">
        <v>1995.99</v>
      </c>
      <c r="AI455" s="4">
        <v>1995.99</v>
      </c>
    </row>
    <row r="456" spans="1:35">
      <c r="A456" s="3" t="s">
        <v>930</v>
      </c>
      <c r="B456" s="3" t="s">
        <v>931</v>
      </c>
      <c r="C456" s="3" t="s">
        <v>22</v>
      </c>
      <c r="D456" s="3" t="s">
        <v>587</v>
      </c>
      <c r="E456" s="3" t="s">
        <v>588</v>
      </c>
      <c r="F456" s="3" t="s">
        <v>25</v>
      </c>
      <c r="G456" s="4">
        <v>0</v>
      </c>
      <c r="H456" s="4">
        <v>0</v>
      </c>
      <c r="I456" s="4">
        <v>0</v>
      </c>
      <c r="J456" s="4">
        <v>0</v>
      </c>
      <c r="K456" s="4">
        <v>0</v>
      </c>
      <c r="L456" s="4">
        <v>0</v>
      </c>
      <c r="M456" s="4">
        <v>0</v>
      </c>
      <c r="N456" s="4">
        <v>0</v>
      </c>
      <c r="O456" s="4">
        <v>0</v>
      </c>
      <c r="P456" s="4">
        <v>0</v>
      </c>
      <c r="Q456" s="4">
        <v>0</v>
      </c>
      <c r="R456" s="4">
        <v>0</v>
      </c>
      <c r="S456" s="4">
        <v>0</v>
      </c>
      <c r="T456" s="4">
        <v>0</v>
      </c>
      <c r="U456" s="4">
        <v>0</v>
      </c>
      <c r="V456" s="4">
        <v>0</v>
      </c>
      <c r="W456" s="4">
        <v>0</v>
      </c>
      <c r="X456" s="4">
        <v>0</v>
      </c>
      <c r="Y456" s="4">
        <v>0</v>
      </c>
      <c r="Z456" s="4">
        <v>0</v>
      </c>
      <c r="AA456" s="4">
        <v>0</v>
      </c>
      <c r="AB456" s="4">
        <v>2855</v>
      </c>
      <c r="AC456" s="4">
        <v>2855</v>
      </c>
      <c r="AD456" s="4">
        <v>2164</v>
      </c>
      <c r="AE456" s="4">
        <v>2150</v>
      </c>
      <c r="AF456" s="4">
        <v>4.16</v>
      </c>
      <c r="AG456" s="4">
        <v>25.94</v>
      </c>
      <c r="AH456" s="4">
        <v>2180.1</v>
      </c>
      <c r="AI456" s="4">
        <v>2180.1</v>
      </c>
    </row>
    <row r="457" spans="1:35">
      <c r="A457" s="3" t="s">
        <v>932</v>
      </c>
      <c r="B457" s="3" t="s">
        <v>933</v>
      </c>
      <c r="C457" s="3" t="s">
        <v>22</v>
      </c>
      <c r="D457" s="3" t="s">
        <v>587</v>
      </c>
      <c r="E457" s="3" t="s">
        <v>588</v>
      </c>
      <c r="F457" s="3" t="s">
        <v>25</v>
      </c>
      <c r="G457" s="4">
        <v>0</v>
      </c>
      <c r="H457" s="4">
        <v>0</v>
      </c>
      <c r="I457" s="4">
        <v>0</v>
      </c>
      <c r="J457" s="4">
        <v>0</v>
      </c>
      <c r="K457" s="4">
        <v>0</v>
      </c>
      <c r="L457" s="4">
        <v>0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  <c r="R457" s="4">
        <v>0</v>
      </c>
      <c r="S457" s="4">
        <v>0</v>
      </c>
      <c r="T457" s="4">
        <v>0</v>
      </c>
      <c r="U457" s="4">
        <v>0</v>
      </c>
      <c r="V457" s="4">
        <v>0</v>
      </c>
      <c r="W457" s="4">
        <v>0</v>
      </c>
      <c r="X457" s="4">
        <v>0</v>
      </c>
      <c r="Y457" s="4">
        <v>0</v>
      </c>
      <c r="Z457" s="4">
        <v>0</v>
      </c>
      <c r="AA457" s="4">
        <v>0</v>
      </c>
      <c r="AB457" s="4">
        <v>3296</v>
      </c>
      <c r="AC457" s="4">
        <v>3296</v>
      </c>
      <c r="AD457" s="4">
        <v>2558</v>
      </c>
      <c r="AE457" s="4">
        <v>2557</v>
      </c>
      <c r="AF457" s="4">
        <v>11.74</v>
      </c>
      <c r="AG457" s="4">
        <v>34.28</v>
      </c>
      <c r="AH457" s="4">
        <v>2603.02</v>
      </c>
      <c r="AI457" s="4">
        <v>2603.02</v>
      </c>
    </row>
    <row r="458" spans="1:35">
      <c r="A458" s="3" t="s">
        <v>934</v>
      </c>
      <c r="B458" s="3" t="s">
        <v>935</v>
      </c>
      <c r="C458" s="3" t="s">
        <v>22</v>
      </c>
      <c r="D458" s="3" t="s">
        <v>587</v>
      </c>
      <c r="E458" s="3" t="s">
        <v>588</v>
      </c>
      <c r="F458" s="3" t="s">
        <v>25</v>
      </c>
      <c r="G458" s="4">
        <v>0</v>
      </c>
      <c r="H458" s="4">
        <v>0</v>
      </c>
      <c r="I458" s="4">
        <v>0</v>
      </c>
      <c r="J458" s="4">
        <v>0</v>
      </c>
      <c r="K458" s="4">
        <v>0</v>
      </c>
      <c r="L458" s="4">
        <v>0</v>
      </c>
      <c r="M458" s="4">
        <v>0</v>
      </c>
      <c r="N458" s="4">
        <v>0</v>
      </c>
      <c r="O458" s="4">
        <v>0</v>
      </c>
      <c r="P458" s="4">
        <v>0</v>
      </c>
      <c r="Q458" s="4">
        <v>0</v>
      </c>
      <c r="R458" s="4">
        <v>0</v>
      </c>
      <c r="S458" s="4">
        <v>0</v>
      </c>
      <c r="T458" s="4">
        <v>0</v>
      </c>
      <c r="U458" s="4">
        <v>0</v>
      </c>
      <c r="V458" s="4">
        <v>0</v>
      </c>
      <c r="W458" s="4">
        <v>0</v>
      </c>
      <c r="X458" s="4">
        <v>0</v>
      </c>
      <c r="Y458" s="4">
        <v>0</v>
      </c>
      <c r="Z458" s="4">
        <v>0</v>
      </c>
      <c r="AA458" s="4">
        <v>0</v>
      </c>
      <c r="AB458" s="4">
        <v>2567</v>
      </c>
      <c r="AC458" s="4">
        <v>2567</v>
      </c>
      <c r="AD458" s="4">
        <v>1910</v>
      </c>
      <c r="AE458" s="4">
        <v>1905</v>
      </c>
      <c r="AF458" s="4">
        <v>5.79</v>
      </c>
      <c r="AG458" s="4">
        <v>27.2</v>
      </c>
      <c r="AH458" s="4">
        <v>1937.99</v>
      </c>
      <c r="AI458" s="4">
        <v>1937.99</v>
      </c>
    </row>
    <row r="459" spans="1:35">
      <c r="A459" s="3" t="s">
        <v>936</v>
      </c>
      <c r="B459" s="3" t="s">
        <v>937</v>
      </c>
      <c r="C459" s="3" t="s">
        <v>22</v>
      </c>
      <c r="D459" s="3" t="s">
        <v>587</v>
      </c>
      <c r="E459" s="3" t="s">
        <v>588</v>
      </c>
      <c r="F459" s="3" t="s">
        <v>25</v>
      </c>
      <c r="G459" s="4">
        <v>0</v>
      </c>
      <c r="H459" s="4">
        <v>0</v>
      </c>
      <c r="I459" s="4">
        <v>0</v>
      </c>
      <c r="J459" s="4">
        <v>0</v>
      </c>
      <c r="K459" s="4">
        <v>0</v>
      </c>
      <c r="L459" s="4">
        <v>0</v>
      </c>
      <c r="M459" s="4">
        <v>0</v>
      </c>
      <c r="N459" s="4">
        <v>0</v>
      </c>
      <c r="O459" s="4">
        <v>0</v>
      </c>
      <c r="P459" s="4">
        <v>0</v>
      </c>
      <c r="Q459" s="4">
        <v>0</v>
      </c>
      <c r="R459" s="4">
        <v>0</v>
      </c>
      <c r="S459" s="4">
        <v>0</v>
      </c>
      <c r="T459" s="4">
        <v>0</v>
      </c>
      <c r="U459" s="4">
        <v>0</v>
      </c>
      <c r="V459" s="4">
        <v>0</v>
      </c>
      <c r="W459" s="4">
        <v>0</v>
      </c>
      <c r="X459" s="4">
        <v>0</v>
      </c>
      <c r="Y459" s="4">
        <v>0</v>
      </c>
      <c r="Z459" s="4">
        <v>0</v>
      </c>
      <c r="AA459" s="4">
        <v>0</v>
      </c>
      <c r="AB459" s="4">
        <v>2438</v>
      </c>
      <c r="AC459" s="4">
        <v>2438</v>
      </c>
      <c r="AD459" s="4">
        <v>2130</v>
      </c>
      <c r="AE459" s="4">
        <v>2128</v>
      </c>
      <c r="AF459" s="4">
        <v>7.95</v>
      </c>
      <c r="AG459" s="4">
        <v>25.51</v>
      </c>
      <c r="AH459" s="4">
        <v>2161.46</v>
      </c>
      <c r="AI459" s="4">
        <v>2161.46</v>
      </c>
    </row>
    <row r="460" spans="1:35">
      <c r="A460" s="3" t="s">
        <v>938</v>
      </c>
      <c r="B460" s="3" t="s">
        <v>939</v>
      </c>
      <c r="C460" s="3" t="s">
        <v>22</v>
      </c>
      <c r="D460" s="3" t="s">
        <v>587</v>
      </c>
      <c r="E460" s="3" t="s">
        <v>588</v>
      </c>
      <c r="F460" s="3" t="s">
        <v>25</v>
      </c>
      <c r="G460" s="4">
        <v>0</v>
      </c>
      <c r="H460" s="4">
        <v>0</v>
      </c>
      <c r="I460" s="4">
        <v>0</v>
      </c>
      <c r="J460" s="4">
        <v>0</v>
      </c>
      <c r="K460" s="4">
        <v>0</v>
      </c>
      <c r="L460" s="4">
        <v>0</v>
      </c>
      <c r="M460" s="4">
        <v>0</v>
      </c>
      <c r="N460" s="4">
        <v>0</v>
      </c>
      <c r="O460" s="4">
        <v>0</v>
      </c>
      <c r="P460" s="4">
        <v>0</v>
      </c>
      <c r="Q460" s="4">
        <v>0</v>
      </c>
      <c r="R460" s="4">
        <v>0</v>
      </c>
      <c r="S460" s="4">
        <v>0</v>
      </c>
      <c r="T460" s="4">
        <v>0</v>
      </c>
      <c r="U460" s="4">
        <v>0</v>
      </c>
      <c r="V460" s="4">
        <v>0</v>
      </c>
      <c r="W460" s="4">
        <v>0</v>
      </c>
      <c r="X460" s="4">
        <v>0</v>
      </c>
      <c r="Y460" s="4">
        <v>0</v>
      </c>
      <c r="Z460" s="4">
        <v>0</v>
      </c>
      <c r="AA460" s="4">
        <v>0</v>
      </c>
      <c r="AB460" s="4">
        <v>2878</v>
      </c>
      <c r="AC460" s="4">
        <v>2878</v>
      </c>
      <c r="AD460" s="4">
        <v>2434</v>
      </c>
      <c r="AE460" s="4">
        <v>2433</v>
      </c>
      <c r="AF460" s="4">
        <v>13.63</v>
      </c>
      <c r="AG460" s="4">
        <v>25.71</v>
      </c>
      <c r="AH460" s="4">
        <v>2472.34</v>
      </c>
      <c r="AI460" s="4">
        <v>2472.34</v>
      </c>
    </row>
    <row r="461" spans="1:35">
      <c r="A461" s="3" t="s">
        <v>940</v>
      </c>
      <c r="B461" s="3" t="s">
        <v>941</v>
      </c>
      <c r="C461" s="3" t="s">
        <v>22</v>
      </c>
      <c r="D461" s="3" t="s">
        <v>587</v>
      </c>
      <c r="E461" s="3" t="s">
        <v>588</v>
      </c>
      <c r="F461" s="3" t="s">
        <v>25</v>
      </c>
      <c r="G461" s="4">
        <v>0</v>
      </c>
      <c r="H461" s="4">
        <v>0</v>
      </c>
      <c r="I461" s="4">
        <v>0</v>
      </c>
      <c r="J461" s="4">
        <v>0</v>
      </c>
      <c r="K461" s="4">
        <v>0</v>
      </c>
      <c r="L461" s="4">
        <v>0</v>
      </c>
      <c r="M461" s="4">
        <v>0</v>
      </c>
      <c r="N461" s="4">
        <v>0</v>
      </c>
      <c r="O461" s="4">
        <v>0</v>
      </c>
      <c r="P461" s="4">
        <v>0</v>
      </c>
      <c r="Q461" s="4">
        <v>0</v>
      </c>
      <c r="R461" s="4">
        <v>0</v>
      </c>
      <c r="S461" s="4">
        <v>0</v>
      </c>
      <c r="T461" s="4">
        <v>0</v>
      </c>
      <c r="U461" s="4">
        <v>0</v>
      </c>
      <c r="V461" s="4">
        <v>0</v>
      </c>
      <c r="W461" s="4">
        <v>0</v>
      </c>
      <c r="X461" s="4">
        <v>0</v>
      </c>
      <c r="Y461" s="4">
        <v>0</v>
      </c>
      <c r="Z461" s="4">
        <v>0</v>
      </c>
      <c r="AA461" s="4">
        <v>0</v>
      </c>
      <c r="AB461" s="4">
        <v>3138</v>
      </c>
      <c r="AC461" s="4">
        <v>3138</v>
      </c>
      <c r="AD461" s="4">
        <v>2753</v>
      </c>
      <c r="AE461" s="4">
        <v>2753</v>
      </c>
      <c r="AF461" s="4">
        <v>8.69</v>
      </c>
      <c r="AG461" s="4">
        <v>38.61</v>
      </c>
      <c r="AH461" s="4">
        <v>2800.3</v>
      </c>
      <c r="AI461" s="4">
        <v>2800.3</v>
      </c>
    </row>
    <row r="462" spans="1:35">
      <c r="A462" s="3" t="s">
        <v>942</v>
      </c>
      <c r="B462" s="3" t="s">
        <v>943</v>
      </c>
      <c r="C462" s="3" t="s">
        <v>22</v>
      </c>
      <c r="D462" s="3" t="s">
        <v>587</v>
      </c>
      <c r="E462" s="3" t="s">
        <v>588</v>
      </c>
      <c r="F462" s="3" t="s">
        <v>25</v>
      </c>
      <c r="G462" s="4">
        <v>0</v>
      </c>
      <c r="H462" s="4">
        <v>0</v>
      </c>
      <c r="I462" s="4">
        <v>0</v>
      </c>
      <c r="J462" s="4">
        <v>0</v>
      </c>
      <c r="K462" s="4">
        <v>0</v>
      </c>
      <c r="L462" s="4">
        <v>0</v>
      </c>
      <c r="M462" s="4">
        <v>0</v>
      </c>
      <c r="N462" s="4">
        <v>0</v>
      </c>
      <c r="O462" s="4">
        <v>0</v>
      </c>
      <c r="P462" s="4">
        <v>0</v>
      </c>
      <c r="Q462" s="4">
        <v>0</v>
      </c>
      <c r="R462" s="4">
        <v>0</v>
      </c>
      <c r="S462" s="4">
        <v>0</v>
      </c>
      <c r="T462" s="4">
        <v>0</v>
      </c>
      <c r="U462" s="4">
        <v>0</v>
      </c>
      <c r="V462" s="4">
        <v>0</v>
      </c>
      <c r="W462" s="4">
        <v>0</v>
      </c>
      <c r="X462" s="4">
        <v>0</v>
      </c>
      <c r="Y462" s="4">
        <v>0</v>
      </c>
      <c r="Z462" s="4">
        <v>0</v>
      </c>
      <c r="AA462" s="4">
        <v>0</v>
      </c>
      <c r="AB462" s="4">
        <v>1763</v>
      </c>
      <c r="AC462" s="4">
        <v>1763</v>
      </c>
      <c r="AD462" s="4">
        <v>1435</v>
      </c>
      <c r="AE462" s="4">
        <v>1433</v>
      </c>
      <c r="AF462" s="4">
        <v>4.4000000000000004</v>
      </c>
      <c r="AG462" s="4">
        <v>22.87</v>
      </c>
      <c r="AH462" s="4">
        <v>1460.27</v>
      </c>
      <c r="AI462" s="4">
        <v>1460.27</v>
      </c>
    </row>
    <row r="463" spans="1:35">
      <c r="A463" s="3" t="s">
        <v>944</v>
      </c>
      <c r="B463" s="3" t="s">
        <v>945</v>
      </c>
      <c r="C463" s="3" t="s">
        <v>22</v>
      </c>
      <c r="D463" s="3" t="s">
        <v>587</v>
      </c>
      <c r="E463" s="3" t="s">
        <v>588</v>
      </c>
      <c r="F463" s="3" t="s">
        <v>25</v>
      </c>
      <c r="G463" s="4">
        <v>0</v>
      </c>
      <c r="H463" s="4">
        <v>0</v>
      </c>
      <c r="I463" s="4">
        <v>0</v>
      </c>
      <c r="J463" s="4">
        <v>0</v>
      </c>
      <c r="K463" s="4">
        <v>0</v>
      </c>
      <c r="L463" s="4">
        <v>0</v>
      </c>
      <c r="M463" s="4">
        <v>0</v>
      </c>
      <c r="N463" s="4">
        <v>0</v>
      </c>
      <c r="O463" s="4">
        <v>0</v>
      </c>
      <c r="P463" s="4">
        <v>0</v>
      </c>
      <c r="Q463" s="4">
        <v>0</v>
      </c>
      <c r="R463" s="4">
        <v>0</v>
      </c>
      <c r="S463" s="4">
        <v>0</v>
      </c>
      <c r="T463" s="4">
        <v>0</v>
      </c>
      <c r="U463" s="4">
        <v>0</v>
      </c>
      <c r="V463" s="4">
        <v>0</v>
      </c>
      <c r="W463" s="4">
        <v>0</v>
      </c>
      <c r="X463" s="4">
        <v>0</v>
      </c>
      <c r="Y463" s="4">
        <v>0</v>
      </c>
      <c r="Z463" s="4">
        <v>0</v>
      </c>
      <c r="AA463" s="4">
        <v>0</v>
      </c>
      <c r="AB463" s="4">
        <v>3437</v>
      </c>
      <c r="AC463" s="4">
        <v>3437</v>
      </c>
      <c r="AD463" s="4">
        <v>3150</v>
      </c>
      <c r="AE463" s="4">
        <v>3150</v>
      </c>
      <c r="AF463" s="4">
        <v>14.09</v>
      </c>
      <c r="AG463" s="4">
        <v>34.479999999999997</v>
      </c>
      <c r="AH463" s="4">
        <v>3198.57</v>
      </c>
      <c r="AI463" s="4">
        <v>3198.57</v>
      </c>
    </row>
    <row r="464" spans="1:35">
      <c r="A464" s="3" t="s">
        <v>946</v>
      </c>
      <c r="B464" s="3" t="s">
        <v>947</v>
      </c>
      <c r="C464" s="3" t="s">
        <v>22</v>
      </c>
      <c r="D464" s="3" t="s">
        <v>587</v>
      </c>
      <c r="E464" s="3" t="s">
        <v>588</v>
      </c>
      <c r="F464" s="3" t="s">
        <v>25</v>
      </c>
      <c r="G464" s="4">
        <v>0</v>
      </c>
      <c r="H464" s="4">
        <v>0</v>
      </c>
      <c r="I464" s="4">
        <v>0</v>
      </c>
      <c r="J464" s="4">
        <v>0</v>
      </c>
      <c r="K464" s="4">
        <v>0</v>
      </c>
      <c r="L464" s="4">
        <v>0</v>
      </c>
      <c r="M464" s="4">
        <v>0</v>
      </c>
      <c r="N464" s="4">
        <v>0</v>
      </c>
      <c r="O464" s="4">
        <v>0</v>
      </c>
      <c r="P464" s="4">
        <v>0</v>
      </c>
      <c r="Q464" s="4">
        <v>0</v>
      </c>
      <c r="R464" s="4">
        <v>0</v>
      </c>
      <c r="S464" s="4">
        <v>0</v>
      </c>
      <c r="T464" s="4">
        <v>0</v>
      </c>
      <c r="U464" s="4">
        <v>0</v>
      </c>
      <c r="V464" s="4">
        <v>0</v>
      </c>
      <c r="W464" s="4">
        <v>0</v>
      </c>
      <c r="X464" s="4">
        <v>0</v>
      </c>
      <c r="Y464" s="4">
        <v>0</v>
      </c>
      <c r="Z464" s="4">
        <v>0</v>
      </c>
      <c r="AA464" s="4">
        <v>0</v>
      </c>
      <c r="AB464" s="4">
        <v>3040</v>
      </c>
      <c r="AC464" s="4">
        <v>3040</v>
      </c>
      <c r="AD464" s="4">
        <v>2717</v>
      </c>
      <c r="AE464" s="4">
        <v>2662</v>
      </c>
      <c r="AF464" s="4">
        <v>7.29</v>
      </c>
      <c r="AG464" s="4">
        <v>44.98</v>
      </c>
      <c r="AH464" s="4">
        <v>2714.27</v>
      </c>
      <c r="AI464" s="4">
        <v>2714.27</v>
      </c>
    </row>
    <row r="465" spans="1:35">
      <c r="A465" s="3" t="s">
        <v>948</v>
      </c>
      <c r="B465" s="3" t="s">
        <v>949</v>
      </c>
      <c r="C465" s="3" t="s">
        <v>22</v>
      </c>
      <c r="D465" s="3" t="s">
        <v>587</v>
      </c>
      <c r="E465" s="3" t="s">
        <v>588</v>
      </c>
      <c r="F465" s="3" t="s">
        <v>25</v>
      </c>
      <c r="G465" s="4">
        <v>0</v>
      </c>
      <c r="H465" s="4">
        <v>0</v>
      </c>
      <c r="I465" s="4">
        <v>0</v>
      </c>
      <c r="J465" s="4">
        <v>0</v>
      </c>
      <c r="K465" s="4">
        <v>0</v>
      </c>
      <c r="L465" s="4">
        <v>0</v>
      </c>
      <c r="M465" s="4">
        <v>0</v>
      </c>
      <c r="N465" s="4">
        <v>0</v>
      </c>
      <c r="O465" s="4">
        <v>0</v>
      </c>
      <c r="P465" s="4">
        <v>0</v>
      </c>
      <c r="Q465" s="4">
        <v>0</v>
      </c>
      <c r="R465" s="4">
        <v>0</v>
      </c>
      <c r="S465" s="4">
        <v>0</v>
      </c>
      <c r="T465" s="4">
        <v>0</v>
      </c>
      <c r="U465" s="4">
        <v>0</v>
      </c>
      <c r="V465" s="4">
        <v>0</v>
      </c>
      <c r="W465" s="4">
        <v>0</v>
      </c>
      <c r="X465" s="4">
        <v>0</v>
      </c>
      <c r="Y465" s="4">
        <v>0</v>
      </c>
      <c r="Z465" s="4">
        <v>0</v>
      </c>
      <c r="AA465" s="4">
        <v>0</v>
      </c>
      <c r="AB465" s="4">
        <v>3444</v>
      </c>
      <c r="AC465" s="4">
        <v>3444</v>
      </c>
      <c r="AD465" s="4">
        <v>2820</v>
      </c>
      <c r="AE465" s="4">
        <v>2793</v>
      </c>
      <c r="AF465" s="4">
        <v>8.8000000000000007</v>
      </c>
      <c r="AG465" s="4">
        <v>36.93</v>
      </c>
      <c r="AH465" s="4">
        <v>2838.73</v>
      </c>
      <c r="AI465" s="4">
        <v>2838.73</v>
      </c>
    </row>
    <row r="466" spans="1:35">
      <c r="A466" s="3" t="s">
        <v>950</v>
      </c>
      <c r="B466" s="3" t="s">
        <v>951</v>
      </c>
      <c r="C466" s="3" t="s">
        <v>22</v>
      </c>
      <c r="D466" s="3" t="s">
        <v>587</v>
      </c>
      <c r="E466" s="3" t="s">
        <v>588</v>
      </c>
      <c r="F466" s="3" t="s">
        <v>25</v>
      </c>
      <c r="G466" s="4">
        <v>0</v>
      </c>
      <c r="H466" s="4">
        <v>0</v>
      </c>
      <c r="I466" s="4">
        <v>0</v>
      </c>
      <c r="J466" s="4">
        <v>0</v>
      </c>
      <c r="K466" s="4">
        <v>0</v>
      </c>
      <c r="L466" s="4">
        <v>0</v>
      </c>
      <c r="M466" s="4">
        <v>0</v>
      </c>
      <c r="N466" s="4">
        <v>0</v>
      </c>
      <c r="O466" s="4">
        <v>0</v>
      </c>
      <c r="P466" s="4">
        <v>0</v>
      </c>
      <c r="Q466" s="4">
        <v>0</v>
      </c>
      <c r="R466" s="4">
        <v>0</v>
      </c>
      <c r="S466" s="4">
        <v>0</v>
      </c>
      <c r="T466" s="4">
        <v>0</v>
      </c>
      <c r="U466" s="4">
        <v>0</v>
      </c>
      <c r="V466" s="4">
        <v>0</v>
      </c>
      <c r="W466" s="4">
        <v>0</v>
      </c>
      <c r="X466" s="4">
        <v>0</v>
      </c>
      <c r="Y466" s="4">
        <v>0</v>
      </c>
      <c r="Z466" s="4">
        <v>0</v>
      </c>
      <c r="AA466" s="4">
        <v>0</v>
      </c>
      <c r="AB466" s="4">
        <v>3434</v>
      </c>
      <c r="AC466" s="4">
        <v>3434</v>
      </c>
      <c r="AD466" s="4">
        <v>2539</v>
      </c>
      <c r="AE466" s="4">
        <v>2524</v>
      </c>
      <c r="AF466" s="4">
        <v>9.5399999999999991</v>
      </c>
      <c r="AG466" s="4">
        <v>32.619999999999997</v>
      </c>
      <c r="AH466" s="4">
        <v>2566.16</v>
      </c>
      <c r="AI466" s="4">
        <v>2566.16</v>
      </c>
    </row>
    <row r="467" spans="1:35">
      <c r="A467" s="3" t="s">
        <v>952</v>
      </c>
      <c r="B467" s="3" t="s">
        <v>953</v>
      </c>
      <c r="C467" s="3" t="s">
        <v>22</v>
      </c>
      <c r="D467" s="3" t="s">
        <v>587</v>
      </c>
      <c r="E467" s="3" t="s">
        <v>588</v>
      </c>
      <c r="F467" s="3" t="s">
        <v>25</v>
      </c>
      <c r="G467" s="4">
        <v>0</v>
      </c>
      <c r="H467" s="4">
        <v>0</v>
      </c>
      <c r="I467" s="4">
        <v>0</v>
      </c>
      <c r="J467" s="4">
        <v>0</v>
      </c>
      <c r="K467" s="4">
        <v>0</v>
      </c>
      <c r="L467" s="4">
        <v>0</v>
      </c>
      <c r="M467" s="4">
        <v>0</v>
      </c>
      <c r="N467" s="4">
        <v>0</v>
      </c>
      <c r="O467" s="4">
        <v>0</v>
      </c>
      <c r="P467" s="4">
        <v>0</v>
      </c>
      <c r="Q467" s="4">
        <v>0</v>
      </c>
      <c r="R467" s="4">
        <v>0</v>
      </c>
      <c r="S467" s="4">
        <v>0</v>
      </c>
      <c r="T467" s="4">
        <v>0</v>
      </c>
      <c r="U467" s="4">
        <v>0</v>
      </c>
      <c r="V467" s="4">
        <v>0</v>
      </c>
      <c r="W467" s="4">
        <v>0</v>
      </c>
      <c r="X467" s="4">
        <v>0</v>
      </c>
      <c r="Y467" s="4">
        <v>0</v>
      </c>
      <c r="Z467" s="4">
        <v>0</v>
      </c>
      <c r="AA467" s="4">
        <v>0</v>
      </c>
      <c r="AB467" s="4">
        <v>2814</v>
      </c>
      <c r="AC467" s="4">
        <v>2814</v>
      </c>
      <c r="AD467" s="4">
        <v>1932</v>
      </c>
      <c r="AE467" s="4">
        <v>1929</v>
      </c>
      <c r="AF467" s="4">
        <v>8.1999999999999993</v>
      </c>
      <c r="AG467" s="4">
        <v>32.61</v>
      </c>
      <c r="AH467" s="4">
        <v>1969.81</v>
      </c>
      <c r="AI467" s="4">
        <v>1969.81</v>
      </c>
    </row>
    <row r="468" spans="1:35">
      <c r="A468" s="3" t="s">
        <v>954</v>
      </c>
      <c r="B468" s="3" t="s">
        <v>955</v>
      </c>
      <c r="C468" s="3" t="s">
        <v>22</v>
      </c>
      <c r="D468" s="3" t="s">
        <v>587</v>
      </c>
      <c r="E468" s="3" t="s">
        <v>588</v>
      </c>
      <c r="F468" s="3" t="s">
        <v>25</v>
      </c>
      <c r="G468" s="4">
        <v>0</v>
      </c>
      <c r="H468" s="4">
        <v>0</v>
      </c>
      <c r="I468" s="4">
        <v>0</v>
      </c>
      <c r="J468" s="4">
        <v>0</v>
      </c>
      <c r="K468" s="4">
        <v>0</v>
      </c>
      <c r="L468" s="4">
        <v>0</v>
      </c>
      <c r="M468" s="4">
        <v>0</v>
      </c>
      <c r="N468" s="4">
        <v>0</v>
      </c>
      <c r="O468" s="4">
        <v>0</v>
      </c>
      <c r="P468" s="4">
        <v>0</v>
      </c>
      <c r="Q468" s="4">
        <v>0</v>
      </c>
      <c r="R468" s="4">
        <v>0</v>
      </c>
      <c r="S468" s="4">
        <v>0</v>
      </c>
      <c r="T468" s="4">
        <v>0</v>
      </c>
      <c r="U468" s="4">
        <v>0</v>
      </c>
      <c r="V468" s="4">
        <v>0</v>
      </c>
      <c r="W468" s="4">
        <v>0</v>
      </c>
      <c r="X468" s="4">
        <v>0</v>
      </c>
      <c r="Y468" s="4">
        <v>0</v>
      </c>
      <c r="Z468" s="4">
        <v>0</v>
      </c>
      <c r="AA468" s="4">
        <v>0</v>
      </c>
      <c r="AB468" s="4">
        <v>3507</v>
      </c>
      <c r="AC468" s="4">
        <v>3507</v>
      </c>
      <c r="AD468" s="4">
        <v>2854</v>
      </c>
      <c r="AE468" s="4">
        <v>2852</v>
      </c>
      <c r="AF468" s="4">
        <v>11.45</v>
      </c>
      <c r="AG468" s="4">
        <v>41.22</v>
      </c>
      <c r="AH468" s="4">
        <v>2904.67</v>
      </c>
      <c r="AI468" s="4">
        <v>2904.67</v>
      </c>
    </row>
    <row r="469" spans="1:35">
      <c r="A469" s="3" t="s">
        <v>956</v>
      </c>
      <c r="B469" s="3" t="s">
        <v>957</v>
      </c>
      <c r="C469" s="3" t="s">
        <v>22</v>
      </c>
      <c r="D469" s="3" t="s">
        <v>587</v>
      </c>
      <c r="E469" s="3" t="s">
        <v>588</v>
      </c>
      <c r="F469" s="3" t="s">
        <v>25</v>
      </c>
      <c r="G469" s="4">
        <v>0</v>
      </c>
      <c r="H469" s="4">
        <v>0</v>
      </c>
      <c r="I469" s="4">
        <v>0</v>
      </c>
      <c r="J469" s="4">
        <v>0</v>
      </c>
      <c r="K469" s="4">
        <v>0</v>
      </c>
      <c r="L469" s="4">
        <v>0</v>
      </c>
      <c r="M469" s="4">
        <v>0</v>
      </c>
      <c r="N469" s="4">
        <v>0</v>
      </c>
      <c r="O469" s="4">
        <v>0</v>
      </c>
      <c r="P469" s="4">
        <v>0</v>
      </c>
      <c r="Q469" s="4">
        <v>0</v>
      </c>
      <c r="R469" s="4">
        <v>0</v>
      </c>
      <c r="S469" s="4">
        <v>0</v>
      </c>
      <c r="T469" s="4">
        <v>0</v>
      </c>
      <c r="U469" s="4">
        <v>0</v>
      </c>
      <c r="V469" s="4">
        <v>0</v>
      </c>
      <c r="W469" s="4">
        <v>0</v>
      </c>
      <c r="X469" s="4">
        <v>0</v>
      </c>
      <c r="Y469" s="4">
        <v>0</v>
      </c>
      <c r="Z469" s="4">
        <v>0</v>
      </c>
      <c r="AA469" s="4">
        <v>0</v>
      </c>
      <c r="AB469" s="4">
        <v>2649</v>
      </c>
      <c r="AC469" s="4">
        <v>2648</v>
      </c>
      <c r="AD469" s="4">
        <v>1645</v>
      </c>
      <c r="AE469" s="4">
        <v>1641</v>
      </c>
      <c r="AF469" s="4">
        <v>7.2</v>
      </c>
      <c r="AG469" s="4">
        <v>26.18</v>
      </c>
      <c r="AH469" s="4">
        <v>1674.38</v>
      </c>
      <c r="AI469" s="4">
        <v>1674.38</v>
      </c>
    </row>
    <row r="470" spans="1:35">
      <c r="A470" s="3" t="s">
        <v>958</v>
      </c>
      <c r="B470" s="3" t="s">
        <v>959</v>
      </c>
      <c r="C470" s="3" t="s">
        <v>22</v>
      </c>
      <c r="D470" s="3" t="s">
        <v>587</v>
      </c>
      <c r="E470" s="3" t="s">
        <v>588</v>
      </c>
      <c r="F470" s="3" t="s">
        <v>25</v>
      </c>
      <c r="G470" s="4">
        <v>0</v>
      </c>
      <c r="H470" s="4">
        <v>0</v>
      </c>
      <c r="I470" s="4">
        <v>0</v>
      </c>
      <c r="J470" s="4">
        <v>0</v>
      </c>
      <c r="K470" s="4">
        <v>0</v>
      </c>
      <c r="L470" s="4">
        <v>0</v>
      </c>
      <c r="M470" s="4">
        <v>0</v>
      </c>
      <c r="N470" s="4">
        <v>0</v>
      </c>
      <c r="O470" s="4">
        <v>0</v>
      </c>
      <c r="P470" s="4">
        <v>0</v>
      </c>
      <c r="Q470" s="4">
        <v>0</v>
      </c>
      <c r="R470" s="4">
        <v>0</v>
      </c>
      <c r="S470" s="4">
        <v>0</v>
      </c>
      <c r="T470" s="4">
        <v>0</v>
      </c>
      <c r="U470" s="4">
        <v>0</v>
      </c>
      <c r="V470" s="4">
        <v>0</v>
      </c>
      <c r="W470" s="4">
        <v>0</v>
      </c>
      <c r="X470" s="4">
        <v>0</v>
      </c>
      <c r="Y470" s="4">
        <v>0</v>
      </c>
      <c r="Z470" s="4">
        <v>0</v>
      </c>
      <c r="AA470" s="4">
        <v>0</v>
      </c>
      <c r="AB470" s="4">
        <v>4969</v>
      </c>
      <c r="AC470" s="4">
        <v>4969</v>
      </c>
      <c r="AD470" s="4">
        <v>3951</v>
      </c>
      <c r="AE470" s="4">
        <v>3936</v>
      </c>
      <c r="AF470" s="4">
        <v>15.98</v>
      </c>
      <c r="AG470" s="4">
        <v>54.52</v>
      </c>
      <c r="AH470" s="4">
        <v>4006.5</v>
      </c>
      <c r="AI470" s="4">
        <v>4006.5</v>
      </c>
    </row>
    <row r="471" spans="1:35">
      <c r="A471" s="3" t="s">
        <v>960</v>
      </c>
      <c r="B471" s="3" t="s">
        <v>961</v>
      </c>
      <c r="C471" s="3" t="s">
        <v>22</v>
      </c>
      <c r="D471" s="3" t="s">
        <v>587</v>
      </c>
      <c r="E471" s="3" t="s">
        <v>588</v>
      </c>
      <c r="F471" s="3" t="s">
        <v>25</v>
      </c>
      <c r="G471" s="4">
        <v>0</v>
      </c>
      <c r="H471" s="4">
        <v>0</v>
      </c>
      <c r="I471" s="4">
        <v>0</v>
      </c>
      <c r="J471" s="4">
        <v>0</v>
      </c>
      <c r="K471" s="4">
        <v>0</v>
      </c>
      <c r="L471" s="4">
        <v>0</v>
      </c>
      <c r="M471" s="4">
        <v>0</v>
      </c>
      <c r="N471" s="4">
        <v>0</v>
      </c>
      <c r="O471" s="4">
        <v>0</v>
      </c>
      <c r="P471" s="4">
        <v>0</v>
      </c>
      <c r="Q471" s="4">
        <v>0</v>
      </c>
      <c r="R471" s="4">
        <v>0</v>
      </c>
      <c r="S471" s="4">
        <v>0</v>
      </c>
      <c r="T471" s="4">
        <v>0</v>
      </c>
      <c r="U471" s="4">
        <v>0</v>
      </c>
      <c r="V471" s="4">
        <v>0</v>
      </c>
      <c r="W471" s="4">
        <v>0</v>
      </c>
      <c r="X471" s="4">
        <v>0</v>
      </c>
      <c r="Y471" s="4">
        <v>0</v>
      </c>
      <c r="Z471" s="4">
        <v>0</v>
      </c>
      <c r="AA471" s="4">
        <v>0</v>
      </c>
      <c r="AB471" s="4">
        <v>2577</v>
      </c>
      <c r="AC471" s="4">
        <v>2576</v>
      </c>
      <c r="AD471" s="4">
        <v>1923</v>
      </c>
      <c r="AE471" s="4">
        <v>1920</v>
      </c>
      <c r="AF471" s="4">
        <v>3.71</v>
      </c>
      <c r="AG471" s="4">
        <v>37.159999999999997</v>
      </c>
      <c r="AH471" s="4">
        <v>1960.87</v>
      </c>
      <c r="AI471" s="4">
        <v>1960.87</v>
      </c>
    </row>
    <row r="472" spans="1:35">
      <c r="A472" s="3" t="s">
        <v>962</v>
      </c>
      <c r="B472" s="3" t="s">
        <v>963</v>
      </c>
      <c r="C472" s="3" t="s">
        <v>22</v>
      </c>
      <c r="D472" s="3" t="s">
        <v>587</v>
      </c>
      <c r="E472" s="3" t="s">
        <v>588</v>
      </c>
      <c r="F472" s="3" t="s">
        <v>25</v>
      </c>
      <c r="G472" s="4">
        <v>0</v>
      </c>
      <c r="H472" s="4">
        <v>0</v>
      </c>
      <c r="I472" s="4">
        <v>0</v>
      </c>
      <c r="J472" s="4">
        <v>0</v>
      </c>
      <c r="K472" s="4">
        <v>0</v>
      </c>
      <c r="L472" s="4">
        <v>0</v>
      </c>
      <c r="M472" s="4">
        <v>0</v>
      </c>
      <c r="N472" s="4">
        <v>0</v>
      </c>
      <c r="O472" s="4">
        <v>0</v>
      </c>
      <c r="P472" s="4">
        <v>0</v>
      </c>
      <c r="Q472" s="4">
        <v>0</v>
      </c>
      <c r="R472" s="4">
        <v>0</v>
      </c>
      <c r="S472" s="4">
        <v>0</v>
      </c>
      <c r="T472" s="4">
        <v>0</v>
      </c>
      <c r="U472" s="4">
        <v>0</v>
      </c>
      <c r="V472" s="4">
        <v>0</v>
      </c>
      <c r="W472" s="4">
        <v>0</v>
      </c>
      <c r="X472" s="4">
        <v>0</v>
      </c>
      <c r="Y472" s="4">
        <v>0</v>
      </c>
      <c r="Z472" s="4">
        <v>0</v>
      </c>
      <c r="AA472" s="4">
        <v>0</v>
      </c>
      <c r="AB472" s="4">
        <v>2416</v>
      </c>
      <c r="AC472" s="4">
        <v>2416</v>
      </c>
      <c r="AD472" s="4">
        <v>1959</v>
      </c>
      <c r="AE472" s="4">
        <v>1956</v>
      </c>
      <c r="AF472" s="4">
        <v>15.69</v>
      </c>
      <c r="AG472" s="4">
        <v>15.83</v>
      </c>
      <c r="AH472" s="4">
        <v>1987.52</v>
      </c>
      <c r="AI472" s="4">
        <v>1987.52</v>
      </c>
    </row>
    <row r="473" spans="1:35">
      <c r="A473" s="3" t="s">
        <v>964</v>
      </c>
      <c r="B473" s="3" t="s">
        <v>965</v>
      </c>
      <c r="C473" s="3" t="s">
        <v>22</v>
      </c>
      <c r="D473" s="3" t="s">
        <v>587</v>
      </c>
      <c r="E473" s="3" t="s">
        <v>588</v>
      </c>
      <c r="F473" s="3" t="s">
        <v>25</v>
      </c>
      <c r="G473" s="4">
        <v>0</v>
      </c>
      <c r="H473" s="4">
        <v>0</v>
      </c>
      <c r="I473" s="4">
        <v>0</v>
      </c>
      <c r="J473" s="4">
        <v>0</v>
      </c>
      <c r="K473" s="4">
        <v>0</v>
      </c>
      <c r="L473" s="4">
        <v>0</v>
      </c>
      <c r="M473" s="4">
        <v>0</v>
      </c>
      <c r="N473" s="4">
        <v>0</v>
      </c>
      <c r="O473" s="4">
        <v>0</v>
      </c>
      <c r="P473" s="4">
        <v>0</v>
      </c>
      <c r="Q473" s="4">
        <v>0</v>
      </c>
      <c r="R473" s="4">
        <v>0</v>
      </c>
      <c r="S473" s="4">
        <v>0</v>
      </c>
      <c r="T473" s="4">
        <v>0</v>
      </c>
      <c r="U473" s="4">
        <v>0</v>
      </c>
      <c r="V473" s="4">
        <v>0</v>
      </c>
      <c r="W473" s="4">
        <v>0</v>
      </c>
      <c r="X473" s="4">
        <v>0</v>
      </c>
      <c r="Y473" s="4">
        <v>0</v>
      </c>
      <c r="Z473" s="4">
        <v>0</v>
      </c>
      <c r="AA473" s="4">
        <v>0</v>
      </c>
      <c r="AB473" s="4">
        <v>3723</v>
      </c>
      <c r="AC473" s="4">
        <v>3723</v>
      </c>
      <c r="AD473" s="4">
        <v>2993</v>
      </c>
      <c r="AE473" s="4">
        <v>2991</v>
      </c>
      <c r="AF473" s="4">
        <v>10.38</v>
      </c>
      <c r="AG473" s="4">
        <v>45.57</v>
      </c>
      <c r="AH473" s="4">
        <v>3046.95</v>
      </c>
      <c r="AI473" s="4">
        <v>3046.95</v>
      </c>
    </row>
    <row r="474" spans="1:35">
      <c r="A474" s="3" t="s">
        <v>966</v>
      </c>
      <c r="B474" s="3" t="s">
        <v>967</v>
      </c>
      <c r="C474" s="3" t="s">
        <v>22</v>
      </c>
      <c r="D474" s="3" t="s">
        <v>587</v>
      </c>
      <c r="E474" s="3" t="s">
        <v>588</v>
      </c>
      <c r="F474" s="3" t="s">
        <v>25</v>
      </c>
      <c r="G474" s="4">
        <v>0</v>
      </c>
      <c r="H474" s="4">
        <v>0</v>
      </c>
      <c r="I474" s="4">
        <v>0</v>
      </c>
      <c r="J474" s="4">
        <v>0</v>
      </c>
      <c r="K474" s="4">
        <v>0</v>
      </c>
      <c r="L474" s="4">
        <v>0</v>
      </c>
      <c r="M474" s="4">
        <v>0</v>
      </c>
      <c r="N474" s="4">
        <v>0</v>
      </c>
      <c r="O474" s="4">
        <v>0</v>
      </c>
      <c r="P474" s="4">
        <v>0</v>
      </c>
      <c r="Q474" s="4">
        <v>0</v>
      </c>
      <c r="R474" s="4">
        <v>0</v>
      </c>
      <c r="S474" s="4">
        <v>0</v>
      </c>
      <c r="T474" s="4">
        <v>0</v>
      </c>
      <c r="U474" s="4">
        <v>0</v>
      </c>
      <c r="V474" s="4">
        <v>0</v>
      </c>
      <c r="W474" s="4">
        <v>0</v>
      </c>
      <c r="X474" s="4">
        <v>0</v>
      </c>
      <c r="Y474" s="4">
        <v>0</v>
      </c>
      <c r="Z474" s="4">
        <v>0</v>
      </c>
      <c r="AA474" s="4">
        <v>0</v>
      </c>
      <c r="AB474" s="4">
        <v>2993</v>
      </c>
      <c r="AC474" s="4">
        <v>2993</v>
      </c>
      <c r="AD474" s="4">
        <v>2627</v>
      </c>
      <c r="AE474" s="4">
        <v>2622</v>
      </c>
      <c r="AF474" s="4">
        <v>6.64</v>
      </c>
      <c r="AG474" s="4">
        <v>53.31</v>
      </c>
      <c r="AH474" s="4">
        <v>2681.95</v>
      </c>
      <c r="AI474" s="4">
        <v>2681.95</v>
      </c>
    </row>
    <row r="475" spans="1:35">
      <c r="A475" s="3" t="s">
        <v>968</v>
      </c>
      <c r="B475" s="3" t="s">
        <v>969</v>
      </c>
      <c r="C475" s="3" t="s">
        <v>22</v>
      </c>
      <c r="D475" s="3" t="s">
        <v>587</v>
      </c>
      <c r="E475" s="3" t="s">
        <v>588</v>
      </c>
      <c r="F475" s="3" t="s">
        <v>25</v>
      </c>
      <c r="G475" s="4">
        <v>0</v>
      </c>
      <c r="H475" s="4">
        <v>0</v>
      </c>
      <c r="I475" s="4">
        <v>0</v>
      </c>
      <c r="J475" s="4">
        <v>0</v>
      </c>
      <c r="K475" s="4">
        <v>0</v>
      </c>
      <c r="L475" s="4">
        <v>0</v>
      </c>
      <c r="M475" s="4">
        <v>0</v>
      </c>
      <c r="N475" s="4">
        <v>0</v>
      </c>
      <c r="O475" s="4">
        <v>0</v>
      </c>
      <c r="P475" s="4">
        <v>0</v>
      </c>
      <c r="Q475" s="4">
        <v>0</v>
      </c>
      <c r="R475" s="4">
        <v>0</v>
      </c>
      <c r="S475" s="4">
        <v>0</v>
      </c>
      <c r="T475" s="4">
        <v>0</v>
      </c>
      <c r="U475" s="4">
        <v>0</v>
      </c>
      <c r="V475" s="4">
        <v>0</v>
      </c>
      <c r="W475" s="4">
        <v>0</v>
      </c>
      <c r="X475" s="4">
        <v>0</v>
      </c>
      <c r="Y475" s="4">
        <v>0</v>
      </c>
      <c r="Z475" s="4">
        <v>0</v>
      </c>
      <c r="AA475" s="4">
        <v>0</v>
      </c>
      <c r="AB475" s="4">
        <v>3517</v>
      </c>
      <c r="AC475" s="4">
        <v>3517</v>
      </c>
      <c r="AD475" s="4">
        <v>1731</v>
      </c>
      <c r="AE475" s="4">
        <v>1730</v>
      </c>
      <c r="AF475" s="4">
        <v>2.0699999999999998</v>
      </c>
      <c r="AG475" s="4">
        <v>34.840000000000003</v>
      </c>
      <c r="AH475" s="4">
        <v>1766.91</v>
      </c>
      <c r="AI475" s="4">
        <v>1766.91</v>
      </c>
    </row>
    <row r="476" spans="1:35">
      <c r="A476" s="3" t="s">
        <v>970</v>
      </c>
      <c r="B476" s="3" t="s">
        <v>971</v>
      </c>
      <c r="C476" s="3" t="s">
        <v>22</v>
      </c>
      <c r="D476" s="3" t="s">
        <v>587</v>
      </c>
      <c r="E476" s="3" t="s">
        <v>588</v>
      </c>
      <c r="F476" s="3" t="s">
        <v>25</v>
      </c>
      <c r="G476" s="4">
        <v>0</v>
      </c>
      <c r="H476" s="4">
        <v>0</v>
      </c>
      <c r="I476" s="4">
        <v>0</v>
      </c>
      <c r="J476" s="4">
        <v>0</v>
      </c>
      <c r="K476" s="4">
        <v>0</v>
      </c>
      <c r="L476" s="4">
        <v>0</v>
      </c>
      <c r="M476" s="4">
        <v>0</v>
      </c>
      <c r="N476" s="4">
        <v>0</v>
      </c>
      <c r="O476" s="4">
        <v>0</v>
      </c>
      <c r="P476" s="4">
        <v>0</v>
      </c>
      <c r="Q476" s="4">
        <v>0</v>
      </c>
      <c r="R476" s="4">
        <v>0</v>
      </c>
      <c r="S476" s="4">
        <v>0</v>
      </c>
      <c r="T476" s="4">
        <v>0</v>
      </c>
      <c r="U476" s="4">
        <v>0</v>
      </c>
      <c r="V476" s="4">
        <v>0</v>
      </c>
      <c r="W476" s="4">
        <v>0</v>
      </c>
      <c r="X476" s="4">
        <v>0</v>
      </c>
      <c r="Y476" s="4">
        <v>0</v>
      </c>
      <c r="Z476" s="4">
        <v>0</v>
      </c>
      <c r="AA476" s="4">
        <v>0</v>
      </c>
      <c r="AB476" s="4">
        <v>2134</v>
      </c>
      <c r="AC476" s="4">
        <v>2134</v>
      </c>
      <c r="AD476" s="4">
        <v>1151</v>
      </c>
      <c r="AE476" s="4">
        <v>1151</v>
      </c>
      <c r="AF476" s="4">
        <v>2.86</v>
      </c>
      <c r="AG476" s="4">
        <v>22.48</v>
      </c>
      <c r="AH476" s="4">
        <v>1176.3399999999999</v>
      </c>
      <c r="AI476" s="4">
        <v>1176.3399999999999</v>
      </c>
    </row>
    <row r="477" spans="1:35">
      <c r="A477" s="3" t="s">
        <v>972</v>
      </c>
      <c r="B477" s="3" t="s">
        <v>973</v>
      </c>
      <c r="C477" s="3" t="s">
        <v>22</v>
      </c>
      <c r="D477" s="3" t="s">
        <v>587</v>
      </c>
      <c r="E477" s="3" t="s">
        <v>588</v>
      </c>
      <c r="F477" s="3" t="s">
        <v>25</v>
      </c>
      <c r="G477" s="4">
        <v>0</v>
      </c>
      <c r="H477" s="4">
        <v>0</v>
      </c>
      <c r="I477" s="4">
        <v>0</v>
      </c>
      <c r="J477" s="4">
        <v>0</v>
      </c>
      <c r="K477" s="4">
        <v>0</v>
      </c>
      <c r="L477" s="4">
        <v>0</v>
      </c>
      <c r="M477" s="4">
        <v>0</v>
      </c>
      <c r="N477" s="4">
        <v>0</v>
      </c>
      <c r="O477" s="4">
        <v>0</v>
      </c>
      <c r="P477" s="4">
        <v>0</v>
      </c>
      <c r="Q477" s="4">
        <v>0</v>
      </c>
      <c r="R477" s="4">
        <v>0</v>
      </c>
      <c r="S477" s="4">
        <v>0</v>
      </c>
      <c r="T477" s="4">
        <v>0</v>
      </c>
      <c r="U477" s="4">
        <v>0</v>
      </c>
      <c r="V477" s="4">
        <v>0</v>
      </c>
      <c r="W477" s="4">
        <v>0</v>
      </c>
      <c r="X477" s="4">
        <v>0</v>
      </c>
      <c r="Y477" s="4">
        <v>0</v>
      </c>
      <c r="Z477" s="4">
        <v>0</v>
      </c>
      <c r="AA477" s="4">
        <v>0</v>
      </c>
      <c r="AB477" s="4">
        <v>2815</v>
      </c>
      <c r="AC477" s="4">
        <v>2773</v>
      </c>
      <c r="AD477" s="4">
        <v>2344</v>
      </c>
      <c r="AE477" s="4">
        <v>2341</v>
      </c>
      <c r="AF477" s="4">
        <v>12.63</v>
      </c>
      <c r="AG477" s="4">
        <v>38.65</v>
      </c>
      <c r="AH477" s="4">
        <v>2392.2800000000002</v>
      </c>
      <c r="AI477" s="4">
        <v>2392.2800000000002</v>
      </c>
    </row>
    <row r="478" spans="1:35">
      <c r="A478" s="3" t="s">
        <v>974</v>
      </c>
      <c r="B478" s="3" t="s">
        <v>975</v>
      </c>
      <c r="C478" s="3" t="s">
        <v>22</v>
      </c>
      <c r="D478" s="3" t="s">
        <v>587</v>
      </c>
      <c r="E478" s="3" t="s">
        <v>588</v>
      </c>
      <c r="F478" s="3" t="s">
        <v>25</v>
      </c>
      <c r="G478" s="4">
        <v>0</v>
      </c>
      <c r="H478" s="4">
        <v>0</v>
      </c>
      <c r="I478" s="4">
        <v>0</v>
      </c>
      <c r="J478" s="4">
        <v>0</v>
      </c>
      <c r="K478" s="4">
        <v>0</v>
      </c>
      <c r="L478" s="4">
        <v>0</v>
      </c>
      <c r="M478" s="4">
        <v>0</v>
      </c>
      <c r="N478" s="4">
        <v>0</v>
      </c>
      <c r="O478" s="4">
        <v>0</v>
      </c>
      <c r="P478" s="4">
        <v>0</v>
      </c>
      <c r="Q478" s="4">
        <v>0</v>
      </c>
      <c r="R478" s="4">
        <v>0</v>
      </c>
      <c r="S478" s="4">
        <v>0</v>
      </c>
      <c r="T478" s="4">
        <v>0</v>
      </c>
      <c r="U478" s="4">
        <v>0</v>
      </c>
      <c r="V478" s="4">
        <v>0</v>
      </c>
      <c r="W478" s="4">
        <v>0</v>
      </c>
      <c r="X478" s="4">
        <v>0</v>
      </c>
      <c r="Y478" s="4">
        <v>0</v>
      </c>
      <c r="Z478" s="4">
        <v>0</v>
      </c>
      <c r="AA478" s="4">
        <v>0</v>
      </c>
      <c r="AB478" s="4">
        <v>2193</v>
      </c>
      <c r="AC478" s="4">
        <v>2193</v>
      </c>
      <c r="AD478" s="4">
        <v>1611</v>
      </c>
      <c r="AE478" s="4">
        <v>1608</v>
      </c>
      <c r="AF478" s="4">
        <v>4.92</v>
      </c>
      <c r="AG478" s="4">
        <v>30.42</v>
      </c>
      <c r="AH478" s="4">
        <v>1643.34</v>
      </c>
      <c r="AI478" s="4">
        <v>1643.34</v>
      </c>
    </row>
    <row r="479" spans="1:35">
      <c r="A479" s="3" t="s">
        <v>976</v>
      </c>
      <c r="B479" s="3" t="s">
        <v>977</v>
      </c>
      <c r="C479" s="3" t="s">
        <v>22</v>
      </c>
      <c r="D479" s="3" t="s">
        <v>587</v>
      </c>
      <c r="E479" s="3" t="s">
        <v>588</v>
      </c>
      <c r="F479" s="3" t="s">
        <v>25</v>
      </c>
      <c r="G479" s="4">
        <v>0</v>
      </c>
      <c r="H479" s="4">
        <v>0</v>
      </c>
      <c r="I479" s="4">
        <v>0</v>
      </c>
      <c r="J479" s="4">
        <v>0</v>
      </c>
      <c r="K479" s="4">
        <v>0</v>
      </c>
      <c r="L479" s="4">
        <v>0</v>
      </c>
      <c r="M479" s="4">
        <v>0</v>
      </c>
      <c r="N479" s="4">
        <v>0</v>
      </c>
      <c r="O479" s="4">
        <v>0</v>
      </c>
      <c r="P479" s="4">
        <v>0</v>
      </c>
      <c r="Q479" s="4">
        <v>0</v>
      </c>
      <c r="R479" s="4">
        <v>0</v>
      </c>
      <c r="S479" s="4">
        <v>0</v>
      </c>
      <c r="T479" s="4">
        <v>0</v>
      </c>
      <c r="U479" s="4">
        <v>0</v>
      </c>
      <c r="V479" s="4">
        <v>0</v>
      </c>
      <c r="W479" s="4">
        <v>0</v>
      </c>
      <c r="X479" s="4">
        <v>0</v>
      </c>
      <c r="Y479" s="4">
        <v>0</v>
      </c>
      <c r="Z479" s="4">
        <v>0</v>
      </c>
      <c r="AA479" s="4">
        <v>0</v>
      </c>
      <c r="AB479" s="4">
        <v>1997</v>
      </c>
      <c r="AC479" s="4">
        <v>1997</v>
      </c>
      <c r="AD479" s="4">
        <v>1590</v>
      </c>
      <c r="AE479" s="4">
        <v>1585</v>
      </c>
      <c r="AF479" s="4">
        <v>6.66</v>
      </c>
      <c r="AG479" s="4">
        <v>25.79</v>
      </c>
      <c r="AH479" s="4">
        <v>1617.45</v>
      </c>
      <c r="AI479" s="4">
        <v>1617.45</v>
      </c>
    </row>
    <row r="480" spans="1:35">
      <c r="A480" s="3" t="s">
        <v>978</v>
      </c>
      <c r="B480" s="3" t="s">
        <v>979</v>
      </c>
      <c r="C480" s="3" t="s">
        <v>22</v>
      </c>
      <c r="D480" s="3" t="s">
        <v>587</v>
      </c>
      <c r="E480" s="3" t="s">
        <v>588</v>
      </c>
      <c r="F480" s="3" t="s">
        <v>25</v>
      </c>
      <c r="G480" s="4">
        <v>0</v>
      </c>
      <c r="H480" s="4">
        <v>0</v>
      </c>
      <c r="I480" s="4">
        <v>0</v>
      </c>
      <c r="J480" s="4">
        <v>0</v>
      </c>
      <c r="K480" s="4">
        <v>0</v>
      </c>
      <c r="L480" s="4">
        <v>0</v>
      </c>
      <c r="M480" s="4">
        <v>0</v>
      </c>
      <c r="N480" s="4">
        <v>0</v>
      </c>
      <c r="O480" s="4">
        <v>0</v>
      </c>
      <c r="P480" s="4">
        <v>0</v>
      </c>
      <c r="Q480" s="4">
        <v>0</v>
      </c>
      <c r="R480" s="4">
        <v>0</v>
      </c>
      <c r="S480" s="4">
        <v>0</v>
      </c>
      <c r="T480" s="4">
        <v>0</v>
      </c>
      <c r="U480" s="4">
        <v>0</v>
      </c>
      <c r="V480" s="4">
        <v>0</v>
      </c>
      <c r="W480" s="4">
        <v>0</v>
      </c>
      <c r="X480" s="4">
        <v>0</v>
      </c>
      <c r="Y480" s="4">
        <v>0</v>
      </c>
      <c r="Z480" s="4">
        <v>0</v>
      </c>
      <c r="AA480" s="4">
        <v>0</v>
      </c>
      <c r="AB480" s="4">
        <v>2980</v>
      </c>
      <c r="AC480" s="4">
        <v>2980</v>
      </c>
      <c r="AD480" s="4">
        <v>2700</v>
      </c>
      <c r="AE480" s="4">
        <v>2693</v>
      </c>
      <c r="AF480" s="4">
        <v>16.39</v>
      </c>
      <c r="AG480" s="4">
        <v>33.97</v>
      </c>
      <c r="AH480" s="4">
        <v>2743.36</v>
      </c>
      <c r="AI480" s="4">
        <v>2743.36</v>
      </c>
    </row>
    <row r="481" spans="1:35">
      <c r="A481" s="3" t="s">
        <v>980</v>
      </c>
      <c r="B481" s="3" t="s">
        <v>981</v>
      </c>
      <c r="C481" s="3" t="s">
        <v>22</v>
      </c>
      <c r="D481" s="3" t="s">
        <v>587</v>
      </c>
      <c r="E481" s="3" t="s">
        <v>588</v>
      </c>
      <c r="F481" s="3" t="s">
        <v>25</v>
      </c>
      <c r="G481" s="4">
        <v>0</v>
      </c>
      <c r="H481" s="4">
        <v>0</v>
      </c>
      <c r="I481" s="4">
        <v>0</v>
      </c>
      <c r="J481" s="4">
        <v>0</v>
      </c>
      <c r="K481" s="4">
        <v>0</v>
      </c>
      <c r="L481" s="4">
        <v>0</v>
      </c>
      <c r="M481" s="4">
        <v>0</v>
      </c>
      <c r="N481" s="4">
        <v>0</v>
      </c>
      <c r="O481" s="4">
        <v>0</v>
      </c>
      <c r="P481" s="4">
        <v>0</v>
      </c>
      <c r="Q481" s="4">
        <v>0</v>
      </c>
      <c r="R481" s="4">
        <v>0</v>
      </c>
      <c r="S481" s="4">
        <v>0</v>
      </c>
      <c r="T481" s="4">
        <v>0</v>
      </c>
      <c r="U481" s="4">
        <v>0</v>
      </c>
      <c r="V481" s="4">
        <v>0</v>
      </c>
      <c r="W481" s="4">
        <v>0</v>
      </c>
      <c r="X481" s="4">
        <v>0</v>
      </c>
      <c r="Y481" s="4">
        <v>0</v>
      </c>
      <c r="Z481" s="4">
        <v>0</v>
      </c>
      <c r="AA481" s="4">
        <v>0</v>
      </c>
      <c r="AB481" s="4">
        <v>3161</v>
      </c>
      <c r="AC481" s="4">
        <v>3161</v>
      </c>
      <c r="AD481" s="4">
        <v>2501</v>
      </c>
      <c r="AE481" s="4">
        <v>2491</v>
      </c>
      <c r="AF481" s="4">
        <v>12.64</v>
      </c>
      <c r="AG481" s="4">
        <v>36.950000000000003</v>
      </c>
      <c r="AH481" s="4">
        <v>2540.59</v>
      </c>
      <c r="AI481" s="4">
        <v>2540.59</v>
      </c>
    </row>
    <row r="482" spans="1:35">
      <c r="A482" s="3" t="s">
        <v>982</v>
      </c>
      <c r="B482" s="3" t="s">
        <v>983</v>
      </c>
      <c r="C482" s="3" t="s">
        <v>22</v>
      </c>
      <c r="D482" s="3" t="s">
        <v>587</v>
      </c>
      <c r="E482" s="3" t="s">
        <v>588</v>
      </c>
      <c r="F482" s="3" t="s">
        <v>25</v>
      </c>
      <c r="G482" s="4">
        <v>0</v>
      </c>
      <c r="H482" s="4">
        <v>0</v>
      </c>
      <c r="I482" s="4">
        <v>0</v>
      </c>
      <c r="J482" s="4">
        <v>0</v>
      </c>
      <c r="K482" s="4">
        <v>0</v>
      </c>
      <c r="L482" s="4">
        <v>0</v>
      </c>
      <c r="M482" s="4">
        <v>0</v>
      </c>
      <c r="N482" s="4">
        <v>0</v>
      </c>
      <c r="O482" s="4">
        <v>0</v>
      </c>
      <c r="P482" s="4">
        <v>0</v>
      </c>
      <c r="Q482" s="4">
        <v>0</v>
      </c>
      <c r="R482" s="4">
        <v>0</v>
      </c>
      <c r="S482" s="4">
        <v>0</v>
      </c>
      <c r="T482" s="4">
        <v>0</v>
      </c>
      <c r="U482" s="4">
        <v>0</v>
      </c>
      <c r="V482" s="4">
        <v>0</v>
      </c>
      <c r="W482" s="4">
        <v>0</v>
      </c>
      <c r="X482" s="4">
        <v>0</v>
      </c>
      <c r="Y482" s="4">
        <v>0</v>
      </c>
      <c r="Z482" s="4">
        <v>0</v>
      </c>
      <c r="AA482" s="4">
        <v>0</v>
      </c>
      <c r="AB482" s="4">
        <v>3592</v>
      </c>
      <c r="AC482" s="4">
        <v>3591</v>
      </c>
      <c r="AD482" s="4">
        <v>2378</v>
      </c>
      <c r="AE482" s="4">
        <v>2373</v>
      </c>
      <c r="AF482" s="4">
        <v>13.89</v>
      </c>
      <c r="AG482" s="4">
        <v>39.07</v>
      </c>
      <c r="AH482" s="4">
        <v>2425.96</v>
      </c>
      <c r="AI482" s="4">
        <v>2425.96</v>
      </c>
    </row>
    <row r="483" spans="1:35">
      <c r="A483" s="3" t="s">
        <v>984</v>
      </c>
      <c r="B483" s="3" t="s">
        <v>985</v>
      </c>
      <c r="C483" s="3" t="s">
        <v>22</v>
      </c>
      <c r="D483" s="3" t="s">
        <v>587</v>
      </c>
      <c r="E483" s="3" t="s">
        <v>588</v>
      </c>
      <c r="F483" s="3" t="s">
        <v>25</v>
      </c>
      <c r="G483" s="4">
        <v>0</v>
      </c>
      <c r="H483" s="4">
        <v>0</v>
      </c>
      <c r="I483" s="4">
        <v>0</v>
      </c>
      <c r="J483" s="4">
        <v>0</v>
      </c>
      <c r="K483" s="4">
        <v>0</v>
      </c>
      <c r="L483" s="4">
        <v>0</v>
      </c>
      <c r="M483" s="4">
        <v>0</v>
      </c>
      <c r="N483" s="4">
        <v>0</v>
      </c>
      <c r="O483" s="4">
        <v>0</v>
      </c>
      <c r="P483" s="4">
        <v>0</v>
      </c>
      <c r="Q483" s="4">
        <v>0</v>
      </c>
      <c r="R483" s="4">
        <v>0</v>
      </c>
      <c r="S483" s="4">
        <v>0</v>
      </c>
      <c r="T483" s="4">
        <v>0</v>
      </c>
      <c r="U483" s="4">
        <v>0</v>
      </c>
      <c r="V483" s="4">
        <v>0</v>
      </c>
      <c r="W483" s="4">
        <v>0</v>
      </c>
      <c r="X483" s="4">
        <v>0</v>
      </c>
      <c r="Y483" s="4">
        <v>0</v>
      </c>
      <c r="Z483" s="4">
        <v>0</v>
      </c>
      <c r="AA483" s="4">
        <v>0</v>
      </c>
      <c r="AB483" s="4">
        <v>5235</v>
      </c>
      <c r="AC483" s="4">
        <v>5235</v>
      </c>
      <c r="AD483" s="4">
        <v>3437</v>
      </c>
      <c r="AE483" s="4">
        <v>3414</v>
      </c>
      <c r="AF483" s="4">
        <v>6.34</v>
      </c>
      <c r="AG483" s="4">
        <v>85.92</v>
      </c>
      <c r="AH483" s="4">
        <v>3506.26</v>
      </c>
      <c r="AI483" s="4">
        <v>3506.26</v>
      </c>
    </row>
    <row r="484" spans="1:35">
      <c r="A484" s="3" t="s">
        <v>986</v>
      </c>
      <c r="B484" s="3" t="s">
        <v>987</v>
      </c>
      <c r="C484" s="3" t="s">
        <v>22</v>
      </c>
      <c r="D484" s="3" t="s">
        <v>587</v>
      </c>
      <c r="E484" s="3" t="s">
        <v>588</v>
      </c>
      <c r="F484" s="3" t="s">
        <v>25</v>
      </c>
      <c r="G484" s="4">
        <v>0</v>
      </c>
      <c r="H484" s="4">
        <v>0</v>
      </c>
      <c r="I484" s="4">
        <v>0</v>
      </c>
      <c r="J484" s="4">
        <v>0</v>
      </c>
      <c r="K484" s="4">
        <v>0</v>
      </c>
      <c r="L484" s="4">
        <v>0</v>
      </c>
      <c r="M484" s="4">
        <v>0</v>
      </c>
      <c r="N484" s="4">
        <v>0</v>
      </c>
      <c r="O484" s="4">
        <v>0</v>
      </c>
      <c r="P484" s="4">
        <v>0</v>
      </c>
      <c r="Q484" s="4">
        <v>0</v>
      </c>
      <c r="R484" s="4">
        <v>0</v>
      </c>
      <c r="S484" s="4">
        <v>0</v>
      </c>
      <c r="T484" s="4">
        <v>0</v>
      </c>
      <c r="U484" s="4">
        <v>0</v>
      </c>
      <c r="V484" s="4">
        <v>0</v>
      </c>
      <c r="W484" s="4">
        <v>0</v>
      </c>
      <c r="X484" s="4">
        <v>0</v>
      </c>
      <c r="Y484" s="4">
        <v>0</v>
      </c>
      <c r="Z484" s="4">
        <v>0</v>
      </c>
      <c r="AA484" s="4">
        <v>0</v>
      </c>
      <c r="AB484" s="4">
        <v>3033</v>
      </c>
      <c r="AC484" s="4">
        <v>3033</v>
      </c>
      <c r="AD484" s="4">
        <v>2168</v>
      </c>
      <c r="AE484" s="4">
        <v>2168</v>
      </c>
      <c r="AF484" s="4">
        <v>10.43</v>
      </c>
      <c r="AG484" s="4">
        <v>37.57</v>
      </c>
      <c r="AH484" s="4">
        <v>2216</v>
      </c>
      <c r="AI484" s="4">
        <v>2216</v>
      </c>
    </row>
    <row r="485" spans="1:35">
      <c r="A485" s="3" t="s">
        <v>988</v>
      </c>
      <c r="B485" s="3" t="s">
        <v>989</v>
      </c>
      <c r="C485" s="3" t="s">
        <v>22</v>
      </c>
      <c r="D485" s="3" t="s">
        <v>587</v>
      </c>
      <c r="E485" s="3" t="s">
        <v>588</v>
      </c>
      <c r="F485" s="3" t="s">
        <v>25</v>
      </c>
      <c r="G485" s="4">
        <v>0</v>
      </c>
      <c r="H485" s="4">
        <v>0</v>
      </c>
      <c r="I485" s="4">
        <v>0</v>
      </c>
      <c r="J485" s="4">
        <v>0</v>
      </c>
      <c r="K485" s="4">
        <v>0</v>
      </c>
      <c r="L485" s="4">
        <v>0</v>
      </c>
      <c r="M485" s="4">
        <v>0</v>
      </c>
      <c r="N485" s="4">
        <v>0</v>
      </c>
      <c r="O485" s="4">
        <v>0</v>
      </c>
      <c r="P485" s="4">
        <v>0</v>
      </c>
      <c r="Q485" s="4">
        <v>0</v>
      </c>
      <c r="R485" s="4">
        <v>0</v>
      </c>
      <c r="S485" s="4">
        <v>0</v>
      </c>
      <c r="T485" s="4">
        <v>0</v>
      </c>
      <c r="U485" s="4">
        <v>0</v>
      </c>
      <c r="V485" s="4">
        <v>0</v>
      </c>
      <c r="W485" s="4">
        <v>0</v>
      </c>
      <c r="X485" s="4">
        <v>0</v>
      </c>
      <c r="Y485" s="4">
        <v>0</v>
      </c>
      <c r="Z485" s="4">
        <v>0</v>
      </c>
      <c r="AA485" s="4">
        <v>0</v>
      </c>
      <c r="AB485" s="4">
        <v>2066</v>
      </c>
      <c r="AC485" s="4">
        <v>2066</v>
      </c>
      <c r="AD485" s="4">
        <v>1276</v>
      </c>
      <c r="AE485" s="4">
        <v>1276</v>
      </c>
      <c r="AF485" s="4">
        <v>7.0000000000000007E-2</v>
      </c>
      <c r="AG485" s="4">
        <v>36.29</v>
      </c>
      <c r="AH485" s="4">
        <v>1312.36</v>
      </c>
      <c r="AI485" s="4">
        <v>1312.36</v>
      </c>
    </row>
    <row r="486" spans="1:35">
      <c r="A486" s="3" t="s">
        <v>990</v>
      </c>
      <c r="B486" s="3" t="s">
        <v>991</v>
      </c>
      <c r="C486" s="3" t="s">
        <v>22</v>
      </c>
      <c r="D486" s="3" t="s">
        <v>587</v>
      </c>
      <c r="E486" s="3" t="s">
        <v>588</v>
      </c>
      <c r="F486" s="3" t="s">
        <v>25</v>
      </c>
      <c r="G486" s="4">
        <v>0</v>
      </c>
      <c r="H486" s="4">
        <v>0</v>
      </c>
      <c r="I486" s="4">
        <v>0</v>
      </c>
      <c r="J486" s="4">
        <v>0</v>
      </c>
      <c r="K486" s="4">
        <v>0</v>
      </c>
      <c r="L486" s="4">
        <v>0</v>
      </c>
      <c r="M486" s="4">
        <v>0</v>
      </c>
      <c r="N486" s="4">
        <v>0</v>
      </c>
      <c r="O486" s="4">
        <v>0</v>
      </c>
      <c r="P486" s="4">
        <v>0</v>
      </c>
      <c r="Q486" s="4">
        <v>0</v>
      </c>
      <c r="R486" s="4">
        <v>0</v>
      </c>
      <c r="S486" s="4">
        <v>0</v>
      </c>
      <c r="T486" s="4">
        <v>0</v>
      </c>
      <c r="U486" s="4">
        <v>0</v>
      </c>
      <c r="V486" s="4">
        <v>0</v>
      </c>
      <c r="W486" s="4">
        <v>0</v>
      </c>
      <c r="X486" s="4">
        <v>0</v>
      </c>
      <c r="Y486" s="4">
        <v>0</v>
      </c>
      <c r="Z486" s="4">
        <v>0</v>
      </c>
      <c r="AA486" s="4">
        <v>0</v>
      </c>
      <c r="AB486" s="4">
        <v>4947</v>
      </c>
      <c r="AC486" s="4">
        <v>4947</v>
      </c>
      <c r="AD486" s="4">
        <v>3239</v>
      </c>
      <c r="AE486" s="4">
        <v>3239</v>
      </c>
      <c r="AF486" s="4">
        <v>12.99</v>
      </c>
      <c r="AG486" s="4">
        <v>60.75</v>
      </c>
      <c r="AH486" s="4">
        <v>3312.74</v>
      </c>
      <c r="AI486" s="4">
        <v>3312.74</v>
      </c>
    </row>
    <row r="487" spans="1:35">
      <c r="A487" s="3" t="s">
        <v>992</v>
      </c>
      <c r="B487" s="3" t="s">
        <v>993</v>
      </c>
      <c r="C487" s="3" t="s">
        <v>22</v>
      </c>
      <c r="D487" s="3" t="s">
        <v>587</v>
      </c>
      <c r="E487" s="3" t="s">
        <v>588</v>
      </c>
      <c r="F487" s="3" t="s">
        <v>25</v>
      </c>
      <c r="G487" s="4">
        <v>0</v>
      </c>
      <c r="H487" s="4">
        <v>0</v>
      </c>
      <c r="I487" s="4">
        <v>0</v>
      </c>
      <c r="J487" s="4">
        <v>0</v>
      </c>
      <c r="K487" s="4">
        <v>0</v>
      </c>
      <c r="L487" s="4">
        <v>0</v>
      </c>
      <c r="M487" s="4">
        <v>0</v>
      </c>
      <c r="N487" s="4">
        <v>0</v>
      </c>
      <c r="O487" s="4">
        <v>0</v>
      </c>
      <c r="P487" s="4">
        <v>0</v>
      </c>
      <c r="Q487" s="4">
        <v>0</v>
      </c>
      <c r="R487" s="4">
        <v>0</v>
      </c>
      <c r="S487" s="4">
        <v>0</v>
      </c>
      <c r="T487" s="4">
        <v>0</v>
      </c>
      <c r="U487" s="4">
        <v>0</v>
      </c>
      <c r="V487" s="4">
        <v>0</v>
      </c>
      <c r="W487" s="4">
        <v>0</v>
      </c>
      <c r="X487" s="4">
        <v>0</v>
      </c>
      <c r="Y487" s="4">
        <v>0</v>
      </c>
      <c r="Z487" s="4">
        <v>0</v>
      </c>
      <c r="AA487" s="4">
        <v>0</v>
      </c>
      <c r="AB487" s="4">
        <v>2851</v>
      </c>
      <c r="AC487" s="4">
        <v>2851</v>
      </c>
      <c r="AD487" s="4">
        <v>2135</v>
      </c>
      <c r="AE487" s="4">
        <v>2112</v>
      </c>
      <c r="AF487" s="4">
        <v>9.27</v>
      </c>
      <c r="AG487" s="4">
        <v>39.950000000000003</v>
      </c>
      <c r="AH487" s="4">
        <v>2161.2199999999998</v>
      </c>
      <c r="AI487" s="4">
        <v>2161.2199999999998</v>
      </c>
    </row>
    <row r="488" spans="1:35">
      <c r="A488" s="3" t="s">
        <v>994</v>
      </c>
      <c r="B488" s="3" t="s">
        <v>995</v>
      </c>
      <c r="C488" s="3" t="s">
        <v>22</v>
      </c>
      <c r="D488" s="3" t="s">
        <v>587</v>
      </c>
      <c r="E488" s="3" t="s">
        <v>588</v>
      </c>
      <c r="F488" s="3" t="s">
        <v>25</v>
      </c>
      <c r="G488" s="4">
        <v>0</v>
      </c>
      <c r="H488" s="4">
        <v>0</v>
      </c>
      <c r="I488" s="4">
        <v>0</v>
      </c>
      <c r="J488" s="4">
        <v>0</v>
      </c>
      <c r="K488" s="4">
        <v>0</v>
      </c>
      <c r="L488" s="4">
        <v>0</v>
      </c>
      <c r="M488" s="4">
        <v>0</v>
      </c>
      <c r="N488" s="4">
        <v>0</v>
      </c>
      <c r="O488" s="4">
        <v>0</v>
      </c>
      <c r="P488" s="4">
        <v>0</v>
      </c>
      <c r="Q488" s="4">
        <v>0</v>
      </c>
      <c r="R488" s="4">
        <v>0</v>
      </c>
      <c r="S488" s="4">
        <v>0</v>
      </c>
      <c r="T488" s="4">
        <v>0</v>
      </c>
      <c r="U488" s="4">
        <v>0</v>
      </c>
      <c r="V488" s="4">
        <v>0</v>
      </c>
      <c r="W488" s="4">
        <v>0</v>
      </c>
      <c r="X488" s="4">
        <v>0</v>
      </c>
      <c r="Y488" s="4">
        <v>0</v>
      </c>
      <c r="Z488" s="4">
        <v>0</v>
      </c>
      <c r="AA488" s="4">
        <v>0</v>
      </c>
      <c r="AB488" s="4">
        <v>3123</v>
      </c>
      <c r="AC488" s="4">
        <v>3123</v>
      </c>
      <c r="AD488" s="4">
        <v>1950</v>
      </c>
      <c r="AE488" s="4">
        <v>1949</v>
      </c>
      <c r="AF488" s="4">
        <v>7.37</v>
      </c>
      <c r="AG488" s="4">
        <v>33.79</v>
      </c>
      <c r="AH488" s="4">
        <v>1990.16</v>
      </c>
      <c r="AI488" s="4">
        <v>1990.16</v>
      </c>
    </row>
    <row r="489" spans="1:35">
      <c r="A489" s="3" t="s">
        <v>996</v>
      </c>
      <c r="B489" s="3" t="s">
        <v>997</v>
      </c>
      <c r="C489" s="3" t="s">
        <v>22</v>
      </c>
      <c r="D489" s="3" t="s">
        <v>587</v>
      </c>
      <c r="E489" s="3" t="s">
        <v>588</v>
      </c>
      <c r="F489" s="3" t="s">
        <v>25</v>
      </c>
      <c r="G489" s="4">
        <v>0</v>
      </c>
      <c r="H489" s="4">
        <v>0</v>
      </c>
      <c r="I489" s="4">
        <v>0</v>
      </c>
      <c r="J489" s="4">
        <v>0</v>
      </c>
      <c r="K489" s="4">
        <v>0</v>
      </c>
      <c r="L489" s="4">
        <v>0</v>
      </c>
      <c r="M489" s="4">
        <v>0</v>
      </c>
      <c r="N489" s="4">
        <v>0</v>
      </c>
      <c r="O489" s="4">
        <v>0</v>
      </c>
      <c r="P489" s="4">
        <v>0</v>
      </c>
      <c r="Q489" s="4">
        <v>0</v>
      </c>
      <c r="R489" s="4">
        <v>0</v>
      </c>
      <c r="S489" s="4">
        <v>0</v>
      </c>
      <c r="T489" s="4">
        <v>0</v>
      </c>
      <c r="U489" s="4">
        <v>0</v>
      </c>
      <c r="V489" s="4">
        <v>0</v>
      </c>
      <c r="W489" s="4">
        <v>0</v>
      </c>
      <c r="X489" s="4">
        <v>0</v>
      </c>
      <c r="Y489" s="4">
        <v>0</v>
      </c>
      <c r="Z489" s="4">
        <v>0</v>
      </c>
      <c r="AA489" s="4">
        <v>0</v>
      </c>
      <c r="AB489" s="4">
        <v>2830</v>
      </c>
      <c r="AC489" s="4">
        <v>2829</v>
      </c>
      <c r="AD489" s="4">
        <v>1890</v>
      </c>
      <c r="AE489" s="4">
        <v>1888</v>
      </c>
      <c r="AF489" s="4">
        <v>4.87</v>
      </c>
      <c r="AG489" s="4">
        <v>36.32</v>
      </c>
      <c r="AH489" s="4">
        <v>1929.19</v>
      </c>
      <c r="AI489" s="4">
        <v>1929.19</v>
      </c>
    </row>
    <row r="490" spans="1:35">
      <c r="A490" s="3" t="s">
        <v>998</v>
      </c>
      <c r="B490" s="3" t="s">
        <v>999</v>
      </c>
      <c r="C490" s="3" t="s">
        <v>22</v>
      </c>
      <c r="D490" s="3" t="s">
        <v>587</v>
      </c>
      <c r="E490" s="3" t="s">
        <v>588</v>
      </c>
      <c r="F490" s="3" t="s">
        <v>25</v>
      </c>
      <c r="G490" s="4">
        <v>0</v>
      </c>
      <c r="H490" s="4">
        <v>0</v>
      </c>
      <c r="I490" s="4">
        <v>0</v>
      </c>
      <c r="J490" s="4">
        <v>0</v>
      </c>
      <c r="K490" s="4">
        <v>0</v>
      </c>
      <c r="L490" s="4">
        <v>0</v>
      </c>
      <c r="M490" s="4">
        <v>0</v>
      </c>
      <c r="N490" s="4">
        <v>0</v>
      </c>
      <c r="O490" s="4">
        <v>0</v>
      </c>
      <c r="P490" s="4">
        <v>0</v>
      </c>
      <c r="Q490" s="4">
        <v>0</v>
      </c>
      <c r="R490" s="4">
        <v>0</v>
      </c>
      <c r="S490" s="4">
        <v>0</v>
      </c>
      <c r="T490" s="4">
        <v>0</v>
      </c>
      <c r="U490" s="4">
        <v>0</v>
      </c>
      <c r="V490" s="4">
        <v>0</v>
      </c>
      <c r="W490" s="4">
        <v>0</v>
      </c>
      <c r="X490" s="4">
        <v>0</v>
      </c>
      <c r="Y490" s="4">
        <v>0</v>
      </c>
      <c r="Z490" s="4">
        <v>0</v>
      </c>
      <c r="AA490" s="4">
        <v>0</v>
      </c>
      <c r="AB490" s="4">
        <v>1355</v>
      </c>
      <c r="AC490" s="4">
        <v>1355</v>
      </c>
      <c r="AD490" s="4">
        <v>954</v>
      </c>
      <c r="AE490" s="4">
        <v>954</v>
      </c>
      <c r="AF490" s="4">
        <v>1.4</v>
      </c>
      <c r="AG490" s="4">
        <v>22.03</v>
      </c>
      <c r="AH490" s="4">
        <v>977.43</v>
      </c>
      <c r="AI490" s="4">
        <v>977.43</v>
      </c>
    </row>
    <row r="491" spans="1:35">
      <c r="A491" s="3" t="s">
        <v>1000</v>
      </c>
      <c r="B491" s="3" t="s">
        <v>1001</v>
      </c>
      <c r="C491" s="3" t="s">
        <v>22</v>
      </c>
      <c r="D491" s="3" t="s">
        <v>587</v>
      </c>
      <c r="E491" s="3" t="s">
        <v>588</v>
      </c>
      <c r="F491" s="3" t="s">
        <v>25</v>
      </c>
      <c r="G491" s="4">
        <v>0</v>
      </c>
      <c r="H491" s="4">
        <v>0</v>
      </c>
      <c r="I491" s="4">
        <v>0</v>
      </c>
      <c r="J491" s="4">
        <v>0</v>
      </c>
      <c r="K491" s="4">
        <v>0</v>
      </c>
      <c r="L491" s="4">
        <v>0</v>
      </c>
      <c r="M491" s="4">
        <v>0</v>
      </c>
      <c r="N491" s="4">
        <v>0</v>
      </c>
      <c r="O491" s="4">
        <v>0</v>
      </c>
      <c r="P491" s="4">
        <v>0</v>
      </c>
      <c r="Q491" s="4">
        <v>0</v>
      </c>
      <c r="R491" s="4">
        <v>0</v>
      </c>
      <c r="S491" s="4">
        <v>0</v>
      </c>
      <c r="T491" s="4">
        <v>0</v>
      </c>
      <c r="U491" s="4">
        <v>0</v>
      </c>
      <c r="V491" s="4">
        <v>0</v>
      </c>
      <c r="W491" s="4">
        <v>0</v>
      </c>
      <c r="X491" s="4">
        <v>0</v>
      </c>
      <c r="Y491" s="4">
        <v>0</v>
      </c>
      <c r="Z491" s="4">
        <v>0</v>
      </c>
      <c r="AA491" s="4">
        <v>0</v>
      </c>
      <c r="AB491" s="4">
        <v>2929</v>
      </c>
      <c r="AC491" s="4">
        <v>2929</v>
      </c>
      <c r="AD491" s="4">
        <v>2441</v>
      </c>
      <c r="AE491" s="4">
        <v>2441</v>
      </c>
      <c r="AF491" s="4">
        <v>8.4700000000000006</v>
      </c>
      <c r="AG491" s="4">
        <v>57.45</v>
      </c>
      <c r="AH491" s="4">
        <v>2506.92</v>
      </c>
      <c r="AI491" s="4">
        <v>2506.92</v>
      </c>
    </row>
    <row r="492" spans="1:35">
      <c r="A492" s="3" t="s">
        <v>1002</v>
      </c>
      <c r="B492" s="3" t="s">
        <v>1003</v>
      </c>
      <c r="C492" s="3" t="s">
        <v>22</v>
      </c>
      <c r="D492" s="3" t="s">
        <v>587</v>
      </c>
      <c r="E492" s="3" t="s">
        <v>588</v>
      </c>
      <c r="F492" s="3" t="s">
        <v>25</v>
      </c>
      <c r="G492" s="4">
        <v>0</v>
      </c>
      <c r="H492" s="4">
        <v>0</v>
      </c>
      <c r="I492" s="4">
        <v>0</v>
      </c>
      <c r="J492" s="4">
        <v>0</v>
      </c>
      <c r="K492" s="4">
        <v>0</v>
      </c>
      <c r="L492" s="4">
        <v>0</v>
      </c>
      <c r="M492" s="4">
        <v>0</v>
      </c>
      <c r="N492" s="4">
        <v>0</v>
      </c>
      <c r="O492" s="4">
        <v>0</v>
      </c>
      <c r="P492" s="4">
        <v>0</v>
      </c>
      <c r="Q492" s="4">
        <v>0</v>
      </c>
      <c r="R492" s="4">
        <v>0</v>
      </c>
      <c r="S492" s="4">
        <v>0</v>
      </c>
      <c r="T492" s="4">
        <v>0</v>
      </c>
      <c r="U492" s="4">
        <v>0</v>
      </c>
      <c r="V492" s="4">
        <v>0</v>
      </c>
      <c r="W492" s="4">
        <v>0</v>
      </c>
      <c r="X492" s="4">
        <v>0</v>
      </c>
      <c r="Y492" s="4">
        <v>0</v>
      </c>
      <c r="Z492" s="4">
        <v>0</v>
      </c>
      <c r="AA492" s="4">
        <v>0</v>
      </c>
      <c r="AB492" s="4">
        <v>3598</v>
      </c>
      <c r="AC492" s="4">
        <v>3598</v>
      </c>
      <c r="AD492" s="4">
        <v>2568</v>
      </c>
      <c r="AE492" s="4">
        <v>2566</v>
      </c>
      <c r="AF492" s="4">
        <v>5.32</v>
      </c>
      <c r="AG492" s="4">
        <v>60.41</v>
      </c>
      <c r="AH492" s="4">
        <v>2631.73</v>
      </c>
      <c r="AI492" s="4">
        <v>2631.73</v>
      </c>
    </row>
    <row r="493" spans="1:35">
      <c r="A493" s="3" t="s">
        <v>1004</v>
      </c>
      <c r="B493" s="3" t="s">
        <v>1005</v>
      </c>
      <c r="C493" s="3" t="s">
        <v>22</v>
      </c>
      <c r="D493" s="3" t="s">
        <v>587</v>
      </c>
      <c r="E493" s="3" t="s">
        <v>588</v>
      </c>
      <c r="F493" s="3" t="s">
        <v>25</v>
      </c>
      <c r="G493" s="4">
        <v>0</v>
      </c>
      <c r="H493" s="4">
        <v>0</v>
      </c>
      <c r="I493" s="4">
        <v>0</v>
      </c>
      <c r="J493" s="4">
        <v>0</v>
      </c>
      <c r="K493" s="4">
        <v>0</v>
      </c>
      <c r="L493" s="4">
        <v>0</v>
      </c>
      <c r="M493" s="4">
        <v>0</v>
      </c>
      <c r="N493" s="4">
        <v>0</v>
      </c>
      <c r="O493" s="4">
        <v>0</v>
      </c>
      <c r="P493" s="4">
        <v>0</v>
      </c>
      <c r="Q493" s="4">
        <v>0</v>
      </c>
      <c r="R493" s="4">
        <v>0</v>
      </c>
      <c r="S493" s="4">
        <v>0</v>
      </c>
      <c r="T493" s="4">
        <v>0</v>
      </c>
      <c r="U493" s="4">
        <v>0</v>
      </c>
      <c r="V493" s="4">
        <v>0</v>
      </c>
      <c r="W493" s="4">
        <v>0</v>
      </c>
      <c r="X493" s="4">
        <v>0</v>
      </c>
      <c r="Y493" s="4">
        <v>0</v>
      </c>
      <c r="Z493" s="4">
        <v>0</v>
      </c>
      <c r="AA493" s="4">
        <v>0</v>
      </c>
      <c r="AB493" s="4">
        <v>5346</v>
      </c>
      <c r="AC493" s="4">
        <v>5337</v>
      </c>
      <c r="AD493" s="4">
        <v>3760</v>
      </c>
      <c r="AE493" s="4">
        <v>3759</v>
      </c>
      <c r="AF493" s="4">
        <v>9.51</v>
      </c>
      <c r="AG493" s="4">
        <v>96.04</v>
      </c>
      <c r="AH493" s="4">
        <v>3864.55</v>
      </c>
      <c r="AI493" s="4">
        <v>3864.55</v>
      </c>
    </row>
    <row r="494" spans="1:35">
      <c r="A494" s="3" t="s">
        <v>1006</v>
      </c>
      <c r="B494" s="3" t="s">
        <v>1007</v>
      </c>
      <c r="C494" s="3" t="s">
        <v>22</v>
      </c>
      <c r="D494" s="3" t="s">
        <v>587</v>
      </c>
      <c r="E494" s="3" t="s">
        <v>588</v>
      </c>
      <c r="F494" s="3" t="s">
        <v>25</v>
      </c>
      <c r="G494" s="4">
        <v>0</v>
      </c>
      <c r="H494" s="4">
        <v>0</v>
      </c>
      <c r="I494" s="4">
        <v>0</v>
      </c>
      <c r="J494" s="4">
        <v>0</v>
      </c>
      <c r="K494" s="4">
        <v>0</v>
      </c>
      <c r="L494" s="4">
        <v>0</v>
      </c>
      <c r="M494" s="4">
        <v>0</v>
      </c>
      <c r="N494" s="4">
        <v>0</v>
      </c>
      <c r="O494" s="4">
        <v>0</v>
      </c>
      <c r="P494" s="4">
        <v>0</v>
      </c>
      <c r="Q494" s="4">
        <v>0</v>
      </c>
      <c r="R494" s="4">
        <v>0</v>
      </c>
      <c r="S494" s="4">
        <v>0</v>
      </c>
      <c r="T494" s="4">
        <v>0</v>
      </c>
      <c r="U494" s="4">
        <v>0</v>
      </c>
      <c r="V494" s="4">
        <v>0</v>
      </c>
      <c r="W494" s="4">
        <v>0</v>
      </c>
      <c r="X494" s="4">
        <v>0</v>
      </c>
      <c r="Y494" s="4">
        <v>0</v>
      </c>
      <c r="Z494" s="4">
        <v>0</v>
      </c>
      <c r="AA494" s="4">
        <v>0</v>
      </c>
      <c r="AB494" s="4">
        <v>4704</v>
      </c>
      <c r="AC494" s="4">
        <v>4704</v>
      </c>
      <c r="AD494" s="4">
        <v>3347</v>
      </c>
      <c r="AE494" s="4">
        <v>3331</v>
      </c>
      <c r="AF494" s="4">
        <v>13.4</v>
      </c>
      <c r="AG494" s="4">
        <v>65.2</v>
      </c>
      <c r="AH494" s="4">
        <v>3409.6</v>
      </c>
      <c r="AI494" s="4">
        <v>3409.6</v>
      </c>
    </row>
    <row r="495" spans="1:35">
      <c r="A495" s="3" t="s">
        <v>1008</v>
      </c>
      <c r="B495" s="3" t="s">
        <v>1009</v>
      </c>
      <c r="C495" s="3" t="s">
        <v>22</v>
      </c>
      <c r="D495" s="3" t="s">
        <v>587</v>
      </c>
      <c r="E495" s="3" t="s">
        <v>588</v>
      </c>
      <c r="F495" s="3" t="s">
        <v>25</v>
      </c>
      <c r="G495" s="4">
        <v>0</v>
      </c>
      <c r="H495" s="4">
        <v>0</v>
      </c>
      <c r="I495" s="4">
        <v>0</v>
      </c>
      <c r="J495" s="4">
        <v>0</v>
      </c>
      <c r="K495" s="4">
        <v>0</v>
      </c>
      <c r="L495" s="4">
        <v>0</v>
      </c>
      <c r="M495" s="4">
        <v>0</v>
      </c>
      <c r="N495" s="4">
        <v>0</v>
      </c>
      <c r="O495" s="4">
        <v>0</v>
      </c>
      <c r="P495" s="4">
        <v>0</v>
      </c>
      <c r="Q495" s="4">
        <v>0</v>
      </c>
      <c r="R495" s="4">
        <v>0</v>
      </c>
      <c r="S495" s="4">
        <v>0</v>
      </c>
      <c r="T495" s="4">
        <v>0</v>
      </c>
      <c r="U495" s="4">
        <v>0</v>
      </c>
      <c r="V495" s="4">
        <v>0</v>
      </c>
      <c r="W495" s="4">
        <v>0</v>
      </c>
      <c r="X495" s="4">
        <v>0</v>
      </c>
      <c r="Y495" s="4">
        <v>0</v>
      </c>
      <c r="Z495" s="4">
        <v>0</v>
      </c>
      <c r="AA495" s="4">
        <v>0</v>
      </c>
      <c r="AB495" s="4">
        <v>5534</v>
      </c>
      <c r="AC495" s="4">
        <v>5534</v>
      </c>
      <c r="AD495" s="4">
        <v>4384</v>
      </c>
      <c r="AE495" s="4">
        <v>4356</v>
      </c>
      <c r="AF495" s="4">
        <v>11.8</v>
      </c>
      <c r="AG495" s="4">
        <v>82.01</v>
      </c>
      <c r="AH495" s="4">
        <v>4449.8100000000004</v>
      </c>
      <c r="AI495" s="4">
        <v>4449.8100000000004</v>
      </c>
    </row>
    <row r="496" spans="1:35">
      <c r="A496" s="3" t="s">
        <v>1010</v>
      </c>
      <c r="B496" s="3" t="s">
        <v>1011</v>
      </c>
      <c r="C496" s="3" t="s">
        <v>22</v>
      </c>
      <c r="D496" s="3" t="s">
        <v>587</v>
      </c>
      <c r="E496" s="3" t="s">
        <v>588</v>
      </c>
      <c r="F496" s="3" t="s">
        <v>25</v>
      </c>
      <c r="G496" s="4">
        <v>0</v>
      </c>
      <c r="H496" s="4">
        <v>0</v>
      </c>
      <c r="I496" s="4">
        <v>0</v>
      </c>
      <c r="J496" s="4">
        <v>0</v>
      </c>
      <c r="K496" s="4">
        <v>0</v>
      </c>
      <c r="L496" s="4">
        <v>0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  <c r="R496" s="4">
        <v>0</v>
      </c>
      <c r="S496" s="4">
        <v>0</v>
      </c>
      <c r="T496" s="4">
        <v>0</v>
      </c>
      <c r="U496" s="4">
        <v>0</v>
      </c>
      <c r="V496" s="4">
        <v>0</v>
      </c>
      <c r="W496" s="4">
        <v>0</v>
      </c>
      <c r="X496" s="4">
        <v>0</v>
      </c>
      <c r="Y496" s="4">
        <v>0</v>
      </c>
      <c r="Z496" s="4">
        <v>0</v>
      </c>
      <c r="AA496" s="4">
        <v>0</v>
      </c>
      <c r="AB496" s="4">
        <v>5458</v>
      </c>
      <c r="AC496" s="4">
        <v>5458</v>
      </c>
      <c r="AD496" s="4">
        <v>3951</v>
      </c>
      <c r="AE496" s="4">
        <v>3945</v>
      </c>
      <c r="AF496" s="4">
        <v>16.559999999999999</v>
      </c>
      <c r="AG496" s="4">
        <v>63.46</v>
      </c>
      <c r="AH496" s="4">
        <v>4025.02</v>
      </c>
      <c r="AI496" s="4">
        <v>4025.02</v>
      </c>
    </row>
    <row r="497" spans="1:35">
      <c r="A497" s="3" t="s">
        <v>1012</v>
      </c>
      <c r="B497" s="3" t="s">
        <v>1013</v>
      </c>
      <c r="C497" s="3" t="s">
        <v>22</v>
      </c>
      <c r="D497" s="3" t="s">
        <v>587</v>
      </c>
      <c r="E497" s="3" t="s">
        <v>588</v>
      </c>
      <c r="F497" s="3" t="s">
        <v>25</v>
      </c>
      <c r="G497" s="4">
        <v>0</v>
      </c>
      <c r="H497" s="4">
        <v>0</v>
      </c>
      <c r="I497" s="4">
        <v>0</v>
      </c>
      <c r="J497" s="4">
        <v>0</v>
      </c>
      <c r="K497" s="4">
        <v>0</v>
      </c>
      <c r="L497" s="4">
        <v>0</v>
      </c>
      <c r="M497" s="4">
        <v>0</v>
      </c>
      <c r="N497" s="4">
        <v>0</v>
      </c>
      <c r="O497" s="4">
        <v>0</v>
      </c>
      <c r="P497" s="4">
        <v>0</v>
      </c>
      <c r="Q497" s="4">
        <v>0</v>
      </c>
      <c r="R497" s="4">
        <v>0</v>
      </c>
      <c r="S497" s="4">
        <v>0</v>
      </c>
      <c r="T497" s="4">
        <v>0</v>
      </c>
      <c r="U497" s="4">
        <v>0</v>
      </c>
      <c r="V497" s="4">
        <v>0</v>
      </c>
      <c r="W497" s="4">
        <v>0</v>
      </c>
      <c r="X497" s="4">
        <v>0</v>
      </c>
      <c r="Y497" s="4">
        <v>0</v>
      </c>
      <c r="Z497" s="4">
        <v>0</v>
      </c>
      <c r="AA497" s="4">
        <v>0</v>
      </c>
      <c r="AB497" s="4">
        <v>2816</v>
      </c>
      <c r="AC497" s="4">
        <v>2816</v>
      </c>
      <c r="AD497" s="4">
        <v>2020</v>
      </c>
      <c r="AE497" s="4">
        <v>2018</v>
      </c>
      <c r="AF497" s="4">
        <v>2.35</v>
      </c>
      <c r="AG497" s="4">
        <v>46.15</v>
      </c>
      <c r="AH497" s="4">
        <v>2066.5</v>
      </c>
      <c r="AI497" s="4">
        <v>2066.5</v>
      </c>
    </row>
    <row r="498" spans="1:35">
      <c r="A498" s="3" t="s">
        <v>1014</v>
      </c>
      <c r="B498" s="3" t="s">
        <v>1015</v>
      </c>
      <c r="C498" s="3" t="s">
        <v>22</v>
      </c>
      <c r="D498" s="3" t="s">
        <v>587</v>
      </c>
      <c r="E498" s="3" t="s">
        <v>588</v>
      </c>
      <c r="F498" s="3" t="s">
        <v>25</v>
      </c>
      <c r="G498" s="4">
        <v>0</v>
      </c>
      <c r="H498" s="4">
        <v>0</v>
      </c>
      <c r="I498" s="4">
        <v>0</v>
      </c>
      <c r="J498" s="4">
        <v>0</v>
      </c>
      <c r="K498" s="4">
        <v>0</v>
      </c>
      <c r="L498" s="4">
        <v>0</v>
      </c>
      <c r="M498" s="4">
        <v>0</v>
      </c>
      <c r="N498" s="4">
        <v>0</v>
      </c>
      <c r="O498" s="4">
        <v>0</v>
      </c>
      <c r="P498" s="4">
        <v>0</v>
      </c>
      <c r="Q498" s="4">
        <v>0</v>
      </c>
      <c r="R498" s="4">
        <v>0</v>
      </c>
      <c r="S498" s="4">
        <v>0</v>
      </c>
      <c r="T498" s="4">
        <v>0</v>
      </c>
      <c r="U498" s="4">
        <v>0</v>
      </c>
      <c r="V498" s="4">
        <v>0</v>
      </c>
      <c r="W498" s="4">
        <v>0</v>
      </c>
      <c r="X498" s="4">
        <v>0</v>
      </c>
      <c r="Y498" s="4">
        <v>0</v>
      </c>
      <c r="Z498" s="4">
        <v>0</v>
      </c>
      <c r="AA498" s="4">
        <v>0</v>
      </c>
      <c r="AB498" s="4">
        <v>5750</v>
      </c>
      <c r="AC498" s="4">
        <v>5750</v>
      </c>
      <c r="AD498" s="4">
        <v>3735</v>
      </c>
      <c r="AE498" s="4">
        <v>3732</v>
      </c>
      <c r="AF498" s="4">
        <v>11.87</v>
      </c>
      <c r="AG498" s="4">
        <v>73.58</v>
      </c>
      <c r="AH498" s="4">
        <v>3817.45</v>
      </c>
      <c r="AI498" s="4">
        <v>3817.45</v>
      </c>
    </row>
    <row r="499" spans="1:35">
      <c r="A499" s="3" t="s">
        <v>1016</v>
      </c>
      <c r="B499" s="3" t="s">
        <v>1017</v>
      </c>
      <c r="C499" s="3" t="s">
        <v>22</v>
      </c>
      <c r="D499" s="3" t="s">
        <v>587</v>
      </c>
      <c r="E499" s="3" t="s">
        <v>588</v>
      </c>
      <c r="F499" s="3" t="s">
        <v>25</v>
      </c>
      <c r="G499" s="4">
        <v>0</v>
      </c>
      <c r="H499" s="4">
        <v>0</v>
      </c>
      <c r="I499" s="4">
        <v>0</v>
      </c>
      <c r="J499" s="4">
        <v>0</v>
      </c>
      <c r="K499" s="4">
        <v>0</v>
      </c>
      <c r="L499" s="4">
        <v>0</v>
      </c>
      <c r="M499" s="4">
        <v>0</v>
      </c>
      <c r="N499" s="4">
        <v>0</v>
      </c>
      <c r="O499" s="4">
        <v>0</v>
      </c>
      <c r="P499" s="4">
        <v>0</v>
      </c>
      <c r="Q499" s="4">
        <v>0</v>
      </c>
      <c r="R499" s="4">
        <v>0</v>
      </c>
      <c r="S499" s="4">
        <v>0</v>
      </c>
      <c r="T499" s="4">
        <v>0</v>
      </c>
      <c r="U499" s="4">
        <v>0</v>
      </c>
      <c r="V499" s="4">
        <v>0</v>
      </c>
      <c r="W499" s="4">
        <v>0</v>
      </c>
      <c r="X499" s="4">
        <v>0</v>
      </c>
      <c r="Y499" s="4">
        <v>0</v>
      </c>
      <c r="Z499" s="4">
        <v>0</v>
      </c>
      <c r="AA499" s="4">
        <v>0</v>
      </c>
      <c r="AB499" s="4">
        <v>2632</v>
      </c>
      <c r="AC499" s="4">
        <v>2632</v>
      </c>
      <c r="AD499" s="4">
        <v>2211</v>
      </c>
      <c r="AE499" s="4">
        <v>2211</v>
      </c>
      <c r="AF499" s="4">
        <v>4.0199999999999996</v>
      </c>
      <c r="AG499" s="4">
        <v>54.77</v>
      </c>
      <c r="AH499" s="4">
        <v>2269.79</v>
      </c>
      <c r="AI499" s="4">
        <v>2269.79</v>
      </c>
    </row>
    <row r="500" spans="1:35">
      <c r="A500" s="3" t="s">
        <v>1018</v>
      </c>
      <c r="B500" s="3" t="s">
        <v>1019</v>
      </c>
      <c r="C500" s="3" t="s">
        <v>22</v>
      </c>
      <c r="D500" s="3" t="s">
        <v>587</v>
      </c>
      <c r="E500" s="3" t="s">
        <v>588</v>
      </c>
      <c r="F500" s="3" t="s">
        <v>25</v>
      </c>
      <c r="G500" s="4">
        <v>0</v>
      </c>
      <c r="H500" s="4">
        <v>0</v>
      </c>
      <c r="I500" s="4">
        <v>0</v>
      </c>
      <c r="J500" s="4">
        <v>0</v>
      </c>
      <c r="K500" s="4">
        <v>0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4">
        <v>0</v>
      </c>
      <c r="S500" s="4">
        <v>0</v>
      </c>
      <c r="T500" s="4">
        <v>0</v>
      </c>
      <c r="U500" s="4">
        <v>0</v>
      </c>
      <c r="V500" s="4">
        <v>0</v>
      </c>
      <c r="W500" s="4">
        <v>0</v>
      </c>
      <c r="X500" s="4">
        <v>0</v>
      </c>
      <c r="Y500" s="4">
        <v>0</v>
      </c>
      <c r="Z500" s="4">
        <v>0</v>
      </c>
      <c r="AA500" s="4">
        <v>0</v>
      </c>
      <c r="AB500" s="4">
        <v>2026</v>
      </c>
      <c r="AC500" s="4">
        <v>2026</v>
      </c>
      <c r="AD500" s="4">
        <v>1624</v>
      </c>
      <c r="AE500" s="4">
        <v>1618</v>
      </c>
      <c r="AF500" s="4">
        <v>4.0999999999999996</v>
      </c>
      <c r="AG500" s="4">
        <v>29.31</v>
      </c>
      <c r="AH500" s="4">
        <v>1651.41</v>
      </c>
      <c r="AI500" s="4">
        <v>1651.41</v>
      </c>
    </row>
    <row r="501" spans="1:35">
      <c r="A501" s="3" t="s">
        <v>1020</v>
      </c>
      <c r="B501" s="3" t="s">
        <v>1021</v>
      </c>
      <c r="C501" s="3" t="s">
        <v>22</v>
      </c>
      <c r="D501" s="3" t="s">
        <v>587</v>
      </c>
      <c r="E501" s="3" t="s">
        <v>588</v>
      </c>
      <c r="F501" s="3" t="s">
        <v>25</v>
      </c>
      <c r="G501" s="4">
        <v>0</v>
      </c>
      <c r="H501" s="4">
        <v>0</v>
      </c>
      <c r="I501" s="4">
        <v>0</v>
      </c>
      <c r="J501" s="4">
        <v>0</v>
      </c>
      <c r="K501" s="4">
        <v>0</v>
      </c>
      <c r="L501" s="4">
        <v>0</v>
      </c>
      <c r="M501" s="4">
        <v>0</v>
      </c>
      <c r="N501" s="4">
        <v>0</v>
      </c>
      <c r="O501" s="4">
        <v>0</v>
      </c>
      <c r="P501" s="4">
        <v>0</v>
      </c>
      <c r="Q501" s="4">
        <v>0</v>
      </c>
      <c r="R501" s="4">
        <v>0</v>
      </c>
      <c r="S501" s="4">
        <v>0</v>
      </c>
      <c r="T501" s="4">
        <v>0</v>
      </c>
      <c r="U501" s="4">
        <v>0</v>
      </c>
      <c r="V501" s="4">
        <v>0</v>
      </c>
      <c r="W501" s="4">
        <v>0</v>
      </c>
      <c r="X501" s="4">
        <v>0</v>
      </c>
      <c r="Y501" s="4">
        <v>0</v>
      </c>
      <c r="Z501" s="4">
        <v>0</v>
      </c>
      <c r="AA501" s="4">
        <v>0</v>
      </c>
      <c r="AB501" s="4">
        <v>1989</v>
      </c>
      <c r="AC501" s="4">
        <v>1989</v>
      </c>
      <c r="AD501" s="4">
        <v>1073</v>
      </c>
      <c r="AE501" s="4">
        <v>1019</v>
      </c>
      <c r="AF501" s="4">
        <v>0.64</v>
      </c>
      <c r="AG501" s="4">
        <v>19.23</v>
      </c>
      <c r="AH501" s="4">
        <v>1038.8699999999999</v>
      </c>
      <c r="AI501" s="4">
        <v>1038.8699999999999</v>
      </c>
    </row>
    <row r="502" spans="1:35">
      <c r="A502" s="3" t="s">
        <v>1022</v>
      </c>
      <c r="B502" s="3" t="s">
        <v>1023</v>
      </c>
      <c r="C502" s="3" t="s">
        <v>22</v>
      </c>
      <c r="D502" s="3" t="s">
        <v>587</v>
      </c>
      <c r="E502" s="3" t="s">
        <v>588</v>
      </c>
      <c r="F502" s="3" t="s">
        <v>25</v>
      </c>
      <c r="G502" s="4">
        <v>0</v>
      </c>
      <c r="H502" s="4">
        <v>0</v>
      </c>
      <c r="I502" s="4">
        <v>0</v>
      </c>
      <c r="J502" s="4">
        <v>0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  <c r="R502" s="4">
        <v>0</v>
      </c>
      <c r="S502" s="4">
        <v>0</v>
      </c>
      <c r="T502" s="4">
        <v>0</v>
      </c>
      <c r="U502" s="4">
        <v>0</v>
      </c>
      <c r="V502" s="4">
        <v>0</v>
      </c>
      <c r="W502" s="4">
        <v>0</v>
      </c>
      <c r="X502" s="4">
        <v>0</v>
      </c>
      <c r="Y502" s="4">
        <v>0</v>
      </c>
      <c r="Z502" s="4">
        <v>0</v>
      </c>
      <c r="AA502" s="4">
        <v>0</v>
      </c>
      <c r="AB502" s="4">
        <v>2634</v>
      </c>
      <c r="AC502" s="4">
        <v>2634</v>
      </c>
      <c r="AD502" s="4">
        <v>2243</v>
      </c>
      <c r="AE502" s="4">
        <v>2223</v>
      </c>
      <c r="AF502" s="4">
        <v>5.1100000000000003</v>
      </c>
      <c r="AG502" s="4">
        <v>25.83</v>
      </c>
      <c r="AH502" s="4">
        <v>2253.94</v>
      </c>
      <c r="AI502" s="4">
        <v>2253.94</v>
      </c>
    </row>
    <row r="503" spans="1:35">
      <c r="A503" s="3" t="s">
        <v>1024</v>
      </c>
      <c r="B503" s="3" t="s">
        <v>1025</v>
      </c>
      <c r="C503" s="3" t="s">
        <v>22</v>
      </c>
      <c r="D503" s="3" t="s">
        <v>587</v>
      </c>
      <c r="E503" s="3" t="s">
        <v>588</v>
      </c>
      <c r="F503" s="3" t="s">
        <v>25</v>
      </c>
      <c r="G503" s="4">
        <v>0</v>
      </c>
      <c r="H503" s="4">
        <v>0</v>
      </c>
      <c r="I503" s="4">
        <v>0</v>
      </c>
      <c r="J503" s="4">
        <v>0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v>0</v>
      </c>
      <c r="S503" s="4">
        <v>0</v>
      </c>
      <c r="T503" s="4">
        <v>0</v>
      </c>
      <c r="U503" s="4">
        <v>0</v>
      </c>
      <c r="V503" s="4">
        <v>0</v>
      </c>
      <c r="W503" s="4">
        <v>0</v>
      </c>
      <c r="X503" s="4">
        <v>0</v>
      </c>
      <c r="Y503" s="4">
        <v>0</v>
      </c>
      <c r="Z503" s="4">
        <v>0</v>
      </c>
      <c r="AA503" s="4">
        <v>0</v>
      </c>
      <c r="AB503" s="4">
        <v>2884</v>
      </c>
      <c r="AC503" s="4">
        <v>2884</v>
      </c>
      <c r="AD503" s="4">
        <v>2226</v>
      </c>
      <c r="AE503" s="4">
        <v>2226</v>
      </c>
      <c r="AF503" s="4">
        <v>11.26</v>
      </c>
      <c r="AG503" s="4">
        <v>30.85</v>
      </c>
      <c r="AH503" s="4">
        <v>2268.11</v>
      </c>
      <c r="AI503" s="4">
        <v>2268.11</v>
      </c>
    </row>
    <row r="504" spans="1:35">
      <c r="A504" s="3" t="s">
        <v>1026</v>
      </c>
      <c r="B504" s="3" t="s">
        <v>1027</v>
      </c>
      <c r="C504" s="3" t="s">
        <v>22</v>
      </c>
      <c r="D504" s="3" t="s">
        <v>587</v>
      </c>
      <c r="E504" s="3" t="s">
        <v>588</v>
      </c>
      <c r="F504" s="3" t="s">
        <v>25</v>
      </c>
      <c r="G504" s="4">
        <v>0</v>
      </c>
      <c r="H504" s="4">
        <v>0</v>
      </c>
      <c r="I504" s="4">
        <v>0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4">
        <v>0</v>
      </c>
      <c r="X504" s="4">
        <v>0</v>
      </c>
      <c r="Y504" s="4">
        <v>0</v>
      </c>
      <c r="Z504" s="4">
        <v>0</v>
      </c>
      <c r="AA504" s="4">
        <v>0</v>
      </c>
      <c r="AB504" s="4">
        <v>3963</v>
      </c>
      <c r="AC504" s="4">
        <v>3963</v>
      </c>
      <c r="AD504" s="4">
        <v>3316</v>
      </c>
      <c r="AE504" s="4">
        <v>3313</v>
      </c>
      <c r="AF504" s="4">
        <v>20.56</v>
      </c>
      <c r="AG504" s="4">
        <v>40.47</v>
      </c>
      <c r="AH504" s="4">
        <v>3374.03</v>
      </c>
      <c r="AI504" s="4">
        <v>3374.03</v>
      </c>
    </row>
    <row r="505" spans="1:35">
      <c r="A505" s="3" t="s">
        <v>1028</v>
      </c>
      <c r="B505" s="3" t="s">
        <v>1029</v>
      </c>
      <c r="C505" s="3" t="s">
        <v>22</v>
      </c>
      <c r="D505" s="3" t="s">
        <v>587</v>
      </c>
      <c r="E505" s="3" t="s">
        <v>588</v>
      </c>
      <c r="F505" s="3" t="s">
        <v>25</v>
      </c>
      <c r="G505" s="4">
        <v>0</v>
      </c>
      <c r="H505" s="4">
        <v>0</v>
      </c>
      <c r="I505" s="4">
        <v>0</v>
      </c>
      <c r="J505" s="4">
        <v>0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  <c r="R505" s="4">
        <v>0</v>
      </c>
      <c r="S505" s="4">
        <v>0</v>
      </c>
      <c r="T505" s="4">
        <v>0</v>
      </c>
      <c r="U505" s="4">
        <v>0</v>
      </c>
      <c r="V505" s="4">
        <v>0</v>
      </c>
      <c r="W505" s="4">
        <v>0</v>
      </c>
      <c r="X505" s="4">
        <v>0</v>
      </c>
      <c r="Y505" s="4">
        <v>0</v>
      </c>
      <c r="Z505" s="4">
        <v>0</v>
      </c>
      <c r="AA505" s="4">
        <v>0</v>
      </c>
      <c r="AB505" s="4">
        <v>3191</v>
      </c>
      <c r="AC505" s="4">
        <v>3191</v>
      </c>
      <c r="AD505" s="4">
        <v>1949</v>
      </c>
      <c r="AE505" s="4">
        <v>1944</v>
      </c>
      <c r="AF505" s="4">
        <v>10.66</v>
      </c>
      <c r="AG505" s="4">
        <v>27.82</v>
      </c>
      <c r="AH505" s="4">
        <v>1982.48</v>
      </c>
      <c r="AI505" s="4">
        <v>1982.48</v>
      </c>
    </row>
    <row r="506" spans="1:35">
      <c r="A506" s="3" t="s">
        <v>1030</v>
      </c>
      <c r="B506" s="3" t="s">
        <v>1031</v>
      </c>
      <c r="C506" s="3" t="s">
        <v>22</v>
      </c>
      <c r="D506" s="3" t="s">
        <v>587</v>
      </c>
      <c r="E506" s="3" t="s">
        <v>588</v>
      </c>
      <c r="F506" s="3" t="s">
        <v>25</v>
      </c>
      <c r="G506" s="4">
        <v>0</v>
      </c>
      <c r="H506" s="4">
        <v>0</v>
      </c>
      <c r="I506" s="4">
        <v>0</v>
      </c>
      <c r="J506" s="4">
        <v>0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  <c r="R506" s="4">
        <v>0</v>
      </c>
      <c r="S506" s="4">
        <v>0</v>
      </c>
      <c r="T506" s="4">
        <v>0</v>
      </c>
      <c r="U506" s="4">
        <v>0</v>
      </c>
      <c r="V506" s="4">
        <v>0</v>
      </c>
      <c r="W506" s="4">
        <v>0</v>
      </c>
      <c r="X506" s="4">
        <v>0</v>
      </c>
      <c r="Y506" s="4">
        <v>0</v>
      </c>
      <c r="Z506" s="4">
        <v>0</v>
      </c>
      <c r="AA506" s="4">
        <v>0</v>
      </c>
      <c r="AB506" s="4">
        <v>2877</v>
      </c>
      <c r="AC506" s="4">
        <v>2877</v>
      </c>
      <c r="AD506" s="4">
        <v>2201</v>
      </c>
      <c r="AE506" s="4">
        <v>2198</v>
      </c>
      <c r="AF506" s="4">
        <v>9.49</v>
      </c>
      <c r="AG506" s="4">
        <v>27.83</v>
      </c>
      <c r="AH506" s="4">
        <v>2235.3200000000002</v>
      </c>
      <c r="AI506" s="4">
        <v>2235.3200000000002</v>
      </c>
    </row>
    <row r="507" spans="1:35">
      <c r="A507" s="3" t="s">
        <v>1032</v>
      </c>
      <c r="B507" s="3" t="s">
        <v>1033</v>
      </c>
      <c r="C507" s="3" t="s">
        <v>22</v>
      </c>
      <c r="D507" s="3" t="s">
        <v>587</v>
      </c>
      <c r="E507" s="3" t="s">
        <v>588</v>
      </c>
      <c r="F507" s="3" t="s">
        <v>25</v>
      </c>
      <c r="G507" s="4">
        <v>0</v>
      </c>
      <c r="H507" s="4">
        <v>0</v>
      </c>
      <c r="I507" s="4">
        <v>0</v>
      </c>
      <c r="J507" s="4">
        <v>0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  <c r="R507" s="4">
        <v>0</v>
      </c>
      <c r="S507" s="4">
        <v>0</v>
      </c>
      <c r="T507" s="4">
        <v>0</v>
      </c>
      <c r="U507" s="4">
        <v>0</v>
      </c>
      <c r="V507" s="4">
        <v>0</v>
      </c>
      <c r="W507" s="4">
        <v>0</v>
      </c>
      <c r="X507" s="4">
        <v>0</v>
      </c>
      <c r="Y507" s="4">
        <v>0</v>
      </c>
      <c r="Z507" s="4">
        <v>0</v>
      </c>
      <c r="AA507" s="4">
        <v>0</v>
      </c>
      <c r="AB507" s="4">
        <v>3286</v>
      </c>
      <c r="AC507" s="4">
        <v>3286</v>
      </c>
      <c r="AD507" s="4">
        <v>2667</v>
      </c>
      <c r="AE507" s="4">
        <v>2660</v>
      </c>
      <c r="AF507" s="4">
        <v>13.08</v>
      </c>
      <c r="AG507" s="4">
        <v>41.91</v>
      </c>
      <c r="AH507" s="4">
        <v>2714.99</v>
      </c>
      <c r="AI507" s="4">
        <v>2714.99</v>
      </c>
    </row>
    <row r="508" spans="1:35">
      <c r="A508" s="3" t="s">
        <v>1034</v>
      </c>
      <c r="B508" s="3" t="s">
        <v>1035</v>
      </c>
      <c r="C508" s="3" t="s">
        <v>22</v>
      </c>
      <c r="D508" s="3" t="s">
        <v>587</v>
      </c>
      <c r="E508" s="3" t="s">
        <v>588</v>
      </c>
      <c r="F508" s="3" t="s">
        <v>25</v>
      </c>
      <c r="G508" s="4">
        <v>0</v>
      </c>
      <c r="H508" s="4">
        <v>0</v>
      </c>
      <c r="I508" s="4">
        <v>0</v>
      </c>
      <c r="J508" s="4">
        <v>0</v>
      </c>
      <c r="K508" s="4">
        <v>0</v>
      </c>
      <c r="L508" s="4">
        <v>0</v>
      </c>
      <c r="M508" s="4">
        <v>0</v>
      </c>
      <c r="N508" s="4">
        <v>0</v>
      </c>
      <c r="O508" s="4">
        <v>0</v>
      </c>
      <c r="P508" s="4">
        <v>0</v>
      </c>
      <c r="Q508" s="4">
        <v>0</v>
      </c>
      <c r="R508" s="4">
        <v>0</v>
      </c>
      <c r="S508" s="4">
        <v>0</v>
      </c>
      <c r="T508" s="4">
        <v>0</v>
      </c>
      <c r="U508" s="4">
        <v>0</v>
      </c>
      <c r="V508" s="4">
        <v>0</v>
      </c>
      <c r="W508" s="4">
        <v>0</v>
      </c>
      <c r="X508" s="4">
        <v>0</v>
      </c>
      <c r="Y508" s="4">
        <v>0</v>
      </c>
      <c r="Z508" s="4">
        <v>0</v>
      </c>
      <c r="AA508" s="4">
        <v>0</v>
      </c>
      <c r="AB508" s="4">
        <v>3454</v>
      </c>
      <c r="AC508" s="4">
        <v>3453</v>
      </c>
      <c r="AD508" s="4">
        <v>2614</v>
      </c>
      <c r="AE508" s="4">
        <v>2613</v>
      </c>
      <c r="AF508" s="4">
        <v>16.16</v>
      </c>
      <c r="AG508" s="4">
        <v>40.5</v>
      </c>
      <c r="AH508" s="4">
        <v>2669.66</v>
      </c>
      <c r="AI508" s="4">
        <v>2669.66</v>
      </c>
    </row>
    <row r="509" spans="1:35">
      <c r="A509" s="3" t="s">
        <v>1036</v>
      </c>
      <c r="B509" s="3" t="s">
        <v>1037</v>
      </c>
      <c r="C509" s="3" t="s">
        <v>22</v>
      </c>
      <c r="D509" s="3" t="s">
        <v>587</v>
      </c>
      <c r="E509" s="3" t="s">
        <v>588</v>
      </c>
      <c r="F509" s="3" t="s">
        <v>25</v>
      </c>
      <c r="G509" s="4">
        <v>0</v>
      </c>
      <c r="H509" s="4">
        <v>0</v>
      </c>
      <c r="I509" s="4">
        <v>0</v>
      </c>
      <c r="J509" s="4">
        <v>0</v>
      </c>
      <c r="K509" s="4">
        <v>0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  <c r="Q509" s="4">
        <v>0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4">
        <v>0</v>
      </c>
      <c r="X509" s="4">
        <v>0</v>
      </c>
      <c r="Y509" s="4">
        <v>0</v>
      </c>
      <c r="Z509" s="4">
        <v>0</v>
      </c>
      <c r="AA509" s="4">
        <v>0</v>
      </c>
      <c r="AB509" s="4">
        <v>2331</v>
      </c>
      <c r="AC509" s="4">
        <v>2331</v>
      </c>
      <c r="AD509" s="4">
        <v>1720</v>
      </c>
      <c r="AE509" s="4">
        <v>1714</v>
      </c>
      <c r="AF509" s="4">
        <v>9.14</v>
      </c>
      <c r="AG509" s="4">
        <v>27.14</v>
      </c>
      <c r="AH509" s="4">
        <v>1750.28</v>
      </c>
      <c r="AI509" s="4">
        <v>1750.28</v>
      </c>
    </row>
    <row r="510" spans="1:35">
      <c r="A510" s="3" t="s">
        <v>1038</v>
      </c>
      <c r="B510" s="3" t="s">
        <v>1039</v>
      </c>
      <c r="C510" s="3" t="s">
        <v>22</v>
      </c>
      <c r="D510" s="3" t="s">
        <v>587</v>
      </c>
      <c r="E510" s="3" t="s">
        <v>588</v>
      </c>
      <c r="F510" s="3" t="s">
        <v>25</v>
      </c>
      <c r="G510" s="4">
        <v>0</v>
      </c>
      <c r="H510" s="4">
        <v>0</v>
      </c>
      <c r="I510" s="4">
        <v>0</v>
      </c>
      <c r="J510" s="4">
        <v>0</v>
      </c>
      <c r="K510" s="4">
        <v>0</v>
      </c>
      <c r="L510" s="4">
        <v>0</v>
      </c>
      <c r="M510" s="4">
        <v>0</v>
      </c>
      <c r="N510" s="4">
        <v>0</v>
      </c>
      <c r="O510" s="4">
        <v>0</v>
      </c>
      <c r="P510" s="4">
        <v>0</v>
      </c>
      <c r="Q510" s="4">
        <v>0</v>
      </c>
      <c r="R510" s="4">
        <v>0</v>
      </c>
      <c r="S510" s="4">
        <v>0</v>
      </c>
      <c r="T510" s="4">
        <v>0</v>
      </c>
      <c r="U510" s="4">
        <v>0</v>
      </c>
      <c r="V510" s="4">
        <v>0</v>
      </c>
      <c r="W510" s="4">
        <v>0</v>
      </c>
      <c r="X510" s="4">
        <v>0</v>
      </c>
      <c r="Y510" s="4">
        <v>0</v>
      </c>
      <c r="Z510" s="4">
        <v>0</v>
      </c>
      <c r="AA510" s="4">
        <v>0</v>
      </c>
      <c r="AB510" s="4">
        <v>1426</v>
      </c>
      <c r="AC510" s="4">
        <v>1423</v>
      </c>
      <c r="AD510" s="4">
        <v>1116</v>
      </c>
      <c r="AE510" s="4">
        <v>1114</v>
      </c>
      <c r="AF510" s="4">
        <v>3.28</v>
      </c>
      <c r="AG510" s="4">
        <v>22.65</v>
      </c>
      <c r="AH510" s="4">
        <v>1139.93</v>
      </c>
      <c r="AI510" s="4">
        <v>1139.93</v>
      </c>
    </row>
    <row r="511" spans="1:35">
      <c r="A511" s="3" t="s">
        <v>1040</v>
      </c>
      <c r="B511" s="3" t="s">
        <v>1041</v>
      </c>
      <c r="C511" s="3" t="s">
        <v>22</v>
      </c>
      <c r="D511" s="3" t="s">
        <v>587</v>
      </c>
      <c r="E511" s="3" t="s">
        <v>588</v>
      </c>
      <c r="F511" s="3" t="s">
        <v>25</v>
      </c>
      <c r="G511" s="4">
        <v>0</v>
      </c>
      <c r="H511" s="4">
        <v>0</v>
      </c>
      <c r="I511" s="4">
        <v>0</v>
      </c>
      <c r="J511" s="4">
        <v>0</v>
      </c>
      <c r="K511" s="4">
        <v>0</v>
      </c>
      <c r="L511" s="4">
        <v>0</v>
      </c>
      <c r="M511" s="4">
        <v>0</v>
      </c>
      <c r="N511" s="4">
        <v>0</v>
      </c>
      <c r="O511" s="4">
        <v>0</v>
      </c>
      <c r="P511" s="4">
        <v>0</v>
      </c>
      <c r="Q511" s="4">
        <v>0</v>
      </c>
      <c r="R511" s="4">
        <v>0</v>
      </c>
      <c r="S511" s="4">
        <v>0</v>
      </c>
      <c r="T511" s="4">
        <v>0</v>
      </c>
      <c r="U511" s="4">
        <v>0</v>
      </c>
      <c r="V511" s="4">
        <v>0</v>
      </c>
      <c r="W511" s="4">
        <v>0</v>
      </c>
      <c r="X511" s="4">
        <v>0</v>
      </c>
      <c r="Y511" s="4">
        <v>0</v>
      </c>
      <c r="Z511" s="4">
        <v>0</v>
      </c>
      <c r="AA511" s="4">
        <v>0</v>
      </c>
      <c r="AB511" s="4">
        <v>1961</v>
      </c>
      <c r="AC511" s="4">
        <v>1961</v>
      </c>
      <c r="AD511" s="4">
        <v>1500</v>
      </c>
      <c r="AE511" s="4">
        <v>1499</v>
      </c>
      <c r="AF511" s="4">
        <v>7.14</v>
      </c>
      <c r="AG511" s="4">
        <v>26.46</v>
      </c>
      <c r="AH511" s="4">
        <v>1532.6</v>
      </c>
      <c r="AI511" s="4">
        <v>1532.6</v>
      </c>
    </row>
    <row r="512" spans="1:35">
      <c r="A512" s="3" t="s">
        <v>1042</v>
      </c>
      <c r="B512" s="3" t="s">
        <v>1043</v>
      </c>
      <c r="C512" s="3" t="s">
        <v>22</v>
      </c>
      <c r="D512" s="3" t="s">
        <v>587</v>
      </c>
      <c r="E512" s="3" t="s">
        <v>588</v>
      </c>
      <c r="F512" s="3" t="s">
        <v>25</v>
      </c>
      <c r="G512" s="4">
        <v>0</v>
      </c>
      <c r="H512" s="4">
        <v>0</v>
      </c>
      <c r="I512" s="4">
        <v>0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4">
        <v>0</v>
      </c>
      <c r="X512" s="4">
        <v>0</v>
      </c>
      <c r="Y512" s="4">
        <v>0</v>
      </c>
      <c r="Z512" s="4">
        <v>0</v>
      </c>
      <c r="AA512" s="4">
        <v>0</v>
      </c>
      <c r="AB512" s="4">
        <v>3084</v>
      </c>
      <c r="AC512" s="4">
        <v>3084</v>
      </c>
      <c r="AD512" s="4">
        <v>2035</v>
      </c>
      <c r="AE512" s="4">
        <v>2035</v>
      </c>
      <c r="AF512" s="4">
        <v>10.43</v>
      </c>
      <c r="AG512" s="4">
        <v>30.33</v>
      </c>
      <c r="AH512" s="4">
        <v>2075.7600000000002</v>
      </c>
      <c r="AI512" s="4">
        <v>2075.7600000000002</v>
      </c>
    </row>
    <row r="513" spans="1:35">
      <c r="A513" s="3" t="s">
        <v>1044</v>
      </c>
      <c r="B513" s="3" t="s">
        <v>1045</v>
      </c>
      <c r="C513" s="3" t="s">
        <v>22</v>
      </c>
      <c r="D513" s="3" t="s">
        <v>587</v>
      </c>
      <c r="E513" s="3" t="s">
        <v>588</v>
      </c>
      <c r="F513" s="3" t="s">
        <v>25</v>
      </c>
      <c r="G513" s="4">
        <v>0</v>
      </c>
      <c r="H513" s="4">
        <v>0</v>
      </c>
      <c r="I513" s="4">
        <v>0</v>
      </c>
      <c r="J513" s="4">
        <v>0</v>
      </c>
      <c r="K513" s="4">
        <v>0</v>
      </c>
      <c r="L513" s="4">
        <v>0</v>
      </c>
      <c r="M513" s="4">
        <v>0</v>
      </c>
      <c r="N513" s="4">
        <v>0</v>
      </c>
      <c r="O513" s="4">
        <v>0</v>
      </c>
      <c r="P513" s="4">
        <v>0</v>
      </c>
      <c r="Q513" s="4">
        <v>0</v>
      </c>
      <c r="R513" s="4">
        <v>0</v>
      </c>
      <c r="S513" s="4">
        <v>0</v>
      </c>
      <c r="T513" s="4">
        <v>0</v>
      </c>
      <c r="U513" s="4">
        <v>0</v>
      </c>
      <c r="V513" s="4">
        <v>0</v>
      </c>
      <c r="W513" s="4">
        <v>0</v>
      </c>
      <c r="X513" s="4">
        <v>0</v>
      </c>
      <c r="Y513" s="4">
        <v>0</v>
      </c>
      <c r="Z513" s="4">
        <v>0</v>
      </c>
      <c r="AA513" s="4">
        <v>0</v>
      </c>
      <c r="AB513" s="4">
        <v>2130</v>
      </c>
      <c r="AC513" s="4">
        <v>2130</v>
      </c>
      <c r="AD513" s="4">
        <v>1398</v>
      </c>
      <c r="AE513" s="4">
        <v>1396</v>
      </c>
      <c r="AF513" s="4">
        <v>2.74</v>
      </c>
      <c r="AG513" s="4">
        <v>35.1</v>
      </c>
      <c r="AH513" s="4">
        <v>1433.84</v>
      </c>
      <c r="AI513" s="4">
        <v>1433.84</v>
      </c>
    </row>
    <row r="514" spans="1:35">
      <c r="A514" s="3" t="s">
        <v>1046</v>
      </c>
      <c r="B514" s="3" t="s">
        <v>1047</v>
      </c>
      <c r="C514" s="3" t="s">
        <v>22</v>
      </c>
      <c r="D514" s="3" t="s">
        <v>587</v>
      </c>
      <c r="E514" s="3" t="s">
        <v>588</v>
      </c>
      <c r="F514" s="3" t="s">
        <v>25</v>
      </c>
      <c r="G514" s="4">
        <v>0</v>
      </c>
      <c r="H514" s="4">
        <v>0</v>
      </c>
      <c r="I514" s="4">
        <v>0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O514" s="4">
        <v>0</v>
      </c>
      <c r="P514" s="4">
        <v>0</v>
      </c>
      <c r="Q514" s="4">
        <v>0</v>
      </c>
      <c r="R514" s="4">
        <v>0</v>
      </c>
      <c r="S514" s="4">
        <v>0</v>
      </c>
      <c r="T514" s="4">
        <v>0</v>
      </c>
      <c r="U514" s="4">
        <v>0</v>
      </c>
      <c r="V514" s="4">
        <v>0</v>
      </c>
      <c r="W514" s="4">
        <v>0</v>
      </c>
      <c r="X514" s="4">
        <v>0</v>
      </c>
      <c r="Y514" s="4">
        <v>0</v>
      </c>
      <c r="Z514" s="4">
        <v>0</v>
      </c>
      <c r="AA514" s="4">
        <v>0</v>
      </c>
      <c r="AB514" s="4">
        <v>3115</v>
      </c>
      <c r="AC514" s="4">
        <v>3115</v>
      </c>
      <c r="AD514" s="4">
        <v>2081</v>
      </c>
      <c r="AE514" s="4">
        <v>2073</v>
      </c>
      <c r="AF514" s="4">
        <v>9.15</v>
      </c>
      <c r="AG514" s="4">
        <v>29.44</v>
      </c>
      <c r="AH514" s="4">
        <v>2111.59</v>
      </c>
      <c r="AI514" s="4">
        <v>2111.59</v>
      </c>
    </row>
    <row r="515" spans="1:35">
      <c r="A515" s="3" t="s">
        <v>1048</v>
      </c>
      <c r="B515" s="3" t="s">
        <v>1049</v>
      </c>
      <c r="C515" s="3" t="s">
        <v>22</v>
      </c>
      <c r="D515" s="3" t="s">
        <v>587</v>
      </c>
      <c r="E515" s="3" t="s">
        <v>588</v>
      </c>
      <c r="F515" s="3" t="s">
        <v>25</v>
      </c>
      <c r="G515" s="4">
        <v>0</v>
      </c>
      <c r="H515" s="4">
        <v>0</v>
      </c>
      <c r="I515" s="4">
        <v>0</v>
      </c>
      <c r="J515" s="4">
        <v>0</v>
      </c>
      <c r="K515" s="4">
        <v>0</v>
      </c>
      <c r="L515" s="4">
        <v>0</v>
      </c>
      <c r="M515" s="4">
        <v>0</v>
      </c>
      <c r="N515" s="4">
        <v>0</v>
      </c>
      <c r="O515" s="4">
        <v>0</v>
      </c>
      <c r="P515" s="4">
        <v>0</v>
      </c>
      <c r="Q515" s="4">
        <v>0</v>
      </c>
      <c r="R515" s="4">
        <v>0</v>
      </c>
      <c r="S515" s="4">
        <v>0</v>
      </c>
      <c r="T515" s="4">
        <v>0</v>
      </c>
      <c r="U515" s="4">
        <v>0</v>
      </c>
      <c r="V515" s="4">
        <v>0</v>
      </c>
      <c r="W515" s="4">
        <v>0</v>
      </c>
      <c r="X515" s="4">
        <v>0</v>
      </c>
      <c r="Y515" s="4">
        <v>0</v>
      </c>
      <c r="Z515" s="4">
        <v>0</v>
      </c>
      <c r="AA515" s="4">
        <v>0</v>
      </c>
      <c r="AB515" s="4">
        <v>2934</v>
      </c>
      <c r="AC515" s="4">
        <v>2932</v>
      </c>
      <c r="AD515" s="4">
        <v>2044</v>
      </c>
      <c r="AE515" s="4">
        <v>2029</v>
      </c>
      <c r="AF515" s="4">
        <v>8.1</v>
      </c>
      <c r="AG515" s="4">
        <v>33.369999999999997</v>
      </c>
      <c r="AH515" s="4">
        <v>2070.4699999999998</v>
      </c>
      <c r="AI515" s="4">
        <v>2070.4699999999998</v>
      </c>
    </row>
    <row r="516" spans="1:35">
      <c r="A516" s="3" t="s">
        <v>1050</v>
      </c>
      <c r="B516" s="3" t="s">
        <v>1051</v>
      </c>
      <c r="C516" s="3" t="s">
        <v>22</v>
      </c>
      <c r="D516" s="3" t="s">
        <v>587</v>
      </c>
      <c r="E516" s="3" t="s">
        <v>588</v>
      </c>
      <c r="F516" s="3" t="s">
        <v>25</v>
      </c>
      <c r="G516" s="4">
        <v>0</v>
      </c>
      <c r="H516" s="4">
        <v>0</v>
      </c>
      <c r="I516" s="4">
        <v>0</v>
      </c>
      <c r="J516" s="4">
        <v>0</v>
      </c>
      <c r="K516" s="4">
        <v>0</v>
      </c>
      <c r="L516" s="4">
        <v>0</v>
      </c>
      <c r="M516" s="4">
        <v>0</v>
      </c>
      <c r="N516" s="4">
        <v>0</v>
      </c>
      <c r="O516" s="4">
        <v>0</v>
      </c>
      <c r="P516" s="4">
        <v>0</v>
      </c>
      <c r="Q516" s="4">
        <v>0</v>
      </c>
      <c r="R516" s="4">
        <v>0</v>
      </c>
      <c r="S516" s="4">
        <v>0</v>
      </c>
      <c r="T516" s="4">
        <v>0</v>
      </c>
      <c r="U516" s="4">
        <v>0</v>
      </c>
      <c r="V516" s="4">
        <v>0</v>
      </c>
      <c r="W516" s="4">
        <v>0</v>
      </c>
      <c r="X516" s="4">
        <v>0</v>
      </c>
      <c r="Y516" s="4">
        <v>0</v>
      </c>
      <c r="Z516" s="4">
        <v>0</v>
      </c>
      <c r="AA516" s="4">
        <v>0</v>
      </c>
      <c r="AB516" s="4">
        <v>1093</v>
      </c>
      <c r="AC516" s="4">
        <v>1093</v>
      </c>
      <c r="AD516" s="4">
        <v>590</v>
      </c>
      <c r="AE516" s="4">
        <v>589</v>
      </c>
      <c r="AF516" s="4">
        <v>3.5</v>
      </c>
      <c r="AG516" s="4">
        <v>11.78</v>
      </c>
      <c r="AH516" s="4">
        <v>604.28</v>
      </c>
      <c r="AI516" s="4">
        <v>604.28</v>
      </c>
    </row>
    <row r="517" spans="1:35">
      <c r="A517" s="3" t="s">
        <v>1052</v>
      </c>
      <c r="B517" s="3" t="s">
        <v>1053</v>
      </c>
      <c r="C517" s="3" t="s">
        <v>22</v>
      </c>
      <c r="D517" s="3" t="s">
        <v>587</v>
      </c>
      <c r="E517" s="3" t="s">
        <v>588</v>
      </c>
      <c r="F517" s="3" t="s">
        <v>25</v>
      </c>
      <c r="G517" s="4">
        <v>0</v>
      </c>
      <c r="H517" s="4">
        <v>0</v>
      </c>
      <c r="I517" s="4">
        <v>0</v>
      </c>
      <c r="J517" s="4">
        <v>0</v>
      </c>
      <c r="K517" s="4">
        <v>0</v>
      </c>
      <c r="L517" s="4">
        <v>0</v>
      </c>
      <c r="M517" s="4">
        <v>0</v>
      </c>
      <c r="N517" s="4">
        <v>0</v>
      </c>
      <c r="O517" s="4">
        <v>0</v>
      </c>
      <c r="P517" s="4">
        <v>0</v>
      </c>
      <c r="Q517" s="4">
        <v>0</v>
      </c>
      <c r="R517" s="4">
        <v>0</v>
      </c>
      <c r="S517" s="4">
        <v>0</v>
      </c>
      <c r="T517" s="4">
        <v>0</v>
      </c>
      <c r="U517" s="4">
        <v>0</v>
      </c>
      <c r="V517" s="4">
        <v>0</v>
      </c>
      <c r="W517" s="4">
        <v>0</v>
      </c>
      <c r="X517" s="4">
        <v>0</v>
      </c>
      <c r="Y517" s="4">
        <v>0</v>
      </c>
      <c r="Z517" s="4">
        <v>0</v>
      </c>
      <c r="AA517" s="4">
        <v>0</v>
      </c>
      <c r="AB517" s="4">
        <v>2565</v>
      </c>
      <c r="AC517" s="4">
        <v>2565</v>
      </c>
      <c r="AD517" s="4">
        <v>1832</v>
      </c>
      <c r="AE517" s="4">
        <v>1831</v>
      </c>
      <c r="AF517" s="4">
        <v>6.28</v>
      </c>
      <c r="AG517" s="4">
        <v>16.82</v>
      </c>
      <c r="AH517" s="4">
        <v>1854.1</v>
      </c>
      <c r="AI517" s="4">
        <v>1854.1</v>
      </c>
    </row>
    <row r="518" spans="1:35">
      <c r="A518" s="3" t="s">
        <v>1054</v>
      </c>
      <c r="B518" s="3" t="s">
        <v>1055</v>
      </c>
      <c r="C518" s="3" t="s">
        <v>22</v>
      </c>
      <c r="D518" s="3" t="s">
        <v>587</v>
      </c>
      <c r="E518" s="3" t="s">
        <v>588</v>
      </c>
      <c r="F518" s="3" t="s">
        <v>25</v>
      </c>
      <c r="G518" s="4">
        <v>0</v>
      </c>
      <c r="H518" s="4">
        <v>0</v>
      </c>
      <c r="I518" s="4">
        <v>0</v>
      </c>
      <c r="J518" s="4">
        <v>0</v>
      </c>
      <c r="K518" s="4">
        <v>0</v>
      </c>
      <c r="L518" s="4">
        <v>0</v>
      </c>
      <c r="M518" s="4">
        <v>0</v>
      </c>
      <c r="N518" s="4">
        <v>0</v>
      </c>
      <c r="O518" s="4">
        <v>0</v>
      </c>
      <c r="P518" s="4">
        <v>0</v>
      </c>
      <c r="Q518" s="4">
        <v>0</v>
      </c>
      <c r="R518" s="4">
        <v>0</v>
      </c>
      <c r="S518" s="4">
        <v>0</v>
      </c>
      <c r="T518" s="4">
        <v>0</v>
      </c>
      <c r="U518" s="4">
        <v>0</v>
      </c>
      <c r="V518" s="4">
        <v>0</v>
      </c>
      <c r="W518" s="4">
        <v>0</v>
      </c>
      <c r="X518" s="4">
        <v>0</v>
      </c>
      <c r="Y518" s="4">
        <v>0</v>
      </c>
      <c r="Z518" s="4">
        <v>0</v>
      </c>
      <c r="AA518" s="4">
        <v>0</v>
      </c>
      <c r="AB518" s="4">
        <v>2962</v>
      </c>
      <c r="AC518" s="4">
        <v>2962</v>
      </c>
      <c r="AD518" s="4">
        <v>2185</v>
      </c>
      <c r="AE518" s="4">
        <v>2182</v>
      </c>
      <c r="AF518" s="4">
        <v>8.59</v>
      </c>
      <c r="AG518" s="4">
        <v>30.09</v>
      </c>
      <c r="AH518" s="4">
        <v>2220.6799999999998</v>
      </c>
      <c r="AI518" s="4">
        <v>2220.6799999999998</v>
      </c>
    </row>
    <row r="519" spans="1:35">
      <c r="A519" s="3" t="s">
        <v>1056</v>
      </c>
      <c r="B519" s="3" t="s">
        <v>45</v>
      </c>
      <c r="C519" s="3" t="s">
        <v>22</v>
      </c>
      <c r="D519" s="3" t="s">
        <v>587</v>
      </c>
      <c r="E519" s="3" t="s">
        <v>588</v>
      </c>
      <c r="F519" s="3" t="s">
        <v>25</v>
      </c>
      <c r="G519" s="4">
        <v>0</v>
      </c>
      <c r="H519" s="4">
        <v>0</v>
      </c>
      <c r="I519" s="4">
        <v>0</v>
      </c>
      <c r="J519" s="4">
        <v>0</v>
      </c>
      <c r="K519" s="4">
        <v>0</v>
      </c>
      <c r="L519" s="4">
        <v>0</v>
      </c>
      <c r="M519" s="4">
        <v>0</v>
      </c>
      <c r="N519" s="4">
        <v>0</v>
      </c>
      <c r="O519" s="4">
        <v>0</v>
      </c>
      <c r="P519" s="4">
        <v>0</v>
      </c>
      <c r="Q519" s="4">
        <v>0</v>
      </c>
      <c r="R519" s="4">
        <v>0</v>
      </c>
      <c r="S519" s="4">
        <v>0</v>
      </c>
      <c r="T519" s="4">
        <v>0</v>
      </c>
      <c r="U519" s="4">
        <v>0</v>
      </c>
      <c r="V519" s="4">
        <v>0</v>
      </c>
      <c r="W519" s="4">
        <v>0</v>
      </c>
      <c r="X519" s="4">
        <v>0</v>
      </c>
      <c r="Y519" s="4">
        <v>0</v>
      </c>
      <c r="Z519" s="4">
        <v>0</v>
      </c>
      <c r="AA519" s="4">
        <v>0</v>
      </c>
      <c r="AB519" s="4">
        <v>2796</v>
      </c>
      <c r="AC519" s="4">
        <v>2796</v>
      </c>
      <c r="AD519" s="4">
        <v>2320</v>
      </c>
      <c r="AE519" s="4">
        <v>2320</v>
      </c>
      <c r="AF519" s="4">
        <v>11.05</v>
      </c>
      <c r="AG519" s="4">
        <v>41.38</v>
      </c>
      <c r="AH519" s="4">
        <v>2372.4299999999998</v>
      </c>
      <c r="AI519" s="4">
        <v>2372.4299999999998</v>
      </c>
    </row>
    <row r="520" spans="1:35">
      <c r="A520" s="3" t="s">
        <v>1057</v>
      </c>
      <c r="B520" s="3" t="s">
        <v>1058</v>
      </c>
      <c r="C520" s="3" t="s">
        <v>22</v>
      </c>
      <c r="D520" s="3" t="s">
        <v>587</v>
      </c>
      <c r="E520" s="3" t="s">
        <v>588</v>
      </c>
      <c r="F520" s="3" t="s">
        <v>25</v>
      </c>
      <c r="G520" s="4">
        <v>0</v>
      </c>
      <c r="H520" s="4">
        <v>0</v>
      </c>
      <c r="I520" s="4">
        <v>0</v>
      </c>
      <c r="J520" s="4">
        <v>0</v>
      </c>
      <c r="K520" s="4">
        <v>0</v>
      </c>
      <c r="L520" s="4">
        <v>0</v>
      </c>
      <c r="M520" s="4">
        <v>0</v>
      </c>
      <c r="N520" s="4">
        <v>0</v>
      </c>
      <c r="O520" s="4">
        <v>0</v>
      </c>
      <c r="P520" s="4">
        <v>0</v>
      </c>
      <c r="Q520" s="4">
        <v>0</v>
      </c>
      <c r="R520" s="4">
        <v>0</v>
      </c>
      <c r="S520" s="4">
        <v>0</v>
      </c>
      <c r="T520" s="4">
        <v>0</v>
      </c>
      <c r="U520" s="4">
        <v>0</v>
      </c>
      <c r="V520" s="4">
        <v>0</v>
      </c>
      <c r="W520" s="4">
        <v>0</v>
      </c>
      <c r="X520" s="4">
        <v>0</v>
      </c>
      <c r="Y520" s="4">
        <v>0</v>
      </c>
      <c r="Z520" s="4">
        <v>0</v>
      </c>
      <c r="AA520" s="4">
        <v>0</v>
      </c>
      <c r="AB520" s="4">
        <v>2681</v>
      </c>
      <c r="AC520" s="4">
        <v>2680</v>
      </c>
      <c r="AD520" s="4">
        <v>1587</v>
      </c>
      <c r="AE520" s="4">
        <v>1587</v>
      </c>
      <c r="AF520" s="4">
        <v>4.55</v>
      </c>
      <c r="AG520" s="4">
        <v>29.88</v>
      </c>
      <c r="AH520" s="4">
        <v>1621.43</v>
      </c>
      <c r="AI520" s="4">
        <v>1621.43</v>
      </c>
    </row>
    <row r="521" spans="1:35">
      <c r="A521" s="3" t="s">
        <v>1059</v>
      </c>
      <c r="B521" s="3" t="s">
        <v>1060</v>
      </c>
      <c r="C521" s="3" t="s">
        <v>22</v>
      </c>
      <c r="D521" s="3" t="s">
        <v>587</v>
      </c>
      <c r="E521" s="3" t="s">
        <v>588</v>
      </c>
      <c r="F521" s="3" t="s">
        <v>25</v>
      </c>
      <c r="G521" s="4">
        <v>0</v>
      </c>
      <c r="H521" s="4">
        <v>0</v>
      </c>
      <c r="I521" s="4">
        <v>0</v>
      </c>
      <c r="J521" s="4">
        <v>0</v>
      </c>
      <c r="K521" s="4">
        <v>0</v>
      </c>
      <c r="L521" s="4">
        <v>0</v>
      </c>
      <c r="M521" s="4">
        <v>0</v>
      </c>
      <c r="N521" s="4">
        <v>0</v>
      </c>
      <c r="O521" s="4">
        <v>0</v>
      </c>
      <c r="P521" s="4">
        <v>0</v>
      </c>
      <c r="Q521" s="4">
        <v>0</v>
      </c>
      <c r="R521" s="4">
        <v>0</v>
      </c>
      <c r="S521" s="4">
        <v>0</v>
      </c>
      <c r="T521" s="4">
        <v>0</v>
      </c>
      <c r="U521" s="4">
        <v>0</v>
      </c>
      <c r="V521" s="4">
        <v>0</v>
      </c>
      <c r="W521" s="4">
        <v>0</v>
      </c>
      <c r="X521" s="4">
        <v>0</v>
      </c>
      <c r="Y521" s="4">
        <v>0</v>
      </c>
      <c r="Z521" s="4">
        <v>0</v>
      </c>
      <c r="AA521" s="4">
        <v>0</v>
      </c>
      <c r="AB521" s="4">
        <v>3636</v>
      </c>
      <c r="AC521" s="4">
        <v>3636</v>
      </c>
      <c r="AD521" s="4">
        <v>2993</v>
      </c>
      <c r="AE521" s="4">
        <v>2990</v>
      </c>
      <c r="AF521" s="4">
        <v>10.4</v>
      </c>
      <c r="AG521" s="4">
        <v>56.4</v>
      </c>
      <c r="AH521" s="4">
        <v>3056.8</v>
      </c>
      <c r="AI521" s="4">
        <v>3056.8</v>
      </c>
    </row>
    <row r="522" spans="1:35">
      <c r="A522" s="3" t="s">
        <v>1061</v>
      </c>
      <c r="B522" s="3" t="s">
        <v>1062</v>
      </c>
      <c r="C522" s="3" t="s">
        <v>22</v>
      </c>
      <c r="D522" s="3" t="s">
        <v>587</v>
      </c>
      <c r="E522" s="3" t="s">
        <v>588</v>
      </c>
      <c r="F522" s="3" t="s">
        <v>25</v>
      </c>
      <c r="G522" s="4">
        <v>0</v>
      </c>
      <c r="H522" s="4">
        <v>0</v>
      </c>
      <c r="I522" s="4">
        <v>0</v>
      </c>
      <c r="J522" s="4">
        <v>0</v>
      </c>
      <c r="K522" s="4">
        <v>0</v>
      </c>
      <c r="L522" s="4">
        <v>0</v>
      </c>
      <c r="M522" s="4">
        <v>0</v>
      </c>
      <c r="N522" s="4">
        <v>0</v>
      </c>
      <c r="O522" s="4">
        <v>0</v>
      </c>
      <c r="P522" s="4">
        <v>0</v>
      </c>
      <c r="Q522" s="4">
        <v>0</v>
      </c>
      <c r="R522" s="4">
        <v>0</v>
      </c>
      <c r="S522" s="4">
        <v>0</v>
      </c>
      <c r="T522" s="4">
        <v>0</v>
      </c>
      <c r="U522" s="4">
        <v>0</v>
      </c>
      <c r="V522" s="4">
        <v>0</v>
      </c>
      <c r="W522" s="4">
        <v>0</v>
      </c>
      <c r="X522" s="4">
        <v>0</v>
      </c>
      <c r="Y522" s="4">
        <v>0</v>
      </c>
      <c r="Z522" s="4">
        <v>0</v>
      </c>
      <c r="AA522" s="4">
        <v>0</v>
      </c>
      <c r="AB522" s="4">
        <v>2541</v>
      </c>
      <c r="AC522" s="4">
        <v>2541</v>
      </c>
      <c r="AD522" s="4">
        <v>2177</v>
      </c>
      <c r="AE522" s="4">
        <v>2170</v>
      </c>
      <c r="AF522" s="4">
        <v>10.76</v>
      </c>
      <c r="AG522" s="4">
        <v>21.96</v>
      </c>
      <c r="AH522" s="4">
        <v>2202.7199999999998</v>
      </c>
      <c r="AI522" s="4">
        <v>2202.7199999999998</v>
      </c>
    </row>
    <row r="523" spans="1:35">
      <c r="A523" s="3" t="s">
        <v>1063</v>
      </c>
      <c r="B523" s="3" t="s">
        <v>1064</v>
      </c>
      <c r="C523" s="3" t="s">
        <v>22</v>
      </c>
      <c r="D523" s="3" t="s">
        <v>587</v>
      </c>
      <c r="E523" s="3" t="s">
        <v>588</v>
      </c>
      <c r="F523" s="3" t="s">
        <v>25</v>
      </c>
      <c r="G523" s="4">
        <v>0</v>
      </c>
      <c r="H523" s="4">
        <v>0</v>
      </c>
      <c r="I523" s="4">
        <v>0</v>
      </c>
      <c r="J523" s="4">
        <v>0</v>
      </c>
      <c r="K523" s="4">
        <v>0</v>
      </c>
      <c r="L523" s="4">
        <v>0</v>
      </c>
      <c r="M523" s="4">
        <v>0</v>
      </c>
      <c r="N523" s="4">
        <v>0</v>
      </c>
      <c r="O523" s="4">
        <v>0</v>
      </c>
      <c r="P523" s="4">
        <v>0</v>
      </c>
      <c r="Q523" s="4">
        <v>0</v>
      </c>
      <c r="R523" s="4">
        <v>0</v>
      </c>
      <c r="S523" s="4">
        <v>0</v>
      </c>
      <c r="T523" s="4">
        <v>0</v>
      </c>
      <c r="U523" s="4">
        <v>0</v>
      </c>
      <c r="V523" s="4">
        <v>0</v>
      </c>
      <c r="W523" s="4">
        <v>0</v>
      </c>
      <c r="X523" s="4">
        <v>0</v>
      </c>
      <c r="Y523" s="4">
        <v>0</v>
      </c>
      <c r="Z523" s="4">
        <v>0</v>
      </c>
      <c r="AA523" s="4">
        <v>0</v>
      </c>
      <c r="AB523" s="4">
        <v>2763</v>
      </c>
      <c r="AC523" s="4">
        <v>2763</v>
      </c>
      <c r="AD523" s="4">
        <v>2137</v>
      </c>
      <c r="AE523" s="4">
        <v>2137</v>
      </c>
      <c r="AF523" s="4">
        <v>0.04</v>
      </c>
      <c r="AG523" s="4">
        <v>5.91</v>
      </c>
      <c r="AH523" s="4">
        <v>2142.9499999999998</v>
      </c>
      <c r="AI523" s="4">
        <v>2142.9499999999998</v>
      </c>
    </row>
    <row r="524" spans="1:35">
      <c r="A524" s="3" t="s">
        <v>1065</v>
      </c>
      <c r="B524" s="3" t="s">
        <v>1066</v>
      </c>
      <c r="C524" s="3" t="s">
        <v>22</v>
      </c>
      <c r="D524" s="3" t="s">
        <v>587</v>
      </c>
      <c r="E524" s="3" t="s">
        <v>588</v>
      </c>
      <c r="F524" s="3" t="s">
        <v>25</v>
      </c>
      <c r="G524" s="4">
        <v>0</v>
      </c>
      <c r="H524" s="4">
        <v>0</v>
      </c>
      <c r="I524" s="4">
        <v>0</v>
      </c>
      <c r="J524" s="4">
        <v>0</v>
      </c>
      <c r="K524" s="4">
        <v>0</v>
      </c>
      <c r="L524" s="4">
        <v>0</v>
      </c>
      <c r="M524" s="4">
        <v>0</v>
      </c>
      <c r="N524" s="4">
        <v>0</v>
      </c>
      <c r="O524" s="4">
        <v>0</v>
      </c>
      <c r="P524" s="4">
        <v>0</v>
      </c>
      <c r="Q524" s="4">
        <v>0</v>
      </c>
      <c r="R524" s="4">
        <v>0</v>
      </c>
      <c r="S524" s="4">
        <v>0</v>
      </c>
      <c r="T524" s="4">
        <v>0</v>
      </c>
      <c r="U524" s="4">
        <v>0</v>
      </c>
      <c r="V524" s="4">
        <v>0</v>
      </c>
      <c r="W524" s="4">
        <v>0</v>
      </c>
      <c r="X524" s="4">
        <v>0</v>
      </c>
      <c r="Y524" s="4">
        <v>0</v>
      </c>
      <c r="Z524" s="4">
        <v>0</v>
      </c>
      <c r="AA524" s="4">
        <v>0</v>
      </c>
      <c r="AB524" s="4">
        <v>4609</v>
      </c>
      <c r="AC524" s="4">
        <v>4609</v>
      </c>
      <c r="AD524" s="4">
        <v>3602</v>
      </c>
      <c r="AE524" s="4">
        <v>3601</v>
      </c>
      <c r="AF524" s="4">
        <v>13.77</v>
      </c>
      <c r="AG524" s="4">
        <v>56.24</v>
      </c>
      <c r="AH524" s="4">
        <v>3671.01</v>
      </c>
      <c r="AI524" s="4">
        <v>3671.01</v>
      </c>
    </row>
    <row r="525" spans="1:35">
      <c r="A525" s="3" t="s">
        <v>1067</v>
      </c>
      <c r="B525" s="3" t="s">
        <v>1068</v>
      </c>
      <c r="C525" s="3" t="s">
        <v>22</v>
      </c>
      <c r="D525" s="3" t="s">
        <v>587</v>
      </c>
      <c r="E525" s="3" t="s">
        <v>588</v>
      </c>
      <c r="F525" s="3" t="s">
        <v>25</v>
      </c>
      <c r="G525" s="4">
        <v>0</v>
      </c>
      <c r="H525" s="4">
        <v>0</v>
      </c>
      <c r="I525" s="4">
        <v>0</v>
      </c>
      <c r="J525" s="4">
        <v>0</v>
      </c>
      <c r="K525" s="4">
        <v>0</v>
      </c>
      <c r="L525" s="4">
        <v>0</v>
      </c>
      <c r="M525" s="4">
        <v>0</v>
      </c>
      <c r="N525" s="4">
        <v>0</v>
      </c>
      <c r="O525" s="4">
        <v>0</v>
      </c>
      <c r="P525" s="4">
        <v>0</v>
      </c>
      <c r="Q525" s="4">
        <v>0</v>
      </c>
      <c r="R525" s="4">
        <v>0</v>
      </c>
      <c r="S525" s="4">
        <v>0</v>
      </c>
      <c r="T525" s="4">
        <v>0</v>
      </c>
      <c r="U525" s="4">
        <v>0</v>
      </c>
      <c r="V525" s="4">
        <v>0</v>
      </c>
      <c r="W525" s="4">
        <v>0</v>
      </c>
      <c r="X525" s="4">
        <v>0</v>
      </c>
      <c r="Y525" s="4">
        <v>0</v>
      </c>
      <c r="Z525" s="4">
        <v>0</v>
      </c>
      <c r="AA525" s="4">
        <v>0</v>
      </c>
      <c r="AB525" s="4">
        <v>2108</v>
      </c>
      <c r="AC525" s="4">
        <v>2108</v>
      </c>
      <c r="AD525" s="4">
        <v>1205</v>
      </c>
      <c r="AE525" s="4">
        <v>1200</v>
      </c>
      <c r="AF525" s="4">
        <v>0.7</v>
      </c>
      <c r="AG525" s="4">
        <v>22.05</v>
      </c>
      <c r="AH525" s="4">
        <v>1222.75</v>
      </c>
      <c r="AI525" s="4">
        <v>1222.75</v>
      </c>
    </row>
    <row r="526" spans="1:35">
      <c r="A526" s="3" t="s">
        <v>1069</v>
      </c>
      <c r="B526" s="3" t="s">
        <v>1070</v>
      </c>
      <c r="C526" s="3" t="s">
        <v>22</v>
      </c>
      <c r="D526" s="3" t="s">
        <v>587</v>
      </c>
      <c r="E526" s="3" t="s">
        <v>588</v>
      </c>
      <c r="F526" s="3" t="s">
        <v>25</v>
      </c>
      <c r="G526" s="4">
        <v>0</v>
      </c>
      <c r="H526" s="4">
        <v>0</v>
      </c>
      <c r="I526" s="4">
        <v>0</v>
      </c>
      <c r="J526" s="4">
        <v>0</v>
      </c>
      <c r="K526" s="4">
        <v>0</v>
      </c>
      <c r="L526" s="4">
        <v>0</v>
      </c>
      <c r="M526" s="4">
        <v>0</v>
      </c>
      <c r="N526" s="4">
        <v>0</v>
      </c>
      <c r="O526" s="4">
        <v>0</v>
      </c>
      <c r="P526" s="4">
        <v>0</v>
      </c>
      <c r="Q526" s="4">
        <v>0</v>
      </c>
      <c r="R526" s="4">
        <v>0</v>
      </c>
      <c r="S526" s="4">
        <v>0</v>
      </c>
      <c r="T526" s="4">
        <v>0</v>
      </c>
      <c r="U526" s="4">
        <v>0</v>
      </c>
      <c r="V526" s="4">
        <v>0</v>
      </c>
      <c r="W526" s="4">
        <v>0</v>
      </c>
      <c r="X526" s="4">
        <v>0</v>
      </c>
      <c r="Y526" s="4">
        <v>0</v>
      </c>
      <c r="Z526" s="4">
        <v>0</v>
      </c>
      <c r="AA526" s="4">
        <v>0</v>
      </c>
      <c r="AB526" s="4">
        <v>1708</v>
      </c>
      <c r="AC526" s="4">
        <v>1708</v>
      </c>
      <c r="AD526" s="4">
        <v>1403</v>
      </c>
      <c r="AE526" s="4">
        <v>1403</v>
      </c>
      <c r="AF526" s="4">
        <v>0.56999999999999995</v>
      </c>
      <c r="AG526" s="4">
        <v>19.440000000000001</v>
      </c>
      <c r="AH526" s="4">
        <v>1423.01</v>
      </c>
      <c r="AI526" s="4">
        <v>1423.01</v>
      </c>
    </row>
    <row r="527" spans="1:35">
      <c r="A527" s="3" t="s">
        <v>1071</v>
      </c>
      <c r="B527" s="3" t="s">
        <v>1072</v>
      </c>
      <c r="C527" s="3" t="s">
        <v>22</v>
      </c>
      <c r="D527" s="3" t="s">
        <v>587</v>
      </c>
      <c r="E527" s="3" t="s">
        <v>588</v>
      </c>
      <c r="F527" s="3" t="s">
        <v>25</v>
      </c>
      <c r="G527" s="4">
        <v>0</v>
      </c>
      <c r="H527" s="4">
        <v>0</v>
      </c>
      <c r="I527" s="4">
        <v>0</v>
      </c>
      <c r="J527" s="4">
        <v>0</v>
      </c>
      <c r="K527" s="4">
        <v>0</v>
      </c>
      <c r="L527" s="4">
        <v>0</v>
      </c>
      <c r="M527" s="4">
        <v>0</v>
      </c>
      <c r="N527" s="4">
        <v>0</v>
      </c>
      <c r="O527" s="4">
        <v>0</v>
      </c>
      <c r="P527" s="4">
        <v>0</v>
      </c>
      <c r="Q527" s="4">
        <v>0</v>
      </c>
      <c r="R527" s="4">
        <v>0</v>
      </c>
      <c r="S527" s="4">
        <v>0</v>
      </c>
      <c r="T527" s="4">
        <v>0</v>
      </c>
      <c r="U527" s="4">
        <v>0</v>
      </c>
      <c r="V527" s="4">
        <v>0</v>
      </c>
      <c r="W527" s="4">
        <v>0</v>
      </c>
      <c r="X527" s="4">
        <v>0</v>
      </c>
      <c r="Y527" s="4">
        <v>0</v>
      </c>
      <c r="Z527" s="4">
        <v>0</v>
      </c>
      <c r="AA527" s="4">
        <v>0</v>
      </c>
      <c r="AB527" s="4">
        <v>1525</v>
      </c>
      <c r="AC527" s="4">
        <v>1525</v>
      </c>
      <c r="AD527" s="4">
        <v>783</v>
      </c>
      <c r="AE527" s="4">
        <v>783</v>
      </c>
      <c r="AF527" s="4">
        <v>0.94</v>
      </c>
      <c r="AG527" s="4">
        <v>4.8499999999999996</v>
      </c>
      <c r="AH527" s="4">
        <v>788.79</v>
      </c>
      <c r="AI527" s="4">
        <v>788.79</v>
      </c>
    </row>
    <row r="528" spans="1:35">
      <c r="A528" s="3" t="s">
        <v>1073</v>
      </c>
      <c r="B528" s="3" t="s">
        <v>1074</v>
      </c>
      <c r="C528" s="3" t="s">
        <v>22</v>
      </c>
      <c r="D528" s="3" t="s">
        <v>587</v>
      </c>
      <c r="E528" s="3" t="s">
        <v>588</v>
      </c>
      <c r="F528" s="3" t="s">
        <v>25</v>
      </c>
      <c r="G528" s="4">
        <v>0</v>
      </c>
      <c r="H528" s="4">
        <v>0</v>
      </c>
      <c r="I528" s="4">
        <v>0</v>
      </c>
      <c r="J528" s="4">
        <v>0</v>
      </c>
      <c r="K528" s="4">
        <v>0</v>
      </c>
      <c r="L528" s="4">
        <v>0</v>
      </c>
      <c r="M528" s="4">
        <v>0</v>
      </c>
      <c r="N528" s="4">
        <v>0</v>
      </c>
      <c r="O528" s="4">
        <v>0</v>
      </c>
      <c r="P528" s="4">
        <v>0</v>
      </c>
      <c r="Q528" s="4">
        <v>0</v>
      </c>
      <c r="R528" s="4">
        <v>0</v>
      </c>
      <c r="S528" s="4">
        <v>0</v>
      </c>
      <c r="T528" s="4">
        <v>0</v>
      </c>
      <c r="U528" s="4">
        <v>0</v>
      </c>
      <c r="V528" s="4">
        <v>0</v>
      </c>
      <c r="W528" s="4">
        <v>0</v>
      </c>
      <c r="X528" s="4">
        <v>0</v>
      </c>
      <c r="Y528" s="4">
        <v>0</v>
      </c>
      <c r="Z528" s="4">
        <v>0</v>
      </c>
      <c r="AA528" s="4">
        <v>0</v>
      </c>
      <c r="AB528" s="4">
        <v>6286</v>
      </c>
      <c r="AC528" s="4">
        <v>6286</v>
      </c>
      <c r="AD528" s="4">
        <v>4845</v>
      </c>
      <c r="AE528" s="4">
        <v>4837</v>
      </c>
      <c r="AF528" s="4">
        <v>20.96</v>
      </c>
      <c r="AG528" s="4">
        <v>69.2</v>
      </c>
      <c r="AH528" s="4">
        <v>4927.16</v>
      </c>
      <c r="AI528" s="4">
        <v>4927.16</v>
      </c>
    </row>
    <row r="529" spans="1:35">
      <c r="A529" s="3" t="s">
        <v>1075</v>
      </c>
      <c r="B529" s="3" t="s">
        <v>1076</v>
      </c>
      <c r="C529" s="3" t="s">
        <v>22</v>
      </c>
      <c r="D529" s="3" t="s">
        <v>587</v>
      </c>
      <c r="E529" s="3" t="s">
        <v>588</v>
      </c>
      <c r="F529" s="3" t="s">
        <v>25</v>
      </c>
      <c r="G529" s="4">
        <v>0</v>
      </c>
      <c r="H529" s="4">
        <v>0</v>
      </c>
      <c r="I529" s="4">
        <v>0</v>
      </c>
      <c r="J529" s="4">
        <v>0</v>
      </c>
      <c r="K529" s="4">
        <v>0</v>
      </c>
      <c r="L529" s="4">
        <v>0</v>
      </c>
      <c r="M529" s="4">
        <v>0</v>
      </c>
      <c r="N529" s="4">
        <v>0</v>
      </c>
      <c r="O529" s="4">
        <v>0</v>
      </c>
      <c r="P529" s="4">
        <v>0</v>
      </c>
      <c r="Q529" s="4">
        <v>0</v>
      </c>
      <c r="R529" s="4">
        <v>0</v>
      </c>
      <c r="S529" s="4">
        <v>0</v>
      </c>
      <c r="T529" s="4">
        <v>0</v>
      </c>
      <c r="U529" s="4">
        <v>0</v>
      </c>
      <c r="V529" s="4">
        <v>0</v>
      </c>
      <c r="W529" s="4">
        <v>0</v>
      </c>
      <c r="X529" s="4">
        <v>0</v>
      </c>
      <c r="Y529" s="4">
        <v>0</v>
      </c>
      <c r="Z529" s="4">
        <v>0</v>
      </c>
      <c r="AA529" s="4">
        <v>0</v>
      </c>
      <c r="AB529" s="4">
        <v>3113</v>
      </c>
      <c r="AC529" s="4">
        <v>3113</v>
      </c>
      <c r="AD529" s="4">
        <v>2562</v>
      </c>
      <c r="AE529" s="4">
        <v>2558</v>
      </c>
      <c r="AF529" s="4">
        <v>12.87</v>
      </c>
      <c r="AG529" s="4">
        <v>37.36</v>
      </c>
      <c r="AH529" s="4">
        <v>2608.23</v>
      </c>
      <c r="AI529" s="4">
        <v>2608.23</v>
      </c>
    </row>
    <row r="530" spans="1:35">
      <c r="A530" s="3" t="s">
        <v>1077</v>
      </c>
      <c r="B530" s="3" t="s">
        <v>1078</v>
      </c>
      <c r="C530" s="3" t="s">
        <v>22</v>
      </c>
      <c r="D530" s="3" t="s">
        <v>587</v>
      </c>
      <c r="E530" s="3" t="s">
        <v>588</v>
      </c>
      <c r="F530" s="3" t="s">
        <v>25</v>
      </c>
      <c r="G530" s="4">
        <v>0</v>
      </c>
      <c r="H530" s="4">
        <v>0</v>
      </c>
      <c r="I530" s="4">
        <v>0</v>
      </c>
      <c r="J530" s="4">
        <v>0</v>
      </c>
      <c r="K530" s="4">
        <v>0</v>
      </c>
      <c r="L530" s="4">
        <v>0</v>
      </c>
      <c r="M530" s="4">
        <v>0</v>
      </c>
      <c r="N530" s="4">
        <v>0</v>
      </c>
      <c r="O530" s="4">
        <v>0</v>
      </c>
      <c r="P530" s="4">
        <v>0</v>
      </c>
      <c r="Q530" s="4">
        <v>0</v>
      </c>
      <c r="R530" s="4">
        <v>0</v>
      </c>
      <c r="S530" s="4">
        <v>0</v>
      </c>
      <c r="T530" s="4">
        <v>0</v>
      </c>
      <c r="U530" s="4">
        <v>0</v>
      </c>
      <c r="V530" s="4">
        <v>0</v>
      </c>
      <c r="W530" s="4">
        <v>0</v>
      </c>
      <c r="X530" s="4">
        <v>0</v>
      </c>
      <c r="Y530" s="4">
        <v>0</v>
      </c>
      <c r="Z530" s="4">
        <v>0</v>
      </c>
      <c r="AA530" s="4">
        <v>0</v>
      </c>
      <c r="AB530" s="4">
        <v>3426</v>
      </c>
      <c r="AC530" s="4">
        <v>3425</v>
      </c>
      <c r="AD530" s="4">
        <v>2911</v>
      </c>
      <c r="AE530" s="4">
        <v>2905</v>
      </c>
      <c r="AF530" s="4">
        <v>20.84</v>
      </c>
      <c r="AG530" s="4">
        <v>31.87</v>
      </c>
      <c r="AH530" s="4">
        <v>2957.71</v>
      </c>
      <c r="AI530" s="4">
        <v>2957.71</v>
      </c>
    </row>
    <row r="531" spans="1:35">
      <c r="A531" s="3" t="s">
        <v>1079</v>
      </c>
      <c r="B531" s="3" t="s">
        <v>1080</v>
      </c>
      <c r="C531" s="3" t="s">
        <v>22</v>
      </c>
      <c r="D531" s="3" t="s">
        <v>587</v>
      </c>
      <c r="E531" s="3" t="s">
        <v>588</v>
      </c>
      <c r="F531" s="3" t="s">
        <v>25</v>
      </c>
      <c r="G531" s="4">
        <v>0</v>
      </c>
      <c r="H531" s="4">
        <v>0</v>
      </c>
      <c r="I531" s="4">
        <v>0</v>
      </c>
      <c r="J531" s="4">
        <v>0</v>
      </c>
      <c r="K531" s="4">
        <v>0</v>
      </c>
      <c r="L531" s="4">
        <v>0</v>
      </c>
      <c r="M531" s="4">
        <v>0</v>
      </c>
      <c r="N531" s="4">
        <v>0</v>
      </c>
      <c r="O531" s="4">
        <v>0</v>
      </c>
      <c r="P531" s="4">
        <v>0</v>
      </c>
      <c r="Q531" s="4">
        <v>0</v>
      </c>
      <c r="R531" s="4">
        <v>0</v>
      </c>
      <c r="S531" s="4">
        <v>0</v>
      </c>
      <c r="T531" s="4">
        <v>0</v>
      </c>
      <c r="U531" s="4">
        <v>0</v>
      </c>
      <c r="V531" s="4">
        <v>0</v>
      </c>
      <c r="W531" s="4">
        <v>0</v>
      </c>
      <c r="X531" s="4">
        <v>0</v>
      </c>
      <c r="Y531" s="4">
        <v>0</v>
      </c>
      <c r="Z531" s="4">
        <v>0</v>
      </c>
      <c r="AA531" s="4">
        <v>0</v>
      </c>
      <c r="AB531" s="4">
        <v>5254</v>
      </c>
      <c r="AC531" s="4">
        <v>5254</v>
      </c>
      <c r="AD531" s="4">
        <v>3570</v>
      </c>
      <c r="AE531" s="4">
        <v>3568</v>
      </c>
      <c r="AF531" s="4">
        <v>10.45</v>
      </c>
      <c r="AG531" s="4">
        <v>62.09</v>
      </c>
      <c r="AH531" s="4">
        <v>3640.54</v>
      </c>
      <c r="AI531" s="4">
        <v>3640.54</v>
      </c>
    </row>
    <row r="532" spans="1:35">
      <c r="A532" s="3" t="s">
        <v>1081</v>
      </c>
      <c r="B532" s="3" t="s">
        <v>1082</v>
      </c>
      <c r="C532" s="3" t="s">
        <v>22</v>
      </c>
      <c r="D532" s="3" t="s">
        <v>587</v>
      </c>
      <c r="E532" s="3" t="s">
        <v>588</v>
      </c>
      <c r="F532" s="3" t="s">
        <v>25</v>
      </c>
      <c r="G532" s="4">
        <v>0</v>
      </c>
      <c r="H532" s="4">
        <v>0</v>
      </c>
      <c r="I532" s="4">
        <v>0</v>
      </c>
      <c r="J532" s="4">
        <v>0</v>
      </c>
      <c r="K532" s="4">
        <v>0</v>
      </c>
      <c r="L532" s="4">
        <v>0</v>
      </c>
      <c r="M532" s="4">
        <v>0</v>
      </c>
      <c r="N532" s="4">
        <v>0</v>
      </c>
      <c r="O532" s="4">
        <v>0</v>
      </c>
      <c r="P532" s="4">
        <v>0</v>
      </c>
      <c r="Q532" s="4">
        <v>0</v>
      </c>
      <c r="R532" s="4">
        <v>0</v>
      </c>
      <c r="S532" s="4">
        <v>0</v>
      </c>
      <c r="T532" s="4">
        <v>0</v>
      </c>
      <c r="U532" s="4">
        <v>0</v>
      </c>
      <c r="V532" s="4">
        <v>0</v>
      </c>
      <c r="W532" s="4">
        <v>0</v>
      </c>
      <c r="X532" s="4">
        <v>0</v>
      </c>
      <c r="Y532" s="4">
        <v>0</v>
      </c>
      <c r="Z532" s="4">
        <v>0</v>
      </c>
      <c r="AA532" s="4">
        <v>0</v>
      </c>
      <c r="AB532" s="4">
        <v>5406</v>
      </c>
      <c r="AC532" s="4">
        <v>5406</v>
      </c>
      <c r="AD532" s="4">
        <v>2485</v>
      </c>
      <c r="AE532" s="4">
        <v>2483</v>
      </c>
      <c r="AF532" s="4">
        <v>9.11</v>
      </c>
      <c r="AG532" s="4">
        <v>57.72</v>
      </c>
      <c r="AH532" s="4">
        <v>2549.83</v>
      </c>
      <c r="AI532" s="4">
        <v>2549.83</v>
      </c>
    </row>
    <row r="533" spans="1:35">
      <c r="A533" s="3" t="s">
        <v>1083</v>
      </c>
      <c r="B533" s="3" t="s">
        <v>1084</v>
      </c>
      <c r="C533" s="3" t="s">
        <v>22</v>
      </c>
      <c r="D533" s="3" t="s">
        <v>587</v>
      </c>
      <c r="E533" s="3" t="s">
        <v>588</v>
      </c>
      <c r="F533" s="3" t="s">
        <v>25</v>
      </c>
      <c r="G533" s="4">
        <v>0</v>
      </c>
      <c r="H533" s="4">
        <v>0</v>
      </c>
      <c r="I533" s="4">
        <v>0</v>
      </c>
      <c r="J533" s="4">
        <v>0</v>
      </c>
      <c r="K533" s="4">
        <v>0</v>
      </c>
      <c r="L533" s="4">
        <v>0</v>
      </c>
      <c r="M533" s="4">
        <v>0</v>
      </c>
      <c r="N533" s="4">
        <v>0</v>
      </c>
      <c r="O533" s="4">
        <v>0</v>
      </c>
      <c r="P533" s="4">
        <v>0</v>
      </c>
      <c r="Q533" s="4">
        <v>0</v>
      </c>
      <c r="R533" s="4">
        <v>0</v>
      </c>
      <c r="S533" s="4">
        <v>0</v>
      </c>
      <c r="T533" s="4">
        <v>0</v>
      </c>
      <c r="U533" s="4">
        <v>0</v>
      </c>
      <c r="V533" s="4">
        <v>0</v>
      </c>
      <c r="W533" s="4">
        <v>0</v>
      </c>
      <c r="X533" s="4">
        <v>0</v>
      </c>
      <c r="Y533" s="4">
        <v>0</v>
      </c>
      <c r="Z533" s="4">
        <v>0</v>
      </c>
      <c r="AA533" s="4">
        <v>0</v>
      </c>
      <c r="AB533" s="4">
        <v>7609</v>
      </c>
      <c r="AC533" s="4">
        <v>7609</v>
      </c>
      <c r="AD533" s="4">
        <v>4643</v>
      </c>
      <c r="AE533" s="4">
        <v>4641</v>
      </c>
      <c r="AF533" s="4">
        <v>17.73</v>
      </c>
      <c r="AG533" s="4">
        <v>108.95</v>
      </c>
      <c r="AH533" s="4">
        <v>4767.68</v>
      </c>
      <c r="AI533" s="4">
        <v>4767.68</v>
      </c>
    </row>
    <row r="534" spans="1:35">
      <c r="A534" s="3" t="s">
        <v>1085</v>
      </c>
      <c r="B534" s="3" t="s">
        <v>1086</v>
      </c>
      <c r="C534" s="3" t="s">
        <v>22</v>
      </c>
      <c r="D534" s="3" t="s">
        <v>587</v>
      </c>
      <c r="E534" s="3" t="s">
        <v>588</v>
      </c>
      <c r="F534" s="3" t="s">
        <v>25</v>
      </c>
      <c r="G534" s="4">
        <v>0</v>
      </c>
      <c r="H534" s="4">
        <v>0</v>
      </c>
      <c r="I534" s="4">
        <v>0</v>
      </c>
      <c r="J534" s="4">
        <v>0</v>
      </c>
      <c r="K534" s="4">
        <v>0</v>
      </c>
      <c r="L534" s="4">
        <v>0</v>
      </c>
      <c r="M534" s="4">
        <v>0</v>
      </c>
      <c r="N534" s="4">
        <v>0</v>
      </c>
      <c r="O534" s="4">
        <v>0</v>
      </c>
      <c r="P534" s="4">
        <v>0</v>
      </c>
      <c r="Q534" s="4">
        <v>0</v>
      </c>
      <c r="R534" s="4">
        <v>0</v>
      </c>
      <c r="S534" s="4">
        <v>0</v>
      </c>
      <c r="T534" s="4">
        <v>0</v>
      </c>
      <c r="U534" s="4">
        <v>0</v>
      </c>
      <c r="V534" s="4">
        <v>0</v>
      </c>
      <c r="W534" s="4">
        <v>0</v>
      </c>
      <c r="X534" s="4">
        <v>0</v>
      </c>
      <c r="Y534" s="4">
        <v>0</v>
      </c>
      <c r="Z534" s="4">
        <v>0</v>
      </c>
      <c r="AA534" s="4">
        <v>0</v>
      </c>
      <c r="AB534" s="4">
        <v>3856</v>
      </c>
      <c r="AC534" s="4">
        <v>3856</v>
      </c>
      <c r="AD534" s="4">
        <v>2998</v>
      </c>
      <c r="AE534" s="4">
        <v>2998</v>
      </c>
      <c r="AF534" s="4">
        <v>9.36</v>
      </c>
      <c r="AG534" s="4">
        <v>39.94</v>
      </c>
      <c r="AH534" s="4">
        <v>3047.3</v>
      </c>
      <c r="AI534" s="4">
        <v>3047.3</v>
      </c>
    </row>
    <row r="535" spans="1:35">
      <c r="A535" s="3" t="s">
        <v>1087</v>
      </c>
      <c r="B535" s="3" t="s">
        <v>1088</v>
      </c>
      <c r="C535" s="3" t="s">
        <v>22</v>
      </c>
      <c r="D535" s="3" t="s">
        <v>587</v>
      </c>
      <c r="E535" s="3" t="s">
        <v>588</v>
      </c>
      <c r="F535" s="3" t="s">
        <v>25</v>
      </c>
      <c r="G535" s="4">
        <v>0</v>
      </c>
      <c r="H535" s="4">
        <v>0</v>
      </c>
      <c r="I535" s="4">
        <v>0</v>
      </c>
      <c r="J535" s="4">
        <v>0</v>
      </c>
      <c r="K535" s="4">
        <v>0</v>
      </c>
      <c r="L535" s="4">
        <v>0</v>
      </c>
      <c r="M535" s="4">
        <v>0</v>
      </c>
      <c r="N535" s="4">
        <v>0</v>
      </c>
      <c r="O535" s="4">
        <v>0</v>
      </c>
      <c r="P535" s="4">
        <v>0</v>
      </c>
      <c r="Q535" s="4">
        <v>0</v>
      </c>
      <c r="R535" s="4">
        <v>0</v>
      </c>
      <c r="S535" s="4">
        <v>0</v>
      </c>
      <c r="T535" s="4">
        <v>0</v>
      </c>
      <c r="U535" s="4">
        <v>0</v>
      </c>
      <c r="V535" s="4">
        <v>0</v>
      </c>
      <c r="W535" s="4">
        <v>0</v>
      </c>
      <c r="X535" s="4">
        <v>0</v>
      </c>
      <c r="Y535" s="4">
        <v>0</v>
      </c>
      <c r="Z535" s="4">
        <v>0</v>
      </c>
      <c r="AA535" s="4">
        <v>0</v>
      </c>
      <c r="AB535" s="4">
        <v>3174</v>
      </c>
      <c r="AC535" s="4">
        <v>3174</v>
      </c>
      <c r="AD535" s="4">
        <v>1745</v>
      </c>
      <c r="AE535" s="4">
        <v>1745</v>
      </c>
      <c r="AF535" s="4">
        <v>8.17</v>
      </c>
      <c r="AG535" s="4">
        <v>23.49</v>
      </c>
      <c r="AH535" s="4">
        <v>1776.66</v>
      </c>
      <c r="AI535" s="4">
        <v>1776.66</v>
      </c>
    </row>
    <row r="536" spans="1:35">
      <c r="A536" s="3" t="s">
        <v>1089</v>
      </c>
      <c r="B536" s="3" t="s">
        <v>1090</v>
      </c>
      <c r="C536" s="3" t="s">
        <v>22</v>
      </c>
      <c r="D536" s="3" t="s">
        <v>587</v>
      </c>
      <c r="E536" s="3" t="s">
        <v>588</v>
      </c>
      <c r="F536" s="3" t="s">
        <v>25</v>
      </c>
      <c r="G536" s="4">
        <v>0</v>
      </c>
      <c r="H536" s="4">
        <v>0</v>
      </c>
      <c r="I536" s="4">
        <v>0</v>
      </c>
      <c r="J536" s="4">
        <v>0</v>
      </c>
      <c r="K536" s="4">
        <v>0</v>
      </c>
      <c r="L536" s="4">
        <v>0</v>
      </c>
      <c r="M536" s="4">
        <v>0</v>
      </c>
      <c r="N536" s="4">
        <v>0</v>
      </c>
      <c r="O536" s="4">
        <v>0</v>
      </c>
      <c r="P536" s="4">
        <v>0</v>
      </c>
      <c r="Q536" s="4">
        <v>0</v>
      </c>
      <c r="R536" s="4">
        <v>0</v>
      </c>
      <c r="S536" s="4">
        <v>0</v>
      </c>
      <c r="T536" s="4">
        <v>0</v>
      </c>
      <c r="U536" s="4">
        <v>0</v>
      </c>
      <c r="V536" s="4">
        <v>0</v>
      </c>
      <c r="W536" s="4">
        <v>0</v>
      </c>
      <c r="X536" s="4">
        <v>0</v>
      </c>
      <c r="Y536" s="4">
        <v>0</v>
      </c>
      <c r="Z536" s="4">
        <v>0</v>
      </c>
      <c r="AA536" s="4">
        <v>0</v>
      </c>
      <c r="AB536" s="4">
        <v>3505</v>
      </c>
      <c r="AC536" s="4">
        <v>3505</v>
      </c>
      <c r="AD536" s="4">
        <v>2300</v>
      </c>
      <c r="AE536" s="4">
        <v>2300</v>
      </c>
      <c r="AF536" s="4">
        <v>5.33</v>
      </c>
      <c r="AG536" s="4">
        <v>46.4</v>
      </c>
      <c r="AH536" s="4">
        <v>2351.73</v>
      </c>
      <c r="AI536" s="4">
        <v>2351.73</v>
      </c>
    </row>
    <row r="537" spans="1:35">
      <c r="A537" s="3" t="s">
        <v>1091</v>
      </c>
      <c r="B537" s="3" t="s">
        <v>1092</v>
      </c>
      <c r="C537" s="3" t="s">
        <v>22</v>
      </c>
      <c r="D537" s="3" t="s">
        <v>587</v>
      </c>
      <c r="E537" s="3" t="s">
        <v>588</v>
      </c>
      <c r="F537" s="3" t="s">
        <v>25</v>
      </c>
      <c r="G537" s="4">
        <v>0</v>
      </c>
      <c r="H537" s="4">
        <v>0</v>
      </c>
      <c r="I537" s="4">
        <v>0</v>
      </c>
      <c r="J537" s="4">
        <v>0</v>
      </c>
      <c r="K537" s="4">
        <v>0</v>
      </c>
      <c r="L537" s="4">
        <v>0</v>
      </c>
      <c r="M537" s="4">
        <v>0</v>
      </c>
      <c r="N537" s="4">
        <v>0</v>
      </c>
      <c r="O537" s="4">
        <v>0</v>
      </c>
      <c r="P537" s="4">
        <v>0</v>
      </c>
      <c r="Q537" s="4">
        <v>0</v>
      </c>
      <c r="R537" s="4">
        <v>0</v>
      </c>
      <c r="S537" s="4">
        <v>0</v>
      </c>
      <c r="T537" s="4">
        <v>0</v>
      </c>
      <c r="U537" s="4">
        <v>0</v>
      </c>
      <c r="V537" s="4">
        <v>0</v>
      </c>
      <c r="W537" s="4">
        <v>0</v>
      </c>
      <c r="X537" s="4">
        <v>0</v>
      </c>
      <c r="Y537" s="4">
        <v>0</v>
      </c>
      <c r="Z537" s="4">
        <v>0</v>
      </c>
      <c r="AA537" s="4">
        <v>0</v>
      </c>
      <c r="AB537" s="4">
        <v>4175</v>
      </c>
      <c r="AC537" s="4">
        <v>4175</v>
      </c>
      <c r="AD537" s="4">
        <v>2683</v>
      </c>
      <c r="AE537" s="4">
        <v>2676</v>
      </c>
      <c r="AF537" s="4">
        <v>9.33</v>
      </c>
      <c r="AG537" s="4">
        <v>47.51</v>
      </c>
      <c r="AH537" s="4">
        <v>2732.84</v>
      </c>
      <c r="AI537" s="4">
        <v>2732.84</v>
      </c>
    </row>
    <row r="538" spans="1:35">
      <c r="A538" s="3" t="s">
        <v>1093</v>
      </c>
      <c r="B538" s="3" t="s">
        <v>1094</v>
      </c>
      <c r="C538" s="3" t="s">
        <v>22</v>
      </c>
      <c r="D538" s="3" t="s">
        <v>587</v>
      </c>
      <c r="E538" s="3" t="s">
        <v>588</v>
      </c>
      <c r="F538" s="3" t="s">
        <v>25</v>
      </c>
      <c r="G538" s="4">
        <v>0</v>
      </c>
      <c r="H538" s="4">
        <v>0</v>
      </c>
      <c r="I538" s="4">
        <v>0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  <c r="R538" s="4">
        <v>0</v>
      </c>
      <c r="S538" s="4">
        <v>0</v>
      </c>
      <c r="T538" s="4">
        <v>0</v>
      </c>
      <c r="U538" s="4">
        <v>0</v>
      </c>
      <c r="V538" s="4">
        <v>0</v>
      </c>
      <c r="W538" s="4">
        <v>0</v>
      </c>
      <c r="X538" s="4">
        <v>0</v>
      </c>
      <c r="Y538" s="4">
        <v>0</v>
      </c>
      <c r="Z538" s="4">
        <v>0</v>
      </c>
      <c r="AA538" s="4">
        <v>0</v>
      </c>
      <c r="AB538" s="4">
        <v>2328</v>
      </c>
      <c r="AC538" s="4">
        <v>2328</v>
      </c>
      <c r="AD538" s="4">
        <v>1780</v>
      </c>
      <c r="AE538" s="4">
        <v>1777</v>
      </c>
      <c r="AF538" s="4">
        <v>6.14</v>
      </c>
      <c r="AG538" s="4">
        <v>29.54</v>
      </c>
      <c r="AH538" s="4">
        <v>1812.68</v>
      </c>
      <c r="AI538" s="4">
        <v>1812.68</v>
      </c>
    </row>
    <row r="539" spans="1:35">
      <c r="A539" s="3" t="s">
        <v>1095</v>
      </c>
      <c r="B539" s="3" t="s">
        <v>1096</v>
      </c>
      <c r="C539" s="3" t="s">
        <v>22</v>
      </c>
      <c r="D539" s="3" t="s">
        <v>587</v>
      </c>
      <c r="E539" s="3" t="s">
        <v>588</v>
      </c>
      <c r="F539" s="3" t="s">
        <v>25</v>
      </c>
      <c r="G539" s="4">
        <v>0</v>
      </c>
      <c r="H539" s="4">
        <v>0</v>
      </c>
      <c r="I539" s="4">
        <v>0</v>
      </c>
      <c r="J539" s="4">
        <v>0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0</v>
      </c>
      <c r="V539" s="4">
        <v>0</v>
      </c>
      <c r="W539" s="4">
        <v>0</v>
      </c>
      <c r="X539" s="4">
        <v>0</v>
      </c>
      <c r="Y539" s="4">
        <v>0</v>
      </c>
      <c r="Z539" s="4">
        <v>0</v>
      </c>
      <c r="AA539" s="4">
        <v>0</v>
      </c>
      <c r="AB539" s="4">
        <v>1736</v>
      </c>
      <c r="AC539" s="4">
        <v>1736</v>
      </c>
      <c r="AD539" s="4">
        <v>1233</v>
      </c>
      <c r="AE539" s="4">
        <v>1233</v>
      </c>
      <c r="AF539" s="4">
        <v>4.63</v>
      </c>
      <c r="AG539" s="4">
        <v>19.55</v>
      </c>
      <c r="AH539" s="4">
        <v>1257.18</v>
      </c>
      <c r="AI539" s="4">
        <v>1257.18</v>
      </c>
    </row>
    <row r="540" spans="1:35">
      <c r="A540" s="3" t="s">
        <v>1097</v>
      </c>
      <c r="B540" s="3" t="s">
        <v>1098</v>
      </c>
      <c r="C540" s="3" t="s">
        <v>22</v>
      </c>
      <c r="D540" s="3" t="s">
        <v>587</v>
      </c>
      <c r="E540" s="3" t="s">
        <v>588</v>
      </c>
      <c r="F540" s="3" t="s">
        <v>25</v>
      </c>
      <c r="G540" s="4">
        <v>0</v>
      </c>
      <c r="H540" s="4">
        <v>0</v>
      </c>
      <c r="I540" s="4">
        <v>0</v>
      </c>
      <c r="J540" s="4">
        <v>0</v>
      </c>
      <c r="K540" s="4">
        <v>0</v>
      </c>
      <c r="L540" s="4">
        <v>0</v>
      </c>
      <c r="M540" s="4">
        <v>0</v>
      </c>
      <c r="N540" s="4">
        <v>0</v>
      </c>
      <c r="O540" s="4">
        <v>0</v>
      </c>
      <c r="P540" s="4">
        <v>0</v>
      </c>
      <c r="Q540" s="4">
        <v>0</v>
      </c>
      <c r="R540" s="4">
        <v>0</v>
      </c>
      <c r="S540" s="4">
        <v>0</v>
      </c>
      <c r="T540" s="4">
        <v>0</v>
      </c>
      <c r="U540" s="4">
        <v>0</v>
      </c>
      <c r="V540" s="4">
        <v>0</v>
      </c>
      <c r="W540" s="4">
        <v>0</v>
      </c>
      <c r="X540" s="4">
        <v>0</v>
      </c>
      <c r="Y540" s="4">
        <v>0</v>
      </c>
      <c r="Z540" s="4">
        <v>0</v>
      </c>
      <c r="AA540" s="4">
        <v>0</v>
      </c>
      <c r="AB540" s="4">
        <v>1681</v>
      </c>
      <c r="AC540" s="4">
        <v>1681</v>
      </c>
      <c r="AD540" s="4">
        <v>1333</v>
      </c>
      <c r="AE540" s="4">
        <v>1333</v>
      </c>
      <c r="AF540" s="4">
        <v>1.91</v>
      </c>
      <c r="AG540" s="4">
        <v>22.84</v>
      </c>
      <c r="AH540" s="4">
        <v>1357.75</v>
      </c>
      <c r="AI540" s="4">
        <v>1357.75</v>
      </c>
    </row>
    <row r="541" spans="1:35">
      <c r="A541" s="3" t="s">
        <v>1099</v>
      </c>
      <c r="B541" s="3" t="s">
        <v>1100</v>
      </c>
      <c r="C541" s="3" t="s">
        <v>22</v>
      </c>
      <c r="D541" s="3" t="s">
        <v>587</v>
      </c>
      <c r="E541" s="3" t="s">
        <v>588</v>
      </c>
      <c r="F541" s="3" t="s">
        <v>25</v>
      </c>
      <c r="G541" s="4">
        <v>0</v>
      </c>
      <c r="H541" s="4">
        <v>0</v>
      </c>
      <c r="I541" s="4">
        <v>0</v>
      </c>
      <c r="J541" s="4">
        <v>0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</v>
      </c>
      <c r="T541" s="4">
        <v>0</v>
      </c>
      <c r="U541" s="4">
        <v>0</v>
      </c>
      <c r="V541" s="4">
        <v>0</v>
      </c>
      <c r="W541" s="4">
        <v>0</v>
      </c>
      <c r="X541" s="4">
        <v>0</v>
      </c>
      <c r="Y541" s="4">
        <v>0</v>
      </c>
      <c r="Z541" s="4">
        <v>0</v>
      </c>
      <c r="AA541" s="4">
        <v>0</v>
      </c>
      <c r="AB541" s="4">
        <v>2801</v>
      </c>
      <c r="AC541" s="4">
        <v>2801</v>
      </c>
      <c r="AD541" s="4">
        <v>1274</v>
      </c>
      <c r="AE541" s="4">
        <v>1274</v>
      </c>
      <c r="AF541" s="4">
        <v>1.41</v>
      </c>
      <c r="AG541" s="4">
        <v>20.68</v>
      </c>
      <c r="AH541" s="4">
        <v>1296.0899999999999</v>
      </c>
      <c r="AI541" s="4">
        <v>1296.0899999999999</v>
      </c>
    </row>
    <row r="542" spans="1:35">
      <c r="A542" s="3" t="s">
        <v>1101</v>
      </c>
      <c r="B542" s="3" t="s">
        <v>1102</v>
      </c>
      <c r="C542" s="3" t="s">
        <v>22</v>
      </c>
      <c r="D542" s="3" t="s">
        <v>587</v>
      </c>
      <c r="E542" s="3" t="s">
        <v>588</v>
      </c>
      <c r="F542" s="3" t="s">
        <v>25</v>
      </c>
      <c r="G542" s="4">
        <v>0</v>
      </c>
      <c r="H542" s="4">
        <v>0</v>
      </c>
      <c r="I542" s="4">
        <v>0</v>
      </c>
      <c r="J542" s="4">
        <v>0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</v>
      </c>
      <c r="T542" s="4">
        <v>0</v>
      </c>
      <c r="U542" s="4">
        <v>0</v>
      </c>
      <c r="V542" s="4">
        <v>0</v>
      </c>
      <c r="W542" s="4">
        <v>0</v>
      </c>
      <c r="X542" s="4">
        <v>0</v>
      </c>
      <c r="Y542" s="4">
        <v>0</v>
      </c>
      <c r="Z542" s="4">
        <v>0</v>
      </c>
      <c r="AA542" s="4">
        <v>0</v>
      </c>
      <c r="AB542" s="4">
        <v>2207</v>
      </c>
      <c r="AC542" s="4">
        <v>2207</v>
      </c>
      <c r="AD542" s="4">
        <v>1487</v>
      </c>
      <c r="AE542" s="4">
        <v>1478</v>
      </c>
      <c r="AF542" s="4">
        <v>5.85</v>
      </c>
      <c r="AG542" s="4">
        <v>22.11</v>
      </c>
      <c r="AH542" s="4">
        <v>1505.96</v>
      </c>
      <c r="AI542" s="4">
        <v>1505.96</v>
      </c>
    </row>
    <row r="543" spans="1:35">
      <c r="A543" s="3" t="s">
        <v>1103</v>
      </c>
      <c r="B543" s="3" t="s">
        <v>1104</v>
      </c>
      <c r="C543" s="3" t="s">
        <v>22</v>
      </c>
      <c r="D543" s="3" t="s">
        <v>587</v>
      </c>
      <c r="E543" s="3" t="s">
        <v>588</v>
      </c>
      <c r="F543" s="3" t="s">
        <v>25</v>
      </c>
      <c r="G543" s="4">
        <v>0</v>
      </c>
      <c r="H543" s="4">
        <v>0</v>
      </c>
      <c r="I543" s="4">
        <v>0</v>
      </c>
      <c r="J543" s="4">
        <v>0</v>
      </c>
      <c r="K543" s="4">
        <v>0</v>
      </c>
      <c r="L543" s="4">
        <v>0</v>
      </c>
      <c r="M543" s="4">
        <v>0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0</v>
      </c>
      <c r="U543" s="4">
        <v>0</v>
      </c>
      <c r="V543" s="4">
        <v>0</v>
      </c>
      <c r="W543" s="4">
        <v>0</v>
      </c>
      <c r="X543" s="4">
        <v>0</v>
      </c>
      <c r="Y543" s="4">
        <v>0</v>
      </c>
      <c r="Z543" s="4">
        <v>0</v>
      </c>
      <c r="AA543" s="4">
        <v>0</v>
      </c>
      <c r="AB543" s="4">
        <v>3129</v>
      </c>
      <c r="AC543" s="4">
        <v>3129</v>
      </c>
      <c r="AD543" s="4">
        <v>1846</v>
      </c>
      <c r="AE543" s="4">
        <v>1842</v>
      </c>
      <c r="AF543" s="4">
        <v>10.34</v>
      </c>
      <c r="AG543" s="4">
        <v>32.54</v>
      </c>
      <c r="AH543" s="4">
        <v>1884.88</v>
      </c>
      <c r="AI543" s="4">
        <v>1884.88</v>
      </c>
    </row>
    <row r="544" spans="1:35">
      <c r="A544" s="3" t="s">
        <v>1105</v>
      </c>
      <c r="B544" s="3" t="s">
        <v>1106</v>
      </c>
      <c r="C544" s="3" t="s">
        <v>22</v>
      </c>
      <c r="D544" s="3" t="s">
        <v>587</v>
      </c>
      <c r="E544" s="3" t="s">
        <v>588</v>
      </c>
      <c r="F544" s="3" t="s">
        <v>25</v>
      </c>
      <c r="G544" s="4">
        <v>0</v>
      </c>
      <c r="H544" s="4">
        <v>0</v>
      </c>
      <c r="I544" s="4">
        <v>0</v>
      </c>
      <c r="J544" s="4">
        <v>0</v>
      </c>
      <c r="K544" s="4">
        <v>0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0</v>
      </c>
      <c r="S544" s="4">
        <v>0</v>
      </c>
      <c r="T544" s="4">
        <v>0</v>
      </c>
      <c r="U544" s="4">
        <v>0</v>
      </c>
      <c r="V544" s="4">
        <v>0</v>
      </c>
      <c r="W544" s="4">
        <v>0</v>
      </c>
      <c r="X544" s="4">
        <v>0</v>
      </c>
      <c r="Y544" s="4">
        <v>0</v>
      </c>
      <c r="Z544" s="4">
        <v>0</v>
      </c>
      <c r="AA544" s="4">
        <v>0</v>
      </c>
      <c r="AB544" s="4">
        <v>3484</v>
      </c>
      <c r="AC544" s="4">
        <v>3484</v>
      </c>
      <c r="AD544" s="4">
        <v>2234</v>
      </c>
      <c r="AE544" s="4">
        <v>2221</v>
      </c>
      <c r="AF544" s="4">
        <v>13.72</v>
      </c>
      <c r="AG544" s="4">
        <v>40.130000000000003</v>
      </c>
      <c r="AH544" s="4">
        <v>2274.85</v>
      </c>
      <c r="AI544" s="4">
        <v>2274.85</v>
      </c>
    </row>
    <row r="545" spans="1:35">
      <c r="A545" s="3" t="s">
        <v>1107</v>
      </c>
      <c r="B545" s="3" t="s">
        <v>1108</v>
      </c>
      <c r="C545" s="3" t="s">
        <v>22</v>
      </c>
      <c r="D545" s="3" t="s">
        <v>587</v>
      </c>
      <c r="E545" s="3" t="s">
        <v>588</v>
      </c>
      <c r="F545" s="3" t="s">
        <v>25</v>
      </c>
      <c r="G545" s="4">
        <v>0</v>
      </c>
      <c r="H545" s="4">
        <v>0</v>
      </c>
      <c r="I545" s="4">
        <v>0</v>
      </c>
      <c r="J545" s="4">
        <v>0</v>
      </c>
      <c r="K545" s="4">
        <v>0</v>
      </c>
      <c r="L545" s="4">
        <v>0</v>
      </c>
      <c r="M545" s="4">
        <v>0</v>
      </c>
      <c r="N545" s="4">
        <v>0</v>
      </c>
      <c r="O545" s="4">
        <v>0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0</v>
      </c>
      <c r="V545" s="4">
        <v>0</v>
      </c>
      <c r="W545" s="4">
        <v>0</v>
      </c>
      <c r="X545" s="4">
        <v>0</v>
      </c>
      <c r="Y545" s="4">
        <v>0</v>
      </c>
      <c r="Z545" s="4">
        <v>0</v>
      </c>
      <c r="AA545" s="4">
        <v>0</v>
      </c>
      <c r="AB545" s="4">
        <v>1548</v>
      </c>
      <c r="AC545" s="4">
        <v>1548</v>
      </c>
      <c r="AD545" s="4">
        <v>1383</v>
      </c>
      <c r="AE545" s="4">
        <v>1379</v>
      </c>
      <c r="AF545" s="4">
        <v>6.95</v>
      </c>
      <c r="AG545" s="4">
        <v>28.83</v>
      </c>
      <c r="AH545" s="4">
        <v>1414.78</v>
      </c>
      <c r="AI545" s="4">
        <v>1414.78</v>
      </c>
    </row>
    <row r="546" spans="1:35">
      <c r="A546" s="3" t="s">
        <v>1109</v>
      </c>
      <c r="B546" s="3" t="s">
        <v>1110</v>
      </c>
      <c r="C546" s="3" t="s">
        <v>22</v>
      </c>
      <c r="D546" s="3" t="s">
        <v>587</v>
      </c>
      <c r="E546" s="3" t="s">
        <v>588</v>
      </c>
      <c r="F546" s="3" t="s">
        <v>25</v>
      </c>
      <c r="G546" s="4">
        <v>0</v>
      </c>
      <c r="H546" s="4">
        <v>0</v>
      </c>
      <c r="I546" s="4">
        <v>0</v>
      </c>
      <c r="J546" s="4">
        <v>0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  <c r="R546" s="4">
        <v>0</v>
      </c>
      <c r="S546" s="4">
        <v>0</v>
      </c>
      <c r="T546" s="4">
        <v>0</v>
      </c>
      <c r="U546" s="4">
        <v>0</v>
      </c>
      <c r="V546" s="4">
        <v>0</v>
      </c>
      <c r="W546" s="4">
        <v>0</v>
      </c>
      <c r="X546" s="4">
        <v>0</v>
      </c>
      <c r="Y546" s="4">
        <v>0</v>
      </c>
      <c r="Z546" s="4">
        <v>0</v>
      </c>
      <c r="AA546" s="4">
        <v>0</v>
      </c>
      <c r="AB546" s="4">
        <v>1963</v>
      </c>
      <c r="AC546" s="4">
        <v>1962</v>
      </c>
      <c r="AD546" s="4">
        <v>1437</v>
      </c>
      <c r="AE546" s="4">
        <v>1432</v>
      </c>
      <c r="AF546" s="4">
        <v>7.45</v>
      </c>
      <c r="AG546" s="4">
        <v>39.97</v>
      </c>
      <c r="AH546" s="4">
        <v>1479.42</v>
      </c>
      <c r="AI546" s="4">
        <v>1479.42</v>
      </c>
    </row>
    <row r="547" spans="1:35">
      <c r="A547" s="3" t="s">
        <v>1111</v>
      </c>
      <c r="B547" s="3" t="s">
        <v>1112</v>
      </c>
      <c r="C547" s="3" t="s">
        <v>22</v>
      </c>
      <c r="D547" s="3" t="s">
        <v>587</v>
      </c>
      <c r="E547" s="3" t="s">
        <v>588</v>
      </c>
      <c r="F547" s="3" t="s">
        <v>25</v>
      </c>
      <c r="G547" s="4">
        <v>0</v>
      </c>
      <c r="H547" s="4">
        <v>0</v>
      </c>
      <c r="I547" s="4">
        <v>0</v>
      </c>
      <c r="J547" s="4">
        <v>0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0</v>
      </c>
      <c r="S547" s="4">
        <v>0</v>
      </c>
      <c r="T547" s="4">
        <v>0</v>
      </c>
      <c r="U547" s="4">
        <v>0</v>
      </c>
      <c r="V547" s="4">
        <v>0</v>
      </c>
      <c r="W547" s="4">
        <v>0</v>
      </c>
      <c r="X547" s="4">
        <v>0</v>
      </c>
      <c r="Y547" s="4">
        <v>0</v>
      </c>
      <c r="Z547" s="4">
        <v>0</v>
      </c>
      <c r="AA547" s="4">
        <v>0</v>
      </c>
      <c r="AB547" s="4">
        <v>3773</v>
      </c>
      <c r="AC547" s="4">
        <v>3773</v>
      </c>
      <c r="AD547" s="4">
        <v>2399</v>
      </c>
      <c r="AE547" s="4">
        <v>2387</v>
      </c>
      <c r="AF547" s="4">
        <v>10.14</v>
      </c>
      <c r="AG547" s="4">
        <v>44.56</v>
      </c>
      <c r="AH547" s="4">
        <v>2441.6999999999998</v>
      </c>
      <c r="AI547" s="4">
        <v>2441.6999999999998</v>
      </c>
    </row>
    <row r="548" spans="1:35">
      <c r="A548" s="3" t="s">
        <v>1113</v>
      </c>
      <c r="B548" s="3" t="s">
        <v>1114</v>
      </c>
      <c r="C548" s="3" t="s">
        <v>22</v>
      </c>
      <c r="D548" s="3" t="s">
        <v>587</v>
      </c>
      <c r="E548" s="3" t="s">
        <v>588</v>
      </c>
      <c r="F548" s="3" t="s">
        <v>25</v>
      </c>
      <c r="G548" s="4">
        <v>0</v>
      </c>
      <c r="H548" s="4">
        <v>0</v>
      </c>
      <c r="I548" s="4">
        <v>0</v>
      </c>
      <c r="J548" s="4">
        <v>0</v>
      </c>
      <c r="K548" s="4">
        <v>0</v>
      </c>
      <c r="L548" s="4">
        <v>0</v>
      </c>
      <c r="M548" s="4">
        <v>0</v>
      </c>
      <c r="N548" s="4">
        <v>0</v>
      </c>
      <c r="O548" s="4">
        <v>0</v>
      </c>
      <c r="P548" s="4">
        <v>0</v>
      </c>
      <c r="Q548" s="4">
        <v>0</v>
      </c>
      <c r="R548" s="4">
        <v>0</v>
      </c>
      <c r="S548" s="4">
        <v>0</v>
      </c>
      <c r="T548" s="4">
        <v>0</v>
      </c>
      <c r="U548" s="4">
        <v>0</v>
      </c>
      <c r="V548" s="4">
        <v>0</v>
      </c>
      <c r="W548" s="4">
        <v>0</v>
      </c>
      <c r="X548" s="4">
        <v>0</v>
      </c>
      <c r="Y548" s="4">
        <v>0</v>
      </c>
      <c r="Z548" s="4">
        <v>0</v>
      </c>
      <c r="AA548" s="4">
        <v>0</v>
      </c>
      <c r="AB548" s="4">
        <v>4720</v>
      </c>
      <c r="AC548" s="4">
        <v>4720</v>
      </c>
      <c r="AD548" s="4">
        <v>3036</v>
      </c>
      <c r="AE548" s="4">
        <v>3030</v>
      </c>
      <c r="AF548" s="4">
        <v>9.07</v>
      </c>
      <c r="AG548" s="4">
        <v>24.05</v>
      </c>
      <c r="AH548" s="4">
        <v>3063.12</v>
      </c>
      <c r="AI548" s="4">
        <v>3063.12</v>
      </c>
    </row>
    <row r="549" spans="1:35">
      <c r="A549" s="3" t="s">
        <v>1115</v>
      </c>
      <c r="B549" s="3" t="s">
        <v>1116</v>
      </c>
      <c r="C549" s="3" t="s">
        <v>22</v>
      </c>
      <c r="D549" s="3" t="s">
        <v>587</v>
      </c>
      <c r="E549" s="3" t="s">
        <v>588</v>
      </c>
      <c r="F549" s="3" t="s">
        <v>25</v>
      </c>
      <c r="G549" s="4">
        <v>0</v>
      </c>
      <c r="H549" s="4">
        <v>0</v>
      </c>
      <c r="I549" s="4">
        <v>0</v>
      </c>
      <c r="J549" s="4">
        <v>0</v>
      </c>
      <c r="K549" s="4">
        <v>0</v>
      </c>
      <c r="L549" s="4">
        <v>0</v>
      </c>
      <c r="M549" s="4">
        <v>0</v>
      </c>
      <c r="N549" s="4">
        <v>0</v>
      </c>
      <c r="O549" s="4">
        <v>0</v>
      </c>
      <c r="P549" s="4">
        <v>0</v>
      </c>
      <c r="Q549" s="4">
        <v>0</v>
      </c>
      <c r="R549" s="4">
        <v>0</v>
      </c>
      <c r="S549" s="4">
        <v>0</v>
      </c>
      <c r="T549" s="4">
        <v>0</v>
      </c>
      <c r="U549" s="4">
        <v>0</v>
      </c>
      <c r="V549" s="4">
        <v>0</v>
      </c>
      <c r="W549" s="4">
        <v>0</v>
      </c>
      <c r="X549" s="4">
        <v>0</v>
      </c>
      <c r="Y549" s="4">
        <v>0</v>
      </c>
      <c r="Z549" s="4">
        <v>0</v>
      </c>
      <c r="AA549" s="4">
        <v>0</v>
      </c>
      <c r="AB549" s="4">
        <v>2477</v>
      </c>
      <c r="AC549" s="4">
        <v>2445</v>
      </c>
      <c r="AD549" s="4">
        <v>1002</v>
      </c>
      <c r="AE549" s="4">
        <v>870</v>
      </c>
      <c r="AF549" s="4">
        <v>4.17</v>
      </c>
      <c r="AG549" s="4">
        <v>15.24</v>
      </c>
      <c r="AH549" s="4">
        <v>889.41</v>
      </c>
      <c r="AI549" s="4">
        <v>889.41</v>
      </c>
    </row>
    <row r="550" spans="1:35">
      <c r="A550" s="3" t="s">
        <v>1117</v>
      </c>
      <c r="B550" s="3" t="s">
        <v>1118</v>
      </c>
      <c r="C550" s="3" t="s">
        <v>22</v>
      </c>
      <c r="D550" s="3" t="s">
        <v>587</v>
      </c>
      <c r="E550" s="3" t="s">
        <v>588</v>
      </c>
      <c r="F550" s="3" t="s">
        <v>25</v>
      </c>
      <c r="G550" s="4">
        <v>0</v>
      </c>
      <c r="H550" s="4">
        <v>0</v>
      </c>
      <c r="I550" s="4">
        <v>0</v>
      </c>
      <c r="J550" s="4">
        <v>0</v>
      </c>
      <c r="K550" s="4">
        <v>0</v>
      </c>
      <c r="L550" s="4">
        <v>0</v>
      </c>
      <c r="M550" s="4">
        <v>0</v>
      </c>
      <c r="N550" s="4">
        <v>0</v>
      </c>
      <c r="O550" s="4">
        <v>0</v>
      </c>
      <c r="P550" s="4">
        <v>0</v>
      </c>
      <c r="Q550" s="4">
        <v>0</v>
      </c>
      <c r="R550" s="4">
        <v>0</v>
      </c>
      <c r="S550" s="4">
        <v>0</v>
      </c>
      <c r="T550" s="4">
        <v>0</v>
      </c>
      <c r="U550" s="4">
        <v>0</v>
      </c>
      <c r="V550" s="4">
        <v>0</v>
      </c>
      <c r="W550" s="4">
        <v>0</v>
      </c>
      <c r="X550" s="4">
        <v>0</v>
      </c>
      <c r="Y550" s="4">
        <v>0</v>
      </c>
      <c r="Z550" s="4">
        <v>0</v>
      </c>
      <c r="AA550" s="4">
        <v>0</v>
      </c>
      <c r="AB550" s="4">
        <v>1706</v>
      </c>
      <c r="AC550" s="4">
        <v>1706</v>
      </c>
      <c r="AD550" s="4">
        <v>1099</v>
      </c>
      <c r="AE550" s="4">
        <v>1099</v>
      </c>
      <c r="AF550" s="4">
        <v>4.34</v>
      </c>
      <c r="AG550" s="4">
        <v>22.71</v>
      </c>
      <c r="AH550" s="4">
        <v>1126.05</v>
      </c>
      <c r="AI550" s="4">
        <v>1126.05</v>
      </c>
    </row>
    <row r="551" spans="1:35">
      <c r="A551" s="3" t="s">
        <v>1119</v>
      </c>
      <c r="B551" s="3" t="s">
        <v>1120</v>
      </c>
      <c r="C551" s="3" t="s">
        <v>22</v>
      </c>
      <c r="D551" s="3" t="s">
        <v>587</v>
      </c>
      <c r="E551" s="3" t="s">
        <v>588</v>
      </c>
      <c r="F551" s="3" t="s">
        <v>25</v>
      </c>
      <c r="G551" s="4">
        <v>0</v>
      </c>
      <c r="H551" s="4">
        <v>0</v>
      </c>
      <c r="I551" s="4">
        <v>0</v>
      </c>
      <c r="J551" s="4">
        <v>0</v>
      </c>
      <c r="K551" s="4">
        <v>0</v>
      </c>
      <c r="L551" s="4">
        <v>0</v>
      </c>
      <c r="M551" s="4">
        <v>0</v>
      </c>
      <c r="N551" s="4">
        <v>0</v>
      </c>
      <c r="O551" s="4">
        <v>0</v>
      </c>
      <c r="P551" s="4">
        <v>0</v>
      </c>
      <c r="Q551" s="4">
        <v>0</v>
      </c>
      <c r="R551" s="4">
        <v>0</v>
      </c>
      <c r="S551" s="4">
        <v>0</v>
      </c>
      <c r="T551" s="4">
        <v>0</v>
      </c>
      <c r="U551" s="4">
        <v>0</v>
      </c>
      <c r="V551" s="4">
        <v>0</v>
      </c>
      <c r="W551" s="4">
        <v>0</v>
      </c>
      <c r="X551" s="4">
        <v>0</v>
      </c>
      <c r="Y551" s="4">
        <v>0</v>
      </c>
      <c r="Z551" s="4">
        <v>0</v>
      </c>
      <c r="AA551" s="4">
        <v>0</v>
      </c>
      <c r="AB551" s="4">
        <v>4722</v>
      </c>
      <c r="AC551" s="4">
        <v>4722</v>
      </c>
      <c r="AD551" s="4">
        <v>1838</v>
      </c>
      <c r="AE551" s="4">
        <v>1838</v>
      </c>
      <c r="AF551" s="4">
        <v>7.17</v>
      </c>
      <c r="AG551" s="4">
        <v>27.19</v>
      </c>
      <c r="AH551" s="4">
        <v>1872.36</v>
      </c>
      <c r="AI551" s="4">
        <v>1872.36</v>
      </c>
    </row>
    <row r="552" spans="1:35">
      <c r="A552" s="3" t="s">
        <v>1121</v>
      </c>
      <c r="B552" s="3" t="s">
        <v>1122</v>
      </c>
      <c r="C552" s="3" t="s">
        <v>22</v>
      </c>
      <c r="D552" s="3" t="s">
        <v>587</v>
      </c>
      <c r="E552" s="3" t="s">
        <v>588</v>
      </c>
      <c r="F552" s="3" t="s">
        <v>25</v>
      </c>
      <c r="G552" s="4">
        <v>0</v>
      </c>
      <c r="H552" s="4">
        <v>0</v>
      </c>
      <c r="I552" s="4">
        <v>0</v>
      </c>
      <c r="J552" s="4">
        <v>0</v>
      </c>
      <c r="K552" s="4">
        <v>0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0</v>
      </c>
      <c r="S552" s="4">
        <v>0</v>
      </c>
      <c r="T552" s="4">
        <v>0</v>
      </c>
      <c r="U552" s="4">
        <v>0</v>
      </c>
      <c r="V552" s="4">
        <v>0</v>
      </c>
      <c r="W552" s="4">
        <v>0</v>
      </c>
      <c r="X552" s="4">
        <v>0</v>
      </c>
      <c r="Y552" s="4">
        <v>0</v>
      </c>
      <c r="Z552" s="4">
        <v>0</v>
      </c>
      <c r="AA552" s="4">
        <v>0</v>
      </c>
      <c r="AB552" s="4">
        <v>2945</v>
      </c>
      <c r="AC552" s="4">
        <v>2945</v>
      </c>
      <c r="AD552" s="4">
        <v>2003</v>
      </c>
      <c r="AE552" s="4">
        <v>2001</v>
      </c>
      <c r="AF552" s="4">
        <v>9.73</v>
      </c>
      <c r="AG552" s="4">
        <v>22.09</v>
      </c>
      <c r="AH552" s="4">
        <v>2032.82</v>
      </c>
      <c r="AI552" s="4">
        <v>2032.82</v>
      </c>
    </row>
    <row r="553" spans="1:35">
      <c r="A553" s="3" t="s">
        <v>1123</v>
      </c>
      <c r="B553" s="3" t="s">
        <v>1124</v>
      </c>
      <c r="C553" s="3" t="s">
        <v>22</v>
      </c>
      <c r="D553" s="3" t="s">
        <v>587</v>
      </c>
      <c r="E553" s="3" t="s">
        <v>588</v>
      </c>
      <c r="F553" s="3" t="s">
        <v>25</v>
      </c>
      <c r="G553" s="4">
        <v>0</v>
      </c>
      <c r="H553" s="4">
        <v>0</v>
      </c>
      <c r="I553" s="4">
        <v>0</v>
      </c>
      <c r="J553" s="4">
        <v>0</v>
      </c>
      <c r="K553" s="4">
        <v>0</v>
      </c>
      <c r="L553" s="4">
        <v>0</v>
      </c>
      <c r="M553" s="4">
        <v>0</v>
      </c>
      <c r="N553" s="4">
        <v>0</v>
      </c>
      <c r="O553" s="4">
        <v>0</v>
      </c>
      <c r="P553" s="4">
        <v>0</v>
      </c>
      <c r="Q553" s="4">
        <v>0</v>
      </c>
      <c r="R553" s="4">
        <v>0</v>
      </c>
      <c r="S553" s="4">
        <v>0</v>
      </c>
      <c r="T553" s="4">
        <v>0</v>
      </c>
      <c r="U553" s="4">
        <v>0</v>
      </c>
      <c r="V553" s="4">
        <v>0</v>
      </c>
      <c r="W553" s="4">
        <v>0</v>
      </c>
      <c r="X553" s="4">
        <v>0</v>
      </c>
      <c r="Y553" s="4">
        <v>0</v>
      </c>
      <c r="Z553" s="4">
        <v>0</v>
      </c>
      <c r="AA553" s="4">
        <v>0</v>
      </c>
      <c r="AB553" s="4">
        <v>2761</v>
      </c>
      <c r="AC553" s="4">
        <v>2761</v>
      </c>
      <c r="AD553" s="4">
        <v>1670</v>
      </c>
      <c r="AE553" s="4">
        <v>1668</v>
      </c>
      <c r="AF553" s="4">
        <v>8.73</v>
      </c>
      <c r="AG553" s="4">
        <v>21.9</v>
      </c>
      <c r="AH553" s="4">
        <v>1698.63</v>
      </c>
      <c r="AI553" s="4">
        <v>1698.63</v>
      </c>
    </row>
    <row r="554" spans="1:35">
      <c r="A554" s="3" t="s">
        <v>1125</v>
      </c>
      <c r="B554" s="3" t="s">
        <v>1126</v>
      </c>
      <c r="C554" s="3" t="s">
        <v>22</v>
      </c>
      <c r="D554" s="3" t="s">
        <v>587</v>
      </c>
      <c r="E554" s="3" t="s">
        <v>588</v>
      </c>
      <c r="F554" s="3" t="s">
        <v>25</v>
      </c>
      <c r="G554" s="4">
        <v>0</v>
      </c>
      <c r="H554" s="4">
        <v>0</v>
      </c>
      <c r="I554" s="4">
        <v>0</v>
      </c>
      <c r="J554" s="4">
        <v>0</v>
      </c>
      <c r="K554" s="4">
        <v>0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  <c r="R554" s="4">
        <v>0</v>
      </c>
      <c r="S554" s="4">
        <v>0</v>
      </c>
      <c r="T554" s="4">
        <v>0</v>
      </c>
      <c r="U554" s="4">
        <v>0</v>
      </c>
      <c r="V554" s="4">
        <v>0</v>
      </c>
      <c r="W554" s="4">
        <v>0</v>
      </c>
      <c r="X554" s="4">
        <v>0</v>
      </c>
      <c r="Y554" s="4">
        <v>0</v>
      </c>
      <c r="Z554" s="4">
        <v>0</v>
      </c>
      <c r="AA554" s="4">
        <v>0</v>
      </c>
      <c r="AB554" s="4">
        <v>3650</v>
      </c>
      <c r="AC554" s="4">
        <v>3650</v>
      </c>
      <c r="AD554" s="4">
        <v>2616</v>
      </c>
      <c r="AE554" s="4">
        <v>2611</v>
      </c>
      <c r="AF554" s="4">
        <v>14.52</v>
      </c>
      <c r="AG554" s="4">
        <v>22.98</v>
      </c>
      <c r="AH554" s="4">
        <v>2648.5</v>
      </c>
      <c r="AI554" s="4">
        <v>2648.5</v>
      </c>
    </row>
    <row r="555" spans="1:35">
      <c r="A555" s="3" t="s">
        <v>1127</v>
      </c>
      <c r="B555" s="3" t="s">
        <v>1128</v>
      </c>
      <c r="C555" s="3" t="s">
        <v>22</v>
      </c>
      <c r="D555" s="3" t="s">
        <v>587</v>
      </c>
      <c r="E555" s="3" t="s">
        <v>588</v>
      </c>
      <c r="F555" s="3" t="s">
        <v>25</v>
      </c>
      <c r="G555" s="4">
        <v>0</v>
      </c>
      <c r="H555" s="4">
        <v>0</v>
      </c>
      <c r="I555" s="4">
        <v>0</v>
      </c>
      <c r="J555" s="4">
        <v>0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0</v>
      </c>
      <c r="V555" s="4">
        <v>0</v>
      </c>
      <c r="W555" s="4">
        <v>0</v>
      </c>
      <c r="X555" s="4">
        <v>0</v>
      </c>
      <c r="Y555" s="4">
        <v>0</v>
      </c>
      <c r="Z555" s="4">
        <v>0</v>
      </c>
      <c r="AA555" s="4">
        <v>0</v>
      </c>
      <c r="AB555" s="4">
        <v>3158</v>
      </c>
      <c r="AC555" s="4">
        <v>3158</v>
      </c>
      <c r="AD555" s="4">
        <v>2396</v>
      </c>
      <c r="AE555" s="4">
        <v>2395</v>
      </c>
      <c r="AF555" s="4">
        <v>12.32</v>
      </c>
      <c r="AG555" s="4">
        <v>33.020000000000003</v>
      </c>
      <c r="AH555" s="4">
        <v>2440.34</v>
      </c>
      <c r="AI555" s="4">
        <v>2440.34</v>
      </c>
    </row>
    <row r="556" spans="1:35">
      <c r="A556" s="3" t="s">
        <v>1129</v>
      </c>
      <c r="B556" s="3" t="s">
        <v>1130</v>
      </c>
      <c r="C556" s="3" t="s">
        <v>22</v>
      </c>
      <c r="D556" s="3" t="s">
        <v>587</v>
      </c>
      <c r="E556" s="3" t="s">
        <v>588</v>
      </c>
      <c r="F556" s="3" t="s">
        <v>25</v>
      </c>
      <c r="G556" s="4">
        <v>0</v>
      </c>
      <c r="H556" s="4">
        <v>0</v>
      </c>
      <c r="I556" s="4">
        <v>0</v>
      </c>
      <c r="J556" s="4">
        <v>0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0</v>
      </c>
      <c r="S556" s="4">
        <v>0</v>
      </c>
      <c r="T556" s="4">
        <v>0</v>
      </c>
      <c r="U556" s="4">
        <v>0</v>
      </c>
      <c r="V556" s="4">
        <v>0</v>
      </c>
      <c r="W556" s="4">
        <v>0</v>
      </c>
      <c r="X556" s="4">
        <v>0</v>
      </c>
      <c r="Y556" s="4">
        <v>0</v>
      </c>
      <c r="Z556" s="4">
        <v>0</v>
      </c>
      <c r="AA556" s="4">
        <v>0</v>
      </c>
      <c r="AB556" s="4">
        <v>2561</v>
      </c>
      <c r="AC556" s="4">
        <v>2561</v>
      </c>
      <c r="AD556" s="4">
        <v>1874</v>
      </c>
      <c r="AE556" s="4">
        <v>1870</v>
      </c>
      <c r="AF556" s="4">
        <v>12.05</v>
      </c>
      <c r="AG556" s="4">
        <v>25.57</v>
      </c>
      <c r="AH556" s="4">
        <v>1907.62</v>
      </c>
      <c r="AI556" s="4">
        <v>1907.62</v>
      </c>
    </row>
    <row r="557" spans="1:35">
      <c r="A557" s="3" t="s">
        <v>1131</v>
      </c>
      <c r="B557" s="3" t="s">
        <v>1132</v>
      </c>
      <c r="C557" s="3" t="s">
        <v>22</v>
      </c>
      <c r="D557" s="3" t="s">
        <v>587</v>
      </c>
      <c r="E557" s="3" t="s">
        <v>588</v>
      </c>
      <c r="F557" s="3" t="s">
        <v>25</v>
      </c>
      <c r="G557" s="4">
        <v>0</v>
      </c>
      <c r="H557" s="4">
        <v>0</v>
      </c>
      <c r="I557" s="4">
        <v>0</v>
      </c>
      <c r="J557" s="4">
        <v>0</v>
      </c>
      <c r="K557" s="4">
        <v>0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0</v>
      </c>
      <c r="S557" s="4">
        <v>0</v>
      </c>
      <c r="T557" s="4">
        <v>0</v>
      </c>
      <c r="U557" s="4">
        <v>0</v>
      </c>
      <c r="V557" s="4">
        <v>0</v>
      </c>
      <c r="W557" s="4">
        <v>0</v>
      </c>
      <c r="X557" s="4">
        <v>0</v>
      </c>
      <c r="Y557" s="4">
        <v>0</v>
      </c>
      <c r="Z557" s="4">
        <v>0</v>
      </c>
      <c r="AA557" s="4">
        <v>0</v>
      </c>
      <c r="AB557" s="4">
        <v>2233</v>
      </c>
      <c r="AC557" s="4">
        <v>2233</v>
      </c>
      <c r="AD557" s="4">
        <v>1701</v>
      </c>
      <c r="AE557" s="4">
        <v>1700</v>
      </c>
      <c r="AF557" s="4">
        <v>3.34</v>
      </c>
      <c r="AG557" s="4">
        <v>35.450000000000003</v>
      </c>
      <c r="AH557" s="4">
        <v>1738.79</v>
      </c>
      <c r="AI557" s="4">
        <v>1738.79</v>
      </c>
    </row>
    <row r="558" spans="1:35">
      <c r="A558" s="3" t="s">
        <v>1133</v>
      </c>
      <c r="B558" s="3" t="s">
        <v>1134</v>
      </c>
      <c r="C558" s="3" t="s">
        <v>22</v>
      </c>
      <c r="D558" s="3" t="s">
        <v>587</v>
      </c>
      <c r="E558" s="3" t="s">
        <v>588</v>
      </c>
      <c r="F558" s="3" t="s">
        <v>25</v>
      </c>
      <c r="G558" s="4">
        <v>0</v>
      </c>
      <c r="H558" s="4">
        <v>0</v>
      </c>
      <c r="I558" s="4">
        <v>0</v>
      </c>
      <c r="J558" s="4">
        <v>0</v>
      </c>
      <c r="K558" s="4">
        <v>0</v>
      </c>
      <c r="L558" s="4">
        <v>0</v>
      </c>
      <c r="M558" s="4">
        <v>0</v>
      </c>
      <c r="N558" s="4">
        <v>0</v>
      </c>
      <c r="O558" s="4">
        <v>0</v>
      </c>
      <c r="P558" s="4">
        <v>0</v>
      </c>
      <c r="Q558" s="4">
        <v>0</v>
      </c>
      <c r="R558" s="4">
        <v>0</v>
      </c>
      <c r="S558" s="4">
        <v>0</v>
      </c>
      <c r="T558" s="4">
        <v>0</v>
      </c>
      <c r="U558" s="4">
        <v>0</v>
      </c>
      <c r="V558" s="4">
        <v>0</v>
      </c>
      <c r="W558" s="4">
        <v>0</v>
      </c>
      <c r="X558" s="4">
        <v>0</v>
      </c>
      <c r="Y558" s="4">
        <v>0</v>
      </c>
      <c r="Z558" s="4">
        <v>0</v>
      </c>
      <c r="AA558" s="4">
        <v>0</v>
      </c>
      <c r="AB558" s="4">
        <v>3268</v>
      </c>
      <c r="AC558" s="4">
        <v>3268</v>
      </c>
      <c r="AD558" s="4">
        <v>2233</v>
      </c>
      <c r="AE558" s="4">
        <v>2233</v>
      </c>
      <c r="AF558" s="4">
        <v>9.24</v>
      </c>
      <c r="AG558" s="4">
        <v>47.63</v>
      </c>
      <c r="AH558" s="4">
        <v>2289.87</v>
      </c>
      <c r="AI558" s="4">
        <v>2289.87</v>
      </c>
    </row>
    <row r="559" spans="1:35">
      <c r="A559" s="3" t="s">
        <v>1135</v>
      </c>
      <c r="B559" s="3" t="s">
        <v>1136</v>
      </c>
      <c r="C559" s="3" t="s">
        <v>22</v>
      </c>
      <c r="D559" s="3" t="s">
        <v>587</v>
      </c>
      <c r="E559" s="3" t="s">
        <v>588</v>
      </c>
      <c r="F559" s="3" t="s">
        <v>25</v>
      </c>
      <c r="G559" s="4">
        <v>0</v>
      </c>
      <c r="H559" s="4">
        <v>0</v>
      </c>
      <c r="I559" s="4">
        <v>0</v>
      </c>
      <c r="J559" s="4">
        <v>0</v>
      </c>
      <c r="K559" s="4">
        <v>0</v>
      </c>
      <c r="L559" s="4">
        <v>0</v>
      </c>
      <c r="M559" s="4">
        <v>0</v>
      </c>
      <c r="N559" s="4">
        <v>0</v>
      </c>
      <c r="O559" s="4">
        <v>0</v>
      </c>
      <c r="P559" s="4">
        <v>0</v>
      </c>
      <c r="Q559" s="4">
        <v>0</v>
      </c>
      <c r="R559" s="4">
        <v>0</v>
      </c>
      <c r="S559" s="4">
        <v>0</v>
      </c>
      <c r="T559" s="4">
        <v>0</v>
      </c>
      <c r="U559" s="4">
        <v>0</v>
      </c>
      <c r="V559" s="4">
        <v>0</v>
      </c>
      <c r="W559" s="4">
        <v>0</v>
      </c>
      <c r="X559" s="4">
        <v>0</v>
      </c>
      <c r="Y559" s="4">
        <v>0</v>
      </c>
      <c r="Z559" s="4">
        <v>0</v>
      </c>
      <c r="AA559" s="4">
        <v>0</v>
      </c>
      <c r="AB559" s="4">
        <v>2344</v>
      </c>
      <c r="AC559" s="4">
        <v>2344</v>
      </c>
      <c r="AD559" s="4">
        <v>1450</v>
      </c>
      <c r="AE559" s="4">
        <v>1450</v>
      </c>
      <c r="AF559" s="4">
        <v>4.03</v>
      </c>
      <c r="AG559" s="4">
        <v>25.84</v>
      </c>
      <c r="AH559" s="4">
        <v>1479.87</v>
      </c>
      <c r="AI559" s="4">
        <v>1479.87</v>
      </c>
    </row>
    <row r="560" spans="1:35">
      <c r="A560" s="3" t="s">
        <v>1137</v>
      </c>
      <c r="B560" s="3" t="s">
        <v>1138</v>
      </c>
      <c r="C560" s="3" t="s">
        <v>22</v>
      </c>
      <c r="D560" s="3" t="s">
        <v>587</v>
      </c>
      <c r="E560" s="3" t="s">
        <v>588</v>
      </c>
      <c r="F560" s="3" t="s">
        <v>25</v>
      </c>
      <c r="G560" s="4">
        <v>0</v>
      </c>
      <c r="H560" s="4">
        <v>0</v>
      </c>
      <c r="I560" s="4">
        <v>0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>
        <v>0</v>
      </c>
      <c r="P560" s="4">
        <v>0</v>
      </c>
      <c r="Q560" s="4">
        <v>0</v>
      </c>
      <c r="R560" s="4">
        <v>0</v>
      </c>
      <c r="S560" s="4">
        <v>0</v>
      </c>
      <c r="T560" s="4">
        <v>0</v>
      </c>
      <c r="U560" s="4">
        <v>0</v>
      </c>
      <c r="V560" s="4">
        <v>0</v>
      </c>
      <c r="W560" s="4">
        <v>0</v>
      </c>
      <c r="X560" s="4">
        <v>0</v>
      </c>
      <c r="Y560" s="4">
        <v>0</v>
      </c>
      <c r="Z560" s="4">
        <v>0</v>
      </c>
      <c r="AA560" s="4">
        <v>0</v>
      </c>
      <c r="AB560" s="4">
        <v>1643</v>
      </c>
      <c r="AC560" s="4">
        <v>1643</v>
      </c>
      <c r="AD560" s="4">
        <v>1232</v>
      </c>
      <c r="AE560" s="4">
        <v>1231</v>
      </c>
      <c r="AF560" s="4">
        <v>5.0599999999999996</v>
      </c>
      <c r="AG560" s="4">
        <v>20.190000000000001</v>
      </c>
      <c r="AH560" s="4">
        <v>1256.25</v>
      </c>
      <c r="AI560" s="4">
        <v>1256.25</v>
      </c>
    </row>
    <row r="561" spans="1:35">
      <c r="A561" s="3" t="s">
        <v>1139</v>
      </c>
      <c r="B561" s="3" t="s">
        <v>1140</v>
      </c>
      <c r="C561" s="3" t="s">
        <v>22</v>
      </c>
      <c r="D561" s="3" t="s">
        <v>587</v>
      </c>
      <c r="E561" s="3" t="s">
        <v>588</v>
      </c>
      <c r="F561" s="3" t="s">
        <v>25</v>
      </c>
      <c r="G561" s="4">
        <v>0</v>
      </c>
      <c r="H561" s="4">
        <v>0</v>
      </c>
      <c r="I561" s="4">
        <v>0</v>
      </c>
      <c r="J561" s="4">
        <v>0</v>
      </c>
      <c r="K561" s="4">
        <v>0</v>
      </c>
      <c r="L561" s="4">
        <v>0</v>
      </c>
      <c r="M561" s="4">
        <v>0</v>
      </c>
      <c r="N561" s="4">
        <v>0</v>
      </c>
      <c r="O561" s="4">
        <v>0</v>
      </c>
      <c r="P561" s="4">
        <v>0</v>
      </c>
      <c r="Q561" s="4">
        <v>0</v>
      </c>
      <c r="R561" s="4">
        <v>0</v>
      </c>
      <c r="S561" s="4">
        <v>0</v>
      </c>
      <c r="T561" s="4">
        <v>0</v>
      </c>
      <c r="U561" s="4">
        <v>0</v>
      </c>
      <c r="V561" s="4">
        <v>0</v>
      </c>
      <c r="W561" s="4">
        <v>0</v>
      </c>
      <c r="X561" s="4">
        <v>0</v>
      </c>
      <c r="Y561" s="4">
        <v>0</v>
      </c>
      <c r="Z561" s="4">
        <v>0</v>
      </c>
      <c r="AA561" s="4">
        <v>0</v>
      </c>
      <c r="AB561" s="4">
        <v>2489</v>
      </c>
      <c r="AC561" s="4">
        <v>2489</v>
      </c>
      <c r="AD561" s="4">
        <v>1557</v>
      </c>
      <c r="AE561" s="4">
        <v>1556</v>
      </c>
      <c r="AF561" s="4">
        <v>3.22</v>
      </c>
      <c r="AG561" s="4">
        <v>36.86</v>
      </c>
      <c r="AH561" s="4">
        <v>1596.08</v>
      </c>
      <c r="AI561" s="4">
        <v>1596.08</v>
      </c>
    </row>
    <row r="562" spans="1:35">
      <c r="A562" s="3" t="s">
        <v>1141</v>
      </c>
      <c r="B562" s="3" t="s">
        <v>1142</v>
      </c>
      <c r="C562" s="3" t="s">
        <v>22</v>
      </c>
      <c r="D562" s="3" t="s">
        <v>587</v>
      </c>
      <c r="E562" s="3" t="s">
        <v>588</v>
      </c>
      <c r="F562" s="3" t="s">
        <v>25</v>
      </c>
      <c r="G562" s="4">
        <v>0</v>
      </c>
      <c r="H562" s="4">
        <v>0</v>
      </c>
      <c r="I562" s="4">
        <v>0</v>
      </c>
      <c r="J562" s="4">
        <v>0</v>
      </c>
      <c r="K562" s="4">
        <v>0</v>
      </c>
      <c r="L562" s="4">
        <v>0</v>
      </c>
      <c r="M562" s="4">
        <v>0</v>
      </c>
      <c r="N562" s="4">
        <v>0</v>
      </c>
      <c r="O562" s="4">
        <v>0</v>
      </c>
      <c r="P562" s="4">
        <v>0</v>
      </c>
      <c r="Q562" s="4">
        <v>0</v>
      </c>
      <c r="R562" s="4">
        <v>0</v>
      </c>
      <c r="S562" s="4">
        <v>0</v>
      </c>
      <c r="T562" s="4">
        <v>0</v>
      </c>
      <c r="U562" s="4">
        <v>0</v>
      </c>
      <c r="V562" s="4">
        <v>0</v>
      </c>
      <c r="W562" s="4">
        <v>0</v>
      </c>
      <c r="X562" s="4">
        <v>0</v>
      </c>
      <c r="Y562" s="4">
        <v>0</v>
      </c>
      <c r="Z562" s="4">
        <v>0</v>
      </c>
      <c r="AA562" s="4">
        <v>0</v>
      </c>
      <c r="AB562" s="4">
        <v>3182</v>
      </c>
      <c r="AC562" s="4">
        <v>3182</v>
      </c>
      <c r="AD562" s="4">
        <v>1931</v>
      </c>
      <c r="AE562" s="4">
        <v>1930</v>
      </c>
      <c r="AF562" s="4">
        <v>7.27</v>
      </c>
      <c r="AG562" s="4">
        <v>33.409999999999997</v>
      </c>
      <c r="AH562" s="4">
        <v>1970.68</v>
      </c>
      <c r="AI562" s="4">
        <v>1970.68</v>
      </c>
    </row>
    <row r="563" spans="1:35">
      <c r="A563" s="3" t="s">
        <v>1143</v>
      </c>
      <c r="B563" s="3" t="s">
        <v>1144</v>
      </c>
      <c r="C563" s="3" t="s">
        <v>22</v>
      </c>
      <c r="D563" s="3" t="s">
        <v>587</v>
      </c>
      <c r="E563" s="3" t="s">
        <v>588</v>
      </c>
      <c r="F563" s="3" t="s">
        <v>25</v>
      </c>
      <c r="G563" s="4">
        <v>0</v>
      </c>
      <c r="H563" s="4">
        <v>0</v>
      </c>
      <c r="I563" s="4">
        <v>0</v>
      </c>
      <c r="J563" s="4">
        <v>0</v>
      </c>
      <c r="K563" s="4">
        <v>0</v>
      </c>
      <c r="L563" s="4">
        <v>0</v>
      </c>
      <c r="M563" s="4">
        <v>0</v>
      </c>
      <c r="N563" s="4">
        <v>0</v>
      </c>
      <c r="O563" s="4">
        <v>0</v>
      </c>
      <c r="P563" s="4">
        <v>0</v>
      </c>
      <c r="Q563" s="4">
        <v>0</v>
      </c>
      <c r="R563" s="4">
        <v>0</v>
      </c>
      <c r="S563" s="4">
        <v>0</v>
      </c>
      <c r="T563" s="4">
        <v>0</v>
      </c>
      <c r="U563" s="4">
        <v>0</v>
      </c>
      <c r="V563" s="4">
        <v>0</v>
      </c>
      <c r="W563" s="4">
        <v>0</v>
      </c>
      <c r="X563" s="4">
        <v>0</v>
      </c>
      <c r="Y563" s="4">
        <v>0</v>
      </c>
      <c r="Z563" s="4">
        <v>0</v>
      </c>
      <c r="AA563" s="4">
        <v>0</v>
      </c>
      <c r="AB563" s="4">
        <v>2962</v>
      </c>
      <c r="AC563" s="4">
        <v>2962</v>
      </c>
      <c r="AD563" s="4">
        <v>1361</v>
      </c>
      <c r="AE563" s="4">
        <v>1361</v>
      </c>
      <c r="AF563" s="4">
        <v>3.26</v>
      </c>
      <c r="AG563" s="4">
        <v>32.36</v>
      </c>
      <c r="AH563" s="4">
        <v>1396.62</v>
      </c>
      <c r="AI563" s="4">
        <v>1396.62</v>
      </c>
    </row>
    <row r="564" spans="1:35">
      <c r="A564" s="3" t="s">
        <v>1145</v>
      </c>
      <c r="B564" s="3" t="s">
        <v>1146</v>
      </c>
      <c r="C564" s="3" t="s">
        <v>22</v>
      </c>
      <c r="D564" s="3" t="s">
        <v>587</v>
      </c>
      <c r="E564" s="3" t="s">
        <v>588</v>
      </c>
      <c r="F564" s="3" t="s">
        <v>25</v>
      </c>
      <c r="G564" s="4">
        <v>0</v>
      </c>
      <c r="H564" s="4">
        <v>0</v>
      </c>
      <c r="I564" s="4">
        <v>0</v>
      </c>
      <c r="J564" s="4">
        <v>0</v>
      </c>
      <c r="K564" s="4">
        <v>0</v>
      </c>
      <c r="L564" s="4">
        <v>0</v>
      </c>
      <c r="M564" s="4">
        <v>0</v>
      </c>
      <c r="N564" s="4">
        <v>0</v>
      </c>
      <c r="O564" s="4">
        <v>0</v>
      </c>
      <c r="P564" s="4">
        <v>0</v>
      </c>
      <c r="Q564" s="4">
        <v>0</v>
      </c>
      <c r="R564" s="4">
        <v>0</v>
      </c>
      <c r="S564" s="4">
        <v>0</v>
      </c>
      <c r="T564" s="4">
        <v>0</v>
      </c>
      <c r="U564" s="4">
        <v>0</v>
      </c>
      <c r="V564" s="4">
        <v>0</v>
      </c>
      <c r="W564" s="4">
        <v>0</v>
      </c>
      <c r="X564" s="4">
        <v>0</v>
      </c>
      <c r="Y564" s="4">
        <v>0</v>
      </c>
      <c r="Z564" s="4">
        <v>0</v>
      </c>
      <c r="AA564" s="4">
        <v>0</v>
      </c>
      <c r="AB564" s="4">
        <v>7660</v>
      </c>
      <c r="AC564" s="4">
        <v>7660</v>
      </c>
      <c r="AD564" s="4">
        <v>4814</v>
      </c>
      <c r="AE564" s="4">
        <v>4809</v>
      </c>
      <c r="AF564" s="4">
        <v>22.13</v>
      </c>
      <c r="AG564" s="4">
        <v>92.54</v>
      </c>
      <c r="AH564" s="4">
        <v>4923.67</v>
      </c>
      <c r="AI564" s="4">
        <v>4923.67</v>
      </c>
    </row>
    <row r="565" spans="1:35">
      <c r="A565" s="3" t="s">
        <v>1147</v>
      </c>
      <c r="B565" s="3" t="s">
        <v>1148</v>
      </c>
      <c r="C565" s="3" t="s">
        <v>22</v>
      </c>
      <c r="D565" s="3" t="s">
        <v>587</v>
      </c>
      <c r="E565" s="3" t="s">
        <v>588</v>
      </c>
      <c r="F565" s="3" t="s">
        <v>25</v>
      </c>
      <c r="G565" s="4">
        <v>0</v>
      </c>
      <c r="H565" s="4">
        <v>0</v>
      </c>
      <c r="I565" s="4">
        <v>0</v>
      </c>
      <c r="J565" s="4">
        <v>0</v>
      </c>
      <c r="K565" s="4">
        <v>0</v>
      </c>
      <c r="L565" s="4">
        <v>0</v>
      </c>
      <c r="M565" s="4">
        <v>0</v>
      </c>
      <c r="N565" s="4">
        <v>0</v>
      </c>
      <c r="O565" s="4">
        <v>0</v>
      </c>
      <c r="P565" s="4">
        <v>0</v>
      </c>
      <c r="Q565" s="4">
        <v>0</v>
      </c>
      <c r="R565" s="4">
        <v>0</v>
      </c>
      <c r="S565" s="4">
        <v>0</v>
      </c>
      <c r="T565" s="4">
        <v>0</v>
      </c>
      <c r="U565" s="4">
        <v>0</v>
      </c>
      <c r="V565" s="4">
        <v>0</v>
      </c>
      <c r="W565" s="4">
        <v>0</v>
      </c>
      <c r="X565" s="4">
        <v>0</v>
      </c>
      <c r="Y565" s="4">
        <v>0</v>
      </c>
      <c r="Z565" s="4">
        <v>0</v>
      </c>
      <c r="AA565" s="4">
        <v>0</v>
      </c>
      <c r="AB565" s="4">
        <v>2766</v>
      </c>
      <c r="AC565" s="4">
        <v>2766</v>
      </c>
      <c r="AD565" s="4">
        <v>1905</v>
      </c>
      <c r="AE565" s="4">
        <v>1900</v>
      </c>
      <c r="AF565" s="4">
        <v>10.23</v>
      </c>
      <c r="AG565" s="4">
        <v>17.47</v>
      </c>
      <c r="AH565" s="4">
        <v>1927.7</v>
      </c>
      <c r="AI565" s="4">
        <v>1927.7</v>
      </c>
    </row>
    <row r="566" spans="1:35">
      <c r="A566" s="3" t="s">
        <v>1149</v>
      </c>
      <c r="B566" s="3" t="s">
        <v>1150</v>
      </c>
      <c r="C566" s="3" t="s">
        <v>22</v>
      </c>
      <c r="D566" s="3" t="s">
        <v>587</v>
      </c>
      <c r="E566" s="3" t="s">
        <v>588</v>
      </c>
      <c r="F566" s="3" t="s">
        <v>25</v>
      </c>
      <c r="G566" s="4">
        <v>0</v>
      </c>
      <c r="H566" s="4">
        <v>0</v>
      </c>
      <c r="I566" s="4">
        <v>0</v>
      </c>
      <c r="J566" s="4">
        <v>0</v>
      </c>
      <c r="K566" s="4">
        <v>0</v>
      </c>
      <c r="L566" s="4">
        <v>0</v>
      </c>
      <c r="M566" s="4">
        <v>0</v>
      </c>
      <c r="N566" s="4">
        <v>0</v>
      </c>
      <c r="O566" s="4">
        <v>0</v>
      </c>
      <c r="P566" s="4">
        <v>0</v>
      </c>
      <c r="Q566" s="4">
        <v>0</v>
      </c>
      <c r="R566" s="4">
        <v>0</v>
      </c>
      <c r="S566" s="4">
        <v>0</v>
      </c>
      <c r="T566" s="4">
        <v>0</v>
      </c>
      <c r="U566" s="4">
        <v>0</v>
      </c>
      <c r="V566" s="4">
        <v>0</v>
      </c>
      <c r="W566" s="4">
        <v>0</v>
      </c>
      <c r="X566" s="4">
        <v>0</v>
      </c>
      <c r="Y566" s="4">
        <v>0</v>
      </c>
      <c r="Z566" s="4">
        <v>0</v>
      </c>
      <c r="AA566" s="4">
        <v>0</v>
      </c>
      <c r="AB566" s="4">
        <v>3483</v>
      </c>
      <c r="AC566" s="4">
        <v>3483</v>
      </c>
      <c r="AD566" s="4">
        <v>2879</v>
      </c>
      <c r="AE566" s="4">
        <v>2873</v>
      </c>
      <c r="AF566" s="4">
        <v>11.12</v>
      </c>
      <c r="AG566" s="4">
        <v>45.23</v>
      </c>
      <c r="AH566" s="4">
        <v>2929.35</v>
      </c>
      <c r="AI566" s="4">
        <v>2929.35</v>
      </c>
    </row>
    <row r="567" spans="1:35">
      <c r="A567" s="3" t="s">
        <v>1151</v>
      </c>
      <c r="B567" s="3" t="s">
        <v>1152</v>
      </c>
      <c r="C567" s="3" t="s">
        <v>22</v>
      </c>
      <c r="D567" s="3" t="s">
        <v>587</v>
      </c>
      <c r="E567" s="3" t="s">
        <v>588</v>
      </c>
      <c r="F567" s="3" t="s">
        <v>25</v>
      </c>
      <c r="G567" s="4">
        <v>0</v>
      </c>
      <c r="H567" s="4">
        <v>0</v>
      </c>
      <c r="I567" s="4">
        <v>0</v>
      </c>
      <c r="J567" s="4">
        <v>0</v>
      </c>
      <c r="K567" s="4">
        <v>0</v>
      </c>
      <c r="L567" s="4">
        <v>0</v>
      </c>
      <c r="M567" s="4">
        <v>0</v>
      </c>
      <c r="N567" s="4">
        <v>0</v>
      </c>
      <c r="O567" s="4">
        <v>0</v>
      </c>
      <c r="P567" s="4">
        <v>0</v>
      </c>
      <c r="Q567" s="4">
        <v>0</v>
      </c>
      <c r="R567" s="4">
        <v>0</v>
      </c>
      <c r="S567" s="4">
        <v>0</v>
      </c>
      <c r="T567" s="4">
        <v>0</v>
      </c>
      <c r="U567" s="4">
        <v>0</v>
      </c>
      <c r="V567" s="4">
        <v>0</v>
      </c>
      <c r="W567" s="4">
        <v>0</v>
      </c>
      <c r="X567" s="4">
        <v>0</v>
      </c>
      <c r="Y567" s="4">
        <v>0</v>
      </c>
      <c r="Z567" s="4">
        <v>0</v>
      </c>
      <c r="AA567" s="4">
        <v>0</v>
      </c>
      <c r="AB567" s="4">
        <v>4407</v>
      </c>
      <c r="AC567" s="4">
        <v>4407</v>
      </c>
      <c r="AD567" s="4">
        <v>2439</v>
      </c>
      <c r="AE567" s="4">
        <v>2438</v>
      </c>
      <c r="AF567" s="4">
        <v>14.17</v>
      </c>
      <c r="AG567" s="4">
        <v>46.43</v>
      </c>
      <c r="AH567" s="4">
        <v>2498.6</v>
      </c>
      <c r="AI567" s="4">
        <v>2498.6</v>
      </c>
    </row>
    <row r="568" spans="1:35">
      <c r="A568" s="3" t="s">
        <v>1153</v>
      </c>
      <c r="B568" s="3" t="s">
        <v>1154</v>
      </c>
      <c r="C568" s="3" t="s">
        <v>22</v>
      </c>
      <c r="D568" s="3" t="s">
        <v>587</v>
      </c>
      <c r="E568" s="3" t="s">
        <v>588</v>
      </c>
      <c r="F568" s="3" t="s">
        <v>25</v>
      </c>
      <c r="G568" s="4">
        <v>0</v>
      </c>
      <c r="H568" s="4">
        <v>0</v>
      </c>
      <c r="I568" s="4">
        <v>0</v>
      </c>
      <c r="J568" s="4">
        <v>0</v>
      </c>
      <c r="K568" s="4">
        <v>0</v>
      </c>
      <c r="L568" s="4">
        <v>0</v>
      </c>
      <c r="M568" s="4">
        <v>0</v>
      </c>
      <c r="N568" s="4">
        <v>0</v>
      </c>
      <c r="O568" s="4">
        <v>0</v>
      </c>
      <c r="P568" s="4">
        <v>0</v>
      </c>
      <c r="Q568" s="4">
        <v>0</v>
      </c>
      <c r="R568" s="4">
        <v>0</v>
      </c>
      <c r="S568" s="4">
        <v>0</v>
      </c>
      <c r="T568" s="4">
        <v>0</v>
      </c>
      <c r="U568" s="4">
        <v>0</v>
      </c>
      <c r="V568" s="4">
        <v>0</v>
      </c>
      <c r="W568" s="4">
        <v>0</v>
      </c>
      <c r="X568" s="4">
        <v>0</v>
      </c>
      <c r="Y568" s="4">
        <v>0</v>
      </c>
      <c r="Z568" s="4">
        <v>0</v>
      </c>
      <c r="AA568" s="4">
        <v>0</v>
      </c>
      <c r="AB568" s="4">
        <v>4356</v>
      </c>
      <c r="AC568" s="4">
        <v>4356</v>
      </c>
      <c r="AD568" s="4">
        <v>3647</v>
      </c>
      <c r="AE568" s="4">
        <v>3638</v>
      </c>
      <c r="AF568" s="4">
        <v>13.15</v>
      </c>
      <c r="AG568" s="4">
        <v>61.01</v>
      </c>
      <c r="AH568" s="4">
        <v>3712.16</v>
      </c>
      <c r="AI568" s="4">
        <v>3712.16</v>
      </c>
    </row>
    <row r="569" spans="1:35">
      <c r="A569" s="3" t="s">
        <v>1155</v>
      </c>
      <c r="B569" s="3" t="s">
        <v>1156</v>
      </c>
      <c r="C569" s="3" t="s">
        <v>515</v>
      </c>
      <c r="D569" s="3" t="s">
        <v>587</v>
      </c>
      <c r="E569" s="3" t="s">
        <v>588</v>
      </c>
      <c r="F569" s="3" t="s">
        <v>25</v>
      </c>
      <c r="G569" s="4">
        <v>0</v>
      </c>
      <c r="H569" s="4">
        <v>0</v>
      </c>
      <c r="I569" s="4">
        <v>0</v>
      </c>
      <c r="J569" s="4">
        <v>0</v>
      </c>
      <c r="K569" s="4">
        <v>0</v>
      </c>
      <c r="L569" s="4">
        <v>0</v>
      </c>
      <c r="M569" s="4">
        <v>0</v>
      </c>
      <c r="N569" s="4">
        <v>0</v>
      </c>
      <c r="O569" s="4">
        <v>0</v>
      </c>
      <c r="P569" s="4">
        <v>0</v>
      </c>
      <c r="Q569" s="4">
        <v>0</v>
      </c>
      <c r="R569" s="4">
        <v>0</v>
      </c>
      <c r="S569" s="4">
        <v>0</v>
      </c>
      <c r="T569" s="4">
        <v>0</v>
      </c>
      <c r="U569" s="4">
        <v>0</v>
      </c>
      <c r="V569" s="4">
        <v>0</v>
      </c>
      <c r="W569" s="4">
        <v>0</v>
      </c>
      <c r="X569" s="4">
        <v>0</v>
      </c>
      <c r="Y569" s="4">
        <v>0</v>
      </c>
      <c r="Z569" s="4">
        <v>0</v>
      </c>
      <c r="AA569" s="4">
        <v>0</v>
      </c>
      <c r="AB569" s="4">
        <v>285</v>
      </c>
      <c r="AC569" s="4">
        <v>285</v>
      </c>
      <c r="AD569" s="4">
        <v>142</v>
      </c>
      <c r="AE569" s="4">
        <v>141</v>
      </c>
      <c r="AF569" s="4">
        <v>0.19</v>
      </c>
      <c r="AG569" s="4">
        <v>1.98</v>
      </c>
      <c r="AH569" s="4">
        <v>143.16999999999999</v>
      </c>
      <c r="AI569" s="4">
        <v>143.16999999999999</v>
      </c>
    </row>
    <row r="570" spans="1:35">
      <c r="A570" s="3" t="s">
        <v>1157</v>
      </c>
      <c r="B570" s="3" t="s">
        <v>1158</v>
      </c>
      <c r="C570" s="3" t="s">
        <v>515</v>
      </c>
      <c r="D570" s="3" t="s">
        <v>587</v>
      </c>
      <c r="E570" s="3" t="s">
        <v>588</v>
      </c>
      <c r="F570" s="3" t="s">
        <v>25</v>
      </c>
      <c r="G570" s="4">
        <v>0</v>
      </c>
      <c r="H570" s="4">
        <v>0</v>
      </c>
      <c r="I570" s="4">
        <v>0</v>
      </c>
      <c r="J570" s="4">
        <v>0</v>
      </c>
      <c r="K570" s="4">
        <v>0</v>
      </c>
      <c r="L570" s="4">
        <v>0</v>
      </c>
      <c r="M570" s="4">
        <v>0</v>
      </c>
      <c r="N570" s="4">
        <v>0</v>
      </c>
      <c r="O570" s="4">
        <v>0</v>
      </c>
      <c r="P570" s="4">
        <v>0</v>
      </c>
      <c r="Q570" s="4">
        <v>0</v>
      </c>
      <c r="R570" s="4">
        <v>0</v>
      </c>
      <c r="S570" s="4">
        <v>0</v>
      </c>
      <c r="T570" s="4">
        <v>0</v>
      </c>
      <c r="U570" s="4">
        <v>0</v>
      </c>
      <c r="V570" s="4">
        <v>0</v>
      </c>
      <c r="W570" s="4">
        <v>0</v>
      </c>
      <c r="X570" s="4">
        <v>0</v>
      </c>
      <c r="Y570" s="4">
        <v>0</v>
      </c>
      <c r="Z570" s="4">
        <v>0</v>
      </c>
      <c r="AA570" s="4">
        <v>0</v>
      </c>
      <c r="AB570" s="4">
        <v>312</v>
      </c>
      <c r="AC570" s="4">
        <v>312</v>
      </c>
      <c r="AD570" s="4">
        <v>206</v>
      </c>
      <c r="AE570" s="4">
        <v>206</v>
      </c>
      <c r="AF570" s="4">
        <v>7.0000000000000007E-2</v>
      </c>
      <c r="AG570" s="4">
        <v>5.04</v>
      </c>
      <c r="AH570" s="4">
        <v>211.11</v>
      </c>
      <c r="AI570" s="4">
        <v>211.11</v>
      </c>
    </row>
    <row r="571" spans="1:35">
      <c r="A571" s="3" t="s">
        <v>1159</v>
      </c>
      <c r="B571" s="3" t="s">
        <v>1160</v>
      </c>
      <c r="C571" s="3" t="s">
        <v>515</v>
      </c>
      <c r="D571" s="3" t="s">
        <v>587</v>
      </c>
      <c r="E571" s="3" t="s">
        <v>588</v>
      </c>
      <c r="F571" s="3" t="s">
        <v>25</v>
      </c>
      <c r="G571" s="4">
        <v>0</v>
      </c>
      <c r="H571" s="4">
        <v>0</v>
      </c>
      <c r="I571" s="4">
        <v>0</v>
      </c>
      <c r="J571" s="4">
        <v>0</v>
      </c>
      <c r="K571" s="4">
        <v>0</v>
      </c>
      <c r="L571" s="4">
        <v>0</v>
      </c>
      <c r="M571" s="4">
        <v>0</v>
      </c>
      <c r="N571" s="4">
        <v>0</v>
      </c>
      <c r="O571" s="4">
        <v>0</v>
      </c>
      <c r="P571" s="4">
        <v>0</v>
      </c>
      <c r="Q571" s="4">
        <v>0</v>
      </c>
      <c r="R571" s="4">
        <v>0</v>
      </c>
      <c r="S571" s="4">
        <v>0</v>
      </c>
      <c r="T571" s="4">
        <v>0</v>
      </c>
      <c r="U571" s="4">
        <v>0</v>
      </c>
      <c r="V571" s="4">
        <v>0</v>
      </c>
      <c r="W571" s="4">
        <v>0</v>
      </c>
      <c r="X571" s="4">
        <v>0</v>
      </c>
      <c r="Y571" s="4">
        <v>0</v>
      </c>
      <c r="Z571" s="4">
        <v>0</v>
      </c>
      <c r="AA571" s="4">
        <v>0</v>
      </c>
      <c r="AB571" s="4">
        <v>490</v>
      </c>
      <c r="AC571" s="4">
        <v>490</v>
      </c>
      <c r="AD571" s="4">
        <v>282</v>
      </c>
      <c r="AE571" s="4">
        <v>282</v>
      </c>
      <c r="AF571" s="4">
        <v>0.02</v>
      </c>
      <c r="AG571" s="4">
        <v>8.25</v>
      </c>
      <c r="AH571" s="4">
        <v>290.27</v>
      </c>
      <c r="AI571" s="4">
        <v>290.27</v>
      </c>
    </row>
    <row r="572" spans="1:35">
      <c r="A572" s="3" t="s">
        <v>1161</v>
      </c>
      <c r="B572" s="3" t="s">
        <v>1162</v>
      </c>
      <c r="C572" s="3" t="s">
        <v>515</v>
      </c>
      <c r="D572" s="3" t="s">
        <v>587</v>
      </c>
      <c r="E572" s="3" t="s">
        <v>588</v>
      </c>
      <c r="F572" s="3" t="s">
        <v>25</v>
      </c>
      <c r="G572" s="4">
        <v>0</v>
      </c>
      <c r="H572" s="4">
        <v>0</v>
      </c>
      <c r="I572" s="4">
        <v>0</v>
      </c>
      <c r="J572" s="4">
        <v>0</v>
      </c>
      <c r="K572" s="4">
        <v>0</v>
      </c>
      <c r="L572" s="4">
        <v>0</v>
      </c>
      <c r="M572" s="4">
        <v>0</v>
      </c>
      <c r="N572" s="4">
        <v>0</v>
      </c>
      <c r="O572" s="4">
        <v>0</v>
      </c>
      <c r="P572" s="4">
        <v>0</v>
      </c>
      <c r="Q572" s="4">
        <v>0</v>
      </c>
      <c r="R572" s="4">
        <v>0</v>
      </c>
      <c r="S572" s="4">
        <v>0</v>
      </c>
      <c r="T572" s="4">
        <v>0</v>
      </c>
      <c r="U572" s="4">
        <v>0</v>
      </c>
      <c r="V572" s="4">
        <v>0</v>
      </c>
      <c r="W572" s="4">
        <v>0</v>
      </c>
      <c r="X572" s="4">
        <v>0</v>
      </c>
      <c r="Y572" s="4">
        <v>0</v>
      </c>
      <c r="Z572" s="4">
        <v>0</v>
      </c>
      <c r="AA572" s="4">
        <v>0</v>
      </c>
      <c r="AB572" s="4">
        <v>570</v>
      </c>
      <c r="AC572" s="4">
        <v>570</v>
      </c>
      <c r="AD572" s="4">
        <v>482</v>
      </c>
      <c r="AE572" s="4">
        <v>482</v>
      </c>
      <c r="AF572" s="4">
        <v>0</v>
      </c>
      <c r="AG572" s="4">
        <v>10.71</v>
      </c>
      <c r="AH572" s="4">
        <v>492.71</v>
      </c>
      <c r="AI572" s="4">
        <v>492.71</v>
      </c>
    </row>
    <row r="573" spans="1:35">
      <c r="A573" s="3" t="s">
        <v>1163</v>
      </c>
      <c r="B573" s="3" t="s">
        <v>1164</v>
      </c>
      <c r="C573" s="3" t="s">
        <v>22</v>
      </c>
      <c r="D573" s="3" t="s">
        <v>587</v>
      </c>
      <c r="E573" s="3" t="s">
        <v>588</v>
      </c>
      <c r="F573" s="3" t="s">
        <v>25</v>
      </c>
      <c r="G573" s="4">
        <v>0</v>
      </c>
      <c r="H573" s="4">
        <v>0</v>
      </c>
      <c r="I573" s="4">
        <v>0</v>
      </c>
      <c r="J573" s="4">
        <v>0</v>
      </c>
      <c r="K573" s="4">
        <v>0</v>
      </c>
      <c r="L573" s="4">
        <v>0</v>
      </c>
      <c r="M573" s="4">
        <v>0</v>
      </c>
      <c r="N573" s="4">
        <v>0</v>
      </c>
      <c r="O573" s="4">
        <v>0</v>
      </c>
      <c r="P573" s="4">
        <v>0</v>
      </c>
      <c r="Q573" s="4">
        <v>0</v>
      </c>
      <c r="R573" s="4">
        <v>0</v>
      </c>
      <c r="S573" s="4">
        <v>0</v>
      </c>
      <c r="T573" s="4">
        <v>0</v>
      </c>
      <c r="U573" s="4">
        <v>0</v>
      </c>
      <c r="V573" s="4">
        <v>0</v>
      </c>
      <c r="W573" s="4">
        <v>0</v>
      </c>
      <c r="X573" s="4">
        <v>0</v>
      </c>
      <c r="Y573" s="4">
        <v>0</v>
      </c>
      <c r="Z573" s="4">
        <v>0</v>
      </c>
      <c r="AA573" s="4">
        <v>0</v>
      </c>
      <c r="AB573" s="4">
        <v>2061</v>
      </c>
      <c r="AC573" s="4">
        <v>2061</v>
      </c>
      <c r="AD573" s="4">
        <v>1687</v>
      </c>
      <c r="AE573" s="4">
        <v>1687</v>
      </c>
      <c r="AF573" s="4">
        <v>8.61</v>
      </c>
      <c r="AG573" s="4">
        <v>23.52</v>
      </c>
      <c r="AH573" s="4">
        <v>1719.13</v>
      </c>
      <c r="AI573" s="4">
        <v>1719.13</v>
      </c>
    </row>
    <row r="574" spans="1:35">
      <c r="A574" s="3" t="s">
        <v>1165</v>
      </c>
      <c r="B574" s="3" t="s">
        <v>1166</v>
      </c>
      <c r="C574" s="3" t="s">
        <v>515</v>
      </c>
      <c r="D574" s="3" t="s">
        <v>587</v>
      </c>
      <c r="E574" s="3" t="s">
        <v>588</v>
      </c>
      <c r="F574" s="3" t="s">
        <v>25</v>
      </c>
      <c r="G574" s="4">
        <v>0</v>
      </c>
      <c r="H574" s="4">
        <v>0</v>
      </c>
      <c r="I574" s="4">
        <v>0</v>
      </c>
      <c r="J574" s="4">
        <v>0</v>
      </c>
      <c r="K574" s="4">
        <v>0</v>
      </c>
      <c r="L574" s="4">
        <v>0</v>
      </c>
      <c r="M574" s="4">
        <v>0</v>
      </c>
      <c r="N574" s="4">
        <v>0</v>
      </c>
      <c r="O574" s="4">
        <v>0</v>
      </c>
      <c r="P574" s="4">
        <v>0</v>
      </c>
      <c r="Q574" s="4">
        <v>0</v>
      </c>
      <c r="R574" s="4">
        <v>0</v>
      </c>
      <c r="S574" s="4">
        <v>0</v>
      </c>
      <c r="T574" s="4">
        <v>0</v>
      </c>
      <c r="U574" s="4">
        <v>0</v>
      </c>
      <c r="V574" s="4">
        <v>0</v>
      </c>
      <c r="W574" s="4">
        <v>0</v>
      </c>
      <c r="X574" s="4">
        <v>0</v>
      </c>
      <c r="Y574" s="4">
        <v>0</v>
      </c>
      <c r="Z574" s="4">
        <v>0</v>
      </c>
      <c r="AA574" s="4">
        <v>0</v>
      </c>
      <c r="AB574" s="4">
        <v>818</v>
      </c>
      <c r="AC574" s="4">
        <v>817</v>
      </c>
      <c r="AD574" s="4">
        <v>710</v>
      </c>
      <c r="AE574" s="4">
        <v>710</v>
      </c>
      <c r="AF574" s="4">
        <v>0.05</v>
      </c>
      <c r="AG574" s="4">
        <v>17.96</v>
      </c>
      <c r="AH574" s="4">
        <v>728.01</v>
      </c>
      <c r="AI574" s="4">
        <v>728.01</v>
      </c>
    </row>
    <row r="575" spans="1:35">
      <c r="A575" s="3" t="s">
        <v>1167</v>
      </c>
      <c r="B575" s="3" t="s">
        <v>1168</v>
      </c>
      <c r="C575" s="3" t="s">
        <v>1169</v>
      </c>
      <c r="D575" s="3" t="s">
        <v>587</v>
      </c>
      <c r="E575" s="3" t="s">
        <v>588</v>
      </c>
      <c r="F575" s="3" t="s">
        <v>25</v>
      </c>
      <c r="G575" s="4">
        <v>0</v>
      </c>
      <c r="H575" s="4">
        <v>0</v>
      </c>
      <c r="I575" s="4">
        <v>0</v>
      </c>
      <c r="J575" s="4">
        <v>0</v>
      </c>
      <c r="K575" s="4">
        <v>0</v>
      </c>
      <c r="L575" s="4">
        <v>0</v>
      </c>
      <c r="M575" s="4">
        <v>0</v>
      </c>
      <c r="N575" s="4">
        <v>0</v>
      </c>
      <c r="O575" s="4">
        <v>0</v>
      </c>
      <c r="P575" s="4">
        <v>0</v>
      </c>
      <c r="Q575" s="4">
        <v>0</v>
      </c>
      <c r="R575" s="4">
        <v>0</v>
      </c>
      <c r="S575" s="4">
        <v>0</v>
      </c>
      <c r="T575" s="4">
        <v>0</v>
      </c>
      <c r="U575" s="4">
        <v>0</v>
      </c>
      <c r="V575" s="4">
        <v>0</v>
      </c>
      <c r="W575" s="4">
        <v>0</v>
      </c>
      <c r="X575" s="4">
        <v>0</v>
      </c>
      <c r="Y575" s="4">
        <v>0</v>
      </c>
      <c r="Z575" s="4">
        <v>0</v>
      </c>
      <c r="AA575" s="4">
        <v>0</v>
      </c>
      <c r="AB575" s="4">
        <v>149584</v>
      </c>
      <c r="AC575" s="4">
        <v>119535</v>
      </c>
      <c r="AD575" s="4">
        <v>112775</v>
      </c>
      <c r="AE575" s="4">
        <v>112687</v>
      </c>
      <c r="AF575" s="4">
        <v>93.42</v>
      </c>
      <c r="AG575" s="4">
        <v>2931.28</v>
      </c>
      <c r="AH575" s="4">
        <v>115711.7</v>
      </c>
      <c r="AI575" s="4">
        <v>115711.7</v>
      </c>
    </row>
    <row r="576" spans="1:35">
      <c r="A576" s="3" t="s">
        <v>1170</v>
      </c>
      <c r="B576" s="3" t="s">
        <v>1171</v>
      </c>
      <c r="C576" s="3" t="s">
        <v>521</v>
      </c>
      <c r="D576" s="3" t="s">
        <v>587</v>
      </c>
      <c r="E576" s="3" t="s">
        <v>588</v>
      </c>
      <c r="F576" s="3" t="s">
        <v>25</v>
      </c>
      <c r="G576" s="4">
        <v>0</v>
      </c>
      <c r="H576" s="4">
        <v>0</v>
      </c>
      <c r="I576" s="4">
        <v>0</v>
      </c>
      <c r="J576" s="4">
        <v>0</v>
      </c>
      <c r="K576" s="4">
        <v>0</v>
      </c>
      <c r="L576" s="4">
        <v>0</v>
      </c>
      <c r="M576" s="4">
        <v>0</v>
      </c>
      <c r="N576" s="4">
        <v>9263</v>
      </c>
      <c r="O576" s="4">
        <v>9241</v>
      </c>
      <c r="P576" s="4">
        <v>8583</v>
      </c>
      <c r="Q576" s="4">
        <v>8419</v>
      </c>
      <c r="R576" s="4">
        <v>45.22</v>
      </c>
      <c r="S576" s="4">
        <v>204.38</v>
      </c>
      <c r="T576" s="4">
        <v>8668.6</v>
      </c>
      <c r="U576" s="4">
        <v>10162</v>
      </c>
      <c r="V576" s="4">
        <v>10121</v>
      </c>
      <c r="W576" s="4">
        <v>9379</v>
      </c>
      <c r="X576" s="4">
        <v>9146</v>
      </c>
      <c r="Y576" s="4">
        <v>49.8</v>
      </c>
      <c r="Z576" s="4">
        <v>229.6</v>
      </c>
      <c r="AA576" s="4">
        <v>9425.4</v>
      </c>
      <c r="AB576" s="4">
        <v>9530</v>
      </c>
      <c r="AC576" s="4">
        <v>9493</v>
      </c>
      <c r="AD576" s="4">
        <v>8658</v>
      </c>
      <c r="AE576" s="4">
        <v>8500</v>
      </c>
      <c r="AF576" s="4">
        <v>48.17</v>
      </c>
      <c r="AG576" s="4">
        <v>223.52</v>
      </c>
      <c r="AH576" s="4">
        <v>8771.69</v>
      </c>
      <c r="AI576" s="4">
        <v>26865.69</v>
      </c>
    </row>
    <row r="577" spans="1:35">
      <c r="A577" s="3" t="s">
        <v>1172</v>
      </c>
      <c r="B577" s="3" t="s">
        <v>1173</v>
      </c>
      <c r="C577" s="3" t="s">
        <v>521</v>
      </c>
      <c r="D577" s="3" t="s">
        <v>587</v>
      </c>
      <c r="E577" s="3" t="s">
        <v>588</v>
      </c>
      <c r="F577" s="3" t="s">
        <v>25</v>
      </c>
      <c r="G577" s="4">
        <v>0</v>
      </c>
      <c r="H577" s="4">
        <v>0</v>
      </c>
      <c r="I577" s="4">
        <v>0</v>
      </c>
      <c r="J577" s="4">
        <v>0</v>
      </c>
      <c r="K577" s="4">
        <v>0</v>
      </c>
      <c r="L577" s="4">
        <v>0</v>
      </c>
      <c r="M577" s="4">
        <v>0</v>
      </c>
      <c r="N577" s="4">
        <v>0</v>
      </c>
      <c r="O577" s="4">
        <v>0</v>
      </c>
      <c r="P577" s="4">
        <v>0</v>
      </c>
      <c r="Q577" s="4">
        <v>0</v>
      </c>
      <c r="R577" s="4">
        <v>0</v>
      </c>
      <c r="S577" s="4">
        <v>0</v>
      </c>
      <c r="T577" s="4">
        <v>0</v>
      </c>
      <c r="U577" s="4">
        <v>0</v>
      </c>
      <c r="V577" s="4">
        <v>0</v>
      </c>
      <c r="W577" s="4">
        <v>0</v>
      </c>
      <c r="X577" s="4">
        <v>0</v>
      </c>
      <c r="Y577" s="4">
        <v>0</v>
      </c>
      <c r="Z577" s="4">
        <v>0</v>
      </c>
      <c r="AA577" s="4">
        <v>0</v>
      </c>
      <c r="AB577" s="4">
        <v>15093</v>
      </c>
      <c r="AC577" s="4">
        <v>15093</v>
      </c>
      <c r="AD577" s="4">
        <v>12836</v>
      </c>
      <c r="AE577" s="4">
        <v>12493</v>
      </c>
      <c r="AF577" s="4">
        <v>74.84</v>
      </c>
      <c r="AG577" s="4">
        <v>388.37</v>
      </c>
      <c r="AH577" s="4">
        <v>12956.21</v>
      </c>
      <c r="AI577" s="4">
        <v>12956.21</v>
      </c>
    </row>
    <row r="578" spans="1:35">
      <c r="A578" s="3" t="s">
        <v>1174</v>
      </c>
      <c r="B578" s="3" t="s">
        <v>1175</v>
      </c>
      <c r="C578" s="3" t="s">
        <v>521</v>
      </c>
      <c r="D578" s="3" t="s">
        <v>587</v>
      </c>
      <c r="E578" s="3" t="s">
        <v>588</v>
      </c>
      <c r="F578" s="3" t="s">
        <v>25</v>
      </c>
      <c r="G578" s="4">
        <v>9450</v>
      </c>
      <c r="H578" s="4">
        <v>9450</v>
      </c>
      <c r="I578" s="4">
        <v>8858</v>
      </c>
      <c r="J578" s="4">
        <v>8712</v>
      </c>
      <c r="K578" s="4">
        <v>54.58</v>
      </c>
      <c r="L578" s="4">
        <v>255.39</v>
      </c>
      <c r="M578" s="4">
        <v>9021.9699999999993</v>
      </c>
      <c r="N578" s="4">
        <v>5154</v>
      </c>
      <c r="O578" s="4">
        <v>5153</v>
      </c>
      <c r="P578" s="4">
        <v>4778</v>
      </c>
      <c r="Q578" s="4">
        <v>4719</v>
      </c>
      <c r="R578" s="4">
        <v>29.72</v>
      </c>
      <c r="S578" s="4">
        <v>137.52000000000001</v>
      </c>
      <c r="T578" s="4">
        <v>4886.24</v>
      </c>
      <c r="U578" s="4">
        <v>15657</v>
      </c>
      <c r="V578" s="4">
        <v>15652</v>
      </c>
      <c r="W578" s="4">
        <v>14723</v>
      </c>
      <c r="X578" s="4">
        <v>14536</v>
      </c>
      <c r="Y578" s="4">
        <v>83.81</v>
      </c>
      <c r="Z578" s="4">
        <v>414.11</v>
      </c>
      <c r="AA578" s="4">
        <v>15033.92</v>
      </c>
      <c r="AB578" s="4">
        <v>9379</v>
      </c>
      <c r="AC578" s="4">
        <v>9379</v>
      </c>
      <c r="AD578" s="4">
        <v>8675</v>
      </c>
      <c r="AE578" s="4">
        <v>8577</v>
      </c>
      <c r="AF578" s="4">
        <v>53.5</v>
      </c>
      <c r="AG578" s="4">
        <v>243.49</v>
      </c>
      <c r="AH578" s="4">
        <v>8873.99</v>
      </c>
      <c r="AI578" s="4">
        <v>37816.120000000003</v>
      </c>
    </row>
    <row r="579" spans="1:35">
      <c r="A579" s="3" t="s">
        <v>1176</v>
      </c>
      <c r="B579" s="3" t="s">
        <v>1177</v>
      </c>
      <c r="C579" s="3" t="s">
        <v>521</v>
      </c>
      <c r="D579" s="3" t="s">
        <v>587</v>
      </c>
      <c r="E579" s="3" t="s">
        <v>588</v>
      </c>
      <c r="F579" s="3" t="s">
        <v>25</v>
      </c>
      <c r="G579" s="4">
        <v>0</v>
      </c>
      <c r="H579" s="4">
        <v>0</v>
      </c>
      <c r="I579" s="4">
        <v>0</v>
      </c>
      <c r="J579" s="4">
        <v>0</v>
      </c>
      <c r="K579" s="4">
        <v>0</v>
      </c>
      <c r="L579" s="4">
        <v>0</v>
      </c>
      <c r="M579" s="4">
        <v>0</v>
      </c>
      <c r="N579" s="4">
        <v>0</v>
      </c>
      <c r="O579" s="4">
        <v>0</v>
      </c>
      <c r="P579" s="4">
        <v>0</v>
      </c>
      <c r="Q579" s="4">
        <v>0</v>
      </c>
      <c r="R579" s="4">
        <v>0</v>
      </c>
      <c r="S579" s="4">
        <v>0</v>
      </c>
      <c r="T579" s="4">
        <v>0</v>
      </c>
      <c r="U579" s="4">
        <v>24621</v>
      </c>
      <c r="V579" s="4">
        <v>24609</v>
      </c>
      <c r="W579" s="4">
        <v>20945</v>
      </c>
      <c r="X579" s="4">
        <v>20449</v>
      </c>
      <c r="Y579" s="4">
        <v>133.9</v>
      </c>
      <c r="Z579" s="4">
        <v>614.96</v>
      </c>
      <c r="AA579" s="4">
        <v>21197.86</v>
      </c>
      <c r="AB579" s="4">
        <v>11263</v>
      </c>
      <c r="AC579" s="4">
        <v>11258</v>
      </c>
      <c r="AD579" s="4">
        <v>9878</v>
      </c>
      <c r="AE579" s="4">
        <v>9695</v>
      </c>
      <c r="AF579" s="4">
        <v>58.29</v>
      </c>
      <c r="AG579" s="4">
        <v>281.37</v>
      </c>
      <c r="AH579" s="4">
        <v>10034.66</v>
      </c>
      <c r="AI579" s="4">
        <v>31232.52</v>
      </c>
    </row>
    <row r="580" spans="1:35">
      <c r="A580" s="3" t="s">
        <v>1178</v>
      </c>
      <c r="B580" s="3" t="s">
        <v>1179</v>
      </c>
      <c r="C580" s="3" t="s">
        <v>521</v>
      </c>
      <c r="D580" s="3" t="s">
        <v>587</v>
      </c>
      <c r="E580" s="3" t="s">
        <v>588</v>
      </c>
      <c r="F580" s="3" t="s">
        <v>25</v>
      </c>
      <c r="G580" s="4">
        <v>0</v>
      </c>
      <c r="H580" s="4">
        <v>0</v>
      </c>
      <c r="I580" s="4">
        <v>0</v>
      </c>
      <c r="J580" s="4">
        <v>0</v>
      </c>
      <c r="K580" s="4">
        <v>0</v>
      </c>
      <c r="L580" s="4">
        <v>0</v>
      </c>
      <c r="M580" s="4">
        <v>0</v>
      </c>
      <c r="N580" s="4">
        <v>9819</v>
      </c>
      <c r="O580" s="4">
        <v>9814</v>
      </c>
      <c r="P580" s="4">
        <v>7766</v>
      </c>
      <c r="Q580" s="4">
        <v>7637</v>
      </c>
      <c r="R580" s="4">
        <v>53.52</v>
      </c>
      <c r="S580" s="4">
        <v>195.48</v>
      </c>
      <c r="T580" s="4">
        <v>7886</v>
      </c>
      <c r="U580" s="4">
        <v>10064</v>
      </c>
      <c r="V580" s="4">
        <v>10057</v>
      </c>
      <c r="W580" s="4">
        <v>8648</v>
      </c>
      <c r="X580" s="4">
        <v>8475</v>
      </c>
      <c r="Y580" s="4">
        <v>56.58</v>
      </c>
      <c r="Z580" s="4">
        <v>217.89</v>
      </c>
      <c r="AA580" s="4">
        <v>8749.4699999999993</v>
      </c>
      <c r="AB580" s="4">
        <v>8489</v>
      </c>
      <c r="AC580" s="4">
        <v>8484</v>
      </c>
      <c r="AD580" s="4">
        <v>7284</v>
      </c>
      <c r="AE580" s="4">
        <v>7156</v>
      </c>
      <c r="AF580" s="4">
        <v>49.75</v>
      </c>
      <c r="AG580" s="4">
        <v>180.04</v>
      </c>
      <c r="AH580" s="4">
        <v>7385.79</v>
      </c>
      <c r="AI580" s="4">
        <v>24021.26</v>
      </c>
    </row>
    <row r="581" spans="1:35">
      <c r="A581" s="3" t="s">
        <v>1180</v>
      </c>
      <c r="B581" s="3" t="s">
        <v>1181</v>
      </c>
      <c r="C581" s="3" t="s">
        <v>521</v>
      </c>
      <c r="D581" s="3" t="s">
        <v>587</v>
      </c>
      <c r="E581" s="3" t="s">
        <v>588</v>
      </c>
      <c r="F581" s="3" t="s">
        <v>25</v>
      </c>
      <c r="G581" s="4">
        <v>0</v>
      </c>
      <c r="H581" s="4">
        <v>0</v>
      </c>
      <c r="I581" s="4">
        <v>0</v>
      </c>
      <c r="J581" s="4">
        <v>0</v>
      </c>
      <c r="K581" s="4">
        <v>0</v>
      </c>
      <c r="L581" s="4">
        <v>0</v>
      </c>
      <c r="M581" s="4">
        <v>0</v>
      </c>
      <c r="N581" s="4">
        <v>8981</v>
      </c>
      <c r="O581" s="4">
        <v>8981</v>
      </c>
      <c r="P581" s="4">
        <v>8076</v>
      </c>
      <c r="Q581" s="4">
        <v>7957</v>
      </c>
      <c r="R581" s="4">
        <v>51.7</v>
      </c>
      <c r="S581" s="4">
        <v>234.88</v>
      </c>
      <c r="T581" s="4">
        <v>8243.58</v>
      </c>
      <c r="U581" s="4">
        <v>9544</v>
      </c>
      <c r="V581" s="4">
        <v>9544</v>
      </c>
      <c r="W581" s="4">
        <v>8583</v>
      </c>
      <c r="X581" s="4">
        <v>8453</v>
      </c>
      <c r="Y581" s="4">
        <v>55.8</v>
      </c>
      <c r="Z581" s="4">
        <v>257.31</v>
      </c>
      <c r="AA581" s="4">
        <v>8766.11</v>
      </c>
      <c r="AB581" s="4">
        <v>10140</v>
      </c>
      <c r="AC581" s="4">
        <v>10116</v>
      </c>
      <c r="AD581" s="4">
        <v>9004</v>
      </c>
      <c r="AE581" s="4">
        <v>8862</v>
      </c>
      <c r="AF581" s="4">
        <v>58.8</v>
      </c>
      <c r="AG581" s="4">
        <v>221.64</v>
      </c>
      <c r="AH581" s="4">
        <v>9142.44</v>
      </c>
      <c r="AI581" s="4">
        <v>26152.13</v>
      </c>
    </row>
    <row r="582" spans="1:35">
      <c r="A582" s="3" t="s">
        <v>1182</v>
      </c>
      <c r="B582" s="3" t="s">
        <v>1183</v>
      </c>
      <c r="C582" s="3" t="s">
        <v>521</v>
      </c>
      <c r="D582" s="3" t="s">
        <v>587</v>
      </c>
      <c r="E582" s="3" t="s">
        <v>588</v>
      </c>
      <c r="F582" s="3" t="s">
        <v>25</v>
      </c>
      <c r="G582" s="4">
        <v>0</v>
      </c>
      <c r="H582" s="4">
        <v>0</v>
      </c>
      <c r="I582" s="4">
        <v>0</v>
      </c>
      <c r="J582" s="4">
        <v>0</v>
      </c>
      <c r="K582" s="4">
        <v>0</v>
      </c>
      <c r="L582" s="4">
        <v>0</v>
      </c>
      <c r="M582" s="4">
        <v>0</v>
      </c>
      <c r="N582" s="4">
        <v>11121</v>
      </c>
      <c r="O582" s="4">
        <v>11079</v>
      </c>
      <c r="P582" s="4">
        <v>10070</v>
      </c>
      <c r="Q582" s="4">
        <v>9943</v>
      </c>
      <c r="R582" s="4">
        <v>45.95</v>
      </c>
      <c r="S582" s="4">
        <v>340.38</v>
      </c>
      <c r="T582" s="4">
        <v>10329.33</v>
      </c>
      <c r="U582" s="4">
        <v>11146</v>
      </c>
      <c r="V582" s="4">
        <v>11110</v>
      </c>
      <c r="W582" s="4">
        <v>10022</v>
      </c>
      <c r="X582" s="4">
        <v>9891</v>
      </c>
      <c r="Y582" s="4">
        <v>45.22</v>
      </c>
      <c r="Z582" s="4">
        <v>339.74</v>
      </c>
      <c r="AA582" s="4">
        <v>10275.959999999999</v>
      </c>
      <c r="AB582" s="4">
        <v>10470</v>
      </c>
      <c r="AC582" s="4">
        <v>10405</v>
      </c>
      <c r="AD582" s="4">
        <v>9065</v>
      </c>
      <c r="AE582" s="4">
        <v>8970</v>
      </c>
      <c r="AF582" s="4">
        <v>50.17</v>
      </c>
      <c r="AG582" s="4">
        <v>260.07</v>
      </c>
      <c r="AH582" s="4">
        <v>9280.24</v>
      </c>
      <c r="AI582" s="4">
        <v>29885.53</v>
      </c>
    </row>
    <row r="583" spans="1:35">
      <c r="A583" s="3" t="s">
        <v>1184</v>
      </c>
      <c r="B583" s="3" t="s">
        <v>1185</v>
      </c>
      <c r="C583" s="3" t="s">
        <v>521</v>
      </c>
      <c r="D583" s="3" t="s">
        <v>587</v>
      </c>
      <c r="E583" s="3" t="s">
        <v>588</v>
      </c>
      <c r="F583" s="3" t="s">
        <v>25</v>
      </c>
      <c r="G583" s="4">
        <v>0</v>
      </c>
      <c r="H583" s="4">
        <v>0</v>
      </c>
      <c r="I583" s="4">
        <v>0</v>
      </c>
      <c r="J583" s="4">
        <v>0</v>
      </c>
      <c r="K583" s="4">
        <v>0</v>
      </c>
      <c r="L583" s="4">
        <v>0</v>
      </c>
      <c r="M583" s="4">
        <v>0</v>
      </c>
      <c r="N583" s="4">
        <v>0</v>
      </c>
      <c r="O583" s="4">
        <v>0</v>
      </c>
      <c r="P583" s="4">
        <v>0</v>
      </c>
      <c r="Q583" s="4">
        <v>0</v>
      </c>
      <c r="R583" s="4">
        <v>0</v>
      </c>
      <c r="S583" s="4">
        <v>0</v>
      </c>
      <c r="T583" s="4">
        <v>0</v>
      </c>
      <c r="U583" s="4">
        <v>0</v>
      </c>
      <c r="V583" s="4">
        <v>0</v>
      </c>
      <c r="W583" s="4">
        <v>0</v>
      </c>
      <c r="X583" s="4">
        <v>0</v>
      </c>
      <c r="Y583" s="4">
        <v>0</v>
      </c>
      <c r="Z583" s="4">
        <v>0</v>
      </c>
      <c r="AA583" s="4">
        <v>0</v>
      </c>
      <c r="AB583" s="4">
        <v>0</v>
      </c>
      <c r="AC583" s="4">
        <v>0</v>
      </c>
      <c r="AD583" s="4">
        <v>0</v>
      </c>
      <c r="AE583" s="4">
        <v>0</v>
      </c>
      <c r="AF583" s="4">
        <v>0</v>
      </c>
      <c r="AG583" s="4">
        <v>0</v>
      </c>
      <c r="AH583" s="4">
        <v>0</v>
      </c>
      <c r="AI583" s="4">
        <v>0</v>
      </c>
    </row>
    <row r="584" spans="1:35">
      <c r="A584" s="3" t="s">
        <v>1186</v>
      </c>
      <c r="B584" s="3" t="s">
        <v>1187</v>
      </c>
      <c r="C584" s="3" t="s">
        <v>521</v>
      </c>
      <c r="D584" s="3" t="s">
        <v>587</v>
      </c>
      <c r="E584" s="3" t="s">
        <v>588</v>
      </c>
      <c r="F584" s="3" t="s">
        <v>25</v>
      </c>
      <c r="G584" s="4">
        <v>0</v>
      </c>
      <c r="H584" s="4">
        <v>0</v>
      </c>
      <c r="I584" s="4">
        <v>0</v>
      </c>
      <c r="J584" s="4">
        <v>0</v>
      </c>
      <c r="K584" s="4">
        <v>0</v>
      </c>
      <c r="L584" s="4">
        <v>0</v>
      </c>
      <c r="M584" s="4">
        <v>0</v>
      </c>
      <c r="N584" s="4">
        <v>6015</v>
      </c>
      <c r="O584" s="4">
        <v>6015</v>
      </c>
      <c r="P584" s="4">
        <v>5557</v>
      </c>
      <c r="Q584" s="4">
        <v>5443</v>
      </c>
      <c r="R584" s="4">
        <v>37.61</v>
      </c>
      <c r="S584" s="4">
        <v>141.19</v>
      </c>
      <c r="T584" s="4">
        <v>5621.8</v>
      </c>
      <c r="U584" s="4">
        <v>6545</v>
      </c>
      <c r="V584" s="4">
        <v>6544</v>
      </c>
      <c r="W584" s="4">
        <v>6125</v>
      </c>
      <c r="X584" s="4">
        <v>5988</v>
      </c>
      <c r="Y584" s="4">
        <v>36.54</v>
      </c>
      <c r="Z584" s="4">
        <v>157.86000000000001</v>
      </c>
      <c r="AA584" s="4">
        <v>6182.4</v>
      </c>
      <c r="AB584" s="4">
        <v>6974</v>
      </c>
      <c r="AC584" s="4">
        <v>6971</v>
      </c>
      <c r="AD584" s="4">
        <v>6354</v>
      </c>
      <c r="AE584" s="4">
        <v>6217</v>
      </c>
      <c r="AF584" s="4">
        <v>38.06</v>
      </c>
      <c r="AG584" s="4">
        <v>162.61000000000001</v>
      </c>
      <c r="AH584" s="4">
        <v>6417.67</v>
      </c>
      <c r="AI584" s="4">
        <v>18221.87</v>
      </c>
    </row>
    <row r="585" spans="1:35">
      <c r="A585" s="3" t="s">
        <v>1188</v>
      </c>
      <c r="B585" s="3" t="s">
        <v>1189</v>
      </c>
      <c r="C585" s="3" t="s">
        <v>521</v>
      </c>
      <c r="D585" s="3" t="s">
        <v>587</v>
      </c>
      <c r="E585" s="3" t="s">
        <v>588</v>
      </c>
      <c r="F585" s="3" t="s">
        <v>25</v>
      </c>
      <c r="G585" s="4">
        <v>0</v>
      </c>
      <c r="H585" s="4">
        <v>0</v>
      </c>
      <c r="I585" s="4">
        <v>0</v>
      </c>
      <c r="J585" s="4">
        <v>0</v>
      </c>
      <c r="K585" s="4">
        <v>0</v>
      </c>
      <c r="L585" s="4">
        <v>0</v>
      </c>
      <c r="M585" s="4">
        <v>0</v>
      </c>
      <c r="N585" s="4">
        <v>12852</v>
      </c>
      <c r="O585" s="4">
        <v>12851</v>
      </c>
      <c r="P585" s="4">
        <v>12334</v>
      </c>
      <c r="Q585" s="4">
        <v>12202</v>
      </c>
      <c r="R585" s="4">
        <v>40.44</v>
      </c>
      <c r="S585" s="4">
        <v>330.3</v>
      </c>
      <c r="T585" s="4">
        <v>12572.74</v>
      </c>
      <c r="U585" s="4">
        <v>13054</v>
      </c>
      <c r="V585" s="4">
        <v>13053</v>
      </c>
      <c r="W585" s="4">
        <v>12291</v>
      </c>
      <c r="X585" s="4">
        <v>12116</v>
      </c>
      <c r="Y585" s="4">
        <v>37.03</v>
      </c>
      <c r="Z585" s="4">
        <v>337.94</v>
      </c>
      <c r="AA585" s="4">
        <v>12490.97</v>
      </c>
      <c r="AB585" s="4">
        <v>13023</v>
      </c>
      <c r="AC585" s="4">
        <v>13023</v>
      </c>
      <c r="AD585" s="4">
        <v>12352</v>
      </c>
      <c r="AE585" s="4">
        <v>12211</v>
      </c>
      <c r="AF585" s="4">
        <v>39.409999999999997</v>
      </c>
      <c r="AG585" s="4">
        <v>337.78</v>
      </c>
      <c r="AH585" s="4">
        <v>12588.19</v>
      </c>
      <c r="AI585" s="4">
        <v>37651.9</v>
      </c>
    </row>
    <row r="586" spans="1:35">
      <c r="A586" s="3" t="s">
        <v>1190</v>
      </c>
      <c r="B586" s="3" t="s">
        <v>1191</v>
      </c>
      <c r="C586" s="3" t="s">
        <v>518</v>
      </c>
      <c r="D586" s="3" t="s">
        <v>587</v>
      </c>
      <c r="E586" s="3" t="s">
        <v>588</v>
      </c>
      <c r="F586" s="3" t="s">
        <v>25</v>
      </c>
      <c r="G586" s="4">
        <v>0</v>
      </c>
      <c r="H586" s="4">
        <v>0</v>
      </c>
      <c r="I586" s="4">
        <v>0</v>
      </c>
      <c r="J586" s="4">
        <v>0</v>
      </c>
      <c r="K586" s="4">
        <v>0</v>
      </c>
      <c r="L586" s="4">
        <v>0</v>
      </c>
      <c r="M586" s="4">
        <v>0</v>
      </c>
      <c r="N586" s="4">
        <v>23342</v>
      </c>
      <c r="O586" s="4">
        <v>23325</v>
      </c>
      <c r="P586" s="4">
        <v>21298</v>
      </c>
      <c r="Q586" s="4">
        <v>20608</v>
      </c>
      <c r="R586" s="4">
        <v>133.22</v>
      </c>
      <c r="S586" s="4">
        <v>581.95000000000005</v>
      </c>
      <c r="T586" s="4">
        <v>21323.17</v>
      </c>
      <c r="U586" s="4">
        <v>24328</v>
      </c>
      <c r="V586" s="4">
        <v>24325</v>
      </c>
      <c r="W586" s="4">
        <v>22192</v>
      </c>
      <c r="X586" s="4">
        <v>21543</v>
      </c>
      <c r="Y586" s="4">
        <v>135.68</v>
      </c>
      <c r="Z586" s="4">
        <v>600.1</v>
      </c>
      <c r="AA586" s="4">
        <v>22278.78</v>
      </c>
      <c r="AB586" s="4">
        <v>23511</v>
      </c>
      <c r="AC586" s="4">
        <v>23507</v>
      </c>
      <c r="AD586" s="4">
        <v>21251</v>
      </c>
      <c r="AE586" s="4">
        <v>20642</v>
      </c>
      <c r="AF586" s="4">
        <v>132.41999999999999</v>
      </c>
      <c r="AG586" s="4">
        <v>574.54999999999995</v>
      </c>
      <c r="AH586" s="4">
        <v>21348.97</v>
      </c>
      <c r="AI586" s="4">
        <v>64950.92</v>
      </c>
    </row>
    <row r="587" spans="1:35">
      <c r="A587" s="3" t="s">
        <v>1192</v>
      </c>
      <c r="B587" s="3" t="s">
        <v>1193</v>
      </c>
      <c r="C587" s="3" t="s">
        <v>521</v>
      </c>
      <c r="D587" s="3" t="s">
        <v>587</v>
      </c>
      <c r="E587" s="3" t="s">
        <v>588</v>
      </c>
      <c r="F587" s="3" t="s">
        <v>25</v>
      </c>
      <c r="G587" s="4">
        <v>0</v>
      </c>
      <c r="H587" s="4">
        <v>0</v>
      </c>
      <c r="I587" s="4">
        <v>0</v>
      </c>
      <c r="J587" s="4">
        <v>0</v>
      </c>
      <c r="K587" s="4">
        <v>0</v>
      </c>
      <c r="L587" s="4">
        <v>0</v>
      </c>
      <c r="M587" s="4">
        <v>0</v>
      </c>
      <c r="N587" s="4">
        <v>19909</v>
      </c>
      <c r="O587" s="4">
        <v>19842</v>
      </c>
      <c r="P587" s="4">
        <v>18080</v>
      </c>
      <c r="Q587" s="4">
        <v>17646</v>
      </c>
      <c r="R587" s="4">
        <v>98.07</v>
      </c>
      <c r="S587" s="4">
        <v>477.09</v>
      </c>
      <c r="T587" s="4">
        <v>18221.16</v>
      </c>
      <c r="U587" s="4">
        <v>22397</v>
      </c>
      <c r="V587" s="4">
        <v>22354</v>
      </c>
      <c r="W587" s="4">
        <v>20499</v>
      </c>
      <c r="X587" s="4">
        <v>19942</v>
      </c>
      <c r="Y587" s="4">
        <v>112.64</v>
      </c>
      <c r="Z587" s="4">
        <v>566.54</v>
      </c>
      <c r="AA587" s="4">
        <v>20621.18</v>
      </c>
      <c r="AB587" s="4">
        <v>22703</v>
      </c>
      <c r="AC587" s="4">
        <v>22325</v>
      </c>
      <c r="AD587" s="4">
        <v>20436</v>
      </c>
      <c r="AE587" s="4">
        <v>19952</v>
      </c>
      <c r="AF587" s="4">
        <v>112.8</v>
      </c>
      <c r="AG587" s="4">
        <v>528.51</v>
      </c>
      <c r="AH587" s="4">
        <v>20593.310000000001</v>
      </c>
      <c r="AI587" s="4">
        <v>59435.65</v>
      </c>
    </row>
    <row r="588" spans="1:35">
      <c r="A588" s="3" t="s">
        <v>1194</v>
      </c>
      <c r="B588" s="3" t="s">
        <v>1195</v>
      </c>
      <c r="C588" s="3" t="s">
        <v>521</v>
      </c>
      <c r="D588" s="3" t="s">
        <v>587</v>
      </c>
      <c r="E588" s="3" t="s">
        <v>588</v>
      </c>
      <c r="F588" s="3" t="s">
        <v>25</v>
      </c>
      <c r="G588" s="4">
        <v>0</v>
      </c>
      <c r="H588" s="4">
        <v>0</v>
      </c>
      <c r="I588" s="4">
        <v>0</v>
      </c>
      <c r="J588" s="4">
        <v>0</v>
      </c>
      <c r="K588" s="4">
        <v>0</v>
      </c>
      <c r="L588" s="4">
        <v>0</v>
      </c>
      <c r="M588" s="4">
        <v>0</v>
      </c>
      <c r="N588" s="4">
        <v>4712</v>
      </c>
      <c r="O588" s="4">
        <v>4712</v>
      </c>
      <c r="P588" s="4">
        <v>4361</v>
      </c>
      <c r="Q588" s="4">
        <v>4260</v>
      </c>
      <c r="R588" s="4">
        <v>34.65</v>
      </c>
      <c r="S588" s="4">
        <v>131.93</v>
      </c>
      <c r="T588" s="4">
        <v>4426.58</v>
      </c>
      <c r="U588" s="4">
        <v>4496</v>
      </c>
      <c r="V588" s="4">
        <v>4496</v>
      </c>
      <c r="W588" s="4">
        <v>4230</v>
      </c>
      <c r="X588" s="4">
        <v>4124</v>
      </c>
      <c r="Y588" s="4">
        <v>31.7</v>
      </c>
      <c r="Z588" s="4">
        <v>123.18</v>
      </c>
      <c r="AA588" s="4">
        <v>4278.88</v>
      </c>
      <c r="AB588" s="4">
        <v>5249</v>
      </c>
      <c r="AC588" s="4">
        <v>5232</v>
      </c>
      <c r="AD588" s="4">
        <v>4905</v>
      </c>
      <c r="AE588" s="4">
        <v>4762</v>
      </c>
      <c r="AF588" s="4">
        <v>39.26</v>
      </c>
      <c r="AG588" s="4">
        <v>140.13</v>
      </c>
      <c r="AH588" s="4">
        <v>4941.3900000000003</v>
      </c>
      <c r="AI588" s="4">
        <v>13646.85</v>
      </c>
    </row>
    <row r="589" spans="1:35">
      <c r="A589" s="3" t="s">
        <v>1196</v>
      </c>
      <c r="B589" s="3" t="s">
        <v>1197</v>
      </c>
      <c r="C589" s="3" t="s">
        <v>521</v>
      </c>
      <c r="D589" s="3" t="s">
        <v>587</v>
      </c>
      <c r="E589" s="3" t="s">
        <v>588</v>
      </c>
      <c r="F589" s="3" t="s">
        <v>25</v>
      </c>
      <c r="G589" s="4">
        <v>0</v>
      </c>
      <c r="H589" s="4">
        <v>0</v>
      </c>
      <c r="I589" s="4">
        <v>0</v>
      </c>
      <c r="J589" s="4">
        <v>0</v>
      </c>
      <c r="K589" s="4">
        <v>0</v>
      </c>
      <c r="L589" s="4">
        <v>0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  <c r="R589" s="4">
        <v>0</v>
      </c>
      <c r="S589" s="4">
        <v>0</v>
      </c>
      <c r="T589" s="4">
        <v>0</v>
      </c>
      <c r="U589" s="4">
        <v>17288</v>
      </c>
      <c r="V589" s="4">
        <v>11777</v>
      </c>
      <c r="W589" s="4">
        <v>10797</v>
      </c>
      <c r="X589" s="4">
        <v>10617</v>
      </c>
      <c r="Y589" s="4">
        <v>40.11</v>
      </c>
      <c r="Z589" s="4">
        <v>288.47000000000003</v>
      </c>
      <c r="AA589" s="4">
        <v>10945.58</v>
      </c>
      <c r="AB589" s="4">
        <v>11953</v>
      </c>
      <c r="AC589" s="4">
        <v>6426</v>
      </c>
      <c r="AD589" s="4">
        <v>5903</v>
      </c>
      <c r="AE589" s="4">
        <v>5799</v>
      </c>
      <c r="AF589" s="4">
        <v>27.4</v>
      </c>
      <c r="AG589" s="4">
        <v>147.93</v>
      </c>
      <c r="AH589" s="4">
        <v>5974.33</v>
      </c>
      <c r="AI589" s="4">
        <v>16919.91</v>
      </c>
    </row>
    <row r="590" spans="1:35">
      <c r="A590" s="3" t="s">
        <v>1198</v>
      </c>
      <c r="B590" s="3" t="s">
        <v>1199</v>
      </c>
      <c r="C590" s="3" t="s">
        <v>521</v>
      </c>
      <c r="D590" s="3" t="s">
        <v>587</v>
      </c>
      <c r="E590" s="3" t="s">
        <v>588</v>
      </c>
      <c r="F590" s="3" t="s">
        <v>25</v>
      </c>
      <c r="G590" s="4">
        <v>0</v>
      </c>
      <c r="H590" s="4">
        <v>0</v>
      </c>
      <c r="I590" s="4">
        <v>0</v>
      </c>
      <c r="J590" s="4">
        <v>0</v>
      </c>
      <c r="K590" s="4">
        <v>0</v>
      </c>
      <c r="L590" s="4">
        <v>0</v>
      </c>
      <c r="M590" s="4">
        <v>0</v>
      </c>
      <c r="N590" s="4">
        <v>7968</v>
      </c>
      <c r="O590" s="4">
        <v>7968</v>
      </c>
      <c r="P590" s="4">
        <v>7054</v>
      </c>
      <c r="Q590" s="4">
        <v>6945</v>
      </c>
      <c r="R590" s="4">
        <v>36.729999999999997</v>
      </c>
      <c r="S590" s="4">
        <v>193.82</v>
      </c>
      <c r="T590" s="4">
        <v>7175.55</v>
      </c>
      <c r="U590" s="4">
        <v>8669</v>
      </c>
      <c r="V590" s="4">
        <v>8669</v>
      </c>
      <c r="W590" s="4">
        <v>7679</v>
      </c>
      <c r="X590" s="4">
        <v>7558</v>
      </c>
      <c r="Y590" s="4">
        <v>35.44</v>
      </c>
      <c r="Z590" s="4">
        <v>223.38</v>
      </c>
      <c r="AA590" s="4">
        <v>7816.82</v>
      </c>
      <c r="AB590" s="4">
        <v>8594</v>
      </c>
      <c r="AC590" s="4">
        <v>8594</v>
      </c>
      <c r="AD590" s="4">
        <v>7305</v>
      </c>
      <c r="AE590" s="4">
        <v>7209</v>
      </c>
      <c r="AF590" s="4">
        <v>37.81</v>
      </c>
      <c r="AG590" s="4">
        <v>208.28</v>
      </c>
      <c r="AH590" s="4">
        <v>7455.09</v>
      </c>
      <c r="AI590" s="4">
        <v>22447.46</v>
      </c>
    </row>
    <row r="591" spans="1:35">
      <c r="A591" s="3" t="s">
        <v>1200</v>
      </c>
      <c r="B591" s="3" t="s">
        <v>1201</v>
      </c>
      <c r="C591" s="3" t="s">
        <v>521</v>
      </c>
      <c r="D591" s="3" t="s">
        <v>587</v>
      </c>
      <c r="E591" s="3" t="s">
        <v>588</v>
      </c>
      <c r="F591" s="3" t="s">
        <v>25</v>
      </c>
      <c r="G591" s="4">
        <v>0</v>
      </c>
      <c r="H591" s="4">
        <v>0</v>
      </c>
      <c r="I591" s="4">
        <v>0</v>
      </c>
      <c r="J591" s="4">
        <v>0</v>
      </c>
      <c r="K591" s="4">
        <v>0</v>
      </c>
      <c r="L591" s="4">
        <v>0</v>
      </c>
      <c r="M591" s="4">
        <v>0</v>
      </c>
      <c r="N591" s="4">
        <v>5358</v>
      </c>
      <c r="O591" s="4">
        <v>5357</v>
      </c>
      <c r="P591" s="4">
        <v>4937</v>
      </c>
      <c r="Q591" s="4">
        <v>4852</v>
      </c>
      <c r="R591" s="4">
        <v>28.84</v>
      </c>
      <c r="S591" s="4">
        <v>132.11000000000001</v>
      </c>
      <c r="T591" s="4">
        <v>5012.95</v>
      </c>
      <c r="U591" s="4">
        <v>5405</v>
      </c>
      <c r="V591" s="4">
        <v>5403</v>
      </c>
      <c r="W591" s="4">
        <v>5069</v>
      </c>
      <c r="X591" s="4">
        <v>4983</v>
      </c>
      <c r="Y591" s="4">
        <v>27.98</v>
      </c>
      <c r="Z591" s="4">
        <v>134.83000000000001</v>
      </c>
      <c r="AA591" s="4">
        <v>5145.8100000000004</v>
      </c>
      <c r="AB591" s="4">
        <v>5193</v>
      </c>
      <c r="AC591" s="4">
        <v>5190</v>
      </c>
      <c r="AD591" s="4">
        <v>4845</v>
      </c>
      <c r="AE591" s="4">
        <v>4747</v>
      </c>
      <c r="AF591" s="4">
        <v>25.75</v>
      </c>
      <c r="AG591" s="4">
        <v>136.97999999999999</v>
      </c>
      <c r="AH591" s="4">
        <v>4909.7299999999996</v>
      </c>
      <c r="AI591" s="4">
        <v>15068.49</v>
      </c>
    </row>
    <row r="592" spans="1:35">
      <c r="A592" s="3" t="s">
        <v>1202</v>
      </c>
      <c r="B592" s="3" t="s">
        <v>1203</v>
      </c>
      <c r="C592" s="3" t="s">
        <v>521</v>
      </c>
      <c r="D592" s="3" t="s">
        <v>587</v>
      </c>
      <c r="E592" s="3" t="s">
        <v>588</v>
      </c>
      <c r="F592" s="3" t="s">
        <v>25</v>
      </c>
      <c r="G592" s="4">
        <v>0</v>
      </c>
      <c r="H592" s="4">
        <v>0</v>
      </c>
      <c r="I592" s="4">
        <v>0</v>
      </c>
      <c r="J592" s="4">
        <v>0</v>
      </c>
      <c r="K592" s="4">
        <v>0</v>
      </c>
      <c r="L592" s="4">
        <v>0</v>
      </c>
      <c r="M592" s="4">
        <v>0</v>
      </c>
      <c r="N592" s="4">
        <v>0</v>
      </c>
      <c r="O592" s="4">
        <v>0</v>
      </c>
      <c r="P592" s="4">
        <v>0</v>
      </c>
      <c r="Q592" s="4">
        <v>0</v>
      </c>
      <c r="R592" s="4">
        <v>0</v>
      </c>
      <c r="S592" s="4">
        <v>0</v>
      </c>
      <c r="T592" s="4">
        <v>0</v>
      </c>
      <c r="U592" s="4">
        <v>8530</v>
      </c>
      <c r="V592" s="4">
        <v>8530</v>
      </c>
      <c r="W592" s="4">
        <v>7412</v>
      </c>
      <c r="X592" s="4">
        <v>7247</v>
      </c>
      <c r="Y592" s="4">
        <v>37.72</v>
      </c>
      <c r="Z592" s="4">
        <v>203.51</v>
      </c>
      <c r="AA592" s="4">
        <v>7488.23</v>
      </c>
      <c r="AB592" s="4">
        <v>24058</v>
      </c>
      <c r="AC592" s="4">
        <v>15528</v>
      </c>
      <c r="AD592" s="4">
        <v>13755</v>
      </c>
      <c r="AE592" s="4">
        <v>13485</v>
      </c>
      <c r="AF592" s="4">
        <v>69.849999999999994</v>
      </c>
      <c r="AG592" s="4">
        <v>374.96</v>
      </c>
      <c r="AH592" s="4">
        <v>13929.81</v>
      </c>
      <c r="AI592" s="4">
        <v>21418.04</v>
      </c>
    </row>
    <row r="593" spans="1:35">
      <c r="A593" s="3" t="s">
        <v>1204</v>
      </c>
      <c r="B593" s="3" t="s">
        <v>1205</v>
      </c>
      <c r="C593" s="3" t="s">
        <v>521</v>
      </c>
      <c r="D593" s="3" t="s">
        <v>587</v>
      </c>
      <c r="E593" s="3" t="s">
        <v>588</v>
      </c>
      <c r="F593" s="3" t="s">
        <v>25</v>
      </c>
      <c r="G593" s="4">
        <v>0</v>
      </c>
      <c r="H593" s="4">
        <v>0</v>
      </c>
      <c r="I593" s="4">
        <v>0</v>
      </c>
      <c r="J593" s="4">
        <v>0</v>
      </c>
      <c r="K593" s="4">
        <v>0</v>
      </c>
      <c r="L593" s="4">
        <v>0</v>
      </c>
      <c r="M593" s="4">
        <v>0</v>
      </c>
      <c r="N593" s="4">
        <v>4679</v>
      </c>
      <c r="O593" s="4">
        <v>4679</v>
      </c>
      <c r="P593" s="4">
        <v>4183</v>
      </c>
      <c r="Q593" s="4">
        <v>3988</v>
      </c>
      <c r="R593" s="4">
        <v>20.86</v>
      </c>
      <c r="S593" s="4">
        <v>104.66</v>
      </c>
      <c r="T593" s="4">
        <v>4113.5200000000004</v>
      </c>
      <c r="U593" s="4">
        <v>4798</v>
      </c>
      <c r="V593" s="4">
        <v>4796</v>
      </c>
      <c r="W593" s="4">
        <v>4259</v>
      </c>
      <c r="X593" s="4">
        <v>4119</v>
      </c>
      <c r="Y593" s="4">
        <v>18.87</v>
      </c>
      <c r="Z593" s="4">
        <v>115.93</v>
      </c>
      <c r="AA593" s="4">
        <v>4253.8</v>
      </c>
      <c r="AB593" s="4">
        <v>6027</v>
      </c>
      <c r="AC593" s="4">
        <v>6027</v>
      </c>
      <c r="AD593" s="4">
        <v>4243</v>
      </c>
      <c r="AE593" s="4">
        <v>4130</v>
      </c>
      <c r="AF593" s="4">
        <v>20.91</v>
      </c>
      <c r="AG593" s="4">
        <v>111.66</v>
      </c>
      <c r="AH593" s="4">
        <v>4262.57</v>
      </c>
      <c r="AI593" s="4">
        <v>12629.89</v>
      </c>
    </row>
    <row r="594" spans="1:35">
      <c r="A594" s="3" t="s">
        <v>1206</v>
      </c>
      <c r="B594" s="3" t="s">
        <v>1207</v>
      </c>
      <c r="C594" s="3" t="s">
        <v>518</v>
      </c>
      <c r="D594" s="3" t="s">
        <v>587</v>
      </c>
      <c r="E594" s="3" t="s">
        <v>588</v>
      </c>
      <c r="F594" s="3" t="s">
        <v>25</v>
      </c>
      <c r="G594" s="4">
        <v>0</v>
      </c>
      <c r="H594" s="4">
        <v>0</v>
      </c>
      <c r="I594" s="4">
        <v>0</v>
      </c>
      <c r="J594" s="4">
        <v>0</v>
      </c>
      <c r="K594" s="4">
        <v>0</v>
      </c>
      <c r="L594" s="4">
        <v>0</v>
      </c>
      <c r="M594" s="4">
        <v>0</v>
      </c>
      <c r="N594" s="4">
        <v>0</v>
      </c>
      <c r="O594" s="4">
        <v>0</v>
      </c>
      <c r="P594" s="4">
        <v>0</v>
      </c>
      <c r="Q594" s="4">
        <v>0</v>
      </c>
      <c r="R594" s="4">
        <v>0</v>
      </c>
      <c r="S594" s="4">
        <v>0</v>
      </c>
      <c r="T594" s="4">
        <v>0</v>
      </c>
      <c r="U594" s="4">
        <v>71534</v>
      </c>
      <c r="V594" s="4">
        <v>48908</v>
      </c>
      <c r="W594" s="4">
        <v>43359</v>
      </c>
      <c r="X594" s="4">
        <v>42156</v>
      </c>
      <c r="Y594" s="4">
        <v>311.51</v>
      </c>
      <c r="Z594" s="4">
        <v>1319.44</v>
      </c>
      <c r="AA594" s="4">
        <v>43786.95</v>
      </c>
      <c r="AB594" s="4">
        <v>24063</v>
      </c>
      <c r="AC594" s="4">
        <v>24062</v>
      </c>
      <c r="AD594" s="4">
        <v>21766</v>
      </c>
      <c r="AE594" s="4">
        <v>21592</v>
      </c>
      <c r="AF594" s="4">
        <v>157.32</v>
      </c>
      <c r="AG594" s="4">
        <v>651.41999999999996</v>
      </c>
      <c r="AH594" s="4">
        <v>22400.74</v>
      </c>
      <c r="AI594" s="4">
        <v>66187.69</v>
      </c>
    </row>
    <row r="595" spans="1:35">
      <c r="A595" s="3" t="s">
        <v>1208</v>
      </c>
      <c r="B595" s="3" t="s">
        <v>1209</v>
      </c>
      <c r="C595" s="3" t="s">
        <v>1210</v>
      </c>
      <c r="D595" s="3" t="s">
        <v>587</v>
      </c>
      <c r="E595" s="3" t="s">
        <v>588</v>
      </c>
      <c r="F595" s="3" t="s">
        <v>25</v>
      </c>
      <c r="G595" s="4">
        <v>0</v>
      </c>
      <c r="H595" s="4">
        <v>0</v>
      </c>
      <c r="I595" s="4">
        <v>0</v>
      </c>
      <c r="J595" s="4">
        <v>0</v>
      </c>
      <c r="K595" s="4">
        <v>0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0</v>
      </c>
      <c r="U595" s="4">
        <v>199</v>
      </c>
      <c r="V595" s="4">
        <v>198</v>
      </c>
      <c r="W595" s="4">
        <v>140</v>
      </c>
      <c r="X595" s="4">
        <v>140</v>
      </c>
      <c r="Y595" s="4">
        <v>0.22</v>
      </c>
      <c r="Z595" s="4">
        <v>2.59</v>
      </c>
      <c r="AA595" s="4">
        <v>142.81</v>
      </c>
      <c r="AB595" s="4">
        <v>0</v>
      </c>
      <c r="AC595" s="4">
        <v>0</v>
      </c>
      <c r="AD595" s="4">
        <v>0</v>
      </c>
      <c r="AE595" s="4">
        <v>0</v>
      </c>
      <c r="AF595" s="4">
        <v>0</v>
      </c>
      <c r="AG595" s="4">
        <v>0</v>
      </c>
      <c r="AH595" s="4">
        <v>0</v>
      </c>
      <c r="AI595" s="4">
        <v>142.81</v>
      </c>
    </row>
    <row r="596" spans="1:35">
      <c r="A596" s="3" t="s">
        <v>1211</v>
      </c>
      <c r="B596" s="3" t="s">
        <v>1212</v>
      </c>
      <c r="C596" s="3" t="s">
        <v>1210</v>
      </c>
      <c r="D596" s="3" t="s">
        <v>587</v>
      </c>
      <c r="E596" s="3" t="s">
        <v>588</v>
      </c>
      <c r="F596" s="3" t="s">
        <v>25</v>
      </c>
      <c r="G596" s="4">
        <v>0</v>
      </c>
      <c r="H596" s="4">
        <v>0</v>
      </c>
      <c r="I596" s="4">
        <v>0</v>
      </c>
      <c r="J596" s="4">
        <v>0</v>
      </c>
      <c r="K596" s="4">
        <v>0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v>0</v>
      </c>
      <c r="S596" s="4">
        <v>0</v>
      </c>
      <c r="T596" s="4">
        <v>0</v>
      </c>
      <c r="U596" s="4">
        <v>0</v>
      </c>
      <c r="V596" s="4">
        <v>0</v>
      </c>
      <c r="W596" s="4">
        <v>0</v>
      </c>
      <c r="X596" s="4">
        <v>0</v>
      </c>
      <c r="Y596" s="4">
        <v>0</v>
      </c>
      <c r="Z596" s="4">
        <v>0</v>
      </c>
      <c r="AA596" s="4">
        <v>0</v>
      </c>
      <c r="AB596" s="4">
        <v>0</v>
      </c>
      <c r="AC596" s="4">
        <v>0</v>
      </c>
      <c r="AD596" s="4">
        <v>0</v>
      </c>
      <c r="AE596" s="4">
        <v>0</v>
      </c>
      <c r="AF596" s="4">
        <v>0</v>
      </c>
      <c r="AG596" s="4">
        <v>0</v>
      </c>
      <c r="AH596" s="4">
        <v>0</v>
      </c>
      <c r="AI596" s="4">
        <v>0</v>
      </c>
    </row>
    <row r="597" spans="1:35">
      <c r="A597" s="3" t="s">
        <v>1213</v>
      </c>
      <c r="B597" s="3" t="s">
        <v>1214</v>
      </c>
      <c r="C597" s="3" t="s">
        <v>1215</v>
      </c>
      <c r="D597" s="3" t="s">
        <v>587</v>
      </c>
      <c r="E597" s="3" t="s">
        <v>588</v>
      </c>
      <c r="F597" s="3" t="s">
        <v>25</v>
      </c>
      <c r="G597" s="4">
        <v>0</v>
      </c>
      <c r="H597" s="4">
        <v>0</v>
      </c>
      <c r="I597" s="4">
        <v>0</v>
      </c>
      <c r="J597" s="4">
        <v>0</v>
      </c>
      <c r="K597" s="4">
        <v>0</v>
      </c>
      <c r="L597" s="4">
        <v>0</v>
      </c>
      <c r="M597" s="4">
        <v>0</v>
      </c>
      <c r="N597" s="4">
        <v>2610</v>
      </c>
      <c r="O597" s="4">
        <v>2610</v>
      </c>
      <c r="P597" s="4">
        <v>2443</v>
      </c>
      <c r="Q597" s="4">
        <v>2369</v>
      </c>
      <c r="R597" s="4">
        <v>12.73</v>
      </c>
      <c r="S597" s="4">
        <v>55.57</v>
      </c>
      <c r="T597" s="4">
        <v>2437.3000000000002</v>
      </c>
      <c r="U597" s="4">
        <v>2794</v>
      </c>
      <c r="V597" s="4">
        <v>2794</v>
      </c>
      <c r="W597" s="4">
        <v>2623</v>
      </c>
      <c r="X597" s="4">
        <v>2514</v>
      </c>
      <c r="Y597" s="4">
        <v>13</v>
      </c>
      <c r="Z597" s="4">
        <v>52.63</v>
      </c>
      <c r="AA597" s="4">
        <v>2579.63</v>
      </c>
      <c r="AB597" s="4">
        <v>2788</v>
      </c>
      <c r="AC597" s="4">
        <v>2788</v>
      </c>
      <c r="AD597" s="4">
        <v>2581</v>
      </c>
      <c r="AE597" s="4">
        <v>2429</v>
      </c>
      <c r="AF597" s="4">
        <v>12.71</v>
      </c>
      <c r="AG597" s="4">
        <v>60.41</v>
      </c>
      <c r="AH597" s="4">
        <v>2502.12</v>
      </c>
      <c r="AI597" s="4">
        <v>7519.05</v>
      </c>
    </row>
    <row r="598" spans="1:35">
      <c r="A598" s="3" t="s">
        <v>1216</v>
      </c>
      <c r="B598" s="3" t="s">
        <v>1217</v>
      </c>
      <c r="C598" s="3" t="s">
        <v>1218</v>
      </c>
      <c r="D598" s="3" t="s">
        <v>587</v>
      </c>
      <c r="E598" s="3" t="s">
        <v>588</v>
      </c>
      <c r="F598" s="3" t="s">
        <v>25</v>
      </c>
      <c r="G598" s="4">
        <v>0</v>
      </c>
      <c r="H598" s="4">
        <v>0</v>
      </c>
      <c r="I598" s="4">
        <v>0</v>
      </c>
      <c r="J598" s="4">
        <v>0</v>
      </c>
      <c r="K598" s="4">
        <v>0</v>
      </c>
      <c r="L598" s="4">
        <v>0</v>
      </c>
      <c r="M598" s="4">
        <v>0</v>
      </c>
      <c r="N598" s="4">
        <v>3544</v>
      </c>
      <c r="O598" s="4">
        <v>3543</v>
      </c>
      <c r="P598" s="4">
        <v>1262</v>
      </c>
      <c r="Q598" s="4">
        <v>1239</v>
      </c>
      <c r="R598" s="4">
        <v>2.25</v>
      </c>
      <c r="S598" s="4">
        <v>22.37</v>
      </c>
      <c r="T598" s="4">
        <v>1263.6199999999999</v>
      </c>
      <c r="U598" s="4">
        <v>3708</v>
      </c>
      <c r="V598" s="4">
        <v>3705</v>
      </c>
      <c r="W598" s="4">
        <v>1347</v>
      </c>
      <c r="X598" s="4">
        <v>1328</v>
      </c>
      <c r="Y598" s="4">
        <v>2.46</v>
      </c>
      <c r="Z598" s="4">
        <v>25.75</v>
      </c>
      <c r="AA598" s="4">
        <v>1356.21</v>
      </c>
      <c r="AB598" s="4">
        <v>3873</v>
      </c>
      <c r="AC598" s="4">
        <v>3862</v>
      </c>
      <c r="AD598" s="4">
        <v>1235</v>
      </c>
      <c r="AE598" s="4">
        <v>1203</v>
      </c>
      <c r="AF598" s="4">
        <v>2.44</v>
      </c>
      <c r="AG598" s="4">
        <v>23.98</v>
      </c>
      <c r="AH598" s="4">
        <v>1229.42</v>
      </c>
      <c r="AI598" s="4">
        <v>3849.25</v>
      </c>
    </row>
    <row r="599" spans="1:35">
      <c r="A599" s="3" t="s">
        <v>1219</v>
      </c>
      <c r="B599" s="3" t="s">
        <v>1220</v>
      </c>
      <c r="C599" s="3" t="s">
        <v>22</v>
      </c>
      <c r="D599" s="3" t="s">
        <v>587</v>
      </c>
      <c r="E599" s="3" t="s">
        <v>588</v>
      </c>
      <c r="F599" s="3" t="s">
        <v>25</v>
      </c>
      <c r="G599" s="4">
        <v>0</v>
      </c>
      <c r="H599" s="4">
        <v>0</v>
      </c>
      <c r="I599" s="4">
        <v>0</v>
      </c>
      <c r="J599" s="4">
        <v>0</v>
      </c>
      <c r="K599" s="4">
        <v>0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0</v>
      </c>
      <c r="S599" s="4">
        <v>0</v>
      </c>
      <c r="T599" s="4">
        <v>0</v>
      </c>
      <c r="U599" s="4">
        <v>0</v>
      </c>
      <c r="V599" s="4">
        <v>0</v>
      </c>
      <c r="W599" s="4">
        <v>0</v>
      </c>
      <c r="X599" s="4">
        <v>0</v>
      </c>
      <c r="Y599" s="4">
        <v>0</v>
      </c>
      <c r="Z599" s="4">
        <v>0</v>
      </c>
      <c r="AA599" s="4">
        <v>0</v>
      </c>
      <c r="AB599" s="4">
        <v>1445</v>
      </c>
      <c r="AC599" s="4">
        <v>1445</v>
      </c>
      <c r="AD599" s="4">
        <v>1110</v>
      </c>
      <c r="AE599" s="4">
        <v>1109</v>
      </c>
      <c r="AF599" s="4">
        <v>0.34</v>
      </c>
      <c r="AG599" s="4">
        <v>13.06</v>
      </c>
      <c r="AH599" s="4">
        <v>1122.4000000000001</v>
      </c>
      <c r="AI599" s="4">
        <v>1122.4000000000001</v>
      </c>
    </row>
    <row r="600" spans="1:35">
      <c r="A600" s="3" t="s">
        <v>1221</v>
      </c>
      <c r="B600" s="3" t="s">
        <v>1222</v>
      </c>
      <c r="C600" s="3" t="s">
        <v>22</v>
      </c>
      <c r="D600" s="3" t="s">
        <v>587</v>
      </c>
      <c r="E600" s="3" t="s">
        <v>588</v>
      </c>
      <c r="F600" s="3" t="s">
        <v>25</v>
      </c>
      <c r="G600" s="4">
        <v>0</v>
      </c>
      <c r="H600" s="4">
        <v>0</v>
      </c>
      <c r="I600" s="4">
        <v>0</v>
      </c>
      <c r="J600" s="4">
        <v>0</v>
      </c>
      <c r="K600" s="4">
        <v>0</v>
      </c>
      <c r="L600" s="4">
        <v>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v>0</v>
      </c>
      <c r="S600" s="4">
        <v>0</v>
      </c>
      <c r="T600" s="4">
        <v>0</v>
      </c>
      <c r="U600" s="4">
        <v>0</v>
      </c>
      <c r="V600" s="4">
        <v>0</v>
      </c>
      <c r="W600" s="4">
        <v>0</v>
      </c>
      <c r="X600" s="4">
        <v>0</v>
      </c>
      <c r="Y600" s="4">
        <v>0</v>
      </c>
      <c r="Z600" s="4">
        <v>0</v>
      </c>
      <c r="AA600" s="4">
        <v>0</v>
      </c>
      <c r="AB600" s="4">
        <v>1079</v>
      </c>
      <c r="AC600" s="4">
        <v>1079</v>
      </c>
      <c r="AD600" s="4">
        <v>814</v>
      </c>
      <c r="AE600" s="4">
        <v>814</v>
      </c>
      <c r="AF600" s="4">
        <v>2.69</v>
      </c>
      <c r="AG600" s="4">
        <v>6.28</v>
      </c>
      <c r="AH600" s="4">
        <v>822.97</v>
      </c>
      <c r="AI600" s="4">
        <v>822.97</v>
      </c>
    </row>
    <row r="601" spans="1:35">
      <c r="A601" s="3" t="s">
        <v>1223</v>
      </c>
      <c r="B601" s="3" t="s">
        <v>1224</v>
      </c>
      <c r="C601" s="3" t="s">
        <v>22</v>
      </c>
      <c r="D601" s="3" t="s">
        <v>587</v>
      </c>
      <c r="E601" s="3" t="s">
        <v>588</v>
      </c>
      <c r="F601" s="3" t="s">
        <v>25</v>
      </c>
      <c r="G601" s="4">
        <v>0</v>
      </c>
      <c r="H601" s="4">
        <v>0</v>
      </c>
      <c r="I601" s="4">
        <v>0</v>
      </c>
      <c r="J601" s="4">
        <v>0</v>
      </c>
      <c r="K601" s="4">
        <v>0</v>
      </c>
      <c r="L601" s="4">
        <v>0</v>
      </c>
      <c r="M601" s="4">
        <v>0</v>
      </c>
      <c r="N601" s="4">
        <v>0</v>
      </c>
      <c r="O601" s="4">
        <v>0</v>
      </c>
      <c r="P601" s="4">
        <v>0</v>
      </c>
      <c r="Q601" s="4">
        <v>0</v>
      </c>
      <c r="R601" s="4">
        <v>0</v>
      </c>
      <c r="S601" s="4">
        <v>0</v>
      </c>
      <c r="T601" s="4">
        <v>0</v>
      </c>
      <c r="U601" s="4">
        <v>0</v>
      </c>
      <c r="V601" s="4">
        <v>0</v>
      </c>
      <c r="W601" s="4">
        <v>0</v>
      </c>
      <c r="X601" s="4">
        <v>0</v>
      </c>
      <c r="Y601" s="4">
        <v>0</v>
      </c>
      <c r="Z601" s="4">
        <v>0</v>
      </c>
      <c r="AA601" s="4">
        <v>0</v>
      </c>
      <c r="AB601" s="4">
        <v>1948</v>
      </c>
      <c r="AC601" s="4">
        <v>1948</v>
      </c>
      <c r="AD601" s="4">
        <v>1499</v>
      </c>
      <c r="AE601" s="4">
        <v>1499</v>
      </c>
      <c r="AF601" s="4">
        <v>9.34</v>
      </c>
      <c r="AG601" s="4">
        <v>22.46</v>
      </c>
      <c r="AH601" s="4">
        <v>1530.8</v>
      </c>
      <c r="AI601" s="4">
        <v>1530.8</v>
      </c>
    </row>
    <row r="602" spans="1:35">
      <c r="A602" s="3" t="s">
        <v>1225</v>
      </c>
      <c r="B602" s="3" t="s">
        <v>1226</v>
      </c>
      <c r="C602" s="3" t="s">
        <v>22</v>
      </c>
      <c r="D602" s="3" t="s">
        <v>587</v>
      </c>
      <c r="E602" s="3" t="s">
        <v>588</v>
      </c>
      <c r="F602" s="3" t="s">
        <v>25</v>
      </c>
      <c r="G602" s="4">
        <v>0</v>
      </c>
      <c r="H602" s="4">
        <v>0</v>
      </c>
      <c r="I602" s="4">
        <v>0</v>
      </c>
      <c r="J602" s="4">
        <v>0</v>
      </c>
      <c r="K602" s="4">
        <v>0</v>
      </c>
      <c r="L602" s="4">
        <v>0</v>
      </c>
      <c r="M602" s="4">
        <v>0</v>
      </c>
      <c r="N602" s="4">
        <v>0</v>
      </c>
      <c r="O602" s="4">
        <v>0</v>
      </c>
      <c r="P602" s="4">
        <v>0</v>
      </c>
      <c r="Q602" s="4">
        <v>0</v>
      </c>
      <c r="R602" s="4">
        <v>0</v>
      </c>
      <c r="S602" s="4">
        <v>0</v>
      </c>
      <c r="T602" s="4">
        <v>0</v>
      </c>
      <c r="U602" s="4">
        <v>0</v>
      </c>
      <c r="V602" s="4">
        <v>0</v>
      </c>
      <c r="W602" s="4">
        <v>0</v>
      </c>
      <c r="X602" s="4">
        <v>0</v>
      </c>
      <c r="Y602" s="4">
        <v>0</v>
      </c>
      <c r="Z602" s="4">
        <v>0</v>
      </c>
      <c r="AA602" s="4">
        <v>0</v>
      </c>
      <c r="AB602" s="4">
        <v>2784</v>
      </c>
      <c r="AC602" s="4">
        <v>2783</v>
      </c>
      <c r="AD602" s="4">
        <v>2021</v>
      </c>
      <c r="AE602" s="4">
        <v>2018</v>
      </c>
      <c r="AF602" s="4">
        <v>14.81</v>
      </c>
      <c r="AG602" s="4">
        <v>26.27</v>
      </c>
      <c r="AH602" s="4">
        <v>2059.08</v>
      </c>
      <c r="AI602" s="4">
        <v>2059.08</v>
      </c>
    </row>
    <row r="603" spans="1:35">
      <c r="A603" s="3" t="s">
        <v>1227</v>
      </c>
      <c r="B603" s="3" t="s">
        <v>1228</v>
      </c>
      <c r="C603" s="3" t="s">
        <v>22</v>
      </c>
      <c r="D603" s="3" t="s">
        <v>587</v>
      </c>
      <c r="E603" s="3" t="s">
        <v>588</v>
      </c>
      <c r="F603" s="3" t="s">
        <v>25</v>
      </c>
      <c r="G603" s="4">
        <v>0</v>
      </c>
      <c r="H603" s="4">
        <v>0</v>
      </c>
      <c r="I603" s="4">
        <v>0</v>
      </c>
      <c r="J603" s="4">
        <v>0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  <c r="R603" s="4">
        <v>0</v>
      </c>
      <c r="S603" s="4">
        <v>0</v>
      </c>
      <c r="T603" s="4">
        <v>0</v>
      </c>
      <c r="U603" s="4">
        <v>0</v>
      </c>
      <c r="V603" s="4">
        <v>0</v>
      </c>
      <c r="W603" s="4">
        <v>0</v>
      </c>
      <c r="X603" s="4">
        <v>0</v>
      </c>
      <c r="Y603" s="4">
        <v>0</v>
      </c>
      <c r="Z603" s="4">
        <v>0</v>
      </c>
      <c r="AA603" s="4">
        <v>0</v>
      </c>
      <c r="AB603" s="4">
        <v>1944</v>
      </c>
      <c r="AC603" s="4">
        <v>1943</v>
      </c>
      <c r="AD603" s="4">
        <v>1361</v>
      </c>
      <c r="AE603" s="4">
        <v>1358</v>
      </c>
      <c r="AF603" s="4">
        <v>6.34</v>
      </c>
      <c r="AG603" s="4">
        <v>21.55</v>
      </c>
      <c r="AH603" s="4">
        <v>1385.89</v>
      </c>
      <c r="AI603" s="4">
        <v>1385.89</v>
      </c>
    </row>
    <row r="604" spans="1:35">
      <c r="A604" s="3" t="s">
        <v>1229</v>
      </c>
      <c r="B604" s="3" t="s">
        <v>1230</v>
      </c>
      <c r="C604" s="3" t="s">
        <v>22</v>
      </c>
      <c r="D604" s="3" t="s">
        <v>587</v>
      </c>
      <c r="E604" s="3" t="s">
        <v>588</v>
      </c>
      <c r="F604" s="3" t="s">
        <v>25</v>
      </c>
      <c r="G604" s="4">
        <v>0</v>
      </c>
      <c r="H604" s="4">
        <v>0</v>
      </c>
      <c r="I604" s="4">
        <v>0</v>
      </c>
      <c r="J604" s="4">
        <v>0</v>
      </c>
      <c r="K604" s="4">
        <v>0</v>
      </c>
      <c r="L604" s="4">
        <v>0</v>
      </c>
      <c r="M604" s="4">
        <v>0</v>
      </c>
      <c r="N604" s="4">
        <v>0</v>
      </c>
      <c r="O604" s="4">
        <v>0</v>
      </c>
      <c r="P604" s="4">
        <v>0</v>
      </c>
      <c r="Q604" s="4">
        <v>0</v>
      </c>
      <c r="R604" s="4">
        <v>0</v>
      </c>
      <c r="S604" s="4">
        <v>0</v>
      </c>
      <c r="T604" s="4">
        <v>0</v>
      </c>
      <c r="U604" s="4">
        <v>0</v>
      </c>
      <c r="V604" s="4">
        <v>0</v>
      </c>
      <c r="W604" s="4">
        <v>0</v>
      </c>
      <c r="X604" s="4">
        <v>0</v>
      </c>
      <c r="Y604" s="4">
        <v>0</v>
      </c>
      <c r="Z604" s="4">
        <v>0</v>
      </c>
      <c r="AA604" s="4">
        <v>0</v>
      </c>
      <c r="AB604" s="4">
        <v>2648</v>
      </c>
      <c r="AC604" s="4">
        <v>2648</v>
      </c>
      <c r="AD604" s="4">
        <v>2072</v>
      </c>
      <c r="AE604" s="4">
        <v>2067</v>
      </c>
      <c r="AF604" s="4">
        <v>8.91</v>
      </c>
      <c r="AG604" s="4">
        <v>26.39</v>
      </c>
      <c r="AH604" s="4">
        <v>2102.3000000000002</v>
      </c>
      <c r="AI604" s="4">
        <v>2102.3000000000002</v>
      </c>
    </row>
    <row r="605" spans="1:35">
      <c r="A605" s="3" t="s">
        <v>1231</v>
      </c>
      <c r="B605" s="3" t="s">
        <v>1232</v>
      </c>
      <c r="C605" s="3" t="s">
        <v>22</v>
      </c>
      <c r="D605" s="3" t="s">
        <v>587</v>
      </c>
      <c r="E605" s="3" t="s">
        <v>588</v>
      </c>
      <c r="F605" s="3" t="s">
        <v>25</v>
      </c>
      <c r="G605" s="4">
        <v>0</v>
      </c>
      <c r="H605" s="4">
        <v>0</v>
      </c>
      <c r="I605" s="4">
        <v>0</v>
      </c>
      <c r="J605" s="4">
        <v>0</v>
      </c>
      <c r="K605" s="4">
        <v>0</v>
      </c>
      <c r="L605" s="4">
        <v>0</v>
      </c>
      <c r="M605" s="4">
        <v>0</v>
      </c>
      <c r="N605" s="4">
        <v>0</v>
      </c>
      <c r="O605" s="4">
        <v>0</v>
      </c>
      <c r="P605" s="4">
        <v>0</v>
      </c>
      <c r="Q605" s="4">
        <v>0</v>
      </c>
      <c r="R605" s="4">
        <v>0</v>
      </c>
      <c r="S605" s="4">
        <v>0</v>
      </c>
      <c r="T605" s="4">
        <v>0</v>
      </c>
      <c r="U605" s="4">
        <v>0</v>
      </c>
      <c r="V605" s="4">
        <v>0</v>
      </c>
      <c r="W605" s="4">
        <v>0</v>
      </c>
      <c r="X605" s="4">
        <v>0</v>
      </c>
      <c r="Y605" s="4">
        <v>0</v>
      </c>
      <c r="Z605" s="4">
        <v>0</v>
      </c>
      <c r="AA605" s="4">
        <v>0</v>
      </c>
      <c r="AB605" s="4">
        <v>1970</v>
      </c>
      <c r="AC605" s="4">
        <v>1970</v>
      </c>
      <c r="AD605" s="4">
        <v>1514</v>
      </c>
      <c r="AE605" s="4">
        <v>1514</v>
      </c>
      <c r="AF605" s="4">
        <v>6.64</v>
      </c>
      <c r="AG605" s="4">
        <v>25.25</v>
      </c>
      <c r="AH605" s="4">
        <v>1545.89</v>
      </c>
      <c r="AI605" s="4">
        <v>1545.89</v>
      </c>
    </row>
    <row r="606" spans="1:35">
      <c r="A606" s="3" t="s">
        <v>1233</v>
      </c>
      <c r="B606" s="3" t="s">
        <v>1234</v>
      </c>
      <c r="C606" s="3" t="s">
        <v>22</v>
      </c>
      <c r="D606" s="3" t="s">
        <v>587</v>
      </c>
      <c r="E606" s="3" t="s">
        <v>588</v>
      </c>
      <c r="F606" s="3" t="s">
        <v>25</v>
      </c>
      <c r="G606" s="4">
        <v>0</v>
      </c>
      <c r="H606" s="4">
        <v>0</v>
      </c>
      <c r="I606" s="4">
        <v>0</v>
      </c>
      <c r="J606" s="4">
        <v>0</v>
      </c>
      <c r="K606" s="4">
        <v>0</v>
      </c>
      <c r="L606" s="4">
        <v>0</v>
      </c>
      <c r="M606" s="4">
        <v>0</v>
      </c>
      <c r="N606" s="4">
        <v>0</v>
      </c>
      <c r="O606" s="4">
        <v>0</v>
      </c>
      <c r="P606" s="4">
        <v>0</v>
      </c>
      <c r="Q606" s="4">
        <v>0</v>
      </c>
      <c r="R606" s="4">
        <v>0</v>
      </c>
      <c r="S606" s="4">
        <v>0</v>
      </c>
      <c r="T606" s="4">
        <v>0</v>
      </c>
      <c r="U606" s="4">
        <v>0</v>
      </c>
      <c r="V606" s="4">
        <v>0</v>
      </c>
      <c r="W606" s="4">
        <v>0</v>
      </c>
      <c r="X606" s="4">
        <v>0</v>
      </c>
      <c r="Y606" s="4">
        <v>0</v>
      </c>
      <c r="Z606" s="4">
        <v>0</v>
      </c>
      <c r="AA606" s="4">
        <v>0</v>
      </c>
      <c r="AB606" s="4">
        <v>2428</v>
      </c>
      <c r="AC606" s="4">
        <v>2388</v>
      </c>
      <c r="AD606" s="4">
        <v>1589</v>
      </c>
      <c r="AE606" s="4">
        <v>1584</v>
      </c>
      <c r="AF606" s="4">
        <v>2.96</v>
      </c>
      <c r="AG606" s="4">
        <v>25.45</v>
      </c>
      <c r="AH606" s="4">
        <v>1612.41</v>
      </c>
      <c r="AI606" s="4">
        <v>1612.41</v>
      </c>
    </row>
    <row r="607" spans="1:35">
      <c r="A607" s="3" t="s">
        <v>1235</v>
      </c>
      <c r="B607" s="3" t="s">
        <v>1236</v>
      </c>
      <c r="C607" s="3" t="s">
        <v>22</v>
      </c>
      <c r="D607" s="3" t="s">
        <v>587</v>
      </c>
      <c r="E607" s="3" t="s">
        <v>588</v>
      </c>
      <c r="F607" s="3" t="s">
        <v>25</v>
      </c>
      <c r="G607" s="4">
        <v>0</v>
      </c>
      <c r="H607" s="4">
        <v>0</v>
      </c>
      <c r="I607" s="4">
        <v>0</v>
      </c>
      <c r="J607" s="4">
        <v>0</v>
      </c>
      <c r="K607" s="4">
        <v>0</v>
      </c>
      <c r="L607" s="4">
        <v>0</v>
      </c>
      <c r="M607" s="4">
        <v>0</v>
      </c>
      <c r="N607" s="4">
        <v>0</v>
      </c>
      <c r="O607" s="4">
        <v>0</v>
      </c>
      <c r="P607" s="4">
        <v>0</v>
      </c>
      <c r="Q607" s="4">
        <v>0</v>
      </c>
      <c r="R607" s="4">
        <v>0</v>
      </c>
      <c r="S607" s="4">
        <v>0</v>
      </c>
      <c r="T607" s="4">
        <v>0</v>
      </c>
      <c r="U607" s="4">
        <v>0</v>
      </c>
      <c r="V607" s="4">
        <v>0</v>
      </c>
      <c r="W607" s="4">
        <v>0</v>
      </c>
      <c r="X607" s="4">
        <v>0</v>
      </c>
      <c r="Y607" s="4">
        <v>0</v>
      </c>
      <c r="Z607" s="4">
        <v>0</v>
      </c>
      <c r="AA607" s="4">
        <v>0</v>
      </c>
      <c r="AB607" s="4">
        <v>1579</v>
      </c>
      <c r="AC607" s="4">
        <v>1579</v>
      </c>
      <c r="AD607" s="4">
        <v>910</v>
      </c>
      <c r="AE607" s="4">
        <v>910</v>
      </c>
      <c r="AF607" s="4">
        <v>3.7</v>
      </c>
      <c r="AG607" s="4">
        <v>16.440000000000001</v>
      </c>
      <c r="AH607" s="4">
        <v>930.14</v>
      </c>
      <c r="AI607" s="4">
        <v>930.14</v>
      </c>
    </row>
    <row r="608" spans="1:35">
      <c r="A608" s="3" t="s">
        <v>1237</v>
      </c>
      <c r="B608" s="3" t="s">
        <v>1238</v>
      </c>
      <c r="C608" s="3" t="s">
        <v>22</v>
      </c>
      <c r="D608" s="3" t="s">
        <v>587</v>
      </c>
      <c r="E608" s="3" t="s">
        <v>588</v>
      </c>
      <c r="F608" s="3" t="s">
        <v>25</v>
      </c>
      <c r="G608" s="4">
        <v>0</v>
      </c>
      <c r="H608" s="4">
        <v>0</v>
      </c>
      <c r="I608" s="4">
        <v>0</v>
      </c>
      <c r="J608" s="4">
        <v>0</v>
      </c>
      <c r="K608" s="4">
        <v>0</v>
      </c>
      <c r="L608" s="4">
        <v>0</v>
      </c>
      <c r="M608" s="4">
        <v>0</v>
      </c>
      <c r="N608" s="4">
        <v>0</v>
      </c>
      <c r="O608" s="4">
        <v>0</v>
      </c>
      <c r="P608" s="4">
        <v>0</v>
      </c>
      <c r="Q608" s="4">
        <v>0</v>
      </c>
      <c r="R608" s="4">
        <v>0</v>
      </c>
      <c r="S608" s="4">
        <v>0</v>
      </c>
      <c r="T608" s="4">
        <v>0</v>
      </c>
      <c r="U608" s="4">
        <v>0</v>
      </c>
      <c r="V608" s="4">
        <v>0</v>
      </c>
      <c r="W608" s="4">
        <v>0</v>
      </c>
      <c r="X608" s="4">
        <v>0</v>
      </c>
      <c r="Y608" s="4">
        <v>0</v>
      </c>
      <c r="Z608" s="4">
        <v>0</v>
      </c>
      <c r="AA608" s="4">
        <v>0</v>
      </c>
      <c r="AB608" s="4">
        <v>3041</v>
      </c>
      <c r="AC608" s="4">
        <v>3041</v>
      </c>
      <c r="AD608" s="4">
        <v>2655</v>
      </c>
      <c r="AE608" s="4">
        <v>2655</v>
      </c>
      <c r="AF608" s="4">
        <v>10.29</v>
      </c>
      <c r="AG608" s="4">
        <v>40.9</v>
      </c>
      <c r="AH608" s="4">
        <v>2706.19</v>
      </c>
      <c r="AI608" s="4">
        <v>2706.19</v>
      </c>
    </row>
    <row r="609" spans="1:35">
      <c r="A609" s="3" t="s">
        <v>1239</v>
      </c>
      <c r="B609" s="3" t="s">
        <v>1240</v>
      </c>
      <c r="C609" s="3" t="s">
        <v>22</v>
      </c>
      <c r="D609" s="3" t="s">
        <v>587</v>
      </c>
      <c r="E609" s="3" t="s">
        <v>588</v>
      </c>
      <c r="F609" s="3" t="s">
        <v>25</v>
      </c>
      <c r="G609" s="4">
        <v>0</v>
      </c>
      <c r="H609" s="4">
        <v>0</v>
      </c>
      <c r="I609" s="4">
        <v>0</v>
      </c>
      <c r="J609" s="4">
        <v>0</v>
      </c>
      <c r="K609" s="4">
        <v>0</v>
      </c>
      <c r="L609" s="4">
        <v>0</v>
      </c>
      <c r="M609" s="4">
        <v>0</v>
      </c>
      <c r="N609" s="4">
        <v>0</v>
      </c>
      <c r="O609" s="4">
        <v>0</v>
      </c>
      <c r="P609" s="4">
        <v>0</v>
      </c>
      <c r="Q609" s="4">
        <v>0</v>
      </c>
      <c r="R609" s="4">
        <v>0</v>
      </c>
      <c r="S609" s="4">
        <v>0</v>
      </c>
      <c r="T609" s="4">
        <v>0</v>
      </c>
      <c r="U609" s="4">
        <v>0</v>
      </c>
      <c r="V609" s="4">
        <v>0</v>
      </c>
      <c r="W609" s="4">
        <v>0</v>
      </c>
      <c r="X609" s="4">
        <v>0</v>
      </c>
      <c r="Y609" s="4">
        <v>0</v>
      </c>
      <c r="Z609" s="4">
        <v>0</v>
      </c>
      <c r="AA609" s="4">
        <v>0</v>
      </c>
      <c r="AB609" s="4">
        <v>1292</v>
      </c>
      <c r="AC609" s="4">
        <v>1292</v>
      </c>
      <c r="AD609" s="4">
        <v>865</v>
      </c>
      <c r="AE609" s="4">
        <v>865</v>
      </c>
      <c r="AF609" s="4">
        <v>0.26</v>
      </c>
      <c r="AG609" s="4">
        <v>19.600000000000001</v>
      </c>
      <c r="AH609" s="4">
        <v>884.86</v>
      </c>
      <c r="AI609" s="4">
        <v>884.86</v>
      </c>
    </row>
    <row r="610" spans="1:35">
      <c r="A610" s="3" t="s">
        <v>1241</v>
      </c>
      <c r="B610" s="3" t="s">
        <v>1242</v>
      </c>
      <c r="C610" s="3" t="s">
        <v>22</v>
      </c>
      <c r="D610" s="3" t="s">
        <v>587</v>
      </c>
      <c r="E610" s="3" t="s">
        <v>588</v>
      </c>
      <c r="F610" s="3" t="s">
        <v>25</v>
      </c>
      <c r="G610" s="4">
        <v>0</v>
      </c>
      <c r="H610" s="4">
        <v>0</v>
      </c>
      <c r="I610" s="4">
        <v>0</v>
      </c>
      <c r="J610" s="4">
        <v>0</v>
      </c>
      <c r="K610" s="4">
        <v>0</v>
      </c>
      <c r="L610" s="4">
        <v>0</v>
      </c>
      <c r="M610" s="4">
        <v>0</v>
      </c>
      <c r="N610" s="4">
        <v>0</v>
      </c>
      <c r="O610" s="4">
        <v>0</v>
      </c>
      <c r="P610" s="4">
        <v>0</v>
      </c>
      <c r="Q610" s="4">
        <v>0</v>
      </c>
      <c r="R610" s="4">
        <v>0</v>
      </c>
      <c r="S610" s="4">
        <v>0</v>
      </c>
      <c r="T610" s="4">
        <v>0</v>
      </c>
      <c r="U610" s="4">
        <v>0</v>
      </c>
      <c r="V610" s="4">
        <v>0</v>
      </c>
      <c r="W610" s="4">
        <v>0</v>
      </c>
      <c r="X610" s="4">
        <v>0</v>
      </c>
      <c r="Y610" s="4">
        <v>0</v>
      </c>
      <c r="Z610" s="4">
        <v>0</v>
      </c>
      <c r="AA610" s="4">
        <v>0</v>
      </c>
      <c r="AB610" s="4">
        <v>5564</v>
      </c>
      <c r="AC610" s="4">
        <v>5564</v>
      </c>
      <c r="AD610" s="4">
        <v>4457</v>
      </c>
      <c r="AE610" s="4">
        <v>4398</v>
      </c>
      <c r="AF610" s="4">
        <v>23.91</v>
      </c>
      <c r="AG610" s="4">
        <v>74.77</v>
      </c>
      <c r="AH610" s="4">
        <v>4496.68</v>
      </c>
      <c r="AI610" s="4">
        <v>4496.68</v>
      </c>
    </row>
    <row r="611" spans="1:35">
      <c r="A611" s="3" t="s">
        <v>1243</v>
      </c>
      <c r="B611" s="3" t="s">
        <v>1244</v>
      </c>
      <c r="C611" s="3" t="s">
        <v>22</v>
      </c>
      <c r="D611" s="3" t="s">
        <v>587</v>
      </c>
      <c r="E611" s="3" t="s">
        <v>588</v>
      </c>
      <c r="F611" s="3" t="s">
        <v>25</v>
      </c>
      <c r="G611" s="4">
        <v>0</v>
      </c>
      <c r="H611" s="4">
        <v>0</v>
      </c>
      <c r="I611" s="4">
        <v>0</v>
      </c>
      <c r="J611" s="4">
        <v>0</v>
      </c>
      <c r="K611" s="4">
        <v>0</v>
      </c>
      <c r="L611" s="4">
        <v>0</v>
      </c>
      <c r="M611" s="4">
        <v>0</v>
      </c>
      <c r="N611" s="4">
        <v>0</v>
      </c>
      <c r="O611" s="4">
        <v>0</v>
      </c>
      <c r="P611" s="4">
        <v>0</v>
      </c>
      <c r="Q611" s="4">
        <v>0</v>
      </c>
      <c r="R611" s="4">
        <v>0</v>
      </c>
      <c r="S611" s="4">
        <v>0</v>
      </c>
      <c r="T611" s="4">
        <v>0</v>
      </c>
      <c r="U611" s="4">
        <v>0</v>
      </c>
      <c r="V611" s="4">
        <v>0</v>
      </c>
      <c r="W611" s="4">
        <v>0</v>
      </c>
      <c r="X611" s="4">
        <v>0</v>
      </c>
      <c r="Y611" s="4">
        <v>0</v>
      </c>
      <c r="Z611" s="4">
        <v>0</v>
      </c>
      <c r="AA611" s="4">
        <v>0</v>
      </c>
      <c r="AB611" s="4">
        <v>1819</v>
      </c>
      <c r="AC611" s="4">
        <v>1819</v>
      </c>
      <c r="AD611" s="4">
        <v>1628</v>
      </c>
      <c r="AE611" s="4">
        <v>1588</v>
      </c>
      <c r="AF611" s="4">
        <v>8.3000000000000007</v>
      </c>
      <c r="AG611" s="4">
        <v>29.28</v>
      </c>
      <c r="AH611" s="4">
        <v>1625.58</v>
      </c>
      <c r="AI611" s="4">
        <v>1625.58</v>
      </c>
    </row>
    <row r="612" spans="1:35">
      <c r="A612" s="3" t="s">
        <v>1245</v>
      </c>
      <c r="B612" s="3" t="s">
        <v>1246</v>
      </c>
      <c r="C612" s="3" t="s">
        <v>22</v>
      </c>
      <c r="D612" s="3" t="s">
        <v>587</v>
      </c>
      <c r="E612" s="3" t="s">
        <v>588</v>
      </c>
      <c r="F612" s="3" t="s">
        <v>25</v>
      </c>
      <c r="G612" s="4">
        <v>0</v>
      </c>
      <c r="H612" s="4">
        <v>0</v>
      </c>
      <c r="I612" s="4">
        <v>0</v>
      </c>
      <c r="J612" s="4">
        <v>0</v>
      </c>
      <c r="K612" s="4">
        <v>0</v>
      </c>
      <c r="L612" s="4">
        <v>0</v>
      </c>
      <c r="M612" s="4">
        <v>0</v>
      </c>
      <c r="N612" s="4">
        <v>0</v>
      </c>
      <c r="O612" s="4">
        <v>0</v>
      </c>
      <c r="P612" s="4">
        <v>0</v>
      </c>
      <c r="Q612" s="4">
        <v>0</v>
      </c>
      <c r="R612" s="4">
        <v>0</v>
      </c>
      <c r="S612" s="4">
        <v>0</v>
      </c>
      <c r="T612" s="4">
        <v>0</v>
      </c>
      <c r="U612" s="4">
        <v>0</v>
      </c>
      <c r="V612" s="4">
        <v>0</v>
      </c>
      <c r="W612" s="4">
        <v>0</v>
      </c>
      <c r="X612" s="4">
        <v>0</v>
      </c>
      <c r="Y612" s="4">
        <v>0</v>
      </c>
      <c r="Z612" s="4">
        <v>0</v>
      </c>
      <c r="AA612" s="4">
        <v>0</v>
      </c>
      <c r="AB612" s="4">
        <v>1905</v>
      </c>
      <c r="AC612" s="4">
        <v>1905</v>
      </c>
      <c r="AD612" s="4">
        <v>1592</v>
      </c>
      <c r="AE612" s="4">
        <v>1592</v>
      </c>
      <c r="AF612" s="4">
        <v>15.53</v>
      </c>
      <c r="AG612" s="4">
        <v>21.67</v>
      </c>
      <c r="AH612" s="4">
        <v>1629.2</v>
      </c>
      <c r="AI612" s="4">
        <v>1629.2</v>
      </c>
    </row>
    <row r="613" spans="1:35">
      <c r="A613" s="3" t="s">
        <v>1247</v>
      </c>
      <c r="B613" s="3" t="s">
        <v>1248</v>
      </c>
      <c r="C613" s="3" t="s">
        <v>22</v>
      </c>
      <c r="D613" s="3" t="s">
        <v>587</v>
      </c>
      <c r="E613" s="3" t="s">
        <v>588</v>
      </c>
      <c r="F613" s="3" t="s">
        <v>25</v>
      </c>
      <c r="G613" s="4">
        <v>0</v>
      </c>
      <c r="H613" s="4">
        <v>0</v>
      </c>
      <c r="I613" s="4">
        <v>0</v>
      </c>
      <c r="J613" s="4">
        <v>0</v>
      </c>
      <c r="K613" s="4">
        <v>0</v>
      </c>
      <c r="L613" s="4">
        <v>0</v>
      </c>
      <c r="M613" s="4">
        <v>0</v>
      </c>
      <c r="N613" s="4">
        <v>0</v>
      </c>
      <c r="O613" s="4">
        <v>0</v>
      </c>
      <c r="P613" s="4">
        <v>0</v>
      </c>
      <c r="Q613" s="4">
        <v>0</v>
      </c>
      <c r="R613" s="4">
        <v>0</v>
      </c>
      <c r="S613" s="4">
        <v>0</v>
      </c>
      <c r="T613" s="4">
        <v>0</v>
      </c>
      <c r="U613" s="4">
        <v>0</v>
      </c>
      <c r="V613" s="4">
        <v>0</v>
      </c>
      <c r="W613" s="4">
        <v>0</v>
      </c>
      <c r="X613" s="4">
        <v>0</v>
      </c>
      <c r="Y613" s="4">
        <v>0</v>
      </c>
      <c r="Z613" s="4">
        <v>0</v>
      </c>
      <c r="AA613" s="4">
        <v>0</v>
      </c>
      <c r="AB613" s="4">
        <v>3066</v>
      </c>
      <c r="AC613" s="4">
        <v>3066</v>
      </c>
      <c r="AD613" s="4">
        <v>2060</v>
      </c>
      <c r="AE613" s="4">
        <v>2055</v>
      </c>
      <c r="AF613" s="4">
        <v>8.51</v>
      </c>
      <c r="AG613" s="4">
        <v>26.29</v>
      </c>
      <c r="AH613" s="4">
        <v>2089.8000000000002</v>
      </c>
      <c r="AI613" s="4">
        <v>2089.8000000000002</v>
      </c>
    </row>
    <row r="614" spans="1:35">
      <c r="A614" s="3" t="s">
        <v>1249</v>
      </c>
      <c r="B614" s="3" t="s">
        <v>1250</v>
      </c>
      <c r="C614" s="3" t="s">
        <v>22</v>
      </c>
      <c r="D614" s="3" t="s">
        <v>587</v>
      </c>
      <c r="E614" s="3" t="s">
        <v>588</v>
      </c>
      <c r="F614" s="3" t="s">
        <v>25</v>
      </c>
      <c r="G614" s="4">
        <v>0</v>
      </c>
      <c r="H614" s="4">
        <v>0</v>
      </c>
      <c r="I614" s="4">
        <v>0</v>
      </c>
      <c r="J614" s="4">
        <v>0</v>
      </c>
      <c r="K614" s="4">
        <v>0</v>
      </c>
      <c r="L614" s="4">
        <v>0</v>
      </c>
      <c r="M614" s="4">
        <v>0</v>
      </c>
      <c r="N614" s="4">
        <v>0</v>
      </c>
      <c r="O614" s="4">
        <v>0</v>
      </c>
      <c r="P614" s="4">
        <v>0</v>
      </c>
      <c r="Q614" s="4">
        <v>0</v>
      </c>
      <c r="R614" s="4">
        <v>0</v>
      </c>
      <c r="S614" s="4">
        <v>0</v>
      </c>
      <c r="T614" s="4">
        <v>0</v>
      </c>
      <c r="U614" s="4">
        <v>0</v>
      </c>
      <c r="V614" s="4">
        <v>0</v>
      </c>
      <c r="W614" s="4">
        <v>0</v>
      </c>
      <c r="X614" s="4">
        <v>0</v>
      </c>
      <c r="Y614" s="4">
        <v>0</v>
      </c>
      <c r="Z614" s="4">
        <v>0</v>
      </c>
      <c r="AA614" s="4">
        <v>0</v>
      </c>
      <c r="AB614" s="4">
        <v>2624</v>
      </c>
      <c r="AC614" s="4">
        <v>2623</v>
      </c>
      <c r="AD614" s="4">
        <v>2098</v>
      </c>
      <c r="AE614" s="4">
        <v>2089</v>
      </c>
      <c r="AF614" s="4">
        <v>9.44</v>
      </c>
      <c r="AG614" s="4">
        <v>33.04</v>
      </c>
      <c r="AH614" s="4">
        <v>2131.48</v>
      </c>
      <c r="AI614" s="4">
        <v>2131.48</v>
      </c>
    </row>
    <row r="615" spans="1:35">
      <c r="A615" s="3" t="s">
        <v>1251</v>
      </c>
      <c r="B615" s="3" t="s">
        <v>1252</v>
      </c>
      <c r="C615" s="3" t="s">
        <v>22</v>
      </c>
      <c r="D615" s="3" t="s">
        <v>587</v>
      </c>
      <c r="E615" s="3" t="s">
        <v>588</v>
      </c>
      <c r="F615" s="3" t="s">
        <v>25</v>
      </c>
      <c r="G615" s="4">
        <v>0</v>
      </c>
      <c r="H615" s="4">
        <v>0</v>
      </c>
      <c r="I615" s="4">
        <v>0</v>
      </c>
      <c r="J615" s="4">
        <v>0</v>
      </c>
      <c r="K615" s="4">
        <v>0</v>
      </c>
      <c r="L615" s="4">
        <v>0</v>
      </c>
      <c r="M615" s="4">
        <v>0</v>
      </c>
      <c r="N615" s="4">
        <v>0</v>
      </c>
      <c r="O615" s="4">
        <v>0</v>
      </c>
      <c r="P615" s="4">
        <v>0</v>
      </c>
      <c r="Q615" s="4">
        <v>0</v>
      </c>
      <c r="R615" s="4">
        <v>0</v>
      </c>
      <c r="S615" s="4">
        <v>0</v>
      </c>
      <c r="T615" s="4">
        <v>0</v>
      </c>
      <c r="U615" s="4">
        <v>0</v>
      </c>
      <c r="V615" s="4">
        <v>0</v>
      </c>
      <c r="W615" s="4">
        <v>0</v>
      </c>
      <c r="X615" s="4">
        <v>0</v>
      </c>
      <c r="Y615" s="4">
        <v>0</v>
      </c>
      <c r="Z615" s="4">
        <v>0</v>
      </c>
      <c r="AA615" s="4">
        <v>0</v>
      </c>
      <c r="AB615" s="4">
        <v>5331</v>
      </c>
      <c r="AC615" s="4">
        <v>5331</v>
      </c>
      <c r="AD615" s="4">
        <v>2621</v>
      </c>
      <c r="AE615" s="4">
        <v>2618</v>
      </c>
      <c r="AF615" s="4">
        <v>21.91</v>
      </c>
      <c r="AG615" s="4">
        <v>43.77</v>
      </c>
      <c r="AH615" s="4">
        <v>2683.68</v>
      </c>
      <c r="AI615" s="4">
        <v>2683.68</v>
      </c>
    </row>
    <row r="616" spans="1:35">
      <c r="A616" s="3" t="s">
        <v>1253</v>
      </c>
      <c r="B616" s="3" t="s">
        <v>1254</v>
      </c>
      <c r="C616" s="3" t="s">
        <v>22</v>
      </c>
      <c r="D616" s="3" t="s">
        <v>587</v>
      </c>
      <c r="E616" s="3" t="s">
        <v>588</v>
      </c>
      <c r="F616" s="3" t="s">
        <v>25</v>
      </c>
      <c r="G616" s="4">
        <v>0</v>
      </c>
      <c r="H616" s="4">
        <v>0</v>
      </c>
      <c r="I616" s="4">
        <v>0</v>
      </c>
      <c r="J616" s="4">
        <v>0</v>
      </c>
      <c r="K616" s="4">
        <v>0</v>
      </c>
      <c r="L616" s="4">
        <v>0</v>
      </c>
      <c r="M616" s="4">
        <v>0</v>
      </c>
      <c r="N616" s="4">
        <v>0</v>
      </c>
      <c r="O616" s="4">
        <v>0</v>
      </c>
      <c r="P616" s="4">
        <v>0</v>
      </c>
      <c r="Q616" s="4">
        <v>0</v>
      </c>
      <c r="R616" s="4">
        <v>0</v>
      </c>
      <c r="S616" s="4">
        <v>0</v>
      </c>
      <c r="T616" s="4">
        <v>0</v>
      </c>
      <c r="U616" s="4">
        <v>0</v>
      </c>
      <c r="V616" s="4">
        <v>0</v>
      </c>
      <c r="W616" s="4">
        <v>0</v>
      </c>
      <c r="X616" s="4">
        <v>0</v>
      </c>
      <c r="Y616" s="4">
        <v>0</v>
      </c>
      <c r="Z616" s="4">
        <v>0</v>
      </c>
      <c r="AA616" s="4">
        <v>0</v>
      </c>
      <c r="AB616" s="4">
        <v>3381</v>
      </c>
      <c r="AC616" s="4">
        <v>3381</v>
      </c>
      <c r="AD616" s="4">
        <v>2169</v>
      </c>
      <c r="AE616" s="4">
        <v>2168</v>
      </c>
      <c r="AF616" s="4">
        <v>4.8</v>
      </c>
      <c r="AG616" s="4">
        <v>47.83</v>
      </c>
      <c r="AH616" s="4">
        <v>2220.63</v>
      </c>
      <c r="AI616" s="4">
        <v>2220.63</v>
      </c>
    </row>
    <row r="617" spans="1:35">
      <c r="A617" s="3" t="s">
        <v>1255</v>
      </c>
      <c r="B617" s="3" t="s">
        <v>1256</v>
      </c>
      <c r="C617" s="3" t="s">
        <v>22</v>
      </c>
      <c r="D617" s="3" t="s">
        <v>587</v>
      </c>
      <c r="E617" s="3" t="s">
        <v>588</v>
      </c>
      <c r="F617" s="3" t="s">
        <v>25</v>
      </c>
      <c r="G617" s="4">
        <v>0</v>
      </c>
      <c r="H617" s="4">
        <v>0</v>
      </c>
      <c r="I617" s="4">
        <v>0</v>
      </c>
      <c r="J617" s="4">
        <v>0</v>
      </c>
      <c r="K617" s="4">
        <v>0</v>
      </c>
      <c r="L617" s="4">
        <v>0</v>
      </c>
      <c r="M617" s="4">
        <v>0</v>
      </c>
      <c r="N617" s="4">
        <v>0</v>
      </c>
      <c r="O617" s="4">
        <v>0</v>
      </c>
      <c r="P617" s="4">
        <v>0</v>
      </c>
      <c r="Q617" s="4">
        <v>0</v>
      </c>
      <c r="R617" s="4">
        <v>0</v>
      </c>
      <c r="S617" s="4">
        <v>0</v>
      </c>
      <c r="T617" s="4">
        <v>0</v>
      </c>
      <c r="U617" s="4">
        <v>0</v>
      </c>
      <c r="V617" s="4">
        <v>0</v>
      </c>
      <c r="W617" s="4">
        <v>0</v>
      </c>
      <c r="X617" s="4">
        <v>0</v>
      </c>
      <c r="Y617" s="4">
        <v>0</v>
      </c>
      <c r="Z617" s="4">
        <v>0</v>
      </c>
      <c r="AA617" s="4">
        <v>0</v>
      </c>
      <c r="AB617" s="4">
        <v>4157</v>
      </c>
      <c r="AC617" s="4">
        <v>4157</v>
      </c>
      <c r="AD617" s="4">
        <v>2478</v>
      </c>
      <c r="AE617" s="4">
        <v>2476</v>
      </c>
      <c r="AF617" s="4">
        <v>9.82</v>
      </c>
      <c r="AG617" s="4">
        <v>26.78</v>
      </c>
      <c r="AH617" s="4">
        <v>2512.6</v>
      </c>
      <c r="AI617" s="4">
        <v>2512.6</v>
      </c>
    </row>
    <row r="618" spans="1:35">
      <c r="A618" s="3" t="s">
        <v>1257</v>
      </c>
      <c r="B618" s="3" t="s">
        <v>1258</v>
      </c>
      <c r="C618" s="3" t="s">
        <v>22</v>
      </c>
      <c r="D618" s="3" t="s">
        <v>587</v>
      </c>
      <c r="E618" s="3" t="s">
        <v>588</v>
      </c>
      <c r="F618" s="3" t="s">
        <v>25</v>
      </c>
      <c r="G618" s="4">
        <v>0</v>
      </c>
      <c r="H618" s="4">
        <v>0</v>
      </c>
      <c r="I618" s="4">
        <v>0</v>
      </c>
      <c r="J618" s="4">
        <v>0</v>
      </c>
      <c r="K618" s="4">
        <v>0</v>
      </c>
      <c r="L618" s="4">
        <v>0</v>
      </c>
      <c r="M618" s="4">
        <v>0</v>
      </c>
      <c r="N618" s="4">
        <v>0</v>
      </c>
      <c r="O618" s="4">
        <v>0</v>
      </c>
      <c r="P618" s="4">
        <v>0</v>
      </c>
      <c r="Q618" s="4">
        <v>0</v>
      </c>
      <c r="R618" s="4">
        <v>0</v>
      </c>
      <c r="S618" s="4">
        <v>0</v>
      </c>
      <c r="T618" s="4">
        <v>0</v>
      </c>
      <c r="U618" s="4">
        <v>0</v>
      </c>
      <c r="V618" s="4">
        <v>0</v>
      </c>
      <c r="W618" s="4">
        <v>0</v>
      </c>
      <c r="X618" s="4">
        <v>0</v>
      </c>
      <c r="Y618" s="4">
        <v>0</v>
      </c>
      <c r="Z618" s="4">
        <v>0</v>
      </c>
      <c r="AA618" s="4">
        <v>0</v>
      </c>
      <c r="AB618" s="4">
        <v>2014</v>
      </c>
      <c r="AC618" s="4">
        <v>2013</v>
      </c>
      <c r="AD618" s="4">
        <v>1345</v>
      </c>
      <c r="AE618" s="4">
        <v>1345</v>
      </c>
      <c r="AF618" s="4">
        <v>2.94</v>
      </c>
      <c r="AG618" s="4">
        <v>25.4</v>
      </c>
      <c r="AH618" s="4">
        <v>1373.34</v>
      </c>
      <c r="AI618" s="4">
        <v>1373.34</v>
      </c>
    </row>
    <row r="619" spans="1:35">
      <c r="A619" s="3" t="s">
        <v>1259</v>
      </c>
      <c r="B619" s="3" t="s">
        <v>1260</v>
      </c>
      <c r="C619" s="3" t="s">
        <v>22</v>
      </c>
      <c r="D619" s="3" t="s">
        <v>587</v>
      </c>
      <c r="E619" s="3" t="s">
        <v>588</v>
      </c>
      <c r="F619" s="3" t="s">
        <v>25</v>
      </c>
      <c r="G619" s="4">
        <v>0</v>
      </c>
      <c r="H619" s="4">
        <v>0</v>
      </c>
      <c r="I619" s="4">
        <v>0</v>
      </c>
      <c r="J619" s="4">
        <v>0</v>
      </c>
      <c r="K619" s="4">
        <v>0</v>
      </c>
      <c r="L619" s="4">
        <v>0</v>
      </c>
      <c r="M619" s="4">
        <v>0</v>
      </c>
      <c r="N619" s="4">
        <v>0</v>
      </c>
      <c r="O619" s="4">
        <v>0</v>
      </c>
      <c r="P619" s="4">
        <v>0</v>
      </c>
      <c r="Q619" s="4">
        <v>0</v>
      </c>
      <c r="R619" s="4">
        <v>0</v>
      </c>
      <c r="S619" s="4">
        <v>0</v>
      </c>
      <c r="T619" s="4">
        <v>0</v>
      </c>
      <c r="U619" s="4">
        <v>0</v>
      </c>
      <c r="V619" s="4">
        <v>0</v>
      </c>
      <c r="W619" s="4">
        <v>0</v>
      </c>
      <c r="X619" s="4">
        <v>0</v>
      </c>
      <c r="Y619" s="4">
        <v>0</v>
      </c>
      <c r="Z619" s="4">
        <v>0</v>
      </c>
      <c r="AA619" s="4">
        <v>0</v>
      </c>
      <c r="AB619" s="4">
        <v>3335</v>
      </c>
      <c r="AC619" s="4">
        <v>3335</v>
      </c>
      <c r="AD619" s="4">
        <v>2114</v>
      </c>
      <c r="AE619" s="4">
        <v>2113</v>
      </c>
      <c r="AF619" s="4">
        <v>4.58</v>
      </c>
      <c r="AG619" s="4">
        <v>39.86</v>
      </c>
      <c r="AH619" s="4">
        <v>2157.44</v>
      </c>
      <c r="AI619" s="4">
        <v>2157.44</v>
      </c>
    </row>
    <row r="620" spans="1:35">
      <c r="A620" s="3" t="s">
        <v>1261</v>
      </c>
      <c r="B620" s="3" t="s">
        <v>1262</v>
      </c>
      <c r="C620" s="3" t="s">
        <v>568</v>
      </c>
      <c r="D620" s="3" t="s">
        <v>587</v>
      </c>
      <c r="E620" s="3" t="s">
        <v>588</v>
      </c>
      <c r="F620" s="3" t="s">
        <v>25</v>
      </c>
      <c r="G620" s="4">
        <v>0</v>
      </c>
      <c r="H620" s="4">
        <v>0</v>
      </c>
      <c r="I620" s="4">
        <v>0</v>
      </c>
      <c r="J620" s="4">
        <v>0</v>
      </c>
      <c r="K620" s="4">
        <v>0</v>
      </c>
      <c r="L620" s="4">
        <v>0</v>
      </c>
      <c r="M620" s="4">
        <v>0</v>
      </c>
      <c r="N620" s="4">
        <v>0</v>
      </c>
      <c r="O620" s="4">
        <v>0</v>
      </c>
      <c r="P620" s="4">
        <v>0</v>
      </c>
      <c r="Q620" s="4">
        <v>0</v>
      </c>
      <c r="R620" s="4">
        <v>0</v>
      </c>
      <c r="S620" s="4">
        <v>0</v>
      </c>
      <c r="T620" s="4">
        <v>0</v>
      </c>
      <c r="U620" s="4">
        <v>0</v>
      </c>
      <c r="V620" s="4">
        <v>0</v>
      </c>
      <c r="W620" s="4">
        <v>0</v>
      </c>
      <c r="X620" s="4">
        <v>0</v>
      </c>
      <c r="Y620" s="4">
        <v>0</v>
      </c>
      <c r="Z620" s="4">
        <v>0</v>
      </c>
      <c r="AA620" s="4">
        <v>0</v>
      </c>
      <c r="AB620" s="4">
        <v>289</v>
      </c>
      <c r="AC620" s="4">
        <v>289</v>
      </c>
      <c r="AD620" s="4">
        <v>177</v>
      </c>
      <c r="AE620" s="4">
        <v>176</v>
      </c>
      <c r="AF620" s="4">
        <v>0</v>
      </c>
      <c r="AG620" s="4">
        <v>4.43</v>
      </c>
      <c r="AH620" s="4">
        <v>180.43</v>
      </c>
      <c r="AI620" s="4">
        <v>180.43</v>
      </c>
    </row>
    <row r="621" spans="1:35">
      <c r="A621" s="3" t="s">
        <v>1263</v>
      </c>
      <c r="B621" s="3" t="s">
        <v>1264</v>
      </c>
      <c r="C621" s="3" t="s">
        <v>568</v>
      </c>
      <c r="D621" s="3" t="s">
        <v>587</v>
      </c>
      <c r="E621" s="3" t="s">
        <v>588</v>
      </c>
      <c r="F621" s="3" t="s">
        <v>25</v>
      </c>
      <c r="G621" s="4">
        <v>0</v>
      </c>
      <c r="H621" s="4">
        <v>0</v>
      </c>
      <c r="I621" s="4">
        <v>0</v>
      </c>
      <c r="J621" s="4">
        <v>0</v>
      </c>
      <c r="K621" s="4">
        <v>0</v>
      </c>
      <c r="L621" s="4">
        <v>0</v>
      </c>
      <c r="M621" s="4">
        <v>0</v>
      </c>
      <c r="N621" s="4">
        <v>0</v>
      </c>
      <c r="O621" s="4">
        <v>0</v>
      </c>
      <c r="P621" s="4">
        <v>0</v>
      </c>
      <c r="Q621" s="4">
        <v>0</v>
      </c>
      <c r="R621" s="4">
        <v>0</v>
      </c>
      <c r="S621" s="4">
        <v>0</v>
      </c>
      <c r="T621" s="4">
        <v>0</v>
      </c>
      <c r="U621" s="4">
        <v>0</v>
      </c>
      <c r="V621" s="4">
        <v>0</v>
      </c>
      <c r="W621" s="4">
        <v>0</v>
      </c>
      <c r="X621" s="4">
        <v>0</v>
      </c>
      <c r="Y621" s="4">
        <v>0</v>
      </c>
      <c r="Z621" s="4">
        <v>0</v>
      </c>
      <c r="AA621" s="4">
        <v>0</v>
      </c>
      <c r="AB621" s="4">
        <v>1233</v>
      </c>
      <c r="AC621" s="4">
        <v>1233</v>
      </c>
      <c r="AD621" s="4">
        <v>562</v>
      </c>
      <c r="AE621" s="4">
        <v>562</v>
      </c>
      <c r="AF621" s="4">
        <v>2.0699999999999998</v>
      </c>
      <c r="AG621" s="4">
        <v>8.59</v>
      </c>
      <c r="AH621" s="4">
        <v>572.66</v>
      </c>
      <c r="AI621" s="4">
        <v>572.66</v>
      </c>
    </row>
    <row r="622" spans="1:35">
      <c r="A622" s="3" t="s">
        <v>1265</v>
      </c>
      <c r="B622" s="3" t="s">
        <v>1266</v>
      </c>
      <c r="C622" s="3" t="s">
        <v>22</v>
      </c>
      <c r="D622" s="3" t="s">
        <v>587</v>
      </c>
      <c r="E622" s="3" t="s">
        <v>588</v>
      </c>
      <c r="F622" s="3" t="s">
        <v>25</v>
      </c>
      <c r="G622" s="4">
        <v>0</v>
      </c>
      <c r="H622" s="4">
        <v>0</v>
      </c>
      <c r="I622" s="4">
        <v>0</v>
      </c>
      <c r="J622" s="4">
        <v>0</v>
      </c>
      <c r="K622" s="4">
        <v>0</v>
      </c>
      <c r="L622" s="4">
        <v>0</v>
      </c>
      <c r="M622" s="4">
        <v>0</v>
      </c>
      <c r="N622" s="4">
        <v>0</v>
      </c>
      <c r="O622" s="4">
        <v>0</v>
      </c>
      <c r="P622" s="4">
        <v>0</v>
      </c>
      <c r="Q622" s="4">
        <v>0</v>
      </c>
      <c r="R622" s="4">
        <v>0</v>
      </c>
      <c r="S622" s="4">
        <v>0</v>
      </c>
      <c r="T622" s="4">
        <v>0</v>
      </c>
      <c r="U622" s="4">
        <v>0</v>
      </c>
      <c r="V622" s="4">
        <v>0</v>
      </c>
      <c r="W622" s="4">
        <v>0</v>
      </c>
      <c r="X622" s="4">
        <v>0</v>
      </c>
      <c r="Y622" s="4">
        <v>0</v>
      </c>
      <c r="Z622" s="4">
        <v>0</v>
      </c>
      <c r="AA622" s="4">
        <v>0</v>
      </c>
      <c r="AB622" s="4">
        <v>2150</v>
      </c>
      <c r="AC622" s="4">
        <v>2150</v>
      </c>
      <c r="AD622" s="4">
        <v>1902</v>
      </c>
      <c r="AE622" s="4">
        <v>1899</v>
      </c>
      <c r="AF622" s="4">
        <v>8.8699999999999992</v>
      </c>
      <c r="AG622" s="4">
        <v>24.57</v>
      </c>
      <c r="AH622" s="4">
        <v>1932.44</v>
      </c>
      <c r="AI622" s="4">
        <v>1932.44</v>
      </c>
    </row>
    <row r="623" spans="1:35">
      <c r="A623" s="3" t="s">
        <v>1267</v>
      </c>
      <c r="B623" s="3" t="s">
        <v>1268</v>
      </c>
      <c r="C623" s="3" t="s">
        <v>22</v>
      </c>
      <c r="D623" s="3" t="s">
        <v>587</v>
      </c>
      <c r="E623" s="3" t="s">
        <v>588</v>
      </c>
      <c r="F623" s="3" t="s">
        <v>25</v>
      </c>
      <c r="G623" s="4">
        <v>0</v>
      </c>
      <c r="H623" s="4">
        <v>0</v>
      </c>
      <c r="I623" s="4">
        <v>0</v>
      </c>
      <c r="J623" s="4">
        <v>0</v>
      </c>
      <c r="K623" s="4">
        <v>0</v>
      </c>
      <c r="L623" s="4">
        <v>0</v>
      </c>
      <c r="M623" s="4">
        <v>0</v>
      </c>
      <c r="N623" s="4">
        <v>0</v>
      </c>
      <c r="O623" s="4">
        <v>0</v>
      </c>
      <c r="P623" s="4">
        <v>0</v>
      </c>
      <c r="Q623" s="4">
        <v>0</v>
      </c>
      <c r="R623" s="4">
        <v>0</v>
      </c>
      <c r="S623" s="4">
        <v>0</v>
      </c>
      <c r="T623" s="4">
        <v>0</v>
      </c>
      <c r="U623" s="4">
        <v>0</v>
      </c>
      <c r="V623" s="4">
        <v>0</v>
      </c>
      <c r="W623" s="4">
        <v>0</v>
      </c>
      <c r="X623" s="4">
        <v>0</v>
      </c>
      <c r="Y623" s="4">
        <v>0</v>
      </c>
      <c r="Z623" s="4">
        <v>0</v>
      </c>
      <c r="AA623" s="4">
        <v>0</v>
      </c>
      <c r="AB623" s="4">
        <v>2540</v>
      </c>
      <c r="AC623" s="4">
        <v>2540</v>
      </c>
      <c r="AD623" s="4">
        <v>1856</v>
      </c>
      <c r="AE623" s="4">
        <v>1847</v>
      </c>
      <c r="AF623" s="4">
        <v>8.1199999999999992</v>
      </c>
      <c r="AG623" s="4">
        <v>24.64</v>
      </c>
      <c r="AH623" s="4">
        <v>1879.76</v>
      </c>
      <c r="AI623" s="4">
        <v>1879.76</v>
      </c>
    </row>
    <row r="624" spans="1:35">
      <c r="A624" s="3" t="s">
        <v>1269</v>
      </c>
      <c r="B624" s="3" t="s">
        <v>1270</v>
      </c>
      <c r="C624" s="3" t="s">
        <v>568</v>
      </c>
      <c r="D624" s="3" t="s">
        <v>587</v>
      </c>
      <c r="E624" s="3" t="s">
        <v>588</v>
      </c>
      <c r="F624" s="3" t="s">
        <v>25</v>
      </c>
      <c r="G624" s="4">
        <v>0</v>
      </c>
      <c r="H624" s="4">
        <v>0</v>
      </c>
      <c r="I624" s="4">
        <v>0</v>
      </c>
      <c r="J624" s="4">
        <v>0</v>
      </c>
      <c r="K624" s="4">
        <v>0</v>
      </c>
      <c r="L624" s="4">
        <v>0</v>
      </c>
      <c r="M624" s="4">
        <v>0</v>
      </c>
      <c r="N624" s="4">
        <v>0</v>
      </c>
      <c r="O624" s="4">
        <v>0</v>
      </c>
      <c r="P624" s="4">
        <v>0</v>
      </c>
      <c r="Q624" s="4">
        <v>0</v>
      </c>
      <c r="R624" s="4">
        <v>0</v>
      </c>
      <c r="S624" s="4">
        <v>0</v>
      </c>
      <c r="T624" s="4">
        <v>0</v>
      </c>
      <c r="U624" s="4">
        <v>0</v>
      </c>
      <c r="V624" s="4">
        <v>0</v>
      </c>
      <c r="W624" s="4">
        <v>0</v>
      </c>
      <c r="X624" s="4">
        <v>0</v>
      </c>
      <c r="Y624" s="4">
        <v>0</v>
      </c>
      <c r="Z624" s="4">
        <v>0</v>
      </c>
      <c r="AA624" s="4">
        <v>0</v>
      </c>
      <c r="AB624" s="4">
        <v>20920</v>
      </c>
      <c r="AC624" s="4">
        <v>15595</v>
      </c>
      <c r="AD624" s="4">
        <v>13456</v>
      </c>
      <c r="AE624" s="4">
        <v>7087</v>
      </c>
      <c r="AF624" s="4">
        <v>29.22</v>
      </c>
      <c r="AG624" s="4">
        <v>325.95999999999998</v>
      </c>
      <c r="AH624" s="4">
        <v>7442.18</v>
      </c>
      <c r="AI624" s="4">
        <v>7442.18</v>
      </c>
    </row>
    <row r="625" spans="1:35">
      <c r="A625" s="3" t="s">
        <v>1271</v>
      </c>
      <c r="B625" s="3" t="s">
        <v>1272</v>
      </c>
      <c r="C625" s="3" t="s">
        <v>568</v>
      </c>
      <c r="D625" s="3" t="s">
        <v>587</v>
      </c>
      <c r="E625" s="3" t="s">
        <v>588</v>
      </c>
      <c r="F625" s="3" t="s">
        <v>25</v>
      </c>
      <c r="G625" s="4">
        <v>0</v>
      </c>
      <c r="H625" s="4">
        <v>0</v>
      </c>
      <c r="I625" s="4">
        <v>0</v>
      </c>
      <c r="J625" s="4">
        <v>0</v>
      </c>
      <c r="K625" s="4">
        <v>0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  <c r="Q625" s="4">
        <v>0</v>
      </c>
      <c r="R625" s="4">
        <v>0</v>
      </c>
      <c r="S625" s="4">
        <v>0</v>
      </c>
      <c r="T625" s="4">
        <v>0</v>
      </c>
      <c r="U625" s="4">
        <v>0</v>
      </c>
      <c r="V625" s="4">
        <v>0</v>
      </c>
      <c r="W625" s="4">
        <v>0</v>
      </c>
      <c r="X625" s="4">
        <v>0</v>
      </c>
      <c r="Y625" s="4">
        <v>0</v>
      </c>
      <c r="Z625" s="4">
        <v>0</v>
      </c>
      <c r="AA625" s="4">
        <v>0</v>
      </c>
      <c r="AB625" s="4">
        <v>9293</v>
      </c>
      <c r="AC625" s="4">
        <v>4834</v>
      </c>
      <c r="AD625" s="4">
        <v>4171</v>
      </c>
      <c r="AE625" s="4">
        <v>3420</v>
      </c>
      <c r="AF625" s="4">
        <v>7.41</v>
      </c>
      <c r="AG625" s="4">
        <v>83.01</v>
      </c>
      <c r="AH625" s="4">
        <v>3510.42</v>
      </c>
      <c r="AI625" s="4">
        <v>3510.42</v>
      </c>
    </row>
    <row r="626" spans="1:35">
      <c r="A626" s="3" t="s">
        <v>1273</v>
      </c>
      <c r="B626" s="3" t="s">
        <v>1274</v>
      </c>
      <c r="C626" s="3" t="s">
        <v>568</v>
      </c>
      <c r="D626" s="3" t="s">
        <v>587</v>
      </c>
      <c r="E626" s="3" t="s">
        <v>588</v>
      </c>
      <c r="F626" s="3" t="s">
        <v>25</v>
      </c>
      <c r="G626" s="4">
        <v>0</v>
      </c>
      <c r="H626" s="4">
        <v>0</v>
      </c>
      <c r="I626" s="4">
        <v>0</v>
      </c>
      <c r="J626" s="4">
        <v>0</v>
      </c>
      <c r="K626" s="4">
        <v>0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  <c r="Q626" s="4">
        <v>0</v>
      </c>
      <c r="R626" s="4">
        <v>0</v>
      </c>
      <c r="S626" s="4">
        <v>0</v>
      </c>
      <c r="T626" s="4">
        <v>0</v>
      </c>
      <c r="U626" s="4">
        <v>0</v>
      </c>
      <c r="V626" s="4">
        <v>0</v>
      </c>
      <c r="W626" s="4">
        <v>0</v>
      </c>
      <c r="X626" s="4">
        <v>0</v>
      </c>
      <c r="Y626" s="4">
        <v>0</v>
      </c>
      <c r="Z626" s="4">
        <v>0</v>
      </c>
      <c r="AA626" s="4">
        <v>0</v>
      </c>
      <c r="AB626" s="4">
        <v>8173</v>
      </c>
      <c r="AC626" s="4">
        <v>6287</v>
      </c>
      <c r="AD626" s="4">
        <v>4934</v>
      </c>
      <c r="AE626" s="4">
        <v>2702</v>
      </c>
      <c r="AF626" s="4">
        <v>10.84</v>
      </c>
      <c r="AG626" s="4">
        <v>126.97</v>
      </c>
      <c r="AH626" s="4">
        <v>2839.81</v>
      </c>
      <c r="AI626" s="4">
        <v>2839.81</v>
      </c>
    </row>
    <row r="627" spans="1:35">
      <c r="A627" s="3" t="s">
        <v>1275</v>
      </c>
      <c r="B627" s="3" t="s">
        <v>1276</v>
      </c>
      <c r="C627" s="3" t="s">
        <v>568</v>
      </c>
      <c r="D627" s="3" t="s">
        <v>587</v>
      </c>
      <c r="E627" s="3" t="s">
        <v>588</v>
      </c>
      <c r="F627" s="3" t="s">
        <v>25</v>
      </c>
      <c r="G627" s="4">
        <v>0</v>
      </c>
      <c r="H627" s="4">
        <v>0</v>
      </c>
      <c r="I627" s="4">
        <v>0</v>
      </c>
      <c r="J627" s="4">
        <v>0</v>
      </c>
      <c r="K627" s="4">
        <v>0</v>
      </c>
      <c r="L627" s="4">
        <v>0</v>
      </c>
      <c r="M627" s="4">
        <v>0</v>
      </c>
      <c r="N627" s="4">
        <v>0</v>
      </c>
      <c r="O627" s="4">
        <v>0</v>
      </c>
      <c r="P627" s="4">
        <v>0</v>
      </c>
      <c r="Q627" s="4">
        <v>0</v>
      </c>
      <c r="R627" s="4">
        <v>0</v>
      </c>
      <c r="S627" s="4">
        <v>0</v>
      </c>
      <c r="T627" s="4">
        <v>0</v>
      </c>
      <c r="U627" s="4">
        <v>0</v>
      </c>
      <c r="V627" s="4">
        <v>0</v>
      </c>
      <c r="W627" s="4">
        <v>0</v>
      </c>
      <c r="X627" s="4">
        <v>0</v>
      </c>
      <c r="Y627" s="4">
        <v>0</v>
      </c>
      <c r="Z627" s="4">
        <v>0</v>
      </c>
      <c r="AA627" s="4">
        <v>0</v>
      </c>
      <c r="AB627" s="4">
        <v>10022</v>
      </c>
      <c r="AC627" s="4">
        <v>8633</v>
      </c>
      <c r="AD627" s="4">
        <v>6243</v>
      </c>
      <c r="AE627" s="4">
        <v>5307</v>
      </c>
      <c r="AF627" s="4">
        <v>11.8</v>
      </c>
      <c r="AG627" s="4">
        <v>72.569999999999993</v>
      </c>
      <c r="AH627" s="4">
        <v>5391.37</v>
      </c>
      <c r="AI627" s="4">
        <v>5391.37</v>
      </c>
    </row>
    <row r="628" spans="1:35">
      <c r="A628" s="3" t="s">
        <v>1277</v>
      </c>
      <c r="B628" s="3" t="s">
        <v>1278</v>
      </c>
      <c r="C628" s="3" t="s">
        <v>568</v>
      </c>
      <c r="D628" s="3" t="s">
        <v>587</v>
      </c>
      <c r="E628" s="3" t="s">
        <v>588</v>
      </c>
      <c r="F628" s="3" t="s">
        <v>25</v>
      </c>
      <c r="G628" s="4">
        <v>0</v>
      </c>
      <c r="H628" s="4">
        <v>0</v>
      </c>
      <c r="I628" s="4">
        <v>0</v>
      </c>
      <c r="J628" s="4">
        <v>0</v>
      </c>
      <c r="K628" s="4">
        <v>0</v>
      </c>
      <c r="L628" s="4">
        <v>0</v>
      </c>
      <c r="M628" s="4">
        <v>0</v>
      </c>
      <c r="N628" s="4">
        <v>0</v>
      </c>
      <c r="O628" s="4">
        <v>0</v>
      </c>
      <c r="P628" s="4">
        <v>0</v>
      </c>
      <c r="Q628" s="4">
        <v>0</v>
      </c>
      <c r="R628" s="4">
        <v>0</v>
      </c>
      <c r="S628" s="4">
        <v>0</v>
      </c>
      <c r="T628" s="4">
        <v>0</v>
      </c>
      <c r="U628" s="4">
        <v>0</v>
      </c>
      <c r="V628" s="4">
        <v>0</v>
      </c>
      <c r="W628" s="4">
        <v>0</v>
      </c>
      <c r="X628" s="4">
        <v>0</v>
      </c>
      <c r="Y628" s="4">
        <v>0</v>
      </c>
      <c r="Z628" s="4">
        <v>0</v>
      </c>
      <c r="AA628" s="4">
        <v>0</v>
      </c>
      <c r="AB628" s="4">
        <v>5231</v>
      </c>
      <c r="AC628" s="4">
        <v>5230</v>
      </c>
      <c r="AD628" s="4">
        <v>2389</v>
      </c>
      <c r="AE628" s="4">
        <v>2388</v>
      </c>
      <c r="AF628" s="4">
        <v>19.170000000000002</v>
      </c>
      <c r="AG628" s="4">
        <v>38.369999999999997</v>
      </c>
      <c r="AH628" s="4">
        <v>2445.54</v>
      </c>
      <c r="AI628" s="4">
        <v>2445.54</v>
      </c>
    </row>
    <row r="629" spans="1:35">
      <c r="A629" s="3" t="s">
        <v>1279</v>
      </c>
      <c r="B629" s="3" t="s">
        <v>1280</v>
      </c>
      <c r="C629" s="3" t="s">
        <v>568</v>
      </c>
      <c r="D629" s="3" t="s">
        <v>587</v>
      </c>
      <c r="E629" s="3" t="s">
        <v>588</v>
      </c>
      <c r="F629" s="3" t="s">
        <v>25</v>
      </c>
      <c r="G629" s="4">
        <v>0</v>
      </c>
      <c r="H629" s="4">
        <v>0</v>
      </c>
      <c r="I629" s="4">
        <v>0</v>
      </c>
      <c r="J629" s="4">
        <v>0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v>0</v>
      </c>
      <c r="S629" s="4">
        <v>0</v>
      </c>
      <c r="T629" s="4">
        <v>0</v>
      </c>
      <c r="U629" s="4">
        <v>0</v>
      </c>
      <c r="V629" s="4">
        <v>0</v>
      </c>
      <c r="W629" s="4">
        <v>0</v>
      </c>
      <c r="X629" s="4">
        <v>0</v>
      </c>
      <c r="Y629" s="4">
        <v>0</v>
      </c>
      <c r="Z629" s="4">
        <v>0</v>
      </c>
      <c r="AA629" s="4">
        <v>0</v>
      </c>
      <c r="AB629" s="4">
        <v>5421</v>
      </c>
      <c r="AC629" s="4">
        <v>5421</v>
      </c>
      <c r="AD629" s="4">
        <v>2923</v>
      </c>
      <c r="AE629" s="4">
        <v>2909</v>
      </c>
      <c r="AF629" s="4">
        <v>18.18</v>
      </c>
      <c r="AG629" s="4">
        <v>4.03</v>
      </c>
      <c r="AH629" s="4">
        <v>2931.21</v>
      </c>
      <c r="AI629" s="4">
        <v>2931.21</v>
      </c>
    </row>
    <row r="630" spans="1:35">
      <c r="A630" s="3" t="s">
        <v>1281</v>
      </c>
      <c r="B630" s="3" t="s">
        <v>1282</v>
      </c>
      <c r="C630" s="3" t="s">
        <v>22</v>
      </c>
      <c r="D630" s="3" t="s">
        <v>587</v>
      </c>
      <c r="E630" s="3" t="s">
        <v>588</v>
      </c>
      <c r="F630" s="3" t="s">
        <v>25</v>
      </c>
      <c r="G630" s="4">
        <v>0</v>
      </c>
      <c r="H630" s="4">
        <v>0</v>
      </c>
      <c r="I630" s="4">
        <v>0</v>
      </c>
      <c r="J630" s="4">
        <v>0</v>
      </c>
      <c r="K630" s="4">
        <v>0</v>
      </c>
      <c r="L630" s="4">
        <v>0</v>
      </c>
      <c r="M630" s="4">
        <v>0</v>
      </c>
      <c r="N630" s="4">
        <v>0</v>
      </c>
      <c r="O630" s="4">
        <v>0</v>
      </c>
      <c r="P630" s="4">
        <v>0</v>
      </c>
      <c r="Q630" s="4">
        <v>0</v>
      </c>
      <c r="R630" s="4">
        <v>0</v>
      </c>
      <c r="S630" s="4">
        <v>0</v>
      </c>
      <c r="T630" s="4">
        <v>0</v>
      </c>
      <c r="U630" s="4">
        <v>0</v>
      </c>
      <c r="V630" s="4">
        <v>0</v>
      </c>
      <c r="W630" s="4">
        <v>0</v>
      </c>
      <c r="X630" s="4">
        <v>0</v>
      </c>
      <c r="Y630" s="4">
        <v>0</v>
      </c>
      <c r="Z630" s="4">
        <v>0</v>
      </c>
      <c r="AA630" s="4">
        <v>0</v>
      </c>
      <c r="AB630" s="4">
        <v>3267</v>
      </c>
      <c r="AC630" s="4">
        <v>3267</v>
      </c>
      <c r="AD630" s="4">
        <v>2334</v>
      </c>
      <c r="AE630" s="4">
        <v>2334</v>
      </c>
      <c r="AF630" s="4">
        <v>10.84</v>
      </c>
      <c r="AG630" s="4">
        <v>52.05</v>
      </c>
      <c r="AH630" s="4">
        <v>2396.89</v>
      </c>
      <c r="AI630" s="4">
        <v>2396.89</v>
      </c>
    </row>
    <row r="631" spans="1:35">
      <c r="A631" s="3" t="s">
        <v>1283</v>
      </c>
      <c r="B631" s="3" t="s">
        <v>1284</v>
      </c>
      <c r="C631" s="3" t="s">
        <v>568</v>
      </c>
      <c r="D631" s="3" t="s">
        <v>587</v>
      </c>
      <c r="E631" s="3" t="s">
        <v>588</v>
      </c>
      <c r="F631" s="3" t="s">
        <v>25</v>
      </c>
      <c r="G631" s="4">
        <v>0</v>
      </c>
      <c r="H631" s="4">
        <v>0</v>
      </c>
      <c r="I631" s="4">
        <v>0</v>
      </c>
      <c r="J631" s="4">
        <v>0</v>
      </c>
      <c r="K631" s="4">
        <v>0</v>
      </c>
      <c r="L631" s="4">
        <v>0</v>
      </c>
      <c r="M631" s="4">
        <v>0</v>
      </c>
      <c r="N631" s="4">
        <v>0</v>
      </c>
      <c r="O631" s="4">
        <v>0</v>
      </c>
      <c r="P631" s="4">
        <v>0</v>
      </c>
      <c r="Q631" s="4">
        <v>0</v>
      </c>
      <c r="R631" s="4">
        <v>0</v>
      </c>
      <c r="S631" s="4">
        <v>0</v>
      </c>
      <c r="T631" s="4">
        <v>0</v>
      </c>
      <c r="U631" s="4">
        <v>0</v>
      </c>
      <c r="V631" s="4">
        <v>0</v>
      </c>
      <c r="W631" s="4">
        <v>0</v>
      </c>
      <c r="X631" s="4">
        <v>0</v>
      </c>
      <c r="Y631" s="4">
        <v>0</v>
      </c>
      <c r="Z631" s="4">
        <v>0</v>
      </c>
      <c r="AA631" s="4">
        <v>0</v>
      </c>
      <c r="AB631" s="4">
        <v>2090</v>
      </c>
      <c r="AC631" s="4">
        <v>2090</v>
      </c>
      <c r="AD631" s="4">
        <v>1219</v>
      </c>
      <c r="AE631" s="4">
        <v>1219</v>
      </c>
      <c r="AF631" s="4">
        <v>2.91</v>
      </c>
      <c r="AG631" s="4">
        <v>24.3</v>
      </c>
      <c r="AH631" s="4">
        <v>1246.21</v>
      </c>
      <c r="AI631" s="4">
        <v>1246.21</v>
      </c>
    </row>
    <row r="632" spans="1:35">
      <c r="A632" s="3" t="s">
        <v>1285</v>
      </c>
      <c r="B632" s="3" t="s">
        <v>1286</v>
      </c>
      <c r="C632" s="3" t="s">
        <v>518</v>
      </c>
      <c r="D632" s="3" t="s">
        <v>587</v>
      </c>
      <c r="E632" s="3" t="s">
        <v>588</v>
      </c>
      <c r="F632" s="3" t="s">
        <v>25</v>
      </c>
      <c r="G632" s="4">
        <v>0</v>
      </c>
      <c r="H632" s="4">
        <v>0</v>
      </c>
      <c r="I632" s="4">
        <v>0</v>
      </c>
      <c r="J632" s="4">
        <v>0</v>
      </c>
      <c r="K632" s="4">
        <v>0</v>
      </c>
      <c r="L632" s="4">
        <v>0</v>
      </c>
      <c r="M632" s="4">
        <v>0</v>
      </c>
      <c r="N632" s="4">
        <v>16593</v>
      </c>
      <c r="O632" s="4">
        <v>15501</v>
      </c>
      <c r="P632" s="4">
        <v>14334</v>
      </c>
      <c r="Q632" s="4">
        <v>14027</v>
      </c>
      <c r="R632" s="4">
        <v>88.67</v>
      </c>
      <c r="S632" s="4">
        <v>335.56</v>
      </c>
      <c r="T632" s="4">
        <v>14451.23</v>
      </c>
      <c r="U632" s="4">
        <v>18329</v>
      </c>
      <c r="V632" s="4">
        <v>17291</v>
      </c>
      <c r="W632" s="4">
        <v>16130</v>
      </c>
      <c r="X632" s="4">
        <v>15884</v>
      </c>
      <c r="Y632" s="4">
        <v>92.33</v>
      </c>
      <c r="Z632" s="4">
        <v>380.07</v>
      </c>
      <c r="AA632" s="4">
        <v>16356.4</v>
      </c>
      <c r="AB632" s="4">
        <v>18115</v>
      </c>
      <c r="AC632" s="4">
        <v>17133</v>
      </c>
      <c r="AD632" s="4">
        <v>15834</v>
      </c>
      <c r="AE632" s="4">
        <v>15582</v>
      </c>
      <c r="AF632" s="4">
        <v>95.97</v>
      </c>
      <c r="AG632" s="4">
        <v>380.88</v>
      </c>
      <c r="AH632" s="4">
        <v>16058.85</v>
      </c>
      <c r="AI632" s="4">
        <v>46866.48</v>
      </c>
    </row>
    <row r="633" spans="1:35">
      <c r="A633" s="3" t="s">
        <v>1287</v>
      </c>
      <c r="B633" s="3" t="s">
        <v>1288</v>
      </c>
      <c r="C633" s="3" t="s">
        <v>22</v>
      </c>
      <c r="D633" s="3" t="s">
        <v>587</v>
      </c>
      <c r="E633" s="3" t="s">
        <v>588</v>
      </c>
      <c r="F633" s="3" t="s">
        <v>25</v>
      </c>
      <c r="G633" s="4">
        <v>0</v>
      </c>
      <c r="H633" s="4">
        <v>0</v>
      </c>
      <c r="I633" s="4">
        <v>0</v>
      </c>
      <c r="J633" s="4">
        <v>0</v>
      </c>
      <c r="K633" s="4">
        <v>0</v>
      </c>
      <c r="L633" s="4">
        <v>0</v>
      </c>
      <c r="M633" s="4">
        <v>0</v>
      </c>
      <c r="N633" s="4">
        <v>0</v>
      </c>
      <c r="O633" s="4">
        <v>0</v>
      </c>
      <c r="P633" s="4">
        <v>0</v>
      </c>
      <c r="Q633" s="4">
        <v>0</v>
      </c>
      <c r="R633" s="4">
        <v>0</v>
      </c>
      <c r="S633" s="4">
        <v>0</v>
      </c>
      <c r="T633" s="4">
        <v>0</v>
      </c>
      <c r="U633" s="4">
        <v>0</v>
      </c>
      <c r="V633" s="4">
        <v>0</v>
      </c>
      <c r="W633" s="4">
        <v>0</v>
      </c>
      <c r="X633" s="4">
        <v>0</v>
      </c>
      <c r="Y633" s="4">
        <v>0</v>
      </c>
      <c r="Z633" s="4">
        <v>0</v>
      </c>
      <c r="AA633" s="4">
        <v>0</v>
      </c>
      <c r="AB633" s="4">
        <v>3282</v>
      </c>
      <c r="AC633" s="4">
        <v>3282</v>
      </c>
      <c r="AD633" s="4">
        <v>2091</v>
      </c>
      <c r="AE633" s="4">
        <v>2087</v>
      </c>
      <c r="AF633" s="4">
        <v>10.31</v>
      </c>
      <c r="AG633" s="4">
        <v>37.619999999999997</v>
      </c>
      <c r="AH633" s="4">
        <v>2134.9299999999998</v>
      </c>
      <c r="AI633" s="4">
        <v>2134.9299999999998</v>
      </c>
    </row>
    <row r="634" spans="1:35">
      <c r="A634" s="3" t="s">
        <v>1289</v>
      </c>
      <c r="B634" s="3" t="s">
        <v>1290</v>
      </c>
      <c r="C634" s="3" t="s">
        <v>568</v>
      </c>
      <c r="D634" s="3" t="s">
        <v>587</v>
      </c>
      <c r="E634" s="3" t="s">
        <v>588</v>
      </c>
      <c r="F634" s="3" t="s">
        <v>25</v>
      </c>
      <c r="G634" s="4">
        <v>0</v>
      </c>
      <c r="H634" s="4">
        <v>0</v>
      </c>
      <c r="I634" s="4">
        <v>0</v>
      </c>
      <c r="J634" s="4">
        <v>0</v>
      </c>
      <c r="K634" s="4">
        <v>0</v>
      </c>
      <c r="L634" s="4">
        <v>0</v>
      </c>
      <c r="M634" s="4">
        <v>0</v>
      </c>
      <c r="N634" s="4">
        <v>0</v>
      </c>
      <c r="O634" s="4">
        <v>0</v>
      </c>
      <c r="P634" s="4">
        <v>0</v>
      </c>
      <c r="Q634" s="4">
        <v>0</v>
      </c>
      <c r="R634" s="4">
        <v>0</v>
      </c>
      <c r="S634" s="4">
        <v>0</v>
      </c>
      <c r="T634" s="4">
        <v>0</v>
      </c>
      <c r="U634" s="4">
        <v>0</v>
      </c>
      <c r="V634" s="4">
        <v>0</v>
      </c>
      <c r="W634" s="4">
        <v>0</v>
      </c>
      <c r="X634" s="4">
        <v>0</v>
      </c>
      <c r="Y634" s="4">
        <v>0</v>
      </c>
      <c r="Z634" s="4">
        <v>0</v>
      </c>
      <c r="AA634" s="4">
        <v>0</v>
      </c>
      <c r="AB634" s="4">
        <v>6719</v>
      </c>
      <c r="AC634" s="4">
        <v>6719</v>
      </c>
      <c r="AD634" s="4">
        <v>5982</v>
      </c>
      <c r="AE634" s="4">
        <v>5946</v>
      </c>
      <c r="AF634" s="4">
        <v>1.23</v>
      </c>
      <c r="AG634" s="4">
        <v>130.63999999999999</v>
      </c>
      <c r="AH634" s="4">
        <v>6077.87</v>
      </c>
      <c r="AI634" s="4">
        <v>6077.87</v>
      </c>
    </row>
    <row r="635" spans="1:35">
      <c r="A635" s="3" t="s">
        <v>1291</v>
      </c>
      <c r="B635" s="3" t="s">
        <v>1292</v>
      </c>
      <c r="C635" s="3" t="s">
        <v>568</v>
      </c>
      <c r="D635" s="3" t="s">
        <v>587</v>
      </c>
      <c r="E635" s="3" t="s">
        <v>588</v>
      </c>
      <c r="F635" s="3" t="s">
        <v>25</v>
      </c>
      <c r="G635" s="4">
        <v>0</v>
      </c>
      <c r="H635" s="4">
        <v>0</v>
      </c>
      <c r="I635" s="4">
        <v>0</v>
      </c>
      <c r="J635" s="4">
        <v>0</v>
      </c>
      <c r="K635" s="4">
        <v>0</v>
      </c>
      <c r="L635" s="4">
        <v>0</v>
      </c>
      <c r="M635" s="4">
        <v>0</v>
      </c>
      <c r="N635" s="4">
        <v>0</v>
      </c>
      <c r="O635" s="4">
        <v>0</v>
      </c>
      <c r="P635" s="4">
        <v>0</v>
      </c>
      <c r="Q635" s="4">
        <v>0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4">
        <v>0</v>
      </c>
      <c r="X635" s="4">
        <v>0</v>
      </c>
      <c r="Y635" s="4">
        <v>0</v>
      </c>
      <c r="Z635" s="4">
        <v>0</v>
      </c>
      <c r="AA635" s="4">
        <v>0</v>
      </c>
      <c r="AB635" s="4">
        <v>1797</v>
      </c>
      <c r="AC635" s="4">
        <v>1797</v>
      </c>
      <c r="AD635" s="4">
        <v>1182</v>
      </c>
      <c r="AE635" s="4">
        <v>1177</v>
      </c>
      <c r="AF635" s="4">
        <v>4.41</v>
      </c>
      <c r="AG635" s="4">
        <v>21.92</v>
      </c>
      <c r="AH635" s="4">
        <v>1203.33</v>
      </c>
      <c r="AI635" s="4">
        <v>1203.33</v>
      </c>
    </row>
    <row r="636" spans="1:35">
      <c r="A636" s="3" t="s">
        <v>1293</v>
      </c>
      <c r="B636" s="3" t="s">
        <v>1294</v>
      </c>
      <c r="C636" s="3" t="s">
        <v>568</v>
      </c>
      <c r="D636" s="3" t="s">
        <v>587</v>
      </c>
      <c r="E636" s="3" t="s">
        <v>588</v>
      </c>
      <c r="F636" s="3" t="s">
        <v>25</v>
      </c>
      <c r="G636" s="4">
        <v>0</v>
      </c>
      <c r="H636" s="4">
        <v>0</v>
      </c>
      <c r="I636" s="4">
        <v>0</v>
      </c>
      <c r="J636" s="4">
        <v>0</v>
      </c>
      <c r="K636" s="4">
        <v>0</v>
      </c>
      <c r="L636" s="4">
        <v>0</v>
      </c>
      <c r="M636" s="4">
        <v>0</v>
      </c>
      <c r="N636" s="4">
        <v>0</v>
      </c>
      <c r="O636" s="4">
        <v>0</v>
      </c>
      <c r="P636" s="4">
        <v>0</v>
      </c>
      <c r="Q636" s="4">
        <v>0</v>
      </c>
      <c r="R636" s="4">
        <v>0</v>
      </c>
      <c r="S636" s="4">
        <v>0</v>
      </c>
      <c r="T636" s="4">
        <v>0</v>
      </c>
      <c r="U636" s="4">
        <v>0</v>
      </c>
      <c r="V636" s="4">
        <v>0</v>
      </c>
      <c r="W636" s="4">
        <v>0</v>
      </c>
      <c r="X636" s="4">
        <v>0</v>
      </c>
      <c r="Y636" s="4">
        <v>0</v>
      </c>
      <c r="Z636" s="4">
        <v>0</v>
      </c>
      <c r="AA636" s="4">
        <v>0</v>
      </c>
      <c r="AB636" s="4">
        <v>2318</v>
      </c>
      <c r="AC636" s="4">
        <v>2318</v>
      </c>
      <c r="AD636" s="4">
        <v>1107</v>
      </c>
      <c r="AE636" s="4">
        <v>1106</v>
      </c>
      <c r="AF636" s="4">
        <v>7.5</v>
      </c>
      <c r="AG636" s="4">
        <v>11.11</v>
      </c>
      <c r="AH636" s="4">
        <v>1124.6099999999999</v>
      </c>
      <c r="AI636" s="4">
        <v>1124.6099999999999</v>
      </c>
    </row>
    <row r="637" spans="1:35">
      <c r="A637" s="3" t="s">
        <v>1295</v>
      </c>
      <c r="B637" s="3" t="s">
        <v>1296</v>
      </c>
      <c r="C637" s="3" t="s">
        <v>22</v>
      </c>
      <c r="D637" s="3" t="s">
        <v>587</v>
      </c>
      <c r="E637" s="3" t="s">
        <v>588</v>
      </c>
      <c r="F637" s="3" t="s">
        <v>25</v>
      </c>
      <c r="G637" s="4">
        <v>0</v>
      </c>
      <c r="H637" s="4">
        <v>0</v>
      </c>
      <c r="I637" s="4">
        <v>0</v>
      </c>
      <c r="J637" s="4">
        <v>0</v>
      </c>
      <c r="K637" s="4">
        <v>0</v>
      </c>
      <c r="L637" s="4">
        <v>0</v>
      </c>
      <c r="M637" s="4">
        <v>0</v>
      </c>
      <c r="N637" s="4">
        <v>0</v>
      </c>
      <c r="O637" s="4">
        <v>0</v>
      </c>
      <c r="P637" s="4">
        <v>0</v>
      </c>
      <c r="Q637" s="4">
        <v>0</v>
      </c>
      <c r="R637" s="4">
        <v>0</v>
      </c>
      <c r="S637" s="4">
        <v>0</v>
      </c>
      <c r="T637" s="4">
        <v>0</v>
      </c>
      <c r="U637" s="4">
        <v>0</v>
      </c>
      <c r="V637" s="4">
        <v>0</v>
      </c>
      <c r="W637" s="4">
        <v>0</v>
      </c>
      <c r="X637" s="4">
        <v>0</v>
      </c>
      <c r="Y637" s="4">
        <v>0</v>
      </c>
      <c r="Z637" s="4">
        <v>0</v>
      </c>
      <c r="AA637" s="4">
        <v>0</v>
      </c>
      <c r="AB637" s="4">
        <v>1947</v>
      </c>
      <c r="AC637" s="4">
        <v>1947</v>
      </c>
      <c r="AD637" s="4">
        <v>1440</v>
      </c>
      <c r="AE637" s="4">
        <v>1440</v>
      </c>
      <c r="AF637" s="4">
        <v>6.36</v>
      </c>
      <c r="AG637" s="4">
        <v>29.56</v>
      </c>
      <c r="AH637" s="4">
        <v>1475.92</v>
      </c>
      <c r="AI637" s="4">
        <v>1475.92</v>
      </c>
    </row>
    <row r="638" spans="1:35">
      <c r="A638" s="3" t="s">
        <v>1297</v>
      </c>
      <c r="B638" s="3" t="s">
        <v>1298</v>
      </c>
      <c r="C638" s="3" t="s">
        <v>568</v>
      </c>
      <c r="D638" s="3" t="s">
        <v>587</v>
      </c>
      <c r="E638" s="3" t="s">
        <v>588</v>
      </c>
      <c r="F638" s="3" t="s">
        <v>25</v>
      </c>
      <c r="G638" s="4">
        <v>0</v>
      </c>
      <c r="H638" s="4">
        <v>0</v>
      </c>
      <c r="I638" s="4">
        <v>0</v>
      </c>
      <c r="J638" s="4">
        <v>0</v>
      </c>
      <c r="K638" s="4">
        <v>0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4">
        <v>0</v>
      </c>
      <c r="X638" s="4">
        <v>0</v>
      </c>
      <c r="Y638" s="4">
        <v>0</v>
      </c>
      <c r="Z638" s="4">
        <v>0</v>
      </c>
      <c r="AA638" s="4">
        <v>0</v>
      </c>
      <c r="AB638" s="4">
        <v>1610</v>
      </c>
      <c r="AC638" s="4">
        <v>1610</v>
      </c>
      <c r="AD638" s="4">
        <v>515</v>
      </c>
      <c r="AE638" s="4">
        <v>515</v>
      </c>
      <c r="AF638" s="4">
        <v>0</v>
      </c>
      <c r="AG638" s="4">
        <v>3.64</v>
      </c>
      <c r="AH638" s="4">
        <v>518.64</v>
      </c>
      <c r="AI638" s="4">
        <v>518.64</v>
      </c>
    </row>
    <row r="639" spans="1:35">
      <c r="A639" s="3" t="s">
        <v>1299</v>
      </c>
      <c r="B639" s="3" t="s">
        <v>1300</v>
      </c>
      <c r="C639" s="3" t="s">
        <v>22</v>
      </c>
      <c r="D639" s="3" t="s">
        <v>587</v>
      </c>
      <c r="E639" s="3" t="s">
        <v>588</v>
      </c>
      <c r="F639" s="3" t="s">
        <v>25</v>
      </c>
      <c r="G639" s="4">
        <v>0</v>
      </c>
      <c r="H639" s="4">
        <v>0</v>
      </c>
      <c r="I639" s="4">
        <v>0</v>
      </c>
      <c r="J639" s="4">
        <v>0</v>
      </c>
      <c r="K639" s="4">
        <v>0</v>
      </c>
      <c r="L639" s="4">
        <v>0</v>
      </c>
      <c r="M639" s="4">
        <v>0</v>
      </c>
      <c r="N639" s="4">
        <v>0</v>
      </c>
      <c r="O639" s="4">
        <v>0</v>
      </c>
      <c r="P639" s="4">
        <v>0</v>
      </c>
      <c r="Q639" s="4">
        <v>0</v>
      </c>
      <c r="R639" s="4">
        <v>0</v>
      </c>
      <c r="S639" s="4">
        <v>0</v>
      </c>
      <c r="T639" s="4">
        <v>0</v>
      </c>
      <c r="U639" s="4">
        <v>0</v>
      </c>
      <c r="V639" s="4">
        <v>0</v>
      </c>
      <c r="W639" s="4">
        <v>0</v>
      </c>
      <c r="X639" s="4">
        <v>0</v>
      </c>
      <c r="Y639" s="4">
        <v>0</v>
      </c>
      <c r="Z639" s="4">
        <v>0</v>
      </c>
      <c r="AA639" s="4">
        <v>0</v>
      </c>
      <c r="AB639" s="4">
        <v>5237</v>
      </c>
      <c r="AC639" s="4">
        <v>5237</v>
      </c>
      <c r="AD639" s="4">
        <v>3216</v>
      </c>
      <c r="AE639" s="4">
        <v>3211</v>
      </c>
      <c r="AF639" s="4">
        <v>6.48</v>
      </c>
      <c r="AG639" s="4">
        <v>33.020000000000003</v>
      </c>
      <c r="AH639" s="4">
        <v>3250.5</v>
      </c>
      <c r="AI639" s="4">
        <v>3250.5</v>
      </c>
    </row>
    <row r="640" spans="1:35">
      <c r="A640" s="3" t="s">
        <v>1301</v>
      </c>
      <c r="B640" s="3" t="s">
        <v>1302</v>
      </c>
      <c r="C640" s="3" t="s">
        <v>568</v>
      </c>
      <c r="D640" s="3" t="s">
        <v>587</v>
      </c>
      <c r="E640" s="3" t="s">
        <v>588</v>
      </c>
      <c r="F640" s="3" t="s">
        <v>25</v>
      </c>
      <c r="G640" s="4">
        <v>0</v>
      </c>
      <c r="H640" s="4">
        <v>0</v>
      </c>
      <c r="I640" s="4">
        <v>0</v>
      </c>
      <c r="J640" s="4">
        <v>0</v>
      </c>
      <c r="K640" s="4">
        <v>0</v>
      </c>
      <c r="L640" s="4">
        <v>0</v>
      </c>
      <c r="M640" s="4">
        <v>0</v>
      </c>
      <c r="N640" s="4">
        <v>0</v>
      </c>
      <c r="O640" s="4">
        <v>0</v>
      </c>
      <c r="P640" s="4">
        <v>0</v>
      </c>
      <c r="Q640" s="4">
        <v>0</v>
      </c>
      <c r="R640" s="4">
        <v>0</v>
      </c>
      <c r="S640" s="4">
        <v>0</v>
      </c>
      <c r="T640" s="4">
        <v>0</v>
      </c>
      <c r="U640" s="4">
        <v>0</v>
      </c>
      <c r="V640" s="4">
        <v>0</v>
      </c>
      <c r="W640" s="4">
        <v>0</v>
      </c>
      <c r="X640" s="4">
        <v>0</v>
      </c>
      <c r="Y640" s="4">
        <v>0</v>
      </c>
      <c r="Z640" s="4">
        <v>0</v>
      </c>
      <c r="AA640" s="4">
        <v>0</v>
      </c>
      <c r="AB640" s="4">
        <v>1986</v>
      </c>
      <c r="AC640" s="4">
        <v>1986</v>
      </c>
      <c r="AD640" s="4">
        <v>653</v>
      </c>
      <c r="AE640" s="4">
        <v>637</v>
      </c>
      <c r="AF640" s="4">
        <v>0</v>
      </c>
      <c r="AG640" s="4">
        <v>21.72</v>
      </c>
      <c r="AH640" s="4">
        <v>658.72</v>
      </c>
      <c r="AI640" s="4">
        <v>658.72</v>
      </c>
    </row>
    <row r="641" spans="1:35">
      <c r="A641" s="3" t="s">
        <v>1303</v>
      </c>
      <c r="B641" s="3" t="s">
        <v>1304</v>
      </c>
      <c r="C641" s="3" t="s">
        <v>22</v>
      </c>
      <c r="D641" s="3" t="s">
        <v>587</v>
      </c>
      <c r="E641" s="3" t="s">
        <v>588</v>
      </c>
      <c r="F641" s="3" t="s">
        <v>25</v>
      </c>
      <c r="G641" s="4">
        <v>0</v>
      </c>
      <c r="H641" s="4">
        <v>0</v>
      </c>
      <c r="I641" s="4">
        <v>0</v>
      </c>
      <c r="J641" s="4">
        <v>0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4">
        <v>0</v>
      </c>
      <c r="X641" s="4">
        <v>0</v>
      </c>
      <c r="Y641" s="4">
        <v>0</v>
      </c>
      <c r="Z641" s="4">
        <v>0</v>
      </c>
      <c r="AA641" s="4">
        <v>0</v>
      </c>
      <c r="AB641" s="4">
        <v>2081</v>
      </c>
      <c r="AC641" s="4">
        <v>2074</v>
      </c>
      <c r="AD641" s="4">
        <v>988</v>
      </c>
      <c r="AE641" s="4">
        <v>988</v>
      </c>
      <c r="AF641" s="4">
        <v>1.93</v>
      </c>
      <c r="AG641" s="4">
        <v>16.45</v>
      </c>
      <c r="AH641" s="4">
        <v>1006.38</v>
      </c>
      <c r="AI641" s="4">
        <v>1006.38</v>
      </c>
    </row>
    <row r="642" spans="1:35">
      <c r="A642" s="3" t="s">
        <v>1305</v>
      </c>
      <c r="B642" s="3" t="s">
        <v>1306</v>
      </c>
      <c r="C642" s="3" t="s">
        <v>22</v>
      </c>
      <c r="D642" s="3" t="s">
        <v>587</v>
      </c>
      <c r="E642" s="3" t="s">
        <v>588</v>
      </c>
      <c r="F642" s="3" t="s">
        <v>25</v>
      </c>
      <c r="G642" s="4">
        <v>0</v>
      </c>
      <c r="H642" s="4">
        <v>0</v>
      </c>
      <c r="I642" s="4">
        <v>0</v>
      </c>
      <c r="J642" s="4">
        <v>0</v>
      </c>
      <c r="K642" s="4">
        <v>0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v>0</v>
      </c>
      <c r="S642" s="4">
        <v>0</v>
      </c>
      <c r="T642" s="4">
        <v>0</v>
      </c>
      <c r="U642" s="4">
        <v>0</v>
      </c>
      <c r="V642" s="4">
        <v>0</v>
      </c>
      <c r="W642" s="4">
        <v>0</v>
      </c>
      <c r="X642" s="4">
        <v>0</v>
      </c>
      <c r="Y642" s="4">
        <v>0</v>
      </c>
      <c r="Z642" s="4">
        <v>0</v>
      </c>
      <c r="AA642" s="4">
        <v>0</v>
      </c>
      <c r="AB642" s="4">
        <v>7000</v>
      </c>
      <c r="AC642" s="4">
        <v>4984</v>
      </c>
      <c r="AD642" s="4">
        <v>4338</v>
      </c>
      <c r="AE642" s="4">
        <v>3063</v>
      </c>
      <c r="AF642" s="4">
        <v>6.08</v>
      </c>
      <c r="AG642" s="4">
        <v>109.85</v>
      </c>
      <c r="AH642" s="4">
        <v>3178.93</v>
      </c>
      <c r="AI642" s="4">
        <v>3178.93</v>
      </c>
    </row>
    <row r="643" spans="1:35">
      <c r="A643" s="3" t="s">
        <v>1307</v>
      </c>
      <c r="B643" s="3" t="s">
        <v>1308</v>
      </c>
      <c r="C643" s="3" t="s">
        <v>521</v>
      </c>
      <c r="D643" s="3" t="s">
        <v>587</v>
      </c>
      <c r="E643" s="3" t="s">
        <v>588</v>
      </c>
      <c r="F643" s="3" t="s">
        <v>25</v>
      </c>
      <c r="G643" s="4">
        <v>0</v>
      </c>
      <c r="H643" s="4">
        <v>0</v>
      </c>
      <c r="I643" s="4">
        <v>0</v>
      </c>
      <c r="J643" s="4">
        <v>0</v>
      </c>
      <c r="K643" s="4">
        <v>0</v>
      </c>
      <c r="L643" s="4">
        <v>0</v>
      </c>
      <c r="M643" s="4">
        <v>0</v>
      </c>
      <c r="N643" s="4">
        <v>4286</v>
      </c>
      <c r="O643" s="4">
        <v>4285</v>
      </c>
      <c r="P643" s="4">
        <v>3763</v>
      </c>
      <c r="Q643" s="4">
        <v>3718</v>
      </c>
      <c r="R643" s="4">
        <v>22.37</v>
      </c>
      <c r="S643" s="4">
        <v>90.85</v>
      </c>
      <c r="T643" s="4">
        <v>3831.22</v>
      </c>
      <c r="U643" s="4">
        <v>4758</v>
      </c>
      <c r="V643" s="4">
        <v>4756</v>
      </c>
      <c r="W643" s="4">
        <v>4350</v>
      </c>
      <c r="X643" s="4">
        <v>4288</v>
      </c>
      <c r="Y643" s="4">
        <v>25.48</v>
      </c>
      <c r="Z643" s="4">
        <v>95.43</v>
      </c>
      <c r="AA643" s="4">
        <v>4408.91</v>
      </c>
      <c r="AB643" s="4">
        <v>5255</v>
      </c>
      <c r="AC643" s="4">
        <v>5245</v>
      </c>
      <c r="AD643" s="4">
        <v>4817</v>
      </c>
      <c r="AE643" s="4">
        <v>4759</v>
      </c>
      <c r="AF643" s="4">
        <v>29.97</v>
      </c>
      <c r="AG643" s="4">
        <v>103.46</v>
      </c>
      <c r="AH643" s="4">
        <v>4892.43</v>
      </c>
      <c r="AI643" s="4">
        <v>13132.56</v>
      </c>
    </row>
    <row r="644" spans="1:35">
      <c r="A644" s="3" t="s">
        <v>1309</v>
      </c>
      <c r="B644" s="3" t="s">
        <v>1310</v>
      </c>
      <c r="C644" s="3" t="s">
        <v>521</v>
      </c>
      <c r="D644" s="3" t="s">
        <v>587</v>
      </c>
      <c r="E644" s="3" t="s">
        <v>588</v>
      </c>
      <c r="F644" s="3" t="s">
        <v>25</v>
      </c>
      <c r="G644" s="4">
        <v>0</v>
      </c>
      <c r="H644" s="4">
        <v>0</v>
      </c>
      <c r="I644" s="4">
        <v>0</v>
      </c>
      <c r="J644" s="4">
        <v>0</v>
      </c>
      <c r="K644" s="4">
        <v>0</v>
      </c>
      <c r="L644" s="4">
        <v>0</v>
      </c>
      <c r="M644" s="4">
        <v>0</v>
      </c>
      <c r="N644" s="4">
        <v>4440</v>
      </c>
      <c r="O644" s="4">
        <v>4439</v>
      </c>
      <c r="P644" s="4">
        <v>3913</v>
      </c>
      <c r="Q644" s="4">
        <v>3819</v>
      </c>
      <c r="R644" s="4">
        <v>23.56</v>
      </c>
      <c r="S644" s="4">
        <v>115.15</v>
      </c>
      <c r="T644" s="4">
        <v>3957.71</v>
      </c>
      <c r="U644" s="4">
        <v>4902</v>
      </c>
      <c r="V644" s="4">
        <v>4902</v>
      </c>
      <c r="W644" s="4">
        <v>4360</v>
      </c>
      <c r="X644" s="4">
        <v>4285</v>
      </c>
      <c r="Y644" s="4">
        <v>26.61</v>
      </c>
      <c r="Z644" s="4">
        <v>131.44999999999999</v>
      </c>
      <c r="AA644" s="4">
        <v>4443.0600000000004</v>
      </c>
      <c r="AB644" s="4">
        <v>5225</v>
      </c>
      <c r="AC644" s="4">
        <v>5006</v>
      </c>
      <c r="AD644" s="4">
        <v>4422</v>
      </c>
      <c r="AE644" s="4">
        <v>4361</v>
      </c>
      <c r="AF644" s="4">
        <v>30.19</v>
      </c>
      <c r="AG644" s="4">
        <v>132.41</v>
      </c>
      <c r="AH644" s="4">
        <v>4523.6000000000004</v>
      </c>
      <c r="AI644" s="4">
        <v>12924.37</v>
      </c>
    </row>
    <row r="645" spans="1:35">
      <c r="A645" s="3" t="s">
        <v>1311</v>
      </c>
      <c r="B645" s="3" t="s">
        <v>1312</v>
      </c>
      <c r="C645" s="3" t="s">
        <v>22</v>
      </c>
      <c r="D645" s="3" t="s">
        <v>587</v>
      </c>
      <c r="E645" s="3" t="s">
        <v>588</v>
      </c>
      <c r="F645" s="3" t="s">
        <v>25</v>
      </c>
      <c r="G645" s="4">
        <v>0</v>
      </c>
      <c r="H645" s="4">
        <v>0</v>
      </c>
      <c r="I645" s="4">
        <v>0</v>
      </c>
      <c r="J645" s="4">
        <v>0</v>
      </c>
      <c r="K645" s="4">
        <v>0</v>
      </c>
      <c r="L645" s="4">
        <v>0</v>
      </c>
      <c r="M645" s="4">
        <v>0</v>
      </c>
      <c r="N645" s="4">
        <v>0</v>
      </c>
      <c r="O645" s="4">
        <v>0</v>
      </c>
      <c r="P645" s="4">
        <v>0</v>
      </c>
      <c r="Q645" s="4">
        <v>0</v>
      </c>
      <c r="R645" s="4">
        <v>0</v>
      </c>
      <c r="S645" s="4">
        <v>0</v>
      </c>
      <c r="T645" s="4">
        <v>0</v>
      </c>
      <c r="U645" s="4">
        <v>0</v>
      </c>
      <c r="V645" s="4">
        <v>0</v>
      </c>
      <c r="W645" s="4">
        <v>0</v>
      </c>
      <c r="X645" s="4">
        <v>0</v>
      </c>
      <c r="Y645" s="4">
        <v>0</v>
      </c>
      <c r="Z645" s="4">
        <v>0</v>
      </c>
      <c r="AA645" s="4">
        <v>0</v>
      </c>
      <c r="AB645" s="4">
        <v>3868</v>
      </c>
      <c r="AC645" s="4">
        <v>3868</v>
      </c>
      <c r="AD645" s="4">
        <v>3408</v>
      </c>
      <c r="AE645" s="4">
        <v>3397</v>
      </c>
      <c r="AF645" s="4">
        <v>9.17</v>
      </c>
      <c r="AG645" s="4">
        <v>73.55</v>
      </c>
      <c r="AH645" s="4">
        <v>3479.72</v>
      </c>
      <c r="AI645" s="4">
        <v>3479.72</v>
      </c>
    </row>
    <row r="646" spans="1:35">
      <c r="A646" s="3" t="s">
        <v>1313</v>
      </c>
      <c r="B646" s="3" t="s">
        <v>1314</v>
      </c>
      <c r="C646" s="3" t="s">
        <v>521</v>
      </c>
      <c r="D646" s="3" t="s">
        <v>587</v>
      </c>
      <c r="E646" s="3" t="s">
        <v>588</v>
      </c>
      <c r="F646" s="3" t="s">
        <v>25</v>
      </c>
      <c r="G646" s="4">
        <v>0</v>
      </c>
      <c r="H646" s="4">
        <v>0</v>
      </c>
      <c r="I646" s="4">
        <v>0</v>
      </c>
      <c r="J646" s="4">
        <v>0</v>
      </c>
      <c r="K646" s="4">
        <v>0</v>
      </c>
      <c r="L646" s="4">
        <v>0</v>
      </c>
      <c r="M646" s="4">
        <v>0</v>
      </c>
      <c r="N646" s="4">
        <v>3750</v>
      </c>
      <c r="O646" s="4">
        <v>3750</v>
      </c>
      <c r="P646" s="4">
        <v>3534</v>
      </c>
      <c r="Q646" s="4">
        <v>3451</v>
      </c>
      <c r="R646" s="4">
        <v>21.55</v>
      </c>
      <c r="S646" s="4">
        <v>107.81</v>
      </c>
      <c r="T646" s="4">
        <v>3580.36</v>
      </c>
      <c r="U646" s="4">
        <v>3938</v>
      </c>
      <c r="V646" s="4">
        <v>3938</v>
      </c>
      <c r="W646" s="4">
        <v>3751</v>
      </c>
      <c r="X646" s="4">
        <v>3722</v>
      </c>
      <c r="Y646" s="4">
        <v>21.94</v>
      </c>
      <c r="Z646" s="4">
        <v>121.9</v>
      </c>
      <c r="AA646" s="4">
        <v>3865.84</v>
      </c>
      <c r="AB646" s="4">
        <v>3575</v>
      </c>
      <c r="AC646" s="4">
        <v>3575</v>
      </c>
      <c r="AD646" s="4">
        <v>3301</v>
      </c>
      <c r="AE646" s="4">
        <v>3261</v>
      </c>
      <c r="AF646" s="4">
        <v>18.03</v>
      </c>
      <c r="AG646" s="4">
        <v>109.02</v>
      </c>
      <c r="AH646" s="4">
        <v>3388.05</v>
      </c>
      <c r="AI646" s="4">
        <v>10834.25</v>
      </c>
    </row>
    <row r="647" spans="1:35">
      <c r="A647" s="3" t="s">
        <v>1315</v>
      </c>
      <c r="B647" s="3" t="s">
        <v>1316</v>
      </c>
      <c r="C647" s="3" t="s">
        <v>521</v>
      </c>
      <c r="D647" s="3" t="s">
        <v>587</v>
      </c>
      <c r="E647" s="3" t="s">
        <v>588</v>
      </c>
      <c r="F647" s="3" t="s">
        <v>25</v>
      </c>
      <c r="G647" s="4">
        <v>0</v>
      </c>
      <c r="H647" s="4">
        <v>0</v>
      </c>
      <c r="I647" s="4">
        <v>0</v>
      </c>
      <c r="J647" s="4">
        <v>0</v>
      </c>
      <c r="K647" s="4">
        <v>0</v>
      </c>
      <c r="L647" s="4">
        <v>0</v>
      </c>
      <c r="M647" s="4">
        <v>0</v>
      </c>
      <c r="N647" s="4">
        <v>0</v>
      </c>
      <c r="O647" s="4">
        <v>0</v>
      </c>
      <c r="P647" s="4">
        <v>0</v>
      </c>
      <c r="Q647" s="4">
        <v>0</v>
      </c>
      <c r="R647" s="4">
        <v>0</v>
      </c>
      <c r="S647" s="4">
        <v>0</v>
      </c>
      <c r="T647" s="4">
        <v>0</v>
      </c>
      <c r="U647" s="4">
        <v>7124</v>
      </c>
      <c r="V647" s="4">
        <v>7123</v>
      </c>
      <c r="W647" s="4">
        <v>6245</v>
      </c>
      <c r="X647" s="4">
        <v>6163</v>
      </c>
      <c r="Y647" s="4">
        <v>38.83</v>
      </c>
      <c r="Z647" s="4">
        <v>178.46</v>
      </c>
      <c r="AA647" s="4">
        <v>6380.29</v>
      </c>
      <c r="AB647" s="4">
        <v>3813</v>
      </c>
      <c r="AC647" s="4">
        <v>3810</v>
      </c>
      <c r="AD647" s="4">
        <v>3314</v>
      </c>
      <c r="AE647" s="4">
        <v>3267</v>
      </c>
      <c r="AF647" s="4">
        <v>20.010000000000002</v>
      </c>
      <c r="AG647" s="4">
        <v>83.54</v>
      </c>
      <c r="AH647" s="4">
        <v>3370.55</v>
      </c>
      <c r="AI647" s="4">
        <v>9750.84</v>
      </c>
    </row>
    <row r="648" spans="1:35">
      <c r="A648" s="3" t="s">
        <v>1317</v>
      </c>
      <c r="B648" s="3" t="s">
        <v>1318</v>
      </c>
      <c r="C648" s="3" t="s">
        <v>521</v>
      </c>
      <c r="D648" s="3" t="s">
        <v>587</v>
      </c>
      <c r="E648" s="3" t="s">
        <v>588</v>
      </c>
      <c r="F648" s="3" t="s">
        <v>25</v>
      </c>
      <c r="G648" s="4">
        <v>0</v>
      </c>
      <c r="H648" s="4">
        <v>0</v>
      </c>
      <c r="I648" s="4">
        <v>0</v>
      </c>
      <c r="J648" s="4">
        <v>0</v>
      </c>
      <c r="K648" s="4">
        <v>0</v>
      </c>
      <c r="L648" s="4">
        <v>0</v>
      </c>
      <c r="M648" s="4">
        <v>0</v>
      </c>
      <c r="N648" s="4">
        <v>0</v>
      </c>
      <c r="O648" s="4">
        <v>0</v>
      </c>
      <c r="P648" s="4">
        <v>0</v>
      </c>
      <c r="Q648" s="4">
        <v>0</v>
      </c>
      <c r="R648" s="4">
        <v>0</v>
      </c>
      <c r="S648" s="4">
        <v>0</v>
      </c>
      <c r="T648" s="4">
        <v>0</v>
      </c>
      <c r="U648" s="4">
        <v>5220</v>
      </c>
      <c r="V648" s="4">
        <v>5195</v>
      </c>
      <c r="W648" s="4">
        <v>4878</v>
      </c>
      <c r="X648" s="4">
        <v>4811</v>
      </c>
      <c r="Y648" s="4">
        <v>26.29</v>
      </c>
      <c r="Z648" s="4">
        <v>122.69</v>
      </c>
      <c r="AA648" s="4">
        <v>4959.9799999999996</v>
      </c>
      <c r="AB648" s="4">
        <v>2974</v>
      </c>
      <c r="AC648" s="4">
        <v>2928</v>
      </c>
      <c r="AD648" s="4">
        <v>2753</v>
      </c>
      <c r="AE648" s="4">
        <v>2726</v>
      </c>
      <c r="AF648" s="4">
        <v>16.899999999999999</v>
      </c>
      <c r="AG648" s="4">
        <v>62.03</v>
      </c>
      <c r="AH648" s="4">
        <v>2804.93</v>
      </c>
      <c r="AI648" s="4">
        <v>7764.91</v>
      </c>
    </row>
    <row r="649" spans="1:35">
      <c r="A649" s="3" t="s">
        <v>1319</v>
      </c>
      <c r="B649" s="3" t="s">
        <v>1320</v>
      </c>
      <c r="C649" s="3" t="s">
        <v>22</v>
      </c>
      <c r="D649" s="3" t="s">
        <v>587</v>
      </c>
      <c r="E649" s="3" t="s">
        <v>588</v>
      </c>
      <c r="F649" s="3" t="s">
        <v>25</v>
      </c>
      <c r="G649" s="4">
        <v>0</v>
      </c>
      <c r="H649" s="4">
        <v>0</v>
      </c>
      <c r="I649" s="4">
        <v>0</v>
      </c>
      <c r="J649" s="4">
        <v>0</v>
      </c>
      <c r="K649" s="4">
        <v>0</v>
      </c>
      <c r="L649" s="4">
        <v>0</v>
      </c>
      <c r="M649" s="4">
        <v>0</v>
      </c>
      <c r="N649" s="4">
        <v>0</v>
      </c>
      <c r="O649" s="4">
        <v>0</v>
      </c>
      <c r="P649" s="4">
        <v>0</v>
      </c>
      <c r="Q649" s="4">
        <v>0</v>
      </c>
      <c r="R649" s="4">
        <v>0</v>
      </c>
      <c r="S649" s="4">
        <v>0</v>
      </c>
      <c r="T649" s="4">
        <v>0</v>
      </c>
      <c r="U649" s="4">
        <v>0</v>
      </c>
      <c r="V649" s="4">
        <v>0</v>
      </c>
      <c r="W649" s="4">
        <v>0</v>
      </c>
      <c r="X649" s="4">
        <v>0</v>
      </c>
      <c r="Y649" s="4">
        <v>0</v>
      </c>
      <c r="Z649" s="4">
        <v>0</v>
      </c>
      <c r="AA649" s="4">
        <v>0</v>
      </c>
      <c r="AB649" s="4">
        <v>1406</v>
      </c>
      <c r="AC649" s="4">
        <v>1405</v>
      </c>
      <c r="AD649" s="4">
        <v>1230</v>
      </c>
      <c r="AE649" s="4">
        <v>1230</v>
      </c>
      <c r="AF649" s="4">
        <v>7.99</v>
      </c>
      <c r="AG649" s="4">
        <v>21.81</v>
      </c>
      <c r="AH649" s="4">
        <v>1259.8</v>
      </c>
      <c r="AI649" s="4">
        <v>1259.8</v>
      </c>
    </row>
    <row r="650" spans="1:35">
      <c r="A650" s="3" t="s">
        <v>1321</v>
      </c>
      <c r="B650" s="3" t="s">
        <v>1322</v>
      </c>
      <c r="C650" s="3" t="s">
        <v>22</v>
      </c>
      <c r="D650" s="3" t="s">
        <v>587</v>
      </c>
      <c r="E650" s="3" t="s">
        <v>588</v>
      </c>
      <c r="F650" s="3" t="s">
        <v>25</v>
      </c>
      <c r="G650" s="4">
        <v>0</v>
      </c>
      <c r="H650" s="4">
        <v>0</v>
      </c>
      <c r="I650" s="4">
        <v>0</v>
      </c>
      <c r="J650" s="4">
        <v>0</v>
      </c>
      <c r="K650" s="4">
        <v>0</v>
      </c>
      <c r="L650" s="4">
        <v>0</v>
      </c>
      <c r="M650" s="4">
        <v>0</v>
      </c>
      <c r="N650" s="4">
        <v>0</v>
      </c>
      <c r="O650" s="4">
        <v>0</v>
      </c>
      <c r="P650" s="4">
        <v>0</v>
      </c>
      <c r="Q650" s="4">
        <v>0</v>
      </c>
      <c r="R650" s="4">
        <v>0</v>
      </c>
      <c r="S650" s="4">
        <v>0</v>
      </c>
      <c r="T650" s="4">
        <v>0</v>
      </c>
      <c r="U650" s="4">
        <v>0</v>
      </c>
      <c r="V650" s="4">
        <v>0</v>
      </c>
      <c r="W650" s="4">
        <v>0</v>
      </c>
      <c r="X650" s="4">
        <v>0</v>
      </c>
      <c r="Y650" s="4">
        <v>0</v>
      </c>
      <c r="Z650" s="4">
        <v>0</v>
      </c>
      <c r="AA650" s="4">
        <v>0</v>
      </c>
      <c r="AB650" s="4">
        <v>3034</v>
      </c>
      <c r="AC650" s="4">
        <v>3034</v>
      </c>
      <c r="AD650" s="4">
        <v>2371</v>
      </c>
      <c r="AE650" s="4">
        <v>2367</v>
      </c>
      <c r="AF650" s="4">
        <v>7.28</v>
      </c>
      <c r="AG650" s="4">
        <v>33.770000000000003</v>
      </c>
      <c r="AH650" s="4">
        <v>2408.0500000000002</v>
      </c>
      <c r="AI650" s="4">
        <v>2408.0500000000002</v>
      </c>
    </row>
    <row r="651" spans="1:35">
      <c r="A651" s="3" t="s">
        <v>1323</v>
      </c>
      <c r="B651" s="3" t="s">
        <v>1324</v>
      </c>
      <c r="C651" s="3" t="s">
        <v>22</v>
      </c>
      <c r="D651" s="3" t="s">
        <v>587</v>
      </c>
      <c r="E651" s="3" t="s">
        <v>588</v>
      </c>
      <c r="F651" s="3" t="s">
        <v>25</v>
      </c>
      <c r="G651" s="4">
        <v>0</v>
      </c>
      <c r="H651" s="4">
        <v>0</v>
      </c>
      <c r="I651" s="4">
        <v>0</v>
      </c>
      <c r="J651" s="4">
        <v>0</v>
      </c>
      <c r="K651" s="4">
        <v>0</v>
      </c>
      <c r="L651" s="4">
        <v>0</v>
      </c>
      <c r="M651" s="4">
        <v>0</v>
      </c>
      <c r="N651" s="4">
        <v>0</v>
      </c>
      <c r="O651" s="4">
        <v>0</v>
      </c>
      <c r="P651" s="4">
        <v>0</v>
      </c>
      <c r="Q651" s="4">
        <v>0</v>
      </c>
      <c r="R651" s="4">
        <v>0</v>
      </c>
      <c r="S651" s="4">
        <v>0</v>
      </c>
      <c r="T651" s="4">
        <v>0</v>
      </c>
      <c r="U651" s="4">
        <v>0</v>
      </c>
      <c r="V651" s="4">
        <v>0</v>
      </c>
      <c r="W651" s="4">
        <v>0</v>
      </c>
      <c r="X651" s="4">
        <v>0</v>
      </c>
      <c r="Y651" s="4">
        <v>0</v>
      </c>
      <c r="Z651" s="4">
        <v>0</v>
      </c>
      <c r="AA651" s="4">
        <v>0</v>
      </c>
      <c r="AB651" s="4">
        <v>1913</v>
      </c>
      <c r="AC651" s="4">
        <v>1913</v>
      </c>
      <c r="AD651" s="4">
        <v>1681</v>
      </c>
      <c r="AE651" s="4">
        <v>1681</v>
      </c>
      <c r="AF651" s="4">
        <v>16.940000000000001</v>
      </c>
      <c r="AG651" s="4">
        <v>13.55</v>
      </c>
      <c r="AH651" s="4">
        <v>1711.49</v>
      </c>
      <c r="AI651" s="4">
        <v>1711.49</v>
      </c>
    </row>
    <row r="652" spans="1:35">
      <c r="A652" s="3" t="s">
        <v>1325</v>
      </c>
      <c r="B652" s="3" t="s">
        <v>1326</v>
      </c>
      <c r="C652" s="3" t="s">
        <v>22</v>
      </c>
      <c r="D652" s="3" t="s">
        <v>587</v>
      </c>
      <c r="E652" s="3" t="s">
        <v>588</v>
      </c>
      <c r="F652" s="3" t="s">
        <v>25</v>
      </c>
      <c r="G652" s="4">
        <v>0</v>
      </c>
      <c r="H652" s="4">
        <v>0</v>
      </c>
      <c r="I652" s="4">
        <v>0</v>
      </c>
      <c r="J652" s="4">
        <v>0</v>
      </c>
      <c r="K652" s="4">
        <v>0</v>
      </c>
      <c r="L652" s="4">
        <v>0</v>
      </c>
      <c r="M652" s="4">
        <v>0</v>
      </c>
      <c r="N652" s="4">
        <v>0</v>
      </c>
      <c r="O652" s="4">
        <v>0</v>
      </c>
      <c r="P652" s="4">
        <v>0</v>
      </c>
      <c r="Q652" s="4">
        <v>0</v>
      </c>
      <c r="R652" s="4">
        <v>0</v>
      </c>
      <c r="S652" s="4">
        <v>0</v>
      </c>
      <c r="T652" s="4">
        <v>0</v>
      </c>
      <c r="U652" s="4">
        <v>0</v>
      </c>
      <c r="V652" s="4">
        <v>0</v>
      </c>
      <c r="W652" s="4">
        <v>0</v>
      </c>
      <c r="X652" s="4">
        <v>0</v>
      </c>
      <c r="Y652" s="4">
        <v>0</v>
      </c>
      <c r="Z652" s="4">
        <v>0</v>
      </c>
      <c r="AA652" s="4">
        <v>0</v>
      </c>
      <c r="AB652" s="4">
        <v>1850</v>
      </c>
      <c r="AC652" s="4">
        <v>1850</v>
      </c>
      <c r="AD652" s="4">
        <v>1368</v>
      </c>
      <c r="AE652" s="4">
        <v>1364</v>
      </c>
      <c r="AF652" s="4">
        <v>6.67</v>
      </c>
      <c r="AG652" s="4">
        <v>15.66</v>
      </c>
      <c r="AH652" s="4">
        <v>1386.33</v>
      </c>
      <c r="AI652" s="4">
        <v>1386.33</v>
      </c>
    </row>
    <row r="653" spans="1:35">
      <c r="A653" s="3" t="s">
        <v>1327</v>
      </c>
      <c r="B653" s="3" t="s">
        <v>1328</v>
      </c>
      <c r="C653" s="3" t="s">
        <v>568</v>
      </c>
      <c r="D653" s="3" t="s">
        <v>587</v>
      </c>
      <c r="E653" s="3" t="s">
        <v>588</v>
      </c>
      <c r="F653" s="3" t="s">
        <v>25</v>
      </c>
      <c r="G653" s="4">
        <v>0</v>
      </c>
      <c r="H653" s="4">
        <v>0</v>
      </c>
      <c r="I653" s="4">
        <v>0</v>
      </c>
      <c r="J653" s="4">
        <v>0</v>
      </c>
      <c r="K653" s="4">
        <v>0</v>
      </c>
      <c r="L653" s="4">
        <v>0</v>
      </c>
      <c r="M653" s="4">
        <v>0</v>
      </c>
      <c r="N653" s="4">
        <v>0</v>
      </c>
      <c r="O653" s="4">
        <v>0</v>
      </c>
      <c r="P653" s="4">
        <v>0</v>
      </c>
      <c r="Q653" s="4">
        <v>0</v>
      </c>
      <c r="R653" s="4">
        <v>0</v>
      </c>
      <c r="S653" s="4">
        <v>0</v>
      </c>
      <c r="T653" s="4">
        <v>0</v>
      </c>
      <c r="U653" s="4">
        <v>0</v>
      </c>
      <c r="V653" s="4">
        <v>0</v>
      </c>
      <c r="W653" s="4">
        <v>0</v>
      </c>
      <c r="X653" s="4">
        <v>0</v>
      </c>
      <c r="Y653" s="4">
        <v>0</v>
      </c>
      <c r="Z653" s="4">
        <v>0</v>
      </c>
      <c r="AA653" s="4">
        <v>0</v>
      </c>
      <c r="AB653" s="4">
        <v>815</v>
      </c>
      <c r="AC653" s="4">
        <v>815</v>
      </c>
      <c r="AD653" s="4">
        <v>634</v>
      </c>
      <c r="AE653" s="4">
        <v>634</v>
      </c>
      <c r="AF653" s="4">
        <v>1.76</v>
      </c>
      <c r="AG653" s="4">
        <v>13.62</v>
      </c>
      <c r="AH653" s="4">
        <v>649.38</v>
      </c>
      <c r="AI653" s="4">
        <v>649.38</v>
      </c>
    </row>
    <row r="654" spans="1:35">
      <c r="A654" s="3" t="s">
        <v>1329</v>
      </c>
      <c r="B654" s="3" t="s">
        <v>1330</v>
      </c>
      <c r="C654" s="3" t="s">
        <v>568</v>
      </c>
      <c r="D654" s="3" t="s">
        <v>587</v>
      </c>
      <c r="E654" s="3" t="s">
        <v>588</v>
      </c>
      <c r="F654" s="3" t="s">
        <v>25</v>
      </c>
      <c r="G654" s="4">
        <v>0</v>
      </c>
      <c r="H654" s="4">
        <v>0</v>
      </c>
      <c r="I654" s="4">
        <v>0</v>
      </c>
      <c r="J654" s="4">
        <v>0</v>
      </c>
      <c r="K654" s="4">
        <v>0</v>
      </c>
      <c r="L654" s="4">
        <v>0</v>
      </c>
      <c r="M654" s="4">
        <v>0</v>
      </c>
      <c r="N654" s="4">
        <v>0</v>
      </c>
      <c r="O654" s="4">
        <v>0</v>
      </c>
      <c r="P654" s="4">
        <v>0</v>
      </c>
      <c r="Q654" s="4">
        <v>0</v>
      </c>
      <c r="R654" s="4">
        <v>0</v>
      </c>
      <c r="S654" s="4">
        <v>0</v>
      </c>
      <c r="T654" s="4">
        <v>0</v>
      </c>
      <c r="U654" s="4">
        <v>0</v>
      </c>
      <c r="V654" s="4">
        <v>0</v>
      </c>
      <c r="W654" s="4">
        <v>0</v>
      </c>
      <c r="X654" s="4">
        <v>0</v>
      </c>
      <c r="Y654" s="4">
        <v>0</v>
      </c>
      <c r="Z654" s="4">
        <v>0</v>
      </c>
      <c r="AA654" s="4">
        <v>0</v>
      </c>
      <c r="AB654" s="4">
        <v>4270</v>
      </c>
      <c r="AC654" s="4">
        <v>4270</v>
      </c>
      <c r="AD654" s="4">
        <v>3331</v>
      </c>
      <c r="AE654" s="4">
        <v>3331</v>
      </c>
      <c r="AF654" s="4">
        <v>1.1299999999999999</v>
      </c>
      <c r="AG654" s="4">
        <v>11.63</v>
      </c>
      <c r="AH654" s="4">
        <v>3343.76</v>
      </c>
      <c r="AI654" s="4">
        <v>3343.76</v>
      </c>
    </row>
    <row r="655" spans="1:35">
      <c r="A655" s="3" t="s">
        <v>1331</v>
      </c>
      <c r="B655" s="3" t="s">
        <v>1332</v>
      </c>
      <c r="C655" s="3" t="s">
        <v>568</v>
      </c>
      <c r="D655" s="3" t="s">
        <v>587</v>
      </c>
      <c r="E655" s="3" t="s">
        <v>588</v>
      </c>
      <c r="F655" s="3" t="s">
        <v>25</v>
      </c>
      <c r="G655" s="4">
        <v>0</v>
      </c>
      <c r="H655" s="4">
        <v>0</v>
      </c>
      <c r="I655" s="4">
        <v>0</v>
      </c>
      <c r="J655" s="4">
        <v>0</v>
      </c>
      <c r="K655" s="4">
        <v>0</v>
      </c>
      <c r="L655" s="4">
        <v>0</v>
      </c>
      <c r="M655" s="4">
        <v>0</v>
      </c>
      <c r="N655" s="4">
        <v>0</v>
      </c>
      <c r="O655" s="4">
        <v>0</v>
      </c>
      <c r="P655" s="4">
        <v>0</v>
      </c>
      <c r="Q655" s="4">
        <v>0</v>
      </c>
      <c r="R655" s="4">
        <v>0</v>
      </c>
      <c r="S655" s="4">
        <v>0</v>
      </c>
      <c r="T655" s="4">
        <v>0</v>
      </c>
      <c r="U655" s="4">
        <v>0</v>
      </c>
      <c r="V655" s="4">
        <v>0</v>
      </c>
      <c r="W655" s="4">
        <v>0</v>
      </c>
      <c r="X655" s="4">
        <v>0</v>
      </c>
      <c r="Y655" s="4">
        <v>0</v>
      </c>
      <c r="Z655" s="4">
        <v>0</v>
      </c>
      <c r="AA655" s="4">
        <v>0</v>
      </c>
      <c r="AB655" s="4">
        <v>1023</v>
      </c>
      <c r="AC655" s="4">
        <v>1023</v>
      </c>
      <c r="AD655" s="4">
        <v>50</v>
      </c>
      <c r="AE655" s="4">
        <v>50</v>
      </c>
      <c r="AF655" s="4">
        <v>0.37</v>
      </c>
      <c r="AG655" s="4">
        <v>0</v>
      </c>
      <c r="AH655" s="4">
        <v>50.37</v>
      </c>
      <c r="AI655" s="4">
        <v>50.37</v>
      </c>
    </row>
    <row r="656" spans="1:35">
      <c r="A656" s="3" t="s">
        <v>1333</v>
      </c>
      <c r="B656" s="3" t="s">
        <v>1334</v>
      </c>
      <c r="C656" s="3" t="s">
        <v>568</v>
      </c>
      <c r="D656" s="3" t="s">
        <v>587</v>
      </c>
      <c r="E656" s="3" t="s">
        <v>588</v>
      </c>
      <c r="F656" s="3" t="s">
        <v>25</v>
      </c>
      <c r="G656" s="4">
        <v>0</v>
      </c>
      <c r="H656" s="4">
        <v>0</v>
      </c>
      <c r="I656" s="4">
        <v>0</v>
      </c>
      <c r="J656" s="4">
        <v>0</v>
      </c>
      <c r="K656" s="4">
        <v>0</v>
      </c>
      <c r="L656" s="4">
        <v>0</v>
      </c>
      <c r="M656" s="4">
        <v>0</v>
      </c>
      <c r="N656" s="4">
        <v>0</v>
      </c>
      <c r="O656" s="4">
        <v>0</v>
      </c>
      <c r="P656" s="4">
        <v>0</v>
      </c>
      <c r="Q656" s="4">
        <v>0</v>
      </c>
      <c r="R656" s="4">
        <v>0</v>
      </c>
      <c r="S656" s="4">
        <v>0</v>
      </c>
      <c r="T656" s="4">
        <v>0</v>
      </c>
      <c r="U656" s="4">
        <v>0</v>
      </c>
      <c r="V656" s="4">
        <v>0</v>
      </c>
      <c r="W656" s="4">
        <v>0</v>
      </c>
      <c r="X656" s="4">
        <v>0</v>
      </c>
      <c r="Y656" s="4">
        <v>0</v>
      </c>
      <c r="Z656" s="4">
        <v>0</v>
      </c>
      <c r="AA656" s="4">
        <v>0</v>
      </c>
      <c r="AB656" s="4">
        <v>4445</v>
      </c>
      <c r="AC656" s="4">
        <v>4445</v>
      </c>
      <c r="AD656" s="4">
        <v>896</v>
      </c>
      <c r="AE656" s="4">
        <v>896</v>
      </c>
      <c r="AF656" s="4">
        <v>2.4900000000000002</v>
      </c>
      <c r="AG656" s="4">
        <v>0.06</v>
      </c>
      <c r="AH656" s="4">
        <v>898.55</v>
      </c>
      <c r="AI656" s="4">
        <v>898.55</v>
      </c>
    </row>
    <row r="657" spans="1:35">
      <c r="A657" s="3" t="s">
        <v>1335</v>
      </c>
      <c r="B657" s="3" t="s">
        <v>1336</v>
      </c>
      <c r="C657" s="3" t="s">
        <v>568</v>
      </c>
      <c r="D657" s="3" t="s">
        <v>587</v>
      </c>
      <c r="E657" s="3" t="s">
        <v>588</v>
      </c>
      <c r="F657" s="3" t="s">
        <v>25</v>
      </c>
      <c r="G657" s="4">
        <v>0</v>
      </c>
      <c r="H657" s="4">
        <v>0</v>
      </c>
      <c r="I657" s="4">
        <v>0</v>
      </c>
      <c r="J657" s="4">
        <v>0</v>
      </c>
      <c r="K657" s="4">
        <v>0</v>
      </c>
      <c r="L657" s="4">
        <v>0</v>
      </c>
      <c r="M657" s="4">
        <v>0</v>
      </c>
      <c r="N657" s="4">
        <v>0</v>
      </c>
      <c r="O657" s="4">
        <v>0</v>
      </c>
      <c r="P657" s="4">
        <v>0</v>
      </c>
      <c r="Q657" s="4">
        <v>0</v>
      </c>
      <c r="R657" s="4">
        <v>0</v>
      </c>
      <c r="S657" s="4">
        <v>0</v>
      </c>
      <c r="T657" s="4">
        <v>0</v>
      </c>
      <c r="U657" s="4">
        <v>0</v>
      </c>
      <c r="V657" s="4">
        <v>0</v>
      </c>
      <c r="W657" s="4">
        <v>0</v>
      </c>
      <c r="X657" s="4">
        <v>0</v>
      </c>
      <c r="Y657" s="4">
        <v>0</v>
      </c>
      <c r="Z657" s="4">
        <v>0</v>
      </c>
      <c r="AA657" s="4">
        <v>0</v>
      </c>
      <c r="AB657" s="4">
        <v>959</v>
      </c>
      <c r="AC657" s="4">
        <v>959</v>
      </c>
      <c r="AD657" s="4">
        <v>46</v>
      </c>
      <c r="AE657" s="4">
        <v>46</v>
      </c>
      <c r="AF657" s="4">
        <v>0.01</v>
      </c>
      <c r="AG657" s="4">
        <v>0.69</v>
      </c>
      <c r="AH657" s="4">
        <v>46.7</v>
      </c>
      <c r="AI657" s="4">
        <v>46.7</v>
      </c>
    </row>
    <row r="658" spans="1:35">
      <c r="A658" s="3" t="s">
        <v>1337</v>
      </c>
      <c r="B658" s="3" t="s">
        <v>1338</v>
      </c>
      <c r="C658" s="3" t="s">
        <v>568</v>
      </c>
      <c r="D658" s="3" t="s">
        <v>587</v>
      </c>
      <c r="E658" s="3" t="s">
        <v>588</v>
      </c>
      <c r="F658" s="3" t="s">
        <v>25</v>
      </c>
      <c r="G658" s="4">
        <v>0</v>
      </c>
      <c r="H658" s="4">
        <v>0</v>
      </c>
      <c r="I658" s="4">
        <v>0</v>
      </c>
      <c r="J658" s="4">
        <v>0</v>
      </c>
      <c r="K658" s="4">
        <v>0</v>
      </c>
      <c r="L658" s="4">
        <v>0</v>
      </c>
      <c r="M658" s="4">
        <v>0</v>
      </c>
      <c r="N658" s="4">
        <v>0</v>
      </c>
      <c r="O658" s="4">
        <v>0</v>
      </c>
      <c r="P658" s="4">
        <v>0</v>
      </c>
      <c r="Q658" s="4">
        <v>0</v>
      </c>
      <c r="R658" s="4">
        <v>0</v>
      </c>
      <c r="S658" s="4">
        <v>0</v>
      </c>
      <c r="T658" s="4">
        <v>0</v>
      </c>
      <c r="U658" s="4">
        <v>0</v>
      </c>
      <c r="V658" s="4">
        <v>0</v>
      </c>
      <c r="W658" s="4">
        <v>0</v>
      </c>
      <c r="X658" s="4">
        <v>0</v>
      </c>
      <c r="Y658" s="4">
        <v>0</v>
      </c>
      <c r="Z658" s="4">
        <v>0</v>
      </c>
      <c r="AA658" s="4">
        <v>0</v>
      </c>
      <c r="AB658" s="4">
        <v>1810</v>
      </c>
      <c r="AC658" s="4">
        <v>1657</v>
      </c>
      <c r="AD658" s="4">
        <v>153</v>
      </c>
      <c r="AE658" s="4">
        <v>153</v>
      </c>
      <c r="AF658" s="4">
        <v>0.05</v>
      </c>
      <c r="AG658" s="4">
        <v>0</v>
      </c>
      <c r="AH658" s="4">
        <v>153.05000000000001</v>
      </c>
      <c r="AI658" s="4">
        <v>153.05000000000001</v>
      </c>
    </row>
    <row r="659" spans="1:35">
      <c r="A659" s="3" t="s">
        <v>1339</v>
      </c>
      <c r="B659" s="3" t="s">
        <v>1340</v>
      </c>
      <c r="C659" s="3" t="s">
        <v>568</v>
      </c>
      <c r="D659" s="3" t="s">
        <v>587</v>
      </c>
      <c r="E659" s="3" t="s">
        <v>588</v>
      </c>
      <c r="F659" s="3" t="s">
        <v>25</v>
      </c>
      <c r="G659" s="4">
        <v>0</v>
      </c>
      <c r="H659" s="4">
        <v>0</v>
      </c>
      <c r="I659" s="4">
        <v>0</v>
      </c>
      <c r="J659" s="4">
        <v>0</v>
      </c>
      <c r="K659" s="4">
        <v>0</v>
      </c>
      <c r="L659" s="4">
        <v>0</v>
      </c>
      <c r="M659" s="4">
        <v>0</v>
      </c>
      <c r="N659" s="4">
        <v>0</v>
      </c>
      <c r="O659" s="4">
        <v>0</v>
      </c>
      <c r="P659" s="4">
        <v>0</v>
      </c>
      <c r="Q659" s="4">
        <v>0</v>
      </c>
      <c r="R659" s="4">
        <v>0</v>
      </c>
      <c r="S659" s="4">
        <v>0</v>
      </c>
      <c r="T659" s="4">
        <v>0</v>
      </c>
      <c r="U659" s="4">
        <v>0</v>
      </c>
      <c r="V659" s="4">
        <v>0</v>
      </c>
      <c r="W659" s="4">
        <v>0</v>
      </c>
      <c r="X659" s="4">
        <v>0</v>
      </c>
      <c r="Y659" s="4">
        <v>0</v>
      </c>
      <c r="Z659" s="4">
        <v>0</v>
      </c>
      <c r="AA659" s="4">
        <v>0</v>
      </c>
      <c r="AB659" s="4">
        <v>2208</v>
      </c>
      <c r="AC659" s="4">
        <v>2208</v>
      </c>
      <c r="AD659" s="4">
        <v>1160</v>
      </c>
      <c r="AE659" s="4">
        <v>1158</v>
      </c>
      <c r="AF659" s="4">
        <v>2.82</v>
      </c>
      <c r="AG659" s="4">
        <v>2.69</v>
      </c>
      <c r="AH659" s="4">
        <v>1163.51</v>
      </c>
      <c r="AI659" s="4">
        <v>1163.51</v>
      </c>
    </row>
    <row r="660" spans="1:35">
      <c r="A660" s="3" t="s">
        <v>1341</v>
      </c>
      <c r="B660" s="3" t="s">
        <v>1342</v>
      </c>
      <c r="C660" s="3" t="s">
        <v>568</v>
      </c>
      <c r="D660" s="3" t="s">
        <v>587</v>
      </c>
      <c r="E660" s="3" t="s">
        <v>588</v>
      </c>
      <c r="F660" s="3" t="s">
        <v>25</v>
      </c>
      <c r="G660" s="4">
        <v>0</v>
      </c>
      <c r="H660" s="4">
        <v>0</v>
      </c>
      <c r="I660" s="4">
        <v>0</v>
      </c>
      <c r="J660" s="4">
        <v>0</v>
      </c>
      <c r="K660" s="4">
        <v>0</v>
      </c>
      <c r="L660" s="4">
        <v>0</v>
      </c>
      <c r="M660" s="4">
        <v>0</v>
      </c>
      <c r="N660" s="4">
        <v>0</v>
      </c>
      <c r="O660" s="4">
        <v>0</v>
      </c>
      <c r="P660" s="4">
        <v>0</v>
      </c>
      <c r="Q660" s="4">
        <v>0</v>
      </c>
      <c r="R660" s="4">
        <v>0</v>
      </c>
      <c r="S660" s="4">
        <v>0</v>
      </c>
      <c r="T660" s="4">
        <v>0</v>
      </c>
      <c r="U660" s="4">
        <v>0</v>
      </c>
      <c r="V660" s="4">
        <v>0</v>
      </c>
      <c r="W660" s="4">
        <v>0</v>
      </c>
      <c r="X660" s="4">
        <v>0</v>
      </c>
      <c r="Y660" s="4">
        <v>0</v>
      </c>
      <c r="Z660" s="4">
        <v>0</v>
      </c>
      <c r="AA660" s="4">
        <v>0</v>
      </c>
      <c r="AB660" s="4">
        <v>2199</v>
      </c>
      <c r="AC660" s="4">
        <v>2199</v>
      </c>
      <c r="AD660" s="4">
        <v>1079</v>
      </c>
      <c r="AE660" s="4">
        <v>1078</v>
      </c>
      <c r="AF660" s="4">
        <v>5.28</v>
      </c>
      <c r="AG660" s="4">
        <v>11.64</v>
      </c>
      <c r="AH660" s="4">
        <v>1094.92</v>
      </c>
      <c r="AI660" s="4">
        <v>1094.92</v>
      </c>
    </row>
    <row r="661" spans="1:35">
      <c r="A661" s="3" t="s">
        <v>1343</v>
      </c>
      <c r="B661" s="3" t="s">
        <v>1344</v>
      </c>
      <c r="C661" s="3" t="s">
        <v>568</v>
      </c>
      <c r="D661" s="3" t="s">
        <v>587</v>
      </c>
      <c r="E661" s="3" t="s">
        <v>588</v>
      </c>
      <c r="F661" s="3" t="s">
        <v>25</v>
      </c>
      <c r="G661" s="4">
        <v>0</v>
      </c>
      <c r="H661" s="4">
        <v>0</v>
      </c>
      <c r="I661" s="4">
        <v>0</v>
      </c>
      <c r="J661" s="4">
        <v>0</v>
      </c>
      <c r="K661" s="4">
        <v>0</v>
      </c>
      <c r="L661" s="4">
        <v>0</v>
      </c>
      <c r="M661" s="4">
        <v>0</v>
      </c>
      <c r="N661" s="4">
        <v>0</v>
      </c>
      <c r="O661" s="4">
        <v>0</v>
      </c>
      <c r="P661" s="4">
        <v>0</v>
      </c>
      <c r="Q661" s="4">
        <v>0</v>
      </c>
      <c r="R661" s="4">
        <v>0</v>
      </c>
      <c r="S661" s="4">
        <v>0</v>
      </c>
      <c r="T661" s="4">
        <v>0</v>
      </c>
      <c r="U661" s="4">
        <v>0</v>
      </c>
      <c r="V661" s="4">
        <v>0</v>
      </c>
      <c r="W661" s="4">
        <v>0</v>
      </c>
      <c r="X661" s="4">
        <v>0</v>
      </c>
      <c r="Y661" s="4">
        <v>0</v>
      </c>
      <c r="Z661" s="4">
        <v>0</v>
      </c>
      <c r="AA661" s="4">
        <v>0</v>
      </c>
      <c r="AB661" s="4">
        <v>2590</v>
      </c>
      <c r="AC661" s="4">
        <v>2590</v>
      </c>
      <c r="AD661" s="4">
        <v>2119</v>
      </c>
      <c r="AE661" s="4">
        <v>2117</v>
      </c>
      <c r="AF661" s="4">
        <v>0.09</v>
      </c>
      <c r="AG661" s="4">
        <v>1.83</v>
      </c>
      <c r="AH661" s="4">
        <v>2118.92</v>
      </c>
      <c r="AI661" s="4">
        <v>2118.92</v>
      </c>
    </row>
    <row r="662" spans="1:35">
      <c r="A662" s="3" t="s">
        <v>1345</v>
      </c>
      <c r="B662" s="3" t="s">
        <v>1346</v>
      </c>
      <c r="C662" s="3" t="s">
        <v>568</v>
      </c>
      <c r="D662" s="3" t="s">
        <v>587</v>
      </c>
      <c r="E662" s="3" t="s">
        <v>588</v>
      </c>
      <c r="F662" s="3" t="s">
        <v>25</v>
      </c>
      <c r="G662" s="4">
        <v>0</v>
      </c>
      <c r="H662" s="4">
        <v>0</v>
      </c>
      <c r="I662" s="4">
        <v>0</v>
      </c>
      <c r="J662" s="4">
        <v>0</v>
      </c>
      <c r="K662" s="4">
        <v>0</v>
      </c>
      <c r="L662" s="4">
        <v>0</v>
      </c>
      <c r="M662" s="4">
        <v>0</v>
      </c>
      <c r="N662" s="4">
        <v>0</v>
      </c>
      <c r="O662" s="4">
        <v>0</v>
      </c>
      <c r="P662" s="4">
        <v>0</v>
      </c>
      <c r="Q662" s="4">
        <v>0</v>
      </c>
      <c r="R662" s="4">
        <v>0</v>
      </c>
      <c r="S662" s="4">
        <v>0</v>
      </c>
      <c r="T662" s="4">
        <v>0</v>
      </c>
      <c r="U662" s="4">
        <v>0</v>
      </c>
      <c r="V662" s="4">
        <v>0</v>
      </c>
      <c r="W662" s="4">
        <v>0</v>
      </c>
      <c r="X662" s="4">
        <v>0</v>
      </c>
      <c r="Y662" s="4">
        <v>0</v>
      </c>
      <c r="Z662" s="4">
        <v>0</v>
      </c>
      <c r="AA662" s="4">
        <v>0</v>
      </c>
      <c r="AB662" s="4">
        <v>2531</v>
      </c>
      <c r="AC662" s="4">
        <v>2531</v>
      </c>
      <c r="AD662" s="4">
        <v>369</v>
      </c>
      <c r="AE662" s="4">
        <v>369</v>
      </c>
      <c r="AF662" s="4">
        <v>0</v>
      </c>
      <c r="AG662" s="4">
        <v>0.16</v>
      </c>
      <c r="AH662" s="4">
        <v>369.16</v>
      </c>
      <c r="AI662" s="4">
        <v>369.16</v>
      </c>
    </row>
    <row r="663" spans="1:35">
      <c r="A663" s="3" t="s">
        <v>1347</v>
      </c>
      <c r="B663" s="3" t="s">
        <v>1348</v>
      </c>
      <c r="C663" s="3" t="s">
        <v>568</v>
      </c>
      <c r="D663" s="3" t="s">
        <v>587</v>
      </c>
      <c r="E663" s="3" t="s">
        <v>588</v>
      </c>
      <c r="F663" s="3" t="s">
        <v>25</v>
      </c>
      <c r="G663" s="4">
        <v>0</v>
      </c>
      <c r="H663" s="4">
        <v>0</v>
      </c>
      <c r="I663" s="4">
        <v>0</v>
      </c>
      <c r="J663" s="4">
        <v>0</v>
      </c>
      <c r="K663" s="4">
        <v>0</v>
      </c>
      <c r="L663" s="4">
        <v>0</v>
      </c>
      <c r="M663" s="4">
        <v>0</v>
      </c>
      <c r="N663" s="4">
        <v>0</v>
      </c>
      <c r="O663" s="4">
        <v>0</v>
      </c>
      <c r="P663" s="4">
        <v>0</v>
      </c>
      <c r="Q663" s="4">
        <v>0</v>
      </c>
      <c r="R663" s="4">
        <v>0</v>
      </c>
      <c r="S663" s="4">
        <v>0</v>
      </c>
      <c r="T663" s="4">
        <v>0</v>
      </c>
      <c r="U663" s="4">
        <v>0</v>
      </c>
      <c r="V663" s="4">
        <v>0</v>
      </c>
      <c r="W663" s="4">
        <v>0</v>
      </c>
      <c r="X663" s="4">
        <v>0</v>
      </c>
      <c r="Y663" s="4">
        <v>0</v>
      </c>
      <c r="Z663" s="4">
        <v>0</v>
      </c>
      <c r="AA663" s="4">
        <v>0</v>
      </c>
      <c r="AB663" s="4">
        <v>179</v>
      </c>
      <c r="AC663" s="4">
        <v>179</v>
      </c>
      <c r="AD663" s="4">
        <v>147</v>
      </c>
      <c r="AE663" s="4">
        <v>147</v>
      </c>
      <c r="AF663" s="4">
        <v>0</v>
      </c>
      <c r="AG663" s="4">
        <v>0</v>
      </c>
      <c r="AH663" s="4">
        <v>147</v>
      </c>
      <c r="AI663" s="4">
        <v>147</v>
      </c>
    </row>
    <row r="664" spans="1:35">
      <c r="A664" s="3" t="s">
        <v>1349</v>
      </c>
      <c r="B664" s="3" t="s">
        <v>1350</v>
      </c>
      <c r="C664" s="3" t="s">
        <v>568</v>
      </c>
      <c r="D664" s="3" t="s">
        <v>587</v>
      </c>
      <c r="E664" s="3" t="s">
        <v>588</v>
      </c>
      <c r="F664" s="3" t="s">
        <v>25</v>
      </c>
      <c r="G664" s="4">
        <v>0</v>
      </c>
      <c r="H664" s="4">
        <v>0</v>
      </c>
      <c r="I664" s="4">
        <v>0</v>
      </c>
      <c r="J664" s="4">
        <v>0</v>
      </c>
      <c r="K664" s="4">
        <v>0</v>
      </c>
      <c r="L664" s="4">
        <v>0</v>
      </c>
      <c r="M664" s="4">
        <v>0</v>
      </c>
      <c r="N664" s="4">
        <v>0</v>
      </c>
      <c r="O664" s="4">
        <v>0</v>
      </c>
      <c r="P664" s="4">
        <v>0</v>
      </c>
      <c r="Q664" s="4">
        <v>0</v>
      </c>
      <c r="R664" s="4">
        <v>0</v>
      </c>
      <c r="S664" s="4">
        <v>0</v>
      </c>
      <c r="T664" s="4">
        <v>0</v>
      </c>
      <c r="U664" s="4">
        <v>0</v>
      </c>
      <c r="V664" s="4">
        <v>0</v>
      </c>
      <c r="W664" s="4">
        <v>0</v>
      </c>
      <c r="X664" s="4">
        <v>0</v>
      </c>
      <c r="Y664" s="4">
        <v>0</v>
      </c>
      <c r="Z664" s="4">
        <v>0</v>
      </c>
      <c r="AA664" s="4">
        <v>0</v>
      </c>
      <c r="AB664" s="4">
        <v>4048</v>
      </c>
      <c r="AC664" s="4">
        <v>4048</v>
      </c>
      <c r="AD664" s="4">
        <v>2578</v>
      </c>
      <c r="AE664" s="4">
        <v>2578</v>
      </c>
      <c r="AF664" s="4">
        <v>1.1599999999999999</v>
      </c>
      <c r="AG664" s="4">
        <v>25.44</v>
      </c>
      <c r="AH664" s="4">
        <v>2604.6</v>
      </c>
      <c r="AI664" s="4">
        <v>2604.6</v>
      </c>
    </row>
    <row r="665" spans="1:35">
      <c r="A665" s="3" t="s">
        <v>1351</v>
      </c>
      <c r="B665" s="3" t="s">
        <v>1352</v>
      </c>
      <c r="C665" s="3" t="s">
        <v>568</v>
      </c>
      <c r="D665" s="3" t="s">
        <v>587</v>
      </c>
      <c r="E665" s="3" t="s">
        <v>588</v>
      </c>
      <c r="F665" s="3" t="s">
        <v>25</v>
      </c>
      <c r="G665" s="4">
        <v>0</v>
      </c>
      <c r="H665" s="4">
        <v>0</v>
      </c>
      <c r="I665" s="4">
        <v>0</v>
      </c>
      <c r="J665" s="4">
        <v>0</v>
      </c>
      <c r="K665" s="4">
        <v>0</v>
      </c>
      <c r="L665" s="4">
        <v>0</v>
      </c>
      <c r="M665" s="4">
        <v>0</v>
      </c>
      <c r="N665" s="4">
        <v>0</v>
      </c>
      <c r="O665" s="4">
        <v>0</v>
      </c>
      <c r="P665" s="4">
        <v>0</v>
      </c>
      <c r="Q665" s="4">
        <v>0</v>
      </c>
      <c r="R665" s="4">
        <v>0</v>
      </c>
      <c r="S665" s="4">
        <v>0</v>
      </c>
      <c r="T665" s="4">
        <v>0</v>
      </c>
      <c r="U665" s="4">
        <v>0</v>
      </c>
      <c r="V665" s="4">
        <v>0</v>
      </c>
      <c r="W665" s="4">
        <v>0</v>
      </c>
      <c r="X665" s="4">
        <v>0</v>
      </c>
      <c r="Y665" s="4">
        <v>0</v>
      </c>
      <c r="Z665" s="4">
        <v>0</v>
      </c>
      <c r="AA665" s="4">
        <v>0</v>
      </c>
      <c r="AB665" s="4">
        <v>2865</v>
      </c>
      <c r="AC665" s="4">
        <v>2865</v>
      </c>
      <c r="AD665" s="4">
        <v>615</v>
      </c>
      <c r="AE665" s="4">
        <v>612</v>
      </c>
      <c r="AF665" s="4">
        <v>4.43</v>
      </c>
      <c r="AG665" s="4">
        <v>3.62</v>
      </c>
      <c r="AH665" s="4">
        <v>620.04999999999995</v>
      </c>
      <c r="AI665" s="4">
        <v>620.04999999999995</v>
      </c>
    </row>
    <row r="666" spans="1:35">
      <c r="A666" s="3" t="s">
        <v>1353</v>
      </c>
      <c r="B666" s="3" t="s">
        <v>1354</v>
      </c>
      <c r="C666" s="3" t="s">
        <v>568</v>
      </c>
      <c r="D666" s="3" t="s">
        <v>587</v>
      </c>
      <c r="E666" s="3" t="s">
        <v>588</v>
      </c>
      <c r="F666" s="3" t="s">
        <v>25</v>
      </c>
      <c r="G666" s="4">
        <v>0</v>
      </c>
      <c r="H666" s="4">
        <v>0</v>
      </c>
      <c r="I666" s="4">
        <v>0</v>
      </c>
      <c r="J666" s="4">
        <v>0</v>
      </c>
      <c r="K666" s="4">
        <v>0</v>
      </c>
      <c r="L666" s="4">
        <v>0</v>
      </c>
      <c r="M666" s="4">
        <v>0</v>
      </c>
      <c r="N666" s="4">
        <v>0</v>
      </c>
      <c r="O666" s="4">
        <v>0</v>
      </c>
      <c r="P666" s="4">
        <v>0</v>
      </c>
      <c r="Q666" s="4">
        <v>0</v>
      </c>
      <c r="R666" s="4">
        <v>0</v>
      </c>
      <c r="S666" s="4">
        <v>0</v>
      </c>
      <c r="T666" s="4">
        <v>0</v>
      </c>
      <c r="U666" s="4">
        <v>0</v>
      </c>
      <c r="V666" s="4">
        <v>0</v>
      </c>
      <c r="W666" s="4">
        <v>0</v>
      </c>
      <c r="X666" s="4">
        <v>0</v>
      </c>
      <c r="Y666" s="4">
        <v>0</v>
      </c>
      <c r="Z666" s="4">
        <v>0</v>
      </c>
      <c r="AA666" s="4">
        <v>0</v>
      </c>
      <c r="AB666" s="4">
        <v>2654</v>
      </c>
      <c r="AC666" s="4">
        <v>2654</v>
      </c>
      <c r="AD666" s="4">
        <v>399</v>
      </c>
      <c r="AE666" s="4">
        <v>398</v>
      </c>
      <c r="AF666" s="4">
        <v>0</v>
      </c>
      <c r="AG666" s="4">
        <v>7.25</v>
      </c>
      <c r="AH666" s="4">
        <v>405.25</v>
      </c>
      <c r="AI666" s="4">
        <v>405.25</v>
      </c>
    </row>
    <row r="667" spans="1:35">
      <c r="A667" s="3" t="s">
        <v>1355</v>
      </c>
      <c r="B667" s="3" t="s">
        <v>1356</v>
      </c>
      <c r="C667" s="3" t="s">
        <v>568</v>
      </c>
      <c r="D667" s="3" t="s">
        <v>587</v>
      </c>
      <c r="E667" s="3" t="s">
        <v>588</v>
      </c>
      <c r="F667" s="3" t="s">
        <v>25</v>
      </c>
      <c r="G667" s="4">
        <v>0</v>
      </c>
      <c r="H667" s="4">
        <v>0</v>
      </c>
      <c r="I667" s="4">
        <v>0</v>
      </c>
      <c r="J667" s="4">
        <v>0</v>
      </c>
      <c r="K667" s="4">
        <v>0</v>
      </c>
      <c r="L667" s="4">
        <v>0</v>
      </c>
      <c r="M667" s="4">
        <v>0</v>
      </c>
      <c r="N667" s="4">
        <v>0</v>
      </c>
      <c r="O667" s="4">
        <v>0</v>
      </c>
      <c r="P667" s="4">
        <v>0</v>
      </c>
      <c r="Q667" s="4">
        <v>0</v>
      </c>
      <c r="R667" s="4">
        <v>0</v>
      </c>
      <c r="S667" s="4">
        <v>0</v>
      </c>
      <c r="T667" s="4">
        <v>0</v>
      </c>
      <c r="U667" s="4">
        <v>0</v>
      </c>
      <c r="V667" s="4">
        <v>0</v>
      </c>
      <c r="W667" s="4">
        <v>0</v>
      </c>
      <c r="X667" s="4">
        <v>0</v>
      </c>
      <c r="Y667" s="4">
        <v>0</v>
      </c>
      <c r="Z667" s="4">
        <v>0</v>
      </c>
      <c r="AA667" s="4">
        <v>0</v>
      </c>
      <c r="AB667" s="4">
        <v>0</v>
      </c>
      <c r="AC667" s="4">
        <v>0</v>
      </c>
      <c r="AD667" s="4">
        <v>0</v>
      </c>
      <c r="AE667" s="4">
        <v>0</v>
      </c>
      <c r="AF667" s="4">
        <v>0</v>
      </c>
      <c r="AG667" s="4">
        <v>0</v>
      </c>
      <c r="AH667" s="4">
        <v>0</v>
      </c>
      <c r="AI667" s="4">
        <v>0</v>
      </c>
    </row>
    <row r="668" spans="1:35">
      <c r="A668" s="3" t="s">
        <v>1357</v>
      </c>
      <c r="B668" s="3" t="s">
        <v>1358</v>
      </c>
      <c r="C668" s="3" t="s">
        <v>22</v>
      </c>
      <c r="D668" s="3" t="s">
        <v>1359</v>
      </c>
      <c r="E668" s="3" t="s">
        <v>1360</v>
      </c>
      <c r="F668" s="3" t="s">
        <v>25</v>
      </c>
      <c r="G668" s="4">
        <v>0</v>
      </c>
      <c r="H668" s="4">
        <v>0</v>
      </c>
      <c r="I668" s="4">
        <v>0</v>
      </c>
      <c r="J668" s="4">
        <v>0</v>
      </c>
      <c r="K668" s="4">
        <v>0</v>
      </c>
      <c r="L668" s="4">
        <v>0</v>
      </c>
      <c r="M668" s="4">
        <v>0</v>
      </c>
      <c r="N668" s="4">
        <v>600</v>
      </c>
      <c r="O668" s="4">
        <v>600</v>
      </c>
      <c r="P668" s="4">
        <v>304</v>
      </c>
      <c r="Q668" s="4">
        <v>304</v>
      </c>
      <c r="R668" s="4">
        <v>1.67</v>
      </c>
      <c r="S668" s="4">
        <v>2.81</v>
      </c>
      <c r="T668" s="4">
        <v>308.48</v>
      </c>
      <c r="U668" s="4">
        <v>415</v>
      </c>
      <c r="V668" s="4">
        <v>415</v>
      </c>
      <c r="W668" s="4">
        <v>373</v>
      </c>
      <c r="X668" s="4">
        <v>373</v>
      </c>
      <c r="Y668" s="4">
        <v>1.1100000000000001</v>
      </c>
      <c r="Z668" s="4">
        <v>9.69</v>
      </c>
      <c r="AA668" s="4">
        <v>383.8</v>
      </c>
      <c r="AB668" s="4">
        <v>471</v>
      </c>
      <c r="AC668" s="4">
        <v>471</v>
      </c>
      <c r="AD668" s="4">
        <v>439</v>
      </c>
      <c r="AE668" s="4">
        <v>439</v>
      </c>
      <c r="AF668" s="4">
        <v>1.39</v>
      </c>
      <c r="AG668" s="4">
        <v>11.55</v>
      </c>
      <c r="AH668" s="4">
        <v>451.94</v>
      </c>
      <c r="AI668" s="4">
        <v>1144.22</v>
      </c>
    </row>
    <row r="669" spans="1:35">
      <c r="A669" s="3" t="s">
        <v>1361</v>
      </c>
      <c r="B669" s="3" t="s">
        <v>1362</v>
      </c>
      <c r="C669" s="3" t="s">
        <v>22</v>
      </c>
      <c r="D669" s="3" t="s">
        <v>1359</v>
      </c>
      <c r="E669" s="3" t="s">
        <v>1360</v>
      </c>
      <c r="F669" s="3" t="s">
        <v>25</v>
      </c>
      <c r="G669" s="4">
        <v>0</v>
      </c>
      <c r="H669" s="4">
        <v>0</v>
      </c>
      <c r="I669" s="4">
        <v>0</v>
      </c>
      <c r="J669" s="4">
        <v>0</v>
      </c>
      <c r="K669" s="4">
        <v>0</v>
      </c>
      <c r="L669" s="4">
        <v>0</v>
      </c>
      <c r="M669" s="4">
        <v>0</v>
      </c>
      <c r="N669" s="4">
        <v>2158</v>
      </c>
      <c r="O669" s="4">
        <v>2155</v>
      </c>
      <c r="P669" s="4">
        <v>1791</v>
      </c>
      <c r="Q669" s="4">
        <v>1791</v>
      </c>
      <c r="R669" s="4">
        <v>4.53</v>
      </c>
      <c r="S669" s="4">
        <v>23.3</v>
      </c>
      <c r="T669" s="4">
        <v>1818.83</v>
      </c>
      <c r="U669" s="4">
        <v>1981</v>
      </c>
      <c r="V669" s="4">
        <v>1981</v>
      </c>
      <c r="W669" s="4">
        <v>1893</v>
      </c>
      <c r="X669" s="4">
        <v>1892</v>
      </c>
      <c r="Y669" s="4">
        <v>6.03</v>
      </c>
      <c r="Z669" s="4">
        <v>25.7</v>
      </c>
      <c r="AA669" s="4">
        <v>1923.73</v>
      </c>
      <c r="AB669" s="4">
        <v>1547</v>
      </c>
      <c r="AC669" s="4">
        <v>1546</v>
      </c>
      <c r="AD669" s="4">
        <v>1433</v>
      </c>
      <c r="AE669" s="4">
        <v>1433</v>
      </c>
      <c r="AF669" s="4">
        <v>8.7200000000000006</v>
      </c>
      <c r="AG669" s="4">
        <v>22.5</v>
      </c>
      <c r="AH669" s="4">
        <v>1464.22</v>
      </c>
      <c r="AI669" s="4">
        <v>5206.78</v>
      </c>
    </row>
    <row r="670" spans="1:35">
      <c r="A670" s="3" t="s">
        <v>1363</v>
      </c>
      <c r="B670" s="3" t="s">
        <v>1364</v>
      </c>
      <c r="C670" s="3" t="s">
        <v>22</v>
      </c>
      <c r="D670" s="3" t="s">
        <v>1359</v>
      </c>
      <c r="E670" s="3" t="s">
        <v>1360</v>
      </c>
      <c r="F670" s="3" t="s">
        <v>25</v>
      </c>
      <c r="G670" s="4">
        <v>0</v>
      </c>
      <c r="H670" s="4">
        <v>0</v>
      </c>
      <c r="I670" s="4">
        <v>0</v>
      </c>
      <c r="J670" s="4">
        <v>0</v>
      </c>
      <c r="K670" s="4">
        <v>0</v>
      </c>
      <c r="L670" s="4">
        <v>0</v>
      </c>
      <c r="M670" s="4">
        <v>0</v>
      </c>
      <c r="N670" s="4">
        <v>1501</v>
      </c>
      <c r="O670" s="4">
        <v>1501</v>
      </c>
      <c r="P670" s="4">
        <v>1293</v>
      </c>
      <c r="Q670" s="4">
        <v>1286</v>
      </c>
      <c r="R670" s="4">
        <v>12.5</v>
      </c>
      <c r="S670" s="4">
        <v>14.03</v>
      </c>
      <c r="T670" s="4">
        <v>1312.53</v>
      </c>
      <c r="U670" s="4">
        <v>1484</v>
      </c>
      <c r="V670" s="4">
        <v>1484</v>
      </c>
      <c r="W670" s="4">
        <v>1411</v>
      </c>
      <c r="X670" s="4">
        <v>1319</v>
      </c>
      <c r="Y670" s="4">
        <v>10.16</v>
      </c>
      <c r="Z670" s="4">
        <v>17.399999999999999</v>
      </c>
      <c r="AA670" s="4">
        <v>1346.56</v>
      </c>
      <c r="AB670" s="4">
        <v>1632</v>
      </c>
      <c r="AC670" s="4">
        <v>1630</v>
      </c>
      <c r="AD670" s="4">
        <v>1549</v>
      </c>
      <c r="AE670" s="4">
        <v>1536</v>
      </c>
      <c r="AF670" s="4">
        <v>14.57</v>
      </c>
      <c r="AG670" s="4">
        <v>18.45</v>
      </c>
      <c r="AH670" s="4">
        <v>1569.02</v>
      </c>
      <c r="AI670" s="4">
        <v>4228.1099999999997</v>
      </c>
    </row>
    <row r="671" spans="1:35">
      <c r="A671" s="3" t="s">
        <v>1365</v>
      </c>
      <c r="B671" s="3" t="s">
        <v>1366</v>
      </c>
      <c r="C671" s="3" t="s">
        <v>22</v>
      </c>
      <c r="D671" s="3" t="s">
        <v>1359</v>
      </c>
      <c r="E671" s="3" t="s">
        <v>1360</v>
      </c>
      <c r="F671" s="3" t="s">
        <v>25</v>
      </c>
      <c r="G671" s="4">
        <v>0</v>
      </c>
      <c r="H671" s="4">
        <v>0</v>
      </c>
      <c r="I671" s="4">
        <v>0</v>
      </c>
      <c r="J671" s="4">
        <v>0</v>
      </c>
      <c r="K671" s="4">
        <v>0</v>
      </c>
      <c r="L671" s="4">
        <v>0</v>
      </c>
      <c r="M671" s="4">
        <v>0</v>
      </c>
      <c r="N671" s="4">
        <v>824</v>
      </c>
      <c r="O671" s="4">
        <v>824</v>
      </c>
      <c r="P671" s="4">
        <v>796</v>
      </c>
      <c r="Q671" s="4">
        <v>786</v>
      </c>
      <c r="R671" s="4">
        <v>5.24</v>
      </c>
      <c r="S671" s="4">
        <v>7.5</v>
      </c>
      <c r="T671" s="4">
        <v>798.74</v>
      </c>
      <c r="U671" s="4">
        <v>914</v>
      </c>
      <c r="V671" s="4">
        <v>914</v>
      </c>
      <c r="W671" s="4">
        <v>871</v>
      </c>
      <c r="X671" s="4">
        <v>870</v>
      </c>
      <c r="Y671" s="4">
        <v>4.93</v>
      </c>
      <c r="Z671" s="4">
        <v>10.44</v>
      </c>
      <c r="AA671" s="4">
        <v>885.37</v>
      </c>
      <c r="AB671" s="4">
        <v>858</v>
      </c>
      <c r="AC671" s="4">
        <v>858</v>
      </c>
      <c r="AD671" s="4">
        <v>837</v>
      </c>
      <c r="AE671" s="4">
        <v>837</v>
      </c>
      <c r="AF671" s="4">
        <v>4.37</v>
      </c>
      <c r="AG671" s="4">
        <v>12.15</v>
      </c>
      <c r="AH671" s="4">
        <v>853.52</v>
      </c>
      <c r="AI671" s="4">
        <v>2537.63</v>
      </c>
    </row>
    <row r="672" spans="1:35">
      <c r="A672" s="3" t="s">
        <v>1367</v>
      </c>
      <c r="B672" s="3" t="s">
        <v>1368</v>
      </c>
      <c r="C672" s="3" t="s">
        <v>22</v>
      </c>
      <c r="D672" s="3" t="s">
        <v>1359</v>
      </c>
      <c r="E672" s="3" t="s">
        <v>1360</v>
      </c>
      <c r="F672" s="3" t="s">
        <v>25</v>
      </c>
      <c r="G672" s="4">
        <v>0</v>
      </c>
      <c r="H672" s="4">
        <v>0</v>
      </c>
      <c r="I672" s="4">
        <v>0</v>
      </c>
      <c r="J672" s="4">
        <v>0</v>
      </c>
      <c r="K672" s="4">
        <v>0</v>
      </c>
      <c r="L672" s="4">
        <v>0</v>
      </c>
      <c r="M672" s="4">
        <v>0</v>
      </c>
      <c r="N672" s="4">
        <v>744</v>
      </c>
      <c r="O672" s="4">
        <v>743</v>
      </c>
      <c r="P672" s="4">
        <v>390</v>
      </c>
      <c r="Q672" s="4">
        <v>389</v>
      </c>
      <c r="R672" s="4">
        <v>1.36</v>
      </c>
      <c r="S672" s="4">
        <v>2.65</v>
      </c>
      <c r="T672" s="4">
        <v>393.01</v>
      </c>
      <c r="U672" s="4">
        <v>484</v>
      </c>
      <c r="V672" s="4">
        <v>484</v>
      </c>
      <c r="W672" s="4">
        <v>439</v>
      </c>
      <c r="X672" s="4">
        <v>436</v>
      </c>
      <c r="Y672" s="4">
        <v>1.72</v>
      </c>
      <c r="Z672" s="4">
        <v>7.38</v>
      </c>
      <c r="AA672" s="4">
        <v>445.1</v>
      </c>
      <c r="AB672" s="4">
        <v>544</v>
      </c>
      <c r="AC672" s="4">
        <v>544</v>
      </c>
      <c r="AD672" s="4">
        <v>488</v>
      </c>
      <c r="AE672" s="4">
        <v>488</v>
      </c>
      <c r="AF672" s="4">
        <v>1.26</v>
      </c>
      <c r="AG672" s="4">
        <v>9.57</v>
      </c>
      <c r="AH672" s="4">
        <v>498.83</v>
      </c>
      <c r="AI672" s="4">
        <v>1336.94</v>
      </c>
    </row>
    <row r="673" spans="1:35">
      <c r="A673" s="3" t="s">
        <v>1369</v>
      </c>
      <c r="B673" s="3" t="s">
        <v>1370</v>
      </c>
      <c r="C673" s="3" t="s">
        <v>22</v>
      </c>
      <c r="D673" s="3" t="s">
        <v>1359</v>
      </c>
      <c r="E673" s="3" t="s">
        <v>1360</v>
      </c>
      <c r="F673" s="3" t="s">
        <v>25</v>
      </c>
      <c r="G673" s="4">
        <v>0</v>
      </c>
      <c r="H673" s="4">
        <v>0</v>
      </c>
      <c r="I673" s="4">
        <v>0</v>
      </c>
      <c r="J673" s="4">
        <v>0</v>
      </c>
      <c r="K673" s="4">
        <v>0</v>
      </c>
      <c r="L673" s="4">
        <v>0</v>
      </c>
      <c r="M673" s="4">
        <v>0</v>
      </c>
      <c r="N673" s="4">
        <v>2416</v>
      </c>
      <c r="O673" s="4">
        <v>2416</v>
      </c>
      <c r="P673" s="4">
        <v>2261</v>
      </c>
      <c r="Q673" s="4">
        <v>2253</v>
      </c>
      <c r="R673" s="4">
        <v>3.26</v>
      </c>
      <c r="S673" s="4">
        <v>25.43</v>
      </c>
      <c r="T673" s="4">
        <v>2281.69</v>
      </c>
      <c r="U673" s="4">
        <v>1325</v>
      </c>
      <c r="V673" s="4">
        <v>1325</v>
      </c>
      <c r="W673" s="4">
        <v>1224</v>
      </c>
      <c r="X673" s="4">
        <v>1220</v>
      </c>
      <c r="Y673" s="4">
        <v>4.17</v>
      </c>
      <c r="Z673" s="4">
        <v>21.83</v>
      </c>
      <c r="AA673" s="4">
        <v>1246</v>
      </c>
      <c r="AB673" s="4">
        <v>1159</v>
      </c>
      <c r="AC673" s="4">
        <v>1159</v>
      </c>
      <c r="AD673" s="4">
        <v>1070</v>
      </c>
      <c r="AE673" s="4">
        <v>1066</v>
      </c>
      <c r="AF673" s="4">
        <v>3.41</v>
      </c>
      <c r="AG673" s="4">
        <v>17.89</v>
      </c>
      <c r="AH673" s="4">
        <v>1087.3</v>
      </c>
      <c r="AI673" s="4">
        <v>4614.99</v>
      </c>
    </row>
    <row r="674" spans="1:35">
      <c r="A674" s="3" t="s">
        <v>1371</v>
      </c>
      <c r="B674" s="3" t="s">
        <v>1372</v>
      </c>
      <c r="C674" s="3" t="s">
        <v>22</v>
      </c>
      <c r="D674" s="3" t="s">
        <v>1359</v>
      </c>
      <c r="E674" s="3" t="s">
        <v>1360</v>
      </c>
      <c r="F674" s="3" t="s">
        <v>25</v>
      </c>
      <c r="G674" s="4">
        <v>0</v>
      </c>
      <c r="H674" s="4">
        <v>0</v>
      </c>
      <c r="I674" s="4">
        <v>0</v>
      </c>
      <c r="J674" s="4">
        <v>0</v>
      </c>
      <c r="K674" s="4">
        <v>0</v>
      </c>
      <c r="L674" s="4">
        <v>0</v>
      </c>
      <c r="M674" s="4">
        <v>0</v>
      </c>
      <c r="N674" s="4">
        <v>721</v>
      </c>
      <c r="O674" s="4">
        <v>721</v>
      </c>
      <c r="P674" s="4">
        <v>689</v>
      </c>
      <c r="Q674" s="4">
        <v>685</v>
      </c>
      <c r="R674" s="4">
        <v>0.43</v>
      </c>
      <c r="S674" s="4">
        <v>8.69</v>
      </c>
      <c r="T674" s="4">
        <v>694.12</v>
      </c>
      <c r="U674" s="4">
        <v>635</v>
      </c>
      <c r="V674" s="4">
        <v>635</v>
      </c>
      <c r="W674" s="4">
        <v>606</v>
      </c>
      <c r="X674" s="4">
        <v>603</v>
      </c>
      <c r="Y674" s="4">
        <v>0.28000000000000003</v>
      </c>
      <c r="Z674" s="4">
        <v>5.16</v>
      </c>
      <c r="AA674" s="4">
        <v>608.44000000000005</v>
      </c>
      <c r="AB674" s="4">
        <v>592</v>
      </c>
      <c r="AC674" s="4">
        <v>591</v>
      </c>
      <c r="AD674" s="4">
        <v>575</v>
      </c>
      <c r="AE674" s="4">
        <v>569</v>
      </c>
      <c r="AF674" s="4">
        <v>0.32</v>
      </c>
      <c r="AG674" s="4">
        <v>8.77</v>
      </c>
      <c r="AH674" s="4">
        <v>578.09</v>
      </c>
      <c r="AI674" s="4">
        <v>1880.65</v>
      </c>
    </row>
    <row r="675" spans="1:35">
      <c r="A675" s="3" t="s">
        <v>1373</v>
      </c>
      <c r="B675" s="3" t="s">
        <v>1374</v>
      </c>
      <c r="C675" s="3" t="s">
        <v>22</v>
      </c>
      <c r="D675" s="3" t="s">
        <v>1359</v>
      </c>
      <c r="E675" s="3" t="s">
        <v>1360</v>
      </c>
      <c r="F675" s="3" t="s">
        <v>25</v>
      </c>
      <c r="G675" s="4">
        <v>0</v>
      </c>
      <c r="H675" s="4">
        <v>0</v>
      </c>
      <c r="I675" s="4">
        <v>0</v>
      </c>
      <c r="J675" s="4">
        <v>0</v>
      </c>
      <c r="K675" s="4">
        <v>0</v>
      </c>
      <c r="L675" s="4">
        <v>0</v>
      </c>
      <c r="M675" s="4">
        <v>0</v>
      </c>
      <c r="N675" s="4">
        <v>907</v>
      </c>
      <c r="O675" s="4">
        <v>907</v>
      </c>
      <c r="P675" s="4">
        <v>732</v>
      </c>
      <c r="Q675" s="4">
        <v>732</v>
      </c>
      <c r="R675" s="4">
        <v>2.31</v>
      </c>
      <c r="S675" s="4">
        <v>9.16</v>
      </c>
      <c r="T675" s="4">
        <v>743.47</v>
      </c>
      <c r="U675" s="4">
        <v>1243</v>
      </c>
      <c r="V675" s="4">
        <v>1243</v>
      </c>
      <c r="W675" s="4">
        <v>1206</v>
      </c>
      <c r="X675" s="4">
        <v>1206</v>
      </c>
      <c r="Y675" s="4">
        <v>2.79</v>
      </c>
      <c r="Z675" s="4">
        <v>16.649999999999999</v>
      </c>
      <c r="AA675" s="4">
        <v>1225.44</v>
      </c>
      <c r="AB675" s="4">
        <v>1891</v>
      </c>
      <c r="AC675" s="4">
        <v>1891</v>
      </c>
      <c r="AD675" s="4">
        <v>1788</v>
      </c>
      <c r="AE675" s="4">
        <v>1781</v>
      </c>
      <c r="AF675" s="4">
        <v>1.64</v>
      </c>
      <c r="AG675" s="4">
        <v>23.24</v>
      </c>
      <c r="AH675" s="4">
        <v>1805.88</v>
      </c>
      <c r="AI675" s="4">
        <v>3774.79</v>
      </c>
    </row>
    <row r="676" spans="1:35">
      <c r="A676" s="3" t="s">
        <v>1375</v>
      </c>
      <c r="B676" s="3" t="s">
        <v>1376</v>
      </c>
      <c r="C676" s="3" t="s">
        <v>22</v>
      </c>
      <c r="D676" s="3" t="s">
        <v>1359</v>
      </c>
      <c r="E676" s="3" t="s">
        <v>1360</v>
      </c>
      <c r="F676" s="3" t="s">
        <v>25</v>
      </c>
      <c r="G676" s="4">
        <v>0</v>
      </c>
      <c r="H676" s="4">
        <v>0</v>
      </c>
      <c r="I676" s="4">
        <v>0</v>
      </c>
      <c r="J676" s="4">
        <v>0</v>
      </c>
      <c r="K676" s="4">
        <v>0</v>
      </c>
      <c r="L676" s="4">
        <v>0</v>
      </c>
      <c r="M676" s="4">
        <v>0</v>
      </c>
      <c r="N676" s="4">
        <v>681</v>
      </c>
      <c r="O676" s="4">
        <v>681</v>
      </c>
      <c r="P676" s="4">
        <v>470</v>
      </c>
      <c r="Q676" s="4">
        <v>467</v>
      </c>
      <c r="R676" s="4">
        <v>2.09</v>
      </c>
      <c r="S676" s="4">
        <v>5.89</v>
      </c>
      <c r="T676" s="4">
        <v>474.98</v>
      </c>
      <c r="U676" s="4">
        <v>734</v>
      </c>
      <c r="V676" s="4">
        <v>734</v>
      </c>
      <c r="W676" s="4">
        <v>705</v>
      </c>
      <c r="X676" s="4">
        <v>702</v>
      </c>
      <c r="Y676" s="4">
        <v>2.84</v>
      </c>
      <c r="Z676" s="4">
        <v>7.98</v>
      </c>
      <c r="AA676" s="4">
        <v>712.82</v>
      </c>
      <c r="AB676" s="4">
        <v>242</v>
      </c>
      <c r="AC676" s="4">
        <v>242</v>
      </c>
      <c r="AD676" s="4">
        <v>236</v>
      </c>
      <c r="AE676" s="4">
        <v>235</v>
      </c>
      <c r="AF676" s="4">
        <v>1.39</v>
      </c>
      <c r="AG676" s="4">
        <v>2.0499999999999998</v>
      </c>
      <c r="AH676" s="4">
        <v>238.44</v>
      </c>
      <c r="AI676" s="4">
        <v>1426.24</v>
      </c>
    </row>
    <row r="677" spans="1:35">
      <c r="A677" s="3" t="s">
        <v>1377</v>
      </c>
      <c r="B677" s="3" t="s">
        <v>1378</v>
      </c>
      <c r="C677" s="3" t="s">
        <v>22</v>
      </c>
      <c r="D677" s="3" t="s">
        <v>1359</v>
      </c>
      <c r="E677" s="3" t="s">
        <v>1360</v>
      </c>
      <c r="F677" s="3" t="s">
        <v>25</v>
      </c>
      <c r="G677" s="4">
        <v>0</v>
      </c>
      <c r="H677" s="4">
        <v>0</v>
      </c>
      <c r="I677" s="4">
        <v>0</v>
      </c>
      <c r="J677" s="4">
        <v>0</v>
      </c>
      <c r="K677" s="4">
        <v>0</v>
      </c>
      <c r="L677" s="4">
        <v>0</v>
      </c>
      <c r="M677" s="4">
        <v>0</v>
      </c>
      <c r="N677" s="4">
        <v>1122</v>
      </c>
      <c r="O677" s="4">
        <v>1122</v>
      </c>
      <c r="P677" s="4">
        <v>822</v>
      </c>
      <c r="Q677" s="4">
        <v>822</v>
      </c>
      <c r="R677" s="4">
        <v>3.68</v>
      </c>
      <c r="S677" s="4">
        <v>13.11</v>
      </c>
      <c r="T677" s="4">
        <v>838.79</v>
      </c>
      <c r="U677" s="4">
        <v>929</v>
      </c>
      <c r="V677" s="4">
        <v>929</v>
      </c>
      <c r="W677" s="4">
        <v>820</v>
      </c>
      <c r="X677" s="4">
        <v>820</v>
      </c>
      <c r="Y677" s="4">
        <v>2.86</v>
      </c>
      <c r="Z677" s="4">
        <v>14.39</v>
      </c>
      <c r="AA677" s="4">
        <v>837.25</v>
      </c>
      <c r="AB677" s="4">
        <v>965</v>
      </c>
      <c r="AC677" s="4">
        <v>965</v>
      </c>
      <c r="AD677" s="4">
        <v>754</v>
      </c>
      <c r="AE677" s="4">
        <v>754</v>
      </c>
      <c r="AF677" s="4">
        <v>2.81</v>
      </c>
      <c r="AG677" s="4">
        <v>14.58</v>
      </c>
      <c r="AH677" s="4">
        <v>771.39</v>
      </c>
      <c r="AI677" s="4">
        <v>2447.4299999999998</v>
      </c>
    </row>
    <row r="678" spans="1:35">
      <c r="A678" s="3" t="s">
        <v>1379</v>
      </c>
      <c r="B678" s="3" t="s">
        <v>1380</v>
      </c>
      <c r="C678" s="3" t="s">
        <v>22</v>
      </c>
      <c r="D678" s="3" t="s">
        <v>1359</v>
      </c>
      <c r="E678" s="3" t="s">
        <v>1360</v>
      </c>
      <c r="F678" s="3" t="s">
        <v>25</v>
      </c>
      <c r="G678" s="4">
        <v>0</v>
      </c>
      <c r="H678" s="4">
        <v>0</v>
      </c>
      <c r="I678" s="4">
        <v>0</v>
      </c>
      <c r="J678" s="4">
        <v>0</v>
      </c>
      <c r="K678" s="4">
        <v>0</v>
      </c>
      <c r="L678" s="4">
        <v>0</v>
      </c>
      <c r="M678" s="4">
        <v>0</v>
      </c>
      <c r="N678" s="4">
        <v>986</v>
      </c>
      <c r="O678" s="4">
        <v>985</v>
      </c>
      <c r="P678" s="4">
        <v>742</v>
      </c>
      <c r="Q678" s="4">
        <v>737</v>
      </c>
      <c r="R678" s="4">
        <v>2.96</v>
      </c>
      <c r="S678" s="4">
        <v>9.89</v>
      </c>
      <c r="T678" s="4">
        <v>749.85</v>
      </c>
      <c r="U678" s="4">
        <v>943</v>
      </c>
      <c r="V678" s="4">
        <v>943</v>
      </c>
      <c r="W678" s="4">
        <v>802</v>
      </c>
      <c r="X678" s="4">
        <v>795</v>
      </c>
      <c r="Y678" s="4">
        <v>3.05</v>
      </c>
      <c r="Z678" s="4">
        <v>9.3800000000000008</v>
      </c>
      <c r="AA678" s="4">
        <v>807.43</v>
      </c>
      <c r="AB678" s="4">
        <v>852</v>
      </c>
      <c r="AC678" s="4">
        <v>851</v>
      </c>
      <c r="AD678" s="4">
        <v>787</v>
      </c>
      <c r="AE678" s="4">
        <v>784</v>
      </c>
      <c r="AF678" s="4">
        <v>2.79</v>
      </c>
      <c r="AG678" s="4">
        <v>11.71</v>
      </c>
      <c r="AH678" s="4">
        <v>798.5</v>
      </c>
      <c r="AI678" s="4">
        <v>2355.7800000000002</v>
      </c>
    </row>
    <row r="679" spans="1:35">
      <c r="A679" s="3" t="s">
        <v>1381</v>
      </c>
      <c r="B679" s="3" t="s">
        <v>1382</v>
      </c>
      <c r="C679" s="3" t="s">
        <v>22</v>
      </c>
      <c r="D679" s="3" t="s">
        <v>1359</v>
      </c>
      <c r="E679" s="3" t="s">
        <v>1360</v>
      </c>
      <c r="F679" s="3" t="s">
        <v>25</v>
      </c>
      <c r="G679" s="4">
        <v>0</v>
      </c>
      <c r="H679" s="4">
        <v>0</v>
      </c>
      <c r="I679" s="4">
        <v>0</v>
      </c>
      <c r="J679" s="4">
        <v>0</v>
      </c>
      <c r="K679" s="4">
        <v>0</v>
      </c>
      <c r="L679" s="4">
        <v>0</v>
      </c>
      <c r="M679" s="4">
        <v>0</v>
      </c>
      <c r="N679" s="4">
        <v>1586</v>
      </c>
      <c r="O679" s="4">
        <v>1586</v>
      </c>
      <c r="P679" s="4">
        <v>1187</v>
      </c>
      <c r="Q679" s="4">
        <v>1186</v>
      </c>
      <c r="R679" s="4">
        <v>10.220000000000001</v>
      </c>
      <c r="S679" s="4">
        <v>13.57</v>
      </c>
      <c r="T679" s="4">
        <v>1209.79</v>
      </c>
      <c r="U679" s="4">
        <v>1439</v>
      </c>
      <c r="V679" s="4">
        <v>1439</v>
      </c>
      <c r="W679" s="4">
        <v>1296</v>
      </c>
      <c r="X679" s="4">
        <v>1296</v>
      </c>
      <c r="Y679" s="4">
        <v>10.19</v>
      </c>
      <c r="Z679" s="4">
        <v>16.350000000000001</v>
      </c>
      <c r="AA679" s="4">
        <v>1322.54</v>
      </c>
      <c r="AB679" s="4">
        <v>1441</v>
      </c>
      <c r="AC679" s="4">
        <v>1441</v>
      </c>
      <c r="AD679" s="4">
        <v>1193</v>
      </c>
      <c r="AE679" s="4">
        <v>1193</v>
      </c>
      <c r="AF679" s="4">
        <v>9.35</v>
      </c>
      <c r="AG679" s="4">
        <v>17.440000000000001</v>
      </c>
      <c r="AH679" s="4">
        <v>1219.79</v>
      </c>
      <c r="AI679" s="4">
        <v>3752.12</v>
      </c>
    </row>
    <row r="680" spans="1:35">
      <c r="A680" s="3" t="s">
        <v>1383</v>
      </c>
      <c r="B680" s="3" t="s">
        <v>1384</v>
      </c>
      <c r="C680" s="3" t="s">
        <v>22</v>
      </c>
      <c r="D680" s="3" t="s">
        <v>1359</v>
      </c>
      <c r="E680" s="3" t="s">
        <v>1360</v>
      </c>
      <c r="F680" s="3" t="s">
        <v>25</v>
      </c>
      <c r="G680" s="4">
        <v>0</v>
      </c>
      <c r="H680" s="4">
        <v>0</v>
      </c>
      <c r="I680" s="4">
        <v>0</v>
      </c>
      <c r="J680" s="4">
        <v>0</v>
      </c>
      <c r="K680" s="4">
        <v>0</v>
      </c>
      <c r="L680" s="4">
        <v>0</v>
      </c>
      <c r="M680" s="4">
        <v>0</v>
      </c>
      <c r="N680" s="4">
        <v>1792</v>
      </c>
      <c r="O680" s="4">
        <v>1792</v>
      </c>
      <c r="P680" s="4">
        <v>1574</v>
      </c>
      <c r="Q680" s="4">
        <v>1572</v>
      </c>
      <c r="R680" s="4">
        <v>8.4499999999999993</v>
      </c>
      <c r="S680" s="4">
        <v>20.11</v>
      </c>
      <c r="T680" s="4">
        <v>1600.56</v>
      </c>
      <c r="U680" s="4">
        <v>1634</v>
      </c>
      <c r="V680" s="4">
        <v>1634</v>
      </c>
      <c r="W680" s="4">
        <v>1426</v>
      </c>
      <c r="X680" s="4">
        <v>1424</v>
      </c>
      <c r="Y680" s="4">
        <v>8.17</v>
      </c>
      <c r="Z680" s="4">
        <v>18.78</v>
      </c>
      <c r="AA680" s="4">
        <v>1450.95</v>
      </c>
      <c r="AB680" s="4">
        <v>1485</v>
      </c>
      <c r="AC680" s="4">
        <v>1485</v>
      </c>
      <c r="AD680" s="4">
        <v>1311</v>
      </c>
      <c r="AE680" s="4">
        <v>1310</v>
      </c>
      <c r="AF680" s="4">
        <v>7.05</v>
      </c>
      <c r="AG680" s="4">
        <v>20.62</v>
      </c>
      <c r="AH680" s="4">
        <v>1337.67</v>
      </c>
      <c r="AI680" s="4">
        <v>4389.18</v>
      </c>
    </row>
    <row r="681" spans="1:35">
      <c r="A681" s="3" t="s">
        <v>1385</v>
      </c>
      <c r="B681" s="3" t="s">
        <v>1386</v>
      </c>
      <c r="C681" s="3" t="s">
        <v>22</v>
      </c>
      <c r="D681" s="3" t="s">
        <v>1359</v>
      </c>
      <c r="E681" s="3" t="s">
        <v>1360</v>
      </c>
      <c r="F681" s="3" t="s">
        <v>25</v>
      </c>
      <c r="G681" s="4">
        <v>0</v>
      </c>
      <c r="H681" s="4">
        <v>0</v>
      </c>
      <c r="I681" s="4">
        <v>0</v>
      </c>
      <c r="J681" s="4">
        <v>0</v>
      </c>
      <c r="K681" s="4">
        <v>0</v>
      </c>
      <c r="L681" s="4">
        <v>0</v>
      </c>
      <c r="M681" s="4">
        <v>0</v>
      </c>
      <c r="N681" s="4">
        <v>1072</v>
      </c>
      <c r="O681" s="4">
        <v>1072</v>
      </c>
      <c r="P681" s="4">
        <v>704</v>
      </c>
      <c r="Q681" s="4">
        <v>704</v>
      </c>
      <c r="R681" s="4">
        <v>2.12</v>
      </c>
      <c r="S681" s="4">
        <v>10.45</v>
      </c>
      <c r="T681" s="4">
        <v>716.57</v>
      </c>
      <c r="U681" s="4">
        <v>920</v>
      </c>
      <c r="V681" s="4">
        <v>920</v>
      </c>
      <c r="W681" s="4">
        <v>871</v>
      </c>
      <c r="X681" s="4">
        <v>871</v>
      </c>
      <c r="Y681" s="4">
        <v>4.21</v>
      </c>
      <c r="Z681" s="4">
        <v>10.11</v>
      </c>
      <c r="AA681" s="4">
        <v>885.32</v>
      </c>
      <c r="AB681" s="4">
        <v>1010</v>
      </c>
      <c r="AC681" s="4">
        <v>1010</v>
      </c>
      <c r="AD681" s="4">
        <v>927</v>
      </c>
      <c r="AE681" s="4">
        <v>927</v>
      </c>
      <c r="AF681" s="4">
        <v>2.61</v>
      </c>
      <c r="AG681" s="4">
        <v>16.899999999999999</v>
      </c>
      <c r="AH681" s="4">
        <v>946.51</v>
      </c>
      <c r="AI681" s="4">
        <v>2548.4</v>
      </c>
    </row>
    <row r="682" spans="1:35">
      <c r="A682" s="3" t="s">
        <v>1387</v>
      </c>
      <c r="B682" s="3" t="s">
        <v>1388</v>
      </c>
      <c r="C682" s="3" t="s">
        <v>22</v>
      </c>
      <c r="D682" s="3" t="s">
        <v>1359</v>
      </c>
      <c r="E682" s="3" t="s">
        <v>1360</v>
      </c>
      <c r="F682" s="3" t="s">
        <v>25</v>
      </c>
      <c r="G682" s="4">
        <v>0</v>
      </c>
      <c r="H682" s="4">
        <v>0</v>
      </c>
      <c r="I682" s="4">
        <v>0</v>
      </c>
      <c r="J682" s="4">
        <v>0</v>
      </c>
      <c r="K682" s="4">
        <v>0</v>
      </c>
      <c r="L682" s="4">
        <v>0</v>
      </c>
      <c r="M682" s="4">
        <v>0</v>
      </c>
      <c r="N682" s="4">
        <v>1248</v>
      </c>
      <c r="O682" s="4">
        <v>1248</v>
      </c>
      <c r="P682" s="4">
        <v>765</v>
      </c>
      <c r="Q682" s="4">
        <v>764</v>
      </c>
      <c r="R682" s="4">
        <v>3.22</v>
      </c>
      <c r="S682" s="4">
        <v>11.92</v>
      </c>
      <c r="T682" s="4">
        <v>779.14</v>
      </c>
      <c r="U682" s="4">
        <v>881</v>
      </c>
      <c r="V682" s="4">
        <v>881</v>
      </c>
      <c r="W682" s="4">
        <v>803</v>
      </c>
      <c r="X682" s="4">
        <v>802</v>
      </c>
      <c r="Y682" s="4">
        <v>3.03</v>
      </c>
      <c r="Z682" s="4">
        <v>13.08</v>
      </c>
      <c r="AA682" s="4">
        <v>818.11</v>
      </c>
      <c r="AB682" s="4">
        <v>863</v>
      </c>
      <c r="AC682" s="4">
        <v>863</v>
      </c>
      <c r="AD682" s="4">
        <v>793</v>
      </c>
      <c r="AE682" s="4">
        <v>793</v>
      </c>
      <c r="AF682" s="4">
        <v>3.42</v>
      </c>
      <c r="AG682" s="4">
        <v>12.23</v>
      </c>
      <c r="AH682" s="4">
        <v>808.65</v>
      </c>
      <c r="AI682" s="4">
        <v>2405.9</v>
      </c>
    </row>
    <row r="683" spans="1:35">
      <c r="A683" s="3" t="s">
        <v>1389</v>
      </c>
      <c r="B683" s="3" t="s">
        <v>1390</v>
      </c>
      <c r="C683" s="3" t="s">
        <v>22</v>
      </c>
      <c r="D683" s="3" t="s">
        <v>1359</v>
      </c>
      <c r="E683" s="3" t="s">
        <v>1360</v>
      </c>
      <c r="F683" s="3" t="s">
        <v>25</v>
      </c>
      <c r="G683" s="4">
        <v>0</v>
      </c>
      <c r="H683" s="4">
        <v>0</v>
      </c>
      <c r="I683" s="4">
        <v>0</v>
      </c>
      <c r="J683" s="4">
        <v>0</v>
      </c>
      <c r="K683" s="4">
        <v>0</v>
      </c>
      <c r="L683" s="4">
        <v>0</v>
      </c>
      <c r="M683" s="4">
        <v>0</v>
      </c>
      <c r="N683" s="4">
        <v>915</v>
      </c>
      <c r="O683" s="4">
        <v>911</v>
      </c>
      <c r="P683" s="4">
        <v>599</v>
      </c>
      <c r="Q683" s="4">
        <v>599</v>
      </c>
      <c r="R683" s="4">
        <v>1.56</v>
      </c>
      <c r="S683" s="4">
        <v>7.71</v>
      </c>
      <c r="T683" s="4">
        <v>608.27</v>
      </c>
      <c r="U683" s="4">
        <v>639</v>
      </c>
      <c r="V683" s="4">
        <v>639</v>
      </c>
      <c r="W683" s="4">
        <v>583</v>
      </c>
      <c r="X683" s="4">
        <v>583</v>
      </c>
      <c r="Y683" s="4">
        <v>1.29</v>
      </c>
      <c r="Z683" s="4">
        <v>9.09</v>
      </c>
      <c r="AA683" s="4">
        <v>593.38</v>
      </c>
      <c r="AB683" s="4">
        <v>943</v>
      </c>
      <c r="AC683" s="4">
        <v>943</v>
      </c>
      <c r="AD683" s="4">
        <v>847</v>
      </c>
      <c r="AE683" s="4">
        <v>847</v>
      </c>
      <c r="AF683" s="4">
        <v>3.28</v>
      </c>
      <c r="AG683" s="4">
        <v>15.66</v>
      </c>
      <c r="AH683" s="4">
        <v>865.94</v>
      </c>
      <c r="AI683" s="4">
        <v>2067.59</v>
      </c>
    </row>
    <row r="684" spans="1:35">
      <c r="A684" s="3" t="s">
        <v>1391</v>
      </c>
      <c r="B684" s="3" t="s">
        <v>1392</v>
      </c>
      <c r="C684" s="3" t="s">
        <v>22</v>
      </c>
      <c r="D684" s="3" t="s">
        <v>1359</v>
      </c>
      <c r="E684" s="3" t="s">
        <v>1360</v>
      </c>
      <c r="F684" s="3" t="s">
        <v>25</v>
      </c>
      <c r="G684" s="4">
        <v>0</v>
      </c>
      <c r="H684" s="4">
        <v>0</v>
      </c>
      <c r="I684" s="4">
        <v>0</v>
      </c>
      <c r="J684" s="4">
        <v>0</v>
      </c>
      <c r="K684" s="4">
        <v>0</v>
      </c>
      <c r="L684" s="4">
        <v>0</v>
      </c>
      <c r="M684" s="4">
        <v>0</v>
      </c>
      <c r="N684" s="4">
        <v>936</v>
      </c>
      <c r="O684" s="4">
        <v>935</v>
      </c>
      <c r="P684" s="4">
        <v>788</v>
      </c>
      <c r="Q684" s="4">
        <v>784</v>
      </c>
      <c r="R684" s="4">
        <v>0.96</v>
      </c>
      <c r="S684" s="4">
        <v>15.19</v>
      </c>
      <c r="T684" s="4">
        <v>800.15</v>
      </c>
      <c r="U684" s="4">
        <v>766</v>
      </c>
      <c r="V684" s="4">
        <v>766</v>
      </c>
      <c r="W684" s="4">
        <v>740</v>
      </c>
      <c r="X684" s="4">
        <v>734</v>
      </c>
      <c r="Y684" s="4">
        <v>2.35</v>
      </c>
      <c r="Z684" s="4">
        <v>10.52</v>
      </c>
      <c r="AA684" s="4">
        <v>746.87</v>
      </c>
      <c r="AB684" s="4">
        <v>1286</v>
      </c>
      <c r="AC684" s="4">
        <v>1286</v>
      </c>
      <c r="AD684" s="4">
        <v>1212</v>
      </c>
      <c r="AE684" s="4">
        <v>1206</v>
      </c>
      <c r="AF684" s="4">
        <v>4.08</v>
      </c>
      <c r="AG684" s="4">
        <v>17.23</v>
      </c>
      <c r="AH684" s="4">
        <v>1227.31</v>
      </c>
      <c r="AI684" s="4">
        <v>2774.33</v>
      </c>
    </row>
    <row r="685" spans="1:35">
      <c r="A685" s="3" t="s">
        <v>1393</v>
      </c>
      <c r="B685" s="3" t="s">
        <v>1394</v>
      </c>
      <c r="C685" s="3" t="s">
        <v>22</v>
      </c>
      <c r="D685" s="3" t="s">
        <v>1359</v>
      </c>
      <c r="E685" s="3" t="s">
        <v>1360</v>
      </c>
      <c r="F685" s="3" t="s">
        <v>25</v>
      </c>
      <c r="G685" s="4">
        <v>0</v>
      </c>
      <c r="H685" s="4">
        <v>0</v>
      </c>
      <c r="I685" s="4">
        <v>0</v>
      </c>
      <c r="J685" s="4">
        <v>0</v>
      </c>
      <c r="K685" s="4">
        <v>0</v>
      </c>
      <c r="L685" s="4">
        <v>0</v>
      </c>
      <c r="M685" s="4">
        <v>0</v>
      </c>
      <c r="N685" s="4">
        <v>1637</v>
      </c>
      <c r="O685" s="4">
        <v>1637</v>
      </c>
      <c r="P685" s="4">
        <v>1249</v>
      </c>
      <c r="Q685" s="4">
        <v>1242</v>
      </c>
      <c r="R685" s="4">
        <v>6.22</v>
      </c>
      <c r="S685" s="4">
        <v>20.34</v>
      </c>
      <c r="T685" s="4">
        <v>1268.56</v>
      </c>
      <c r="U685" s="4">
        <v>1061</v>
      </c>
      <c r="V685" s="4">
        <v>1060</v>
      </c>
      <c r="W685" s="4">
        <v>977</v>
      </c>
      <c r="X685" s="4">
        <v>966</v>
      </c>
      <c r="Y685" s="4">
        <v>5.65</v>
      </c>
      <c r="Z685" s="4">
        <v>18.91</v>
      </c>
      <c r="AA685" s="4">
        <v>990.56</v>
      </c>
      <c r="AB685" s="4">
        <v>961</v>
      </c>
      <c r="AC685" s="4">
        <v>961</v>
      </c>
      <c r="AD685" s="4">
        <v>923</v>
      </c>
      <c r="AE685" s="4">
        <v>922</v>
      </c>
      <c r="AF685" s="4">
        <v>6.18</v>
      </c>
      <c r="AG685" s="4">
        <v>18.239999999999998</v>
      </c>
      <c r="AH685" s="4">
        <v>946.42</v>
      </c>
      <c r="AI685" s="4">
        <v>3205.54</v>
      </c>
    </row>
    <row r="686" spans="1:35">
      <c r="A686" s="3" t="s">
        <v>1395</v>
      </c>
      <c r="B686" s="3" t="s">
        <v>1396</v>
      </c>
      <c r="C686" s="3" t="s">
        <v>22</v>
      </c>
      <c r="D686" s="3" t="s">
        <v>1359</v>
      </c>
      <c r="E686" s="3" t="s">
        <v>1360</v>
      </c>
      <c r="F686" s="3" t="s">
        <v>25</v>
      </c>
      <c r="G686" s="4">
        <v>0</v>
      </c>
      <c r="H686" s="4">
        <v>0</v>
      </c>
      <c r="I686" s="4">
        <v>0</v>
      </c>
      <c r="J686" s="4">
        <v>0</v>
      </c>
      <c r="K686" s="4">
        <v>0</v>
      </c>
      <c r="L686" s="4">
        <v>0</v>
      </c>
      <c r="M686" s="4">
        <v>0</v>
      </c>
      <c r="N686" s="4">
        <v>1863</v>
      </c>
      <c r="O686" s="4">
        <v>1863</v>
      </c>
      <c r="P686" s="4">
        <v>1667</v>
      </c>
      <c r="Q686" s="4">
        <v>1667</v>
      </c>
      <c r="R686" s="4">
        <v>3.54</v>
      </c>
      <c r="S686" s="4">
        <v>24.65</v>
      </c>
      <c r="T686" s="4">
        <v>1695.19</v>
      </c>
      <c r="U686" s="4">
        <v>1260</v>
      </c>
      <c r="V686" s="4">
        <v>1260</v>
      </c>
      <c r="W686" s="4">
        <v>1193</v>
      </c>
      <c r="X686" s="4">
        <v>1192</v>
      </c>
      <c r="Y686" s="4">
        <v>3.45</v>
      </c>
      <c r="Z686" s="4">
        <v>20.23</v>
      </c>
      <c r="AA686" s="4">
        <v>1215.68</v>
      </c>
      <c r="AB686" s="4">
        <v>1239</v>
      </c>
      <c r="AC686" s="4">
        <v>1239</v>
      </c>
      <c r="AD686" s="4">
        <v>1199</v>
      </c>
      <c r="AE686" s="4">
        <v>1199</v>
      </c>
      <c r="AF686" s="4">
        <v>4.43</v>
      </c>
      <c r="AG686" s="4">
        <v>23.66</v>
      </c>
      <c r="AH686" s="4">
        <v>1227.0899999999999</v>
      </c>
      <c r="AI686" s="4">
        <v>4137.96</v>
      </c>
    </row>
    <row r="687" spans="1:35">
      <c r="A687" s="3" t="s">
        <v>1397</v>
      </c>
      <c r="B687" s="3" t="s">
        <v>1398</v>
      </c>
      <c r="C687" s="3" t="s">
        <v>22</v>
      </c>
      <c r="D687" s="3" t="s">
        <v>1359</v>
      </c>
      <c r="E687" s="3" t="s">
        <v>1360</v>
      </c>
      <c r="F687" s="3" t="s">
        <v>25</v>
      </c>
      <c r="G687" s="4">
        <v>0</v>
      </c>
      <c r="H687" s="4">
        <v>0</v>
      </c>
      <c r="I687" s="4">
        <v>0</v>
      </c>
      <c r="J687" s="4">
        <v>0</v>
      </c>
      <c r="K687" s="4">
        <v>0</v>
      </c>
      <c r="L687" s="4">
        <v>0</v>
      </c>
      <c r="M687" s="4">
        <v>0</v>
      </c>
      <c r="N687" s="4">
        <v>469</v>
      </c>
      <c r="O687" s="4">
        <v>469</v>
      </c>
      <c r="P687" s="4">
        <v>403</v>
      </c>
      <c r="Q687" s="4">
        <v>403</v>
      </c>
      <c r="R687" s="4">
        <v>2.4700000000000002</v>
      </c>
      <c r="S687" s="4">
        <v>4.8499999999999996</v>
      </c>
      <c r="T687" s="4">
        <v>410.32</v>
      </c>
      <c r="U687" s="4">
        <v>585</v>
      </c>
      <c r="V687" s="4">
        <v>585</v>
      </c>
      <c r="W687" s="4">
        <v>475</v>
      </c>
      <c r="X687" s="4">
        <v>475</v>
      </c>
      <c r="Y687" s="4">
        <v>2.82</v>
      </c>
      <c r="Z687" s="4">
        <v>6.82</v>
      </c>
      <c r="AA687" s="4">
        <v>484.64</v>
      </c>
      <c r="AB687" s="4">
        <v>988</v>
      </c>
      <c r="AC687" s="4">
        <v>988</v>
      </c>
      <c r="AD687" s="4">
        <v>711</v>
      </c>
      <c r="AE687" s="4">
        <v>711</v>
      </c>
      <c r="AF687" s="4">
        <v>3.14</v>
      </c>
      <c r="AG687" s="4">
        <v>7.87</v>
      </c>
      <c r="AH687" s="4">
        <v>722.01</v>
      </c>
      <c r="AI687" s="4">
        <v>1616.97</v>
      </c>
    </row>
    <row r="688" spans="1:35">
      <c r="A688" s="3" t="s">
        <v>1399</v>
      </c>
      <c r="B688" s="3" t="s">
        <v>1400</v>
      </c>
      <c r="C688" s="3" t="s">
        <v>22</v>
      </c>
      <c r="D688" s="3" t="s">
        <v>1359</v>
      </c>
      <c r="E688" s="3" t="s">
        <v>1360</v>
      </c>
      <c r="F688" s="3" t="s">
        <v>25</v>
      </c>
      <c r="G688" s="4">
        <v>0</v>
      </c>
      <c r="H688" s="4">
        <v>0</v>
      </c>
      <c r="I688" s="4">
        <v>0</v>
      </c>
      <c r="J688" s="4">
        <v>0</v>
      </c>
      <c r="K688" s="4">
        <v>0</v>
      </c>
      <c r="L688" s="4">
        <v>0</v>
      </c>
      <c r="M688" s="4">
        <v>0</v>
      </c>
      <c r="N688" s="4">
        <v>784</v>
      </c>
      <c r="O688" s="4">
        <v>784</v>
      </c>
      <c r="P688" s="4">
        <v>695</v>
      </c>
      <c r="Q688" s="4">
        <v>685</v>
      </c>
      <c r="R688" s="4">
        <v>2.84</v>
      </c>
      <c r="S688" s="4">
        <v>2.0499999999999998</v>
      </c>
      <c r="T688" s="4">
        <v>689.89</v>
      </c>
      <c r="U688" s="4">
        <v>623</v>
      </c>
      <c r="V688" s="4">
        <v>623</v>
      </c>
      <c r="W688" s="4">
        <v>576</v>
      </c>
      <c r="X688" s="4">
        <v>566</v>
      </c>
      <c r="Y688" s="4">
        <v>2.4300000000000002</v>
      </c>
      <c r="Z688" s="4">
        <v>0.66</v>
      </c>
      <c r="AA688" s="4">
        <v>569.09</v>
      </c>
      <c r="AB688" s="4">
        <v>632</v>
      </c>
      <c r="AC688" s="4">
        <v>632</v>
      </c>
      <c r="AD688" s="4">
        <v>602</v>
      </c>
      <c r="AE688" s="4">
        <v>602</v>
      </c>
      <c r="AF688" s="4">
        <v>2.2599999999999998</v>
      </c>
      <c r="AG688" s="4">
        <v>10.050000000000001</v>
      </c>
      <c r="AH688" s="4">
        <v>614.30999999999995</v>
      </c>
      <c r="AI688" s="4">
        <v>1873.29</v>
      </c>
    </row>
    <row r="689" spans="1:35">
      <c r="A689" s="3" t="s">
        <v>1401</v>
      </c>
      <c r="B689" s="3" t="s">
        <v>1402</v>
      </c>
      <c r="C689" s="3" t="s">
        <v>22</v>
      </c>
      <c r="D689" s="3" t="s">
        <v>1359</v>
      </c>
      <c r="E689" s="3" t="s">
        <v>1360</v>
      </c>
      <c r="F689" s="3" t="s">
        <v>25</v>
      </c>
      <c r="G689" s="4">
        <v>0</v>
      </c>
      <c r="H689" s="4">
        <v>0</v>
      </c>
      <c r="I689" s="4">
        <v>0</v>
      </c>
      <c r="J689" s="4">
        <v>0</v>
      </c>
      <c r="K689" s="4">
        <v>0</v>
      </c>
      <c r="L689" s="4">
        <v>0</v>
      </c>
      <c r="M689" s="4">
        <v>0</v>
      </c>
      <c r="N689" s="4">
        <v>1271</v>
      </c>
      <c r="O689" s="4">
        <v>1269</v>
      </c>
      <c r="P689" s="4">
        <v>898</v>
      </c>
      <c r="Q689" s="4">
        <v>898</v>
      </c>
      <c r="R689" s="4">
        <v>4.16</v>
      </c>
      <c r="S689" s="4">
        <v>10.4</v>
      </c>
      <c r="T689" s="4">
        <v>912.56</v>
      </c>
      <c r="U689" s="4">
        <v>1119</v>
      </c>
      <c r="V689" s="4">
        <v>1119</v>
      </c>
      <c r="W689" s="4">
        <v>1068</v>
      </c>
      <c r="X689" s="4">
        <v>1068</v>
      </c>
      <c r="Y689" s="4">
        <v>4.88</v>
      </c>
      <c r="Z689" s="4">
        <v>16.13</v>
      </c>
      <c r="AA689" s="4">
        <v>1089.01</v>
      </c>
      <c r="AB689" s="4">
        <v>1139</v>
      </c>
      <c r="AC689" s="4">
        <v>1139</v>
      </c>
      <c r="AD689" s="4">
        <v>1085</v>
      </c>
      <c r="AE689" s="4">
        <v>1085</v>
      </c>
      <c r="AF689" s="4">
        <v>5.25</v>
      </c>
      <c r="AG689" s="4">
        <v>16.350000000000001</v>
      </c>
      <c r="AH689" s="4">
        <v>1106.5999999999999</v>
      </c>
      <c r="AI689" s="4">
        <v>3108.17</v>
      </c>
    </row>
    <row r="690" spans="1:35">
      <c r="A690" s="3" t="s">
        <v>1403</v>
      </c>
      <c r="B690" s="3" t="s">
        <v>1404</v>
      </c>
      <c r="C690" s="3" t="s">
        <v>22</v>
      </c>
      <c r="D690" s="3" t="s">
        <v>1359</v>
      </c>
      <c r="E690" s="3" t="s">
        <v>1360</v>
      </c>
      <c r="F690" s="3" t="s">
        <v>25</v>
      </c>
      <c r="G690" s="4">
        <v>0</v>
      </c>
      <c r="H690" s="4">
        <v>0</v>
      </c>
      <c r="I690" s="4">
        <v>0</v>
      </c>
      <c r="J690" s="4">
        <v>0</v>
      </c>
      <c r="K690" s="4">
        <v>0</v>
      </c>
      <c r="L690" s="4">
        <v>0</v>
      </c>
      <c r="M690" s="4">
        <v>0</v>
      </c>
      <c r="N690" s="4">
        <v>215</v>
      </c>
      <c r="O690" s="4">
        <v>179</v>
      </c>
      <c r="P690" s="4">
        <v>176</v>
      </c>
      <c r="Q690" s="4">
        <v>174</v>
      </c>
      <c r="R690" s="4">
        <v>0.26</v>
      </c>
      <c r="S690" s="4">
        <v>2.4300000000000002</v>
      </c>
      <c r="T690" s="4">
        <v>176.69</v>
      </c>
      <c r="U690" s="4">
        <v>392</v>
      </c>
      <c r="V690" s="4">
        <v>311</v>
      </c>
      <c r="W690" s="4">
        <v>309</v>
      </c>
      <c r="X690" s="4">
        <v>292</v>
      </c>
      <c r="Y690" s="4">
        <v>0.18</v>
      </c>
      <c r="Z690" s="4">
        <v>3.81</v>
      </c>
      <c r="AA690" s="4">
        <v>295.99</v>
      </c>
      <c r="AB690" s="4">
        <v>373</v>
      </c>
      <c r="AC690" s="4">
        <v>330</v>
      </c>
      <c r="AD690" s="4">
        <v>329</v>
      </c>
      <c r="AE690" s="4">
        <v>306</v>
      </c>
      <c r="AF690" s="4">
        <v>0.26</v>
      </c>
      <c r="AG690" s="4">
        <v>3.8</v>
      </c>
      <c r="AH690" s="4">
        <v>310.06</v>
      </c>
      <c r="AI690" s="4">
        <v>782.74</v>
      </c>
    </row>
    <row r="691" spans="1:35">
      <c r="A691" s="3" t="s">
        <v>1405</v>
      </c>
      <c r="B691" s="3" t="s">
        <v>1406</v>
      </c>
      <c r="C691" s="3" t="s">
        <v>22</v>
      </c>
      <c r="D691" s="3" t="s">
        <v>1359</v>
      </c>
      <c r="E691" s="3" t="s">
        <v>1360</v>
      </c>
      <c r="F691" s="3" t="s">
        <v>25</v>
      </c>
      <c r="G691" s="4">
        <v>0</v>
      </c>
      <c r="H691" s="4">
        <v>0</v>
      </c>
      <c r="I691" s="4">
        <v>0</v>
      </c>
      <c r="J691" s="4">
        <v>0</v>
      </c>
      <c r="K691" s="4">
        <v>0</v>
      </c>
      <c r="L691" s="4">
        <v>0</v>
      </c>
      <c r="M691" s="4">
        <v>0</v>
      </c>
      <c r="N691" s="4">
        <v>719</v>
      </c>
      <c r="O691" s="4">
        <v>718</v>
      </c>
      <c r="P691" s="4">
        <v>521</v>
      </c>
      <c r="Q691" s="4">
        <v>521</v>
      </c>
      <c r="R691" s="4">
        <v>1.38</v>
      </c>
      <c r="S691" s="4">
        <v>7.9</v>
      </c>
      <c r="T691" s="4">
        <v>530.28</v>
      </c>
      <c r="U691" s="4">
        <v>662</v>
      </c>
      <c r="V691" s="4">
        <v>659</v>
      </c>
      <c r="W691" s="4">
        <v>641</v>
      </c>
      <c r="X691" s="4">
        <v>641</v>
      </c>
      <c r="Y691" s="4">
        <v>1.49</v>
      </c>
      <c r="Z691" s="4">
        <v>3.92</v>
      </c>
      <c r="AA691" s="4">
        <v>646.41</v>
      </c>
      <c r="AB691" s="4">
        <v>703</v>
      </c>
      <c r="AC691" s="4">
        <v>702</v>
      </c>
      <c r="AD691" s="4">
        <v>669</v>
      </c>
      <c r="AE691" s="4">
        <v>668</v>
      </c>
      <c r="AF691" s="4">
        <v>1.17</v>
      </c>
      <c r="AG691" s="4">
        <v>2.66</v>
      </c>
      <c r="AH691" s="4">
        <v>671.83</v>
      </c>
      <c r="AI691" s="4">
        <v>1848.52</v>
      </c>
    </row>
    <row r="692" spans="1:35">
      <c r="A692" s="3" t="s">
        <v>1407</v>
      </c>
      <c r="B692" s="3" t="s">
        <v>1408</v>
      </c>
      <c r="C692" s="3" t="s">
        <v>22</v>
      </c>
      <c r="D692" s="3" t="s">
        <v>1359</v>
      </c>
      <c r="E692" s="3" t="s">
        <v>1360</v>
      </c>
      <c r="F692" s="3" t="s">
        <v>25</v>
      </c>
      <c r="G692" s="4">
        <v>0</v>
      </c>
      <c r="H692" s="4">
        <v>0</v>
      </c>
      <c r="I692" s="4">
        <v>0</v>
      </c>
      <c r="J692" s="4">
        <v>0</v>
      </c>
      <c r="K692" s="4">
        <v>0</v>
      </c>
      <c r="L692" s="4">
        <v>0</v>
      </c>
      <c r="M692" s="4">
        <v>0</v>
      </c>
      <c r="N692" s="4">
        <v>538</v>
      </c>
      <c r="O692" s="4">
        <v>538</v>
      </c>
      <c r="P692" s="4">
        <v>302</v>
      </c>
      <c r="Q692" s="4">
        <v>302</v>
      </c>
      <c r="R692" s="4">
        <v>0.81</v>
      </c>
      <c r="S692" s="4">
        <v>1.81</v>
      </c>
      <c r="T692" s="4">
        <v>304.62</v>
      </c>
      <c r="U692" s="4">
        <v>692</v>
      </c>
      <c r="V692" s="4">
        <v>691</v>
      </c>
      <c r="W692" s="4">
        <v>652</v>
      </c>
      <c r="X692" s="4">
        <v>652</v>
      </c>
      <c r="Y692" s="4">
        <v>2.33</v>
      </c>
      <c r="Z692" s="4">
        <v>7.79</v>
      </c>
      <c r="AA692" s="4">
        <v>662.12</v>
      </c>
      <c r="AB692" s="4">
        <v>706</v>
      </c>
      <c r="AC692" s="4">
        <v>706</v>
      </c>
      <c r="AD692" s="4">
        <v>670</v>
      </c>
      <c r="AE692" s="4">
        <v>669</v>
      </c>
      <c r="AF692" s="4">
        <v>1.97</v>
      </c>
      <c r="AG692" s="4">
        <v>10.69</v>
      </c>
      <c r="AH692" s="4">
        <v>681.66</v>
      </c>
      <c r="AI692" s="4">
        <v>1648.4</v>
      </c>
    </row>
    <row r="693" spans="1:35">
      <c r="A693" s="3" t="s">
        <v>1409</v>
      </c>
      <c r="B693" s="3" t="s">
        <v>1410</v>
      </c>
      <c r="C693" s="3" t="s">
        <v>22</v>
      </c>
      <c r="D693" s="3" t="s">
        <v>1359</v>
      </c>
      <c r="E693" s="3" t="s">
        <v>1360</v>
      </c>
      <c r="F693" s="3" t="s">
        <v>25</v>
      </c>
      <c r="G693" s="4">
        <v>0</v>
      </c>
      <c r="H693" s="4">
        <v>0</v>
      </c>
      <c r="I693" s="4">
        <v>0</v>
      </c>
      <c r="J693" s="4">
        <v>0</v>
      </c>
      <c r="K693" s="4">
        <v>0</v>
      </c>
      <c r="L693" s="4">
        <v>0</v>
      </c>
      <c r="M693" s="4">
        <v>0</v>
      </c>
      <c r="N693" s="4">
        <v>950</v>
      </c>
      <c r="O693" s="4">
        <v>950</v>
      </c>
      <c r="P693" s="4">
        <v>735</v>
      </c>
      <c r="Q693" s="4">
        <v>733</v>
      </c>
      <c r="R693" s="4">
        <v>2.69</v>
      </c>
      <c r="S693" s="4">
        <v>14.27</v>
      </c>
      <c r="T693" s="4">
        <v>749.96</v>
      </c>
      <c r="U693" s="4">
        <v>1090</v>
      </c>
      <c r="V693" s="4">
        <v>1090</v>
      </c>
      <c r="W693" s="4">
        <v>1037</v>
      </c>
      <c r="X693" s="4">
        <v>1033</v>
      </c>
      <c r="Y693" s="4">
        <v>2.94</v>
      </c>
      <c r="Z693" s="4">
        <v>21.07</v>
      </c>
      <c r="AA693" s="4">
        <v>1057.01</v>
      </c>
      <c r="AB693" s="4">
        <v>1110</v>
      </c>
      <c r="AC693" s="4">
        <v>1110</v>
      </c>
      <c r="AD693" s="4">
        <v>895</v>
      </c>
      <c r="AE693" s="4">
        <v>893</v>
      </c>
      <c r="AF693" s="4">
        <v>3.27</v>
      </c>
      <c r="AG693" s="4">
        <v>19.93</v>
      </c>
      <c r="AH693" s="4">
        <v>916.2</v>
      </c>
      <c r="AI693" s="4">
        <v>2723.17</v>
      </c>
    </row>
    <row r="694" spans="1:35">
      <c r="A694" s="3" t="s">
        <v>1411</v>
      </c>
      <c r="B694" s="3" t="s">
        <v>1412</v>
      </c>
      <c r="C694" s="3" t="s">
        <v>22</v>
      </c>
      <c r="D694" s="3" t="s">
        <v>1359</v>
      </c>
      <c r="E694" s="3" t="s">
        <v>1360</v>
      </c>
      <c r="F694" s="3" t="s">
        <v>25</v>
      </c>
      <c r="G694" s="4">
        <v>0</v>
      </c>
      <c r="H694" s="4">
        <v>0</v>
      </c>
      <c r="I694" s="4">
        <v>0</v>
      </c>
      <c r="J694" s="4">
        <v>0</v>
      </c>
      <c r="K694" s="4">
        <v>0</v>
      </c>
      <c r="L694" s="4">
        <v>0</v>
      </c>
      <c r="M694" s="4">
        <v>0</v>
      </c>
      <c r="N694" s="4">
        <v>479</v>
      </c>
      <c r="O694" s="4">
        <v>479</v>
      </c>
      <c r="P694" s="4">
        <v>452</v>
      </c>
      <c r="Q694" s="4">
        <v>452</v>
      </c>
      <c r="R694" s="4">
        <v>1.5</v>
      </c>
      <c r="S694" s="4">
        <v>3.75</v>
      </c>
      <c r="T694" s="4">
        <v>457.25</v>
      </c>
      <c r="U694" s="4">
        <v>1130</v>
      </c>
      <c r="V694" s="4">
        <v>1130</v>
      </c>
      <c r="W694" s="4">
        <v>898</v>
      </c>
      <c r="X694" s="4">
        <v>891</v>
      </c>
      <c r="Y694" s="4">
        <v>3.71</v>
      </c>
      <c r="Z694" s="4">
        <v>13.59</v>
      </c>
      <c r="AA694" s="4">
        <v>908.3</v>
      </c>
      <c r="AB694" s="4">
        <v>726</v>
      </c>
      <c r="AC694" s="4">
        <v>726</v>
      </c>
      <c r="AD694" s="4">
        <v>674</v>
      </c>
      <c r="AE694" s="4">
        <v>673</v>
      </c>
      <c r="AF694" s="4">
        <v>2.35</v>
      </c>
      <c r="AG694" s="4">
        <v>8.43</v>
      </c>
      <c r="AH694" s="4">
        <v>683.78</v>
      </c>
      <c r="AI694" s="4">
        <v>2049.33</v>
      </c>
    </row>
    <row r="695" spans="1:35">
      <c r="A695" s="3" t="s">
        <v>1413</v>
      </c>
      <c r="B695" s="3" t="s">
        <v>1414</v>
      </c>
      <c r="C695" s="3" t="s">
        <v>22</v>
      </c>
      <c r="D695" s="3" t="s">
        <v>1359</v>
      </c>
      <c r="E695" s="3" t="s">
        <v>1360</v>
      </c>
      <c r="F695" s="3" t="s">
        <v>25</v>
      </c>
      <c r="G695" s="4">
        <v>0</v>
      </c>
      <c r="H695" s="4">
        <v>0</v>
      </c>
      <c r="I695" s="4">
        <v>0</v>
      </c>
      <c r="J695" s="4">
        <v>0</v>
      </c>
      <c r="K695" s="4">
        <v>0</v>
      </c>
      <c r="L695" s="4">
        <v>0</v>
      </c>
      <c r="M695" s="4">
        <v>0</v>
      </c>
      <c r="N695" s="4">
        <v>691</v>
      </c>
      <c r="O695" s="4">
        <v>691</v>
      </c>
      <c r="P695" s="4">
        <v>590</v>
      </c>
      <c r="Q695" s="4">
        <v>590</v>
      </c>
      <c r="R695" s="4">
        <v>1.46</v>
      </c>
      <c r="S695" s="4">
        <v>3.72</v>
      </c>
      <c r="T695" s="4">
        <v>595.17999999999995</v>
      </c>
      <c r="U695" s="4">
        <v>487</v>
      </c>
      <c r="V695" s="4">
        <v>486</v>
      </c>
      <c r="W695" s="4">
        <v>463</v>
      </c>
      <c r="X695" s="4">
        <v>461</v>
      </c>
      <c r="Y695" s="4">
        <v>1.23</v>
      </c>
      <c r="Z695" s="4">
        <v>1.3</v>
      </c>
      <c r="AA695" s="4">
        <v>463.53</v>
      </c>
      <c r="AB695" s="4">
        <v>785</v>
      </c>
      <c r="AC695" s="4">
        <v>783</v>
      </c>
      <c r="AD695" s="4">
        <v>752</v>
      </c>
      <c r="AE695" s="4">
        <v>751</v>
      </c>
      <c r="AF695" s="4">
        <v>2.6</v>
      </c>
      <c r="AG695" s="4">
        <v>11.73</v>
      </c>
      <c r="AH695" s="4">
        <v>765.33</v>
      </c>
      <c r="AI695" s="4">
        <v>1824.04</v>
      </c>
    </row>
    <row r="696" spans="1:35">
      <c r="A696" s="3" t="s">
        <v>1415</v>
      </c>
      <c r="B696" s="3" t="s">
        <v>1416</v>
      </c>
      <c r="C696" s="3" t="s">
        <v>22</v>
      </c>
      <c r="D696" s="3" t="s">
        <v>1359</v>
      </c>
      <c r="E696" s="3" t="s">
        <v>1360</v>
      </c>
      <c r="F696" s="3" t="s">
        <v>25</v>
      </c>
      <c r="G696" s="4">
        <v>0</v>
      </c>
      <c r="H696" s="4">
        <v>0</v>
      </c>
      <c r="I696" s="4">
        <v>0</v>
      </c>
      <c r="J696" s="4">
        <v>0</v>
      </c>
      <c r="K696" s="4">
        <v>0</v>
      </c>
      <c r="L696" s="4">
        <v>0</v>
      </c>
      <c r="M696" s="4">
        <v>0</v>
      </c>
      <c r="N696" s="4">
        <v>749</v>
      </c>
      <c r="O696" s="4">
        <v>749</v>
      </c>
      <c r="P696" s="4">
        <v>538</v>
      </c>
      <c r="Q696" s="4">
        <v>538</v>
      </c>
      <c r="R696" s="4">
        <v>0.57999999999999996</v>
      </c>
      <c r="S696" s="4">
        <v>9.9</v>
      </c>
      <c r="T696" s="4">
        <v>548.48</v>
      </c>
      <c r="U696" s="4">
        <v>479</v>
      </c>
      <c r="V696" s="4">
        <v>477</v>
      </c>
      <c r="W696" s="4">
        <v>428</v>
      </c>
      <c r="X696" s="4">
        <v>428</v>
      </c>
      <c r="Y696" s="4">
        <v>0.35</v>
      </c>
      <c r="Z696" s="4">
        <v>6.91</v>
      </c>
      <c r="AA696" s="4">
        <v>435.26</v>
      </c>
      <c r="AB696" s="4">
        <v>563</v>
      </c>
      <c r="AC696" s="4">
        <v>562</v>
      </c>
      <c r="AD696" s="4">
        <v>523</v>
      </c>
      <c r="AE696" s="4">
        <v>523</v>
      </c>
      <c r="AF696" s="4">
        <v>0.73</v>
      </c>
      <c r="AG696" s="4">
        <v>9.43</v>
      </c>
      <c r="AH696" s="4">
        <v>533.16</v>
      </c>
      <c r="AI696" s="4">
        <v>1516.9</v>
      </c>
    </row>
    <row r="697" spans="1:35">
      <c r="A697" s="3" t="s">
        <v>1417</v>
      </c>
      <c r="B697" s="3" t="s">
        <v>1418</v>
      </c>
      <c r="C697" s="3" t="s">
        <v>22</v>
      </c>
      <c r="D697" s="3" t="s">
        <v>1359</v>
      </c>
      <c r="E697" s="3" t="s">
        <v>1360</v>
      </c>
      <c r="F697" s="3" t="s">
        <v>25</v>
      </c>
      <c r="G697" s="4">
        <v>0</v>
      </c>
      <c r="H697" s="4">
        <v>0</v>
      </c>
      <c r="I697" s="4">
        <v>0</v>
      </c>
      <c r="J697" s="4">
        <v>0</v>
      </c>
      <c r="K697" s="4">
        <v>0</v>
      </c>
      <c r="L697" s="4">
        <v>0</v>
      </c>
      <c r="M697" s="4">
        <v>0</v>
      </c>
      <c r="N697" s="4">
        <v>882</v>
      </c>
      <c r="O697" s="4">
        <v>881</v>
      </c>
      <c r="P697" s="4">
        <v>679</v>
      </c>
      <c r="Q697" s="4">
        <v>674</v>
      </c>
      <c r="R697" s="4">
        <v>1.82</v>
      </c>
      <c r="S697" s="4">
        <v>8.98</v>
      </c>
      <c r="T697" s="4">
        <v>684.8</v>
      </c>
      <c r="U697" s="4">
        <v>764</v>
      </c>
      <c r="V697" s="4">
        <v>761</v>
      </c>
      <c r="W697" s="4">
        <v>707</v>
      </c>
      <c r="X697" s="4">
        <v>706</v>
      </c>
      <c r="Y697" s="4">
        <v>1.41</v>
      </c>
      <c r="Z697" s="4">
        <v>10.050000000000001</v>
      </c>
      <c r="AA697" s="4">
        <v>717.46</v>
      </c>
      <c r="AB697" s="4">
        <v>751</v>
      </c>
      <c r="AC697" s="4">
        <v>751</v>
      </c>
      <c r="AD697" s="4">
        <v>570</v>
      </c>
      <c r="AE697" s="4">
        <v>563</v>
      </c>
      <c r="AF697" s="4">
        <v>1.49</v>
      </c>
      <c r="AG697" s="4">
        <v>9.17</v>
      </c>
      <c r="AH697" s="4">
        <v>573.66</v>
      </c>
      <c r="AI697" s="4">
        <v>1975.92</v>
      </c>
    </row>
    <row r="698" spans="1:35">
      <c r="A698" s="3" t="s">
        <v>1419</v>
      </c>
      <c r="B698" s="3" t="s">
        <v>1420</v>
      </c>
      <c r="C698" s="3" t="s">
        <v>22</v>
      </c>
      <c r="D698" s="3" t="s">
        <v>1359</v>
      </c>
      <c r="E698" s="3" t="s">
        <v>1360</v>
      </c>
      <c r="F698" s="3" t="s">
        <v>25</v>
      </c>
      <c r="G698" s="4">
        <v>0</v>
      </c>
      <c r="H698" s="4">
        <v>0</v>
      </c>
      <c r="I698" s="4">
        <v>0</v>
      </c>
      <c r="J698" s="4">
        <v>0</v>
      </c>
      <c r="K698" s="4">
        <v>0</v>
      </c>
      <c r="L698" s="4">
        <v>0</v>
      </c>
      <c r="M698" s="4">
        <v>0</v>
      </c>
      <c r="N698" s="4">
        <v>722</v>
      </c>
      <c r="O698" s="4">
        <v>721</v>
      </c>
      <c r="P698" s="4">
        <v>503</v>
      </c>
      <c r="Q698" s="4">
        <v>503</v>
      </c>
      <c r="R698" s="4">
        <v>1.98</v>
      </c>
      <c r="S698" s="4">
        <v>5.76</v>
      </c>
      <c r="T698" s="4">
        <v>510.74</v>
      </c>
      <c r="U698" s="4">
        <v>605</v>
      </c>
      <c r="V698" s="4">
        <v>605</v>
      </c>
      <c r="W698" s="4">
        <v>544</v>
      </c>
      <c r="X698" s="4">
        <v>544</v>
      </c>
      <c r="Y698" s="4">
        <v>1.74</v>
      </c>
      <c r="Z698" s="4">
        <v>4.0199999999999996</v>
      </c>
      <c r="AA698" s="4">
        <v>549.76</v>
      </c>
      <c r="AB698" s="4">
        <v>585</v>
      </c>
      <c r="AC698" s="4">
        <v>582</v>
      </c>
      <c r="AD698" s="4">
        <v>506</v>
      </c>
      <c r="AE698" s="4">
        <v>502</v>
      </c>
      <c r="AF698" s="4">
        <v>1.71</v>
      </c>
      <c r="AG698" s="4">
        <v>5.97</v>
      </c>
      <c r="AH698" s="4">
        <v>509.68</v>
      </c>
      <c r="AI698" s="4">
        <v>1570.18</v>
      </c>
    </row>
    <row r="699" spans="1:35">
      <c r="A699" s="3" t="s">
        <v>1421</v>
      </c>
      <c r="B699" s="3" t="s">
        <v>1422</v>
      </c>
      <c r="C699" s="3" t="s">
        <v>22</v>
      </c>
      <c r="D699" s="3" t="s">
        <v>1359</v>
      </c>
      <c r="E699" s="3" t="s">
        <v>1360</v>
      </c>
      <c r="F699" s="3" t="s">
        <v>25</v>
      </c>
      <c r="G699" s="4">
        <v>0</v>
      </c>
      <c r="H699" s="4">
        <v>0</v>
      </c>
      <c r="I699" s="4">
        <v>0</v>
      </c>
      <c r="J699" s="4">
        <v>0</v>
      </c>
      <c r="K699" s="4">
        <v>0</v>
      </c>
      <c r="L699" s="4">
        <v>0</v>
      </c>
      <c r="M699" s="4">
        <v>0</v>
      </c>
      <c r="N699" s="4">
        <v>1110</v>
      </c>
      <c r="O699" s="4">
        <v>1110</v>
      </c>
      <c r="P699" s="4">
        <v>878</v>
      </c>
      <c r="Q699" s="4">
        <v>876</v>
      </c>
      <c r="R699" s="4">
        <v>3.92</v>
      </c>
      <c r="S699" s="4">
        <v>12.07</v>
      </c>
      <c r="T699" s="4">
        <v>891.99</v>
      </c>
      <c r="U699" s="4">
        <v>1108</v>
      </c>
      <c r="V699" s="4">
        <v>1108</v>
      </c>
      <c r="W699" s="4">
        <v>1014</v>
      </c>
      <c r="X699" s="4">
        <v>1007</v>
      </c>
      <c r="Y699" s="4">
        <v>4.53</v>
      </c>
      <c r="Z699" s="4">
        <v>14.96</v>
      </c>
      <c r="AA699" s="4">
        <v>1026.49</v>
      </c>
      <c r="AB699" s="4">
        <v>1003</v>
      </c>
      <c r="AC699" s="4">
        <v>1001</v>
      </c>
      <c r="AD699" s="4">
        <v>908</v>
      </c>
      <c r="AE699" s="4">
        <v>892</v>
      </c>
      <c r="AF699" s="4">
        <v>3.67</v>
      </c>
      <c r="AG699" s="4">
        <v>12.29</v>
      </c>
      <c r="AH699" s="4">
        <v>907.96</v>
      </c>
      <c r="AI699" s="4">
        <v>2826.44</v>
      </c>
    </row>
    <row r="700" spans="1:35">
      <c r="A700" s="3" t="s">
        <v>1423</v>
      </c>
      <c r="B700" s="3" t="s">
        <v>1424</v>
      </c>
      <c r="C700" s="3" t="s">
        <v>22</v>
      </c>
      <c r="D700" s="3" t="s">
        <v>1359</v>
      </c>
      <c r="E700" s="3" t="s">
        <v>1360</v>
      </c>
      <c r="F700" s="3" t="s">
        <v>25</v>
      </c>
      <c r="G700" s="4">
        <v>0</v>
      </c>
      <c r="H700" s="4">
        <v>0</v>
      </c>
      <c r="I700" s="4">
        <v>0</v>
      </c>
      <c r="J700" s="4">
        <v>0</v>
      </c>
      <c r="K700" s="4">
        <v>0</v>
      </c>
      <c r="L700" s="4">
        <v>0</v>
      </c>
      <c r="M700" s="4">
        <v>0</v>
      </c>
      <c r="N700" s="4">
        <v>1586</v>
      </c>
      <c r="O700" s="4">
        <v>1586</v>
      </c>
      <c r="P700" s="4">
        <v>1253</v>
      </c>
      <c r="Q700" s="4">
        <v>1226</v>
      </c>
      <c r="R700" s="4">
        <v>5.04</v>
      </c>
      <c r="S700" s="4">
        <v>18.149999999999999</v>
      </c>
      <c r="T700" s="4">
        <v>1249.19</v>
      </c>
      <c r="U700" s="4">
        <v>1552</v>
      </c>
      <c r="V700" s="4">
        <v>1552</v>
      </c>
      <c r="W700" s="4">
        <v>1441</v>
      </c>
      <c r="X700" s="4">
        <v>1410</v>
      </c>
      <c r="Y700" s="4">
        <v>5.91</v>
      </c>
      <c r="Z700" s="4">
        <v>20.97</v>
      </c>
      <c r="AA700" s="4">
        <v>1436.88</v>
      </c>
      <c r="AB700" s="4">
        <v>1541</v>
      </c>
      <c r="AC700" s="4">
        <v>1541</v>
      </c>
      <c r="AD700" s="4">
        <v>1367</v>
      </c>
      <c r="AE700" s="4">
        <v>1354</v>
      </c>
      <c r="AF700" s="4">
        <v>4.88</v>
      </c>
      <c r="AG700" s="4">
        <v>20.48</v>
      </c>
      <c r="AH700" s="4">
        <v>1379.36</v>
      </c>
      <c r="AI700" s="4">
        <v>4065.43</v>
      </c>
    </row>
    <row r="701" spans="1:35">
      <c r="A701" s="3" t="s">
        <v>1425</v>
      </c>
      <c r="B701" s="3" t="s">
        <v>1426</v>
      </c>
      <c r="C701" s="3" t="s">
        <v>22</v>
      </c>
      <c r="D701" s="3" t="s">
        <v>1359</v>
      </c>
      <c r="E701" s="3" t="s">
        <v>1360</v>
      </c>
      <c r="F701" s="3" t="s">
        <v>25</v>
      </c>
      <c r="G701" s="4">
        <v>0</v>
      </c>
      <c r="H701" s="4">
        <v>0</v>
      </c>
      <c r="I701" s="4">
        <v>0</v>
      </c>
      <c r="J701" s="4">
        <v>0</v>
      </c>
      <c r="K701" s="4">
        <v>0</v>
      </c>
      <c r="L701" s="4">
        <v>0</v>
      </c>
      <c r="M701" s="4">
        <v>0</v>
      </c>
      <c r="N701" s="4">
        <v>1039</v>
      </c>
      <c r="O701" s="4">
        <v>1036</v>
      </c>
      <c r="P701" s="4">
        <v>994</v>
      </c>
      <c r="Q701" s="4">
        <v>994</v>
      </c>
      <c r="R701" s="4">
        <v>6.05</v>
      </c>
      <c r="S701" s="4">
        <v>14.37</v>
      </c>
      <c r="T701" s="4">
        <v>1014.42</v>
      </c>
      <c r="U701" s="4">
        <v>1192</v>
      </c>
      <c r="V701" s="4">
        <v>1192</v>
      </c>
      <c r="W701" s="4">
        <v>1125</v>
      </c>
      <c r="X701" s="4">
        <v>1124</v>
      </c>
      <c r="Y701" s="4">
        <v>5.25</v>
      </c>
      <c r="Z701" s="4">
        <v>21.62</v>
      </c>
      <c r="AA701" s="4">
        <v>1150.8699999999999</v>
      </c>
      <c r="AB701" s="4">
        <v>1089</v>
      </c>
      <c r="AC701" s="4">
        <v>1087</v>
      </c>
      <c r="AD701" s="4">
        <v>996</v>
      </c>
      <c r="AE701" s="4">
        <v>994</v>
      </c>
      <c r="AF701" s="4">
        <v>4.22</v>
      </c>
      <c r="AG701" s="4">
        <v>19.989999999999998</v>
      </c>
      <c r="AH701" s="4">
        <v>1018.21</v>
      </c>
      <c r="AI701" s="4">
        <v>3183.5</v>
      </c>
    </row>
    <row r="702" spans="1:35">
      <c r="A702" s="3" t="s">
        <v>1427</v>
      </c>
      <c r="B702" s="3" t="s">
        <v>1428</v>
      </c>
      <c r="C702" s="3" t="s">
        <v>22</v>
      </c>
      <c r="D702" s="3" t="s">
        <v>1359</v>
      </c>
      <c r="E702" s="3" t="s">
        <v>1360</v>
      </c>
      <c r="F702" s="3" t="s">
        <v>25</v>
      </c>
      <c r="G702" s="4">
        <v>0</v>
      </c>
      <c r="H702" s="4">
        <v>0</v>
      </c>
      <c r="I702" s="4">
        <v>0</v>
      </c>
      <c r="J702" s="4">
        <v>0</v>
      </c>
      <c r="K702" s="4">
        <v>0</v>
      </c>
      <c r="L702" s="4">
        <v>0</v>
      </c>
      <c r="M702" s="4">
        <v>0</v>
      </c>
      <c r="N702" s="4">
        <v>1364</v>
      </c>
      <c r="O702" s="4">
        <v>1364</v>
      </c>
      <c r="P702" s="4">
        <v>886</v>
      </c>
      <c r="Q702" s="4">
        <v>883</v>
      </c>
      <c r="R702" s="4">
        <v>3.46</v>
      </c>
      <c r="S702" s="4">
        <v>13.52</v>
      </c>
      <c r="T702" s="4">
        <v>899.98</v>
      </c>
      <c r="U702" s="4">
        <v>1023</v>
      </c>
      <c r="V702" s="4">
        <v>1023</v>
      </c>
      <c r="W702" s="4">
        <v>912</v>
      </c>
      <c r="X702" s="4">
        <v>909</v>
      </c>
      <c r="Y702" s="4">
        <v>2.67</v>
      </c>
      <c r="Z702" s="4">
        <v>13.7</v>
      </c>
      <c r="AA702" s="4">
        <v>925.37</v>
      </c>
      <c r="AB702" s="4">
        <v>956</v>
      </c>
      <c r="AC702" s="4">
        <v>956</v>
      </c>
      <c r="AD702" s="4">
        <v>810</v>
      </c>
      <c r="AE702" s="4">
        <v>808</v>
      </c>
      <c r="AF702" s="4">
        <v>1.95</v>
      </c>
      <c r="AG702" s="4">
        <v>15.12</v>
      </c>
      <c r="AH702" s="4">
        <v>825.07</v>
      </c>
      <c r="AI702" s="4">
        <v>2650.42</v>
      </c>
    </row>
    <row r="703" spans="1:35">
      <c r="A703" s="3" t="s">
        <v>1429</v>
      </c>
      <c r="B703" s="3" t="s">
        <v>319</v>
      </c>
      <c r="C703" s="3" t="s">
        <v>22</v>
      </c>
      <c r="D703" s="3" t="s">
        <v>1359</v>
      </c>
      <c r="E703" s="3" t="s">
        <v>1360</v>
      </c>
      <c r="F703" s="3" t="s">
        <v>25</v>
      </c>
      <c r="G703" s="4">
        <v>0</v>
      </c>
      <c r="H703" s="4">
        <v>0</v>
      </c>
      <c r="I703" s="4">
        <v>0</v>
      </c>
      <c r="J703" s="4">
        <v>0</v>
      </c>
      <c r="K703" s="4">
        <v>0</v>
      </c>
      <c r="L703" s="4">
        <v>0</v>
      </c>
      <c r="M703" s="4">
        <v>0</v>
      </c>
      <c r="N703" s="4">
        <v>684</v>
      </c>
      <c r="O703" s="4">
        <v>684</v>
      </c>
      <c r="P703" s="4">
        <v>453</v>
      </c>
      <c r="Q703" s="4">
        <v>453</v>
      </c>
      <c r="R703" s="4">
        <v>2.77</v>
      </c>
      <c r="S703" s="4">
        <v>7.21</v>
      </c>
      <c r="T703" s="4">
        <v>462.98</v>
      </c>
      <c r="U703" s="4">
        <v>740</v>
      </c>
      <c r="V703" s="4">
        <v>737</v>
      </c>
      <c r="W703" s="4">
        <v>615</v>
      </c>
      <c r="X703" s="4">
        <v>615</v>
      </c>
      <c r="Y703" s="4">
        <v>3.28</v>
      </c>
      <c r="Z703" s="4">
        <v>8.83</v>
      </c>
      <c r="AA703" s="4">
        <v>627.11</v>
      </c>
      <c r="AB703" s="4">
        <v>657</v>
      </c>
      <c r="AC703" s="4">
        <v>657</v>
      </c>
      <c r="AD703" s="4">
        <v>581</v>
      </c>
      <c r="AE703" s="4">
        <v>581</v>
      </c>
      <c r="AF703" s="4">
        <v>3.55</v>
      </c>
      <c r="AG703" s="4">
        <v>9.52</v>
      </c>
      <c r="AH703" s="4">
        <v>594.07000000000005</v>
      </c>
      <c r="AI703" s="4">
        <v>1684.16</v>
      </c>
    </row>
    <row r="704" spans="1:35">
      <c r="A704" s="3" t="s">
        <v>1430</v>
      </c>
      <c r="B704" s="3" t="s">
        <v>1431</v>
      </c>
      <c r="C704" s="3" t="s">
        <v>22</v>
      </c>
      <c r="D704" s="3" t="s">
        <v>1359</v>
      </c>
      <c r="E704" s="3" t="s">
        <v>1360</v>
      </c>
      <c r="F704" s="3" t="s">
        <v>25</v>
      </c>
      <c r="G704" s="4">
        <v>0</v>
      </c>
      <c r="H704" s="4">
        <v>0</v>
      </c>
      <c r="I704" s="4">
        <v>0</v>
      </c>
      <c r="J704" s="4">
        <v>0</v>
      </c>
      <c r="K704" s="4">
        <v>0</v>
      </c>
      <c r="L704" s="4">
        <v>0</v>
      </c>
      <c r="M704" s="4">
        <v>0</v>
      </c>
      <c r="N704" s="4">
        <v>828</v>
      </c>
      <c r="O704" s="4">
        <v>827</v>
      </c>
      <c r="P704" s="4">
        <v>589</v>
      </c>
      <c r="Q704" s="4">
        <v>588</v>
      </c>
      <c r="R704" s="4">
        <v>1.2</v>
      </c>
      <c r="S704" s="4">
        <v>11.79</v>
      </c>
      <c r="T704" s="4">
        <v>600.99</v>
      </c>
      <c r="U704" s="4">
        <v>672</v>
      </c>
      <c r="V704" s="4">
        <v>672</v>
      </c>
      <c r="W704" s="4">
        <v>640</v>
      </c>
      <c r="X704" s="4">
        <v>640</v>
      </c>
      <c r="Y704" s="4">
        <v>0.75</v>
      </c>
      <c r="Z704" s="4">
        <v>12.15</v>
      </c>
      <c r="AA704" s="4">
        <v>652.9</v>
      </c>
      <c r="AB704" s="4">
        <v>700</v>
      </c>
      <c r="AC704" s="4">
        <v>700</v>
      </c>
      <c r="AD704" s="4">
        <v>631</v>
      </c>
      <c r="AE704" s="4">
        <v>627</v>
      </c>
      <c r="AF704" s="4">
        <v>0.69</v>
      </c>
      <c r="AG704" s="4">
        <v>11.87</v>
      </c>
      <c r="AH704" s="4">
        <v>639.55999999999995</v>
      </c>
      <c r="AI704" s="4">
        <v>1893.45</v>
      </c>
    </row>
    <row r="705" spans="1:35">
      <c r="A705" s="3" t="s">
        <v>1432</v>
      </c>
      <c r="B705" s="3" t="s">
        <v>1433</v>
      </c>
      <c r="C705" s="3" t="s">
        <v>22</v>
      </c>
      <c r="D705" s="3" t="s">
        <v>1359</v>
      </c>
      <c r="E705" s="3" t="s">
        <v>1360</v>
      </c>
      <c r="F705" s="3" t="s">
        <v>25</v>
      </c>
      <c r="G705" s="4">
        <v>0</v>
      </c>
      <c r="H705" s="4">
        <v>0</v>
      </c>
      <c r="I705" s="4">
        <v>0</v>
      </c>
      <c r="J705" s="4">
        <v>0</v>
      </c>
      <c r="K705" s="4">
        <v>0</v>
      </c>
      <c r="L705" s="4">
        <v>0</v>
      </c>
      <c r="M705" s="4">
        <v>0</v>
      </c>
      <c r="N705" s="4">
        <v>1702</v>
      </c>
      <c r="O705" s="4">
        <v>1681</v>
      </c>
      <c r="P705" s="4">
        <v>1492</v>
      </c>
      <c r="Q705" s="4">
        <v>1480</v>
      </c>
      <c r="R705" s="4">
        <v>7.21</v>
      </c>
      <c r="S705" s="4">
        <v>25.41</v>
      </c>
      <c r="T705" s="4">
        <v>1512.62</v>
      </c>
      <c r="U705" s="4">
        <v>1957</v>
      </c>
      <c r="V705" s="4">
        <v>1911</v>
      </c>
      <c r="W705" s="4">
        <v>1801</v>
      </c>
      <c r="X705" s="4">
        <v>1790</v>
      </c>
      <c r="Y705" s="4">
        <v>8.9700000000000006</v>
      </c>
      <c r="Z705" s="4">
        <v>29.29</v>
      </c>
      <c r="AA705" s="4">
        <v>1828.26</v>
      </c>
      <c r="AB705" s="4">
        <v>1953</v>
      </c>
      <c r="AC705" s="4">
        <v>1935</v>
      </c>
      <c r="AD705" s="4">
        <v>1761</v>
      </c>
      <c r="AE705" s="4">
        <v>1753</v>
      </c>
      <c r="AF705" s="4">
        <v>8.19</v>
      </c>
      <c r="AG705" s="4">
        <v>28.51</v>
      </c>
      <c r="AH705" s="4">
        <v>1789.7</v>
      </c>
      <c r="AI705" s="4">
        <v>5130.58</v>
      </c>
    </row>
    <row r="706" spans="1:35">
      <c r="A706" s="3" t="s">
        <v>1434</v>
      </c>
      <c r="B706" s="3" t="s">
        <v>1435</v>
      </c>
      <c r="C706" s="3" t="s">
        <v>22</v>
      </c>
      <c r="D706" s="3" t="s">
        <v>1359</v>
      </c>
      <c r="E706" s="3" t="s">
        <v>1360</v>
      </c>
      <c r="F706" s="3" t="s">
        <v>25</v>
      </c>
      <c r="G706" s="4">
        <v>0</v>
      </c>
      <c r="H706" s="4">
        <v>0</v>
      </c>
      <c r="I706" s="4">
        <v>0</v>
      </c>
      <c r="J706" s="4">
        <v>0</v>
      </c>
      <c r="K706" s="4">
        <v>0</v>
      </c>
      <c r="L706" s="4">
        <v>0</v>
      </c>
      <c r="M706" s="4">
        <v>0</v>
      </c>
      <c r="N706" s="4">
        <v>1195</v>
      </c>
      <c r="O706" s="4">
        <v>1195</v>
      </c>
      <c r="P706" s="4">
        <v>989</v>
      </c>
      <c r="Q706" s="4">
        <v>989</v>
      </c>
      <c r="R706" s="4">
        <v>2.84</v>
      </c>
      <c r="S706" s="4">
        <v>16.52</v>
      </c>
      <c r="T706" s="4">
        <v>1008.36</v>
      </c>
      <c r="U706" s="4">
        <v>1111</v>
      </c>
      <c r="V706" s="4">
        <v>1110</v>
      </c>
      <c r="W706" s="4">
        <v>981</v>
      </c>
      <c r="X706" s="4">
        <v>981</v>
      </c>
      <c r="Y706" s="4">
        <v>2.83</v>
      </c>
      <c r="Z706" s="4">
        <v>16.91</v>
      </c>
      <c r="AA706" s="4">
        <v>1000.74</v>
      </c>
      <c r="AB706" s="4">
        <v>1149</v>
      </c>
      <c r="AC706" s="4">
        <v>1149</v>
      </c>
      <c r="AD706" s="4">
        <v>1019</v>
      </c>
      <c r="AE706" s="4">
        <v>1018</v>
      </c>
      <c r="AF706" s="4">
        <v>3.78</v>
      </c>
      <c r="AG706" s="4">
        <v>15.09</v>
      </c>
      <c r="AH706" s="4">
        <v>1036.8699999999999</v>
      </c>
      <c r="AI706" s="4">
        <v>3045.97</v>
      </c>
    </row>
    <row r="707" spans="1:35">
      <c r="A707" s="3" t="s">
        <v>1436</v>
      </c>
      <c r="B707" s="3" t="s">
        <v>1437</v>
      </c>
      <c r="C707" s="3" t="s">
        <v>22</v>
      </c>
      <c r="D707" s="3" t="s">
        <v>1359</v>
      </c>
      <c r="E707" s="3" t="s">
        <v>1360</v>
      </c>
      <c r="F707" s="3" t="s">
        <v>25</v>
      </c>
      <c r="G707" s="4">
        <v>0</v>
      </c>
      <c r="H707" s="4">
        <v>0</v>
      </c>
      <c r="I707" s="4">
        <v>0</v>
      </c>
      <c r="J707" s="4">
        <v>0</v>
      </c>
      <c r="K707" s="4">
        <v>0</v>
      </c>
      <c r="L707" s="4">
        <v>0</v>
      </c>
      <c r="M707" s="4">
        <v>0</v>
      </c>
      <c r="N707" s="4">
        <v>547</v>
      </c>
      <c r="O707" s="4">
        <v>544</v>
      </c>
      <c r="P707" s="4">
        <v>466</v>
      </c>
      <c r="Q707" s="4">
        <v>464</v>
      </c>
      <c r="R707" s="4">
        <v>0.71</v>
      </c>
      <c r="S707" s="4">
        <v>9.92</v>
      </c>
      <c r="T707" s="4">
        <v>474.63</v>
      </c>
      <c r="U707" s="4">
        <v>670</v>
      </c>
      <c r="V707" s="4">
        <v>667</v>
      </c>
      <c r="W707" s="4">
        <v>606</v>
      </c>
      <c r="X707" s="4">
        <v>605</v>
      </c>
      <c r="Y707" s="4">
        <v>1.22</v>
      </c>
      <c r="Z707" s="4">
        <v>13.44</v>
      </c>
      <c r="AA707" s="4">
        <v>619.66</v>
      </c>
      <c r="AB707" s="4">
        <v>330</v>
      </c>
      <c r="AC707" s="4">
        <v>330</v>
      </c>
      <c r="AD707" s="4">
        <v>308</v>
      </c>
      <c r="AE707" s="4">
        <v>308</v>
      </c>
      <c r="AF707" s="4">
        <v>0.49</v>
      </c>
      <c r="AG707" s="4">
        <v>1.85</v>
      </c>
      <c r="AH707" s="4">
        <v>310.33999999999997</v>
      </c>
      <c r="AI707" s="4">
        <v>1404.63</v>
      </c>
    </row>
    <row r="708" spans="1:35">
      <c r="A708" s="3" t="s">
        <v>1438</v>
      </c>
      <c r="B708" s="3" t="s">
        <v>1439</v>
      </c>
      <c r="C708" s="3" t="s">
        <v>22</v>
      </c>
      <c r="D708" s="3" t="s">
        <v>1359</v>
      </c>
      <c r="E708" s="3" t="s">
        <v>1360</v>
      </c>
      <c r="F708" s="3" t="s">
        <v>25</v>
      </c>
      <c r="G708" s="4">
        <v>0</v>
      </c>
      <c r="H708" s="4">
        <v>0</v>
      </c>
      <c r="I708" s="4">
        <v>0</v>
      </c>
      <c r="J708" s="4">
        <v>0</v>
      </c>
      <c r="K708" s="4">
        <v>0</v>
      </c>
      <c r="L708" s="4">
        <v>0</v>
      </c>
      <c r="M708" s="4">
        <v>0</v>
      </c>
      <c r="N708" s="4">
        <v>988</v>
      </c>
      <c r="O708" s="4">
        <v>987</v>
      </c>
      <c r="P708" s="4">
        <v>715</v>
      </c>
      <c r="Q708" s="4">
        <v>714</v>
      </c>
      <c r="R708" s="4">
        <v>1.92</v>
      </c>
      <c r="S708" s="4">
        <v>13.01</v>
      </c>
      <c r="T708" s="4">
        <v>728.93</v>
      </c>
      <c r="U708" s="4">
        <v>885</v>
      </c>
      <c r="V708" s="4">
        <v>884</v>
      </c>
      <c r="W708" s="4">
        <v>707</v>
      </c>
      <c r="X708" s="4">
        <v>707</v>
      </c>
      <c r="Y708" s="4">
        <v>2.0499999999999998</v>
      </c>
      <c r="Z708" s="4">
        <v>12.07</v>
      </c>
      <c r="AA708" s="4">
        <v>721.12</v>
      </c>
      <c r="AB708" s="4">
        <v>880</v>
      </c>
      <c r="AC708" s="4">
        <v>880</v>
      </c>
      <c r="AD708" s="4">
        <v>765</v>
      </c>
      <c r="AE708" s="4">
        <v>765</v>
      </c>
      <c r="AF708" s="4">
        <v>2.5099999999999998</v>
      </c>
      <c r="AG708" s="4">
        <v>12.72</v>
      </c>
      <c r="AH708" s="4">
        <v>780.23</v>
      </c>
      <c r="AI708" s="4">
        <v>2230.2800000000002</v>
      </c>
    </row>
    <row r="709" spans="1:35">
      <c r="A709" s="3" t="s">
        <v>1440</v>
      </c>
      <c r="B709" s="3" t="s">
        <v>1441</v>
      </c>
      <c r="C709" s="3" t="s">
        <v>22</v>
      </c>
      <c r="D709" s="3" t="s">
        <v>1359</v>
      </c>
      <c r="E709" s="3" t="s">
        <v>1360</v>
      </c>
      <c r="F709" s="3" t="s">
        <v>25</v>
      </c>
      <c r="G709" s="4">
        <v>0</v>
      </c>
      <c r="H709" s="4">
        <v>0</v>
      </c>
      <c r="I709" s="4">
        <v>0</v>
      </c>
      <c r="J709" s="4">
        <v>0</v>
      </c>
      <c r="K709" s="4">
        <v>0</v>
      </c>
      <c r="L709" s="4">
        <v>0</v>
      </c>
      <c r="M709" s="4">
        <v>0</v>
      </c>
      <c r="N709" s="4">
        <v>1043</v>
      </c>
      <c r="O709" s="4">
        <v>1040</v>
      </c>
      <c r="P709" s="4">
        <v>692</v>
      </c>
      <c r="Q709" s="4">
        <v>690</v>
      </c>
      <c r="R709" s="4">
        <v>3.33</v>
      </c>
      <c r="S709" s="4">
        <v>9.27</v>
      </c>
      <c r="T709" s="4">
        <v>702.6</v>
      </c>
      <c r="U709" s="4">
        <v>793</v>
      </c>
      <c r="V709" s="4">
        <v>785</v>
      </c>
      <c r="W709" s="4">
        <v>706</v>
      </c>
      <c r="X709" s="4">
        <v>704</v>
      </c>
      <c r="Y709" s="4">
        <v>2.94</v>
      </c>
      <c r="Z709" s="4">
        <v>11.19</v>
      </c>
      <c r="AA709" s="4">
        <v>718.13</v>
      </c>
      <c r="AB709" s="4">
        <v>818</v>
      </c>
      <c r="AC709" s="4">
        <v>812</v>
      </c>
      <c r="AD709" s="4">
        <v>737</v>
      </c>
      <c r="AE709" s="4">
        <v>733</v>
      </c>
      <c r="AF709" s="4">
        <v>2.93</v>
      </c>
      <c r="AG709" s="4">
        <v>12.39</v>
      </c>
      <c r="AH709" s="4">
        <v>748.32</v>
      </c>
      <c r="AI709" s="4">
        <v>2169.0500000000002</v>
      </c>
    </row>
    <row r="710" spans="1:35">
      <c r="A710" s="3" t="s">
        <v>1442</v>
      </c>
      <c r="B710" s="3" t="s">
        <v>1443</v>
      </c>
      <c r="C710" s="3" t="s">
        <v>22</v>
      </c>
      <c r="D710" s="3" t="s">
        <v>1359</v>
      </c>
      <c r="E710" s="3" t="s">
        <v>1360</v>
      </c>
      <c r="F710" s="3" t="s">
        <v>25</v>
      </c>
      <c r="G710" s="4">
        <v>0</v>
      </c>
      <c r="H710" s="4">
        <v>0</v>
      </c>
      <c r="I710" s="4">
        <v>0</v>
      </c>
      <c r="J710" s="4">
        <v>0</v>
      </c>
      <c r="K710" s="4">
        <v>0</v>
      </c>
      <c r="L710" s="4">
        <v>0</v>
      </c>
      <c r="M710" s="4">
        <v>0</v>
      </c>
      <c r="N710" s="4">
        <v>1184</v>
      </c>
      <c r="O710" s="4">
        <v>1184</v>
      </c>
      <c r="P710" s="4">
        <v>889</v>
      </c>
      <c r="Q710" s="4">
        <v>857</v>
      </c>
      <c r="R710" s="4">
        <v>3.94</v>
      </c>
      <c r="S710" s="4">
        <v>10.89</v>
      </c>
      <c r="T710" s="4">
        <v>871.83</v>
      </c>
      <c r="U710" s="4">
        <v>1205</v>
      </c>
      <c r="V710" s="4">
        <v>1205</v>
      </c>
      <c r="W710" s="4">
        <v>1099</v>
      </c>
      <c r="X710" s="4">
        <v>1070</v>
      </c>
      <c r="Y710" s="4">
        <v>4.68</v>
      </c>
      <c r="Z710" s="4">
        <v>14.13</v>
      </c>
      <c r="AA710" s="4">
        <v>1088.81</v>
      </c>
      <c r="AB710" s="4">
        <v>1068</v>
      </c>
      <c r="AC710" s="4">
        <v>1068</v>
      </c>
      <c r="AD710" s="4">
        <v>975</v>
      </c>
      <c r="AE710" s="4">
        <v>948</v>
      </c>
      <c r="AF710" s="4">
        <v>4.29</v>
      </c>
      <c r="AG710" s="4">
        <v>11.69</v>
      </c>
      <c r="AH710" s="4">
        <v>963.98</v>
      </c>
      <c r="AI710" s="4">
        <v>2924.62</v>
      </c>
    </row>
    <row r="711" spans="1:35">
      <c r="A711" s="3" t="s">
        <v>1444</v>
      </c>
      <c r="B711" s="3" t="s">
        <v>1445</v>
      </c>
      <c r="C711" s="3" t="s">
        <v>22</v>
      </c>
      <c r="D711" s="3" t="s">
        <v>1359</v>
      </c>
      <c r="E711" s="3" t="s">
        <v>1360</v>
      </c>
      <c r="F711" s="3" t="s">
        <v>25</v>
      </c>
      <c r="G711" s="4">
        <v>0</v>
      </c>
      <c r="H711" s="4">
        <v>0</v>
      </c>
      <c r="I711" s="4">
        <v>0</v>
      </c>
      <c r="J711" s="4">
        <v>0</v>
      </c>
      <c r="K711" s="4">
        <v>0</v>
      </c>
      <c r="L711" s="4">
        <v>0</v>
      </c>
      <c r="M711" s="4">
        <v>0</v>
      </c>
      <c r="N711" s="4">
        <v>794</v>
      </c>
      <c r="O711" s="4">
        <v>791</v>
      </c>
      <c r="P711" s="4">
        <v>504</v>
      </c>
      <c r="Q711" s="4">
        <v>500</v>
      </c>
      <c r="R711" s="4">
        <v>1.88</v>
      </c>
      <c r="S711" s="4">
        <v>7.64</v>
      </c>
      <c r="T711" s="4">
        <v>509.52</v>
      </c>
      <c r="U711" s="4">
        <v>551</v>
      </c>
      <c r="V711" s="4">
        <v>551</v>
      </c>
      <c r="W711" s="4">
        <v>470</v>
      </c>
      <c r="X711" s="4">
        <v>468</v>
      </c>
      <c r="Y711" s="4">
        <v>1.39</v>
      </c>
      <c r="Z711" s="4">
        <v>6.44</v>
      </c>
      <c r="AA711" s="4">
        <v>475.83</v>
      </c>
      <c r="AB711" s="4">
        <v>580</v>
      </c>
      <c r="AC711" s="4">
        <v>580</v>
      </c>
      <c r="AD711" s="4">
        <v>545</v>
      </c>
      <c r="AE711" s="4">
        <v>543</v>
      </c>
      <c r="AF711" s="4">
        <v>2.0299999999999998</v>
      </c>
      <c r="AG711" s="4">
        <v>7.5</v>
      </c>
      <c r="AH711" s="4">
        <v>552.53</v>
      </c>
      <c r="AI711" s="4">
        <v>1537.88</v>
      </c>
    </row>
    <row r="712" spans="1:35">
      <c r="A712" s="3" t="s">
        <v>1446</v>
      </c>
      <c r="B712" s="3" t="s">
        <v>1447</v>
      </c>
      <c r="C712" s="3" t="s">
        <v>22</v>
      </c>
      <c r="D712" s="3" t="s">
        <v>1359</v>
      </c>
      <c r="E712" s="3" t="s">
        <v>1360</v>
      </c>
      <c r="F712" s="3" t="s">
        <v>25</v>
      </c>
      <c r="G712" s="4">
        <v>0</v>
      </c>
      <c r="H712" s="4">
        <v>0</v>
      </c>
      <c r="I712" s="4">
        <v>0</v>
      </c>
      <c r="J712" s="4">
        <v>0</v>
      </c>
      <c r="K712" s="4">
        <v>0</v>
      </c>
      <c r="L712" s="4">
        <v>0</v>
      </c>
      <c r="M712" s="4">
        <v>0</v>
      </c>
      <c r="N712" s="4">
        <v>716</v>
      </c>
      <c r="O712" s="4">
        <v>716</v>
      </c>
      <c r="P712" s="4">
        <v>521</v>
      </c>
      <c r="Q712" s="4">
        <v>521</v>
      </c>
      <c r="R712" s="4">
        <v>2.75</v>
      </c>
      <c r="S712" s="4">
        <v>6.24</v>
      </c>
      <c r="T712" s="4">
        <v>529.99</v>
      </c>
      <c r="U712" s="4">
        <v>603</v>
      </c>
      <c r="V712" s="4">
        <v>603</v>
      </c>
      <c r="W712" s="4">
        <v>556</v>
      </c>
      <c r="X712" s="4">
        <v>523</v>
      </c>
      <c r="Y712" s="4">
        <v>1.72</v>
      </c>
      <c r="Z712" s="4">
        <v>6.6</v>
      </c>
      <c r="AA712" s="4">
        <v>531.32000000000005</v>
      </c>
      <c r="AB712" s="4">
        <v>406</v>
      </c>
      <c r="AC712" s="4">
        <v>406</v>
      </c>
      <c r="AD712" s="4">
        <v>377</v>
      </c>
      <c r="AE712" s="4">
        <v>376</v>
      </c>
      <c r="AF712" s="4">
        <v>1.02</v>
      </c>
      <c r="AG712" s="4">
        <v>4.67</v>
      </c>
      <c r="AH712" s="4">
        <v>381.69</v>
      </c>
      <c r="AI712" s="4">
        <v>1443</v>
      </c>
    </row>
    <row r="713" spans="1:35">
      <c r="A713" s="3" t="s">
        <v>1448</v>
      </c>
      <c r="B713" s="3" t="s">
        <v>1449</v>
      </c>
      <c r="C713" s="3" t="s">
        <v>22</v>
      </c>
      <c r="D713" s="3" t="s">
        <v>1359</v>
      </c>
      <c r="E713" s="3" t="s">
        <v>1360</v>
      </c>
      <c r="F713" s="3" t="s">
        <v>25</v>
      </c>
      <c r="G713" s="4">
        <v>0</v>
      </c>
      <c r="H713" s="4">
        <v>0</v>
      </c>
      <c r="I713" s="4">
        <v>0</v>
      </c>
      <c r="J713" s="4">
        <v>0</v>
      </c>
      <c r="K713" s="4">
        <v>0</v>
      </c>
      <c r="L713" s="4">
        <v>0</v>
      </c>
      <c r="M713" s="4">
        <v>0</v>
      </c>
      <c r="N713" s="4">
        <v>1201</v>
      </c>
      <c r="O713" s="4">
        <v>1196</v>
      </c>
      <c r="P713" s="4">
        <v>793</v>
      </c>
      <c r="Q713" s="4">
        <v>793</v>
      </c>
      <c r="R713" s="4">
        <v>0.22</v>
      </c>
      <c r="S713" s="4">
        <v>9.64</v>
      </c>
      <c r="T713" s="4">
        <v>802.86</v>
      </c>
      <c r="U713" s="4">
        <v>1110</v>
      </c>
      <c r="V713" s="4">
        <v>1107</v>
      </c>
      <c r="W713" s="4">
        <v>1035</v>
      </c>
      <c r="X713" s="4">
        <v>1034</v>
      </c>
      <c r="Y713" s="4">
        <v>0.39</v>
      </c>
      <c r="Z713" s="4">
        <v>13.71</v>
      </c>
      <c r="AA713" s="4">
        <v>1048.0999999999999</v>
      </c>
      <c r="AB713" s="4">
        <v>1254</v>
      </c>
      <c r="AC713" s="4">
        <v>1249</v>
      </c>
      <c r="AD713" s="4">
        <v>1046</v>
      </c>
      <c r="AE713" s="4">
        <v>1045</v>
      </c>
      <c r="AF713" s="4">
        <v>0.45</v>
      </c>
      <c r="AG713" s="4">
        <v>13.04</v>
      </c>
      <c r="AH713" s="4">
        <v>1058.49</v>
      </c>
      <c r="AI713" s="4">
        <v>2909.45</v>
      </c>
    </row>
    <row r="714" spans="1:35">
      <c r="A714" s="3" t="s">
        <v>1450</v>
      </c>
      <c r="B714" s="3" t="s">
        <v>1451</v>
      </c>
      <c r="C714" s="3" t="s">
        <v>22</v>
      </c>
      <c r="D714" s="3" t="s">
        <v>1359</v>
      </c>
      <c r="E714" s="3" t="s">
        <v>1360</v>
      </c>
      <c r="F714" s="3" t="s">
        <v>25</v>
      </c>
      <c r="G714" s="4">
        <v>0</v>
      </c>
      <c r="H714" s="4">
        <v>0</v>
      </c>
      <c r="I714" s="4">
        <v>0</v>
      </c>
      <c r="J714" s="4">
        <v>0</v>
      </c>
      <c r="K714" s="4">
        <v>0</v>
      </c>
      <c r="L714" s="4">
        <v>0</v>
      </c>
      <c r="M714" s="4">
        <v>0</v>
      </c>
      <c r="N714" s="4">
        <v>713</v>
      </c>
      <c r="O714" s="4">
        <v>708</v>
      </c>
      <c r="P714" s="4">
        <v>627</v>
      </c>
      <c r="Q714" s="4">
        <v>626</v>
      </c>
      <c r="R714" s="4">
        <v>3.66</v>
      </c>
      <c r="S714" s="4">
        <v>6.55</v>
      </c>
      <c r="T714" s="4">
        <v>636.21</v>
      </c>
      <c r="U714" s="4">
        <v>576</v>
      </c>
      <c r="V714" s="4">
        <v>564</v>
      </c>
      <c r="W714" s="4">
        <v>545</v>
      </c>
      <c r="X714" s="4">
        <v>542</v>
      </c>
      <c r="Y714" s="4">
        <v>2.99</v>
      </c>
      <c r="Z714" s="4">
        <v>4.9800000000000004</v>
      </c>
      <c r="AA714" s="4">
        <v>549.97</v>
      </c>
      <c r="AB714" s="4">
        <v>185</v>
      </c>
      <c r="AC714" s="4">
        <v>183</v>
      </c>
      <c r="AD714" s="4">
        <v>169</v>
      </c>
      <c r="AE714" s="4">
        <v>168</v>
      </c>
      <c r="AF714" s="4">
        <v>0.73</v>
      </c>
      <c r="AG714" s="4">
        <v>2.2200000000000002</v>
      </c>
      <c r="AH714" s="4">
        <v>170.95</v>
      </c>
      <c r="AI714" s="4">
        <v>1357.13</v>
      </c>
    </row>
    <row r="715" spans="1:35">
      <c r="A715" s="3" t="s">
        <v>1452</v>
      </c>
      <c r="B715" s="3" t="s">
        <v>1453</v>
      </c>
      <c r="C715" s="3" t="s">
        <v>22</v>
      </c>
      <c r="D715" s="3" t="s">
        <v>1359</v>
      </c>
      <c r="E715" s="3" t="s">
        <v>1360</v>
      </c>
      <c r="F715" s="3" t="s">
        <v>25</v>
      </c>
      <c r="G715" s="4">
        <v>0</v>
      </c>
      <c r="H715" s="4">
        <v>0</v>
      </c>
      <c r="I715" s="4">
        <v>0</v>
      </c>
      <c r="J715" s="4">
        <v>0</v>
      </c>
      <c r="K715" s="4">
        <v>0</v>
      </c>
      <c r="L715" s="4">
        <v>0</v>
      </c>
      <c r="M715" s="4">
        <v>0</v>
      </c>
      <c r="N715" s="4">
        <v>2047</v>
      </c>
      <c r="O715" s="4">
        <v>2027</v>
      </c>
      <c r="P715" s="4">
        <v>1351</v>
      </c>
      <c r="Q715" s="4">
        <v>1351</v>
      </c>
      <c r="R715" s="4">
        <v>4.63</v>
      </c>
      <c r="S715" s="4">
        <v>13.45</v>
      </c>
      <c r="T715" s="4">
        <v>1369.08</v>
      </c>
      <c r="U715" s="4">
        <v>1201</v>
      </c>
      <c r="V715" s="4">
        <v>1190</v>
      </c>
      <c r="W715" s="4">
        <v>1105</v>
      </c>
      <c r="X715" s="4">
        <v>1103</v>
      </c>
      <c r="Y715" s="4">
        <v>4.57</v>
      </c>
      <c r="Z715" s="4">
        <v>13</v>
      </c>
      <c r="AA715" s="4">
        <v>1120.57</v>
      </c>
      <c r="AB715" s="4">
        <v>772</v>
      </c>
      <c r="AC715" s="4">
        <v>767</v>
      </c>
      <c r="AD715" s="4">
        <v>711</v>
      </c>
      <c r="AE715" s="4">
        <v>705</v>
      </c>
      <c r="AF715" s="4">
        <v>2.68</v>
      </c>
      <c r="AG715" s="4">
        <v>8.1</v>
      </c>
      <c r="AH715" s="4">
        <v>715.78</v>
      </c>
      <c r="AI715" s="4">
        <v>3205.43</v>
      </c>
    </row>
    <row r="716" spans="1:35">
      <c r="A716" s="3" t="s">
        <v>1454</v>
      </c>
      <c r="B716" s="3" t="s">
        <v>1455</v>
      </c>
      <c r="C716" s="3" t="s">
        <v>22</v>
      </c>
      <c r="D716" s="3" t="s">
        <v>1359</v>
      </c>
      <c r="E716" s="3" t="s">
        <v>1360</v>
      </c>
      <c r="F716" s="3" t="s">
        <v>25</v>
      </c>
      <c r="G716" s="4">
        <v>0</v>
      </c>
      <c r="H716" s="4">
        <v>0</v>
      </c>
      <c r="I716" s="4">
        <v>0</v>
      </c>
      <c r="J716" s="4">
        <v>0</v>
      </c>
      <c r="K716" s="4">
        <v>0</v>
      </c>
      <c r="L716" s="4">
        <v>0</v>
      </c>
      <c r="M716" s="4">
        <v>0</v>
      </c>
      <c r="N716" s="4">
        <v>558</v>
      </c>
      <c r="O716" s="4">
        <v>558</v>
      </c>
      <c r="P716" s="4">
        <v>414</v>
      </c>
      <c r="Q716" s="4">
        <v>414</v>
      </c>
      <c r="R716" s="4">
        <v>0.98</v>
      </c>
      <c r="S716" s="4">
        <v>4.33</v>
      </c>
      <c r="T716" s="4">
        <v>419.31</v>
      </c>
      <c r="U716" s="4">
        <v>729</v>
      </c>
      <c r="V716" s="4">
        <v>725</v>
      </c>
      <c r="W716" s="4">
        <v>474</v>
      </c>
      <c r="X716" s="4">
        <v>473</v>
      </c>
      <c r="Y716" s="4">
        <v>0.82</v>
      </c>
      <c r="Z716" s="4">
        <v>3.9</v>
      </c>
      <c r="AA716" s="4">
        <v>477.72</v>
      </c>
      <c r="AB716" s="4">
        <v>697</v>
      </c>
      <c r="AC716" s="4">
        <v>696</v>
      </c>
      <c r="AD716" s="4">
        <v>304</v>
      </c>
      <c r="AE716" s="4">
        <v>304</v>
      </c>
      <c r="AF716" s="4">
        <v>0.82</v>
      </c>
      <c r="AG716" s="4">
        <v>4.62</v>
      </c>
      <c r="AH716" s="4">
        <v>309.44</v>
      </c>
      <c r="AI716" s="4">
        <v>1206.47</v>
      </c>
    </row>
    <row r="717" spans="1:35">
      <c r="A717" s="3" t="s">
        <v>1456</v>
      </c>
      <c r="B717" s="3" t="s">
        <v>1457</v>
      </c>
      <c r="C717" s="3" t="s">
        <v>22</v>
      </c>
      <c r="D717" s="3" t="s">
        <v>1359</v>
      </c>
      <c r="E717" s="3" t="s">
        <v>1360</v>
      </c>
      <c r="F717" s="3" t="s">
        <v>25</v>
      </c>
      <c r="G717" s="4">
        <v>0</v>
      </c>
      <c r="H717" s="4">
        <v>0</v>
      </c>
      <c r="I717" s="4">
        <v>0</v>
      </c>
      <c r="J717" s="4">
        <v>0</v>
      </c>
      <c r="K717" s="4">
        <v>0</v>
      </c>
      <c r="L717" s="4">
        <v>0</v>
      </c>
      <c r="M717" s="4">
        <v>0</v>
      </c>
      <c r="N717" s="4">
        <v>760</v>
      </c>
      <c r="O717" s="4">
        <v>755</v>
      </c>
      <c r="P717" s="4">
        <v>547</v>
      </c>
      <c r="Q717" s="4">
        <v>547</v>
      </c>
      <c r="R717" s="4">
        <v>0.23</v>
      </c>
      <c r="S717" s="4">
        <v>9.27</v>
      </c>
      <c r="T717" s="4">
        <v>556.5</v>
      </c>
      <c r="U717" s="4">
        <v>677</v>
      </c>
      <c r="V717" s="4">
        <v>677</v>
      </c>
      <c r="W717" s="4">
        <v>638</v>
      </c>
      <c r="X717" s="4">
        <v>638</v>
      </c>
      <c r="Y717" s="4">
        <v>0.5</v>
      </c>
      <c r="Z717" s="4">
        <v>12.2</v>
      </c>
      <c r="AA717" s="4">
        <v>650.70000000000005</v>
      </c>
      <c r="AB717" s="4">
        <v>592</v>
      </c>
      <c r="AC717" s="4">
        <v>592</v>
      </c>
      <c r="AD717" s="4">
        <v>566</v>
      </c>
      <c r="AE717" s="4">
        <v>566</v>
      </c>
      <c r="AF717" s="4">
        <v>0.27</v>
      </c>
      <c r="AG717" s="4">
        <v>9.59</v>
      </c>
      <c r="AH717" s="4">
        <v>575.86</v>
      </c>
      <c r="AI717" s="4">
        <v>1783.06</v>
      </c>
    </row>
    <row r="718" spans="1:35">
      <c r="A718" s="3" t="s">
        <v>1458</v>
      </c>
      <c r="B718" s="3" t="s">
        <v>1459</v>
      </c>
      <c r="C718" s="3" t="s">
        <v>22</v>
      </c>
      <c r="D718" s="3" t="s">
        <v>1359</v>
      </c>
      <c r="E718" s="3" t="s">
        <v>1360</v>
      </c>
      <c r="F718" s="3" t="s">
        <v>25</v>
      </c>
      <c r="G718" s="4">
        <v>0</v>
      </c>
      <c r="H718" s="4">
        <v>0</v>
      </c>
      <c r="I718" s="4">
        <v>0</v>
      </c>
      <c r="J718" s="4">
        <v>0</v>
      </c>
      <c r="K718" s="4">
        <v>0</v>
      </c>
      <c r="L718" s="4">
        <v>0</v>
      </c>
      <c r="M718" s="4">
        <v>0</v>
      </c>
      <c r="N718" s="4">
        <v>459</v>
      </c>
      <c r="O718" s="4">
        <v>457</v>
      </c>
      <c r="P718" s="4">
        <v>317</v>
      </c>
      <c r="Q718" s="4">
        <v>317</v>
      </c>
      <c r="R718" s="4">
        <v>0.63</v>
      </c>
      <c r="S718" s="4">
        <v>2.0299999999999998</v>
      </c>
      <c r="T718" s="4">
        <v>319.66000000000003</v>
      </c>
      <c r="U718" s="4">
        <v>184</v>
      </c>
      <c r="V718" s="4">
        <v>182</v>
      </c>
      <c r="W718" s="4">
        <v>170</v>
      </c>
      <c r="X718" s="4">
        <v>170</v>
      </c>
      <c r="Y718" s="4">
        <v>0.66</v>
      </c>
      <c r="Z718" s="4">
        <v>0</v>
      </c>
      <c r="AA718" s="4">
        <v>170.66</v>
      </c>
      <c r="AB718" s="4">
        <v>314</v>
      </c>
      <c r="AC718" s="4">
        <v>311</v>
      </c>
      <c r="AD718" s="4">
        <v>284</v>
      </c>
      <c r="AE718" s="4">
        <v>284</v>
      </c>
      <c r="AF718" s="4">
        <v>0.31</v>
      </c>
      <c r="AG718" s="4">
        <v>5.78</v>
      </c>
      <c r="AH718" s="4">
        <v>290.08999999999997</v>
      </c>
      <c r="AI718" s="4">
        <v>780.41</v>
      </c>
    </row>
    <row r="719" spans="1:35">
      <c r="A719" s="3" t="s">
        <v>1460</v>
      </c>
      <c r="B719" s="3" t="s">
        <v>1461</v>
      </c>
      <c r="C719" s="3" t="s">
        <v>22</v>
      </c>
      <c r="D719" s="3" t="s">
        <v>1359</v>
      </c>
      <c r="E719" s="3" t="s">
        <v>1360</v>
      </c>
      <c r="F719" s="3" t="s">
        <v>25</v>
      </c>
      <c r="G719" s="4">
        <v>0</v>
      </c>
      <c r="H719" s="4">
        <v>0</v>
      </c>
      <c r="I719" s="4">
        <v>0</v>
      </c>
      <c r="J719" s="4">
        <v>0</v>
      </c>
      <c r="K719" s="4">
        <v>0</v>
      </c>
      <c r="L719" s="4">
        <v>0</v>
      </c>
      <c r="M719" s="4">
        <v>0</v>
      </c>
      <c r="N719" s="4">
        <v>590</v>
      </c>
      <c r="O719" s="4">
        <v>590</v>
      </c>
      <c r="P719" s="4">
        <v>535</v>
      </c>
      <c r="Q719" s="4">
        <v>535</v>
      </c>
      <c r="R719" s="4">
        <v>1.63</v>
      </c>
      <c r="S719" s="4">
        <v>6.62</v>
      </c>
      <c r="T719" s="4">
        <v>543.25</v>
      </c>
      <c r="U719" s="4">
        <v>658</v>
      </c>
      <c r="V719" s="4">
        <v>658</v>
      </c>
      <c r="W719" s="4">
        <v>548</v>
      </c>
      <c r="X719" s="4">
        <v>548</v>
      </c>
      <c r="Y719" s="4">
        <v>0.94</v>
      </c>
      <c r="Z719" s="4">
        <v>8.18</v>
      </c>
      <c r="AA719" s="4">
        <v>557.12</v>
      </c>
      <c r="AB719" s="4">
        <v>425</v>
      </c>
      <c r="AC719" s="4">
        <v>425</v>
      </c>
      <c r="AD719" s="4">
        <v>415</v>
      </c>
      <c r="AE719" s="4">
        <v>415</v>
      </c>
      <c r="AF719" s="4">
        <v>1.1000000000000001</v>
      </c>
      <c r="AG719" s="4">
        <v>8.01</v>
      </c>
      <c r="AH719" s="4">
        <v>424.11</v>
      </c>
      <c r="AI719" s="4">
        <v>1524.48</v>
      </c>
    </row>
    <row r="720" spans="1:35">
      <c r="A720" s="3" t="s">
        <v>1462</v>
      </c>
      <c r="B720" s="3" t="s">
        <v>1463</v>
      </c>
      <c r="C720" s="3" t="s">
        <v>22</v>
      </c>
      <c r="D720" s="3" t="s">
        <v>1359</v>
      </c>
      <c r="E720" s="3" t="s">
        <v>1360</v>
      </c>
      <c r="F720" s="3" t="s">
        <v>25</v>
      </c>
      <c r="G720" s="4">
        <v>0</v>
      </c>
      <c r="H720" s="4">
        <v>0</v>
      </c>
      <c r="I720" s="4">
        <v>0</v>
      </c>
      <c r="J720" s="4">
        <v>0</v>
      </c>
      <c r="K720" s="4">
        <v>0</v>
      </c>
      <c r="L720" s="4">
        <v>0</v>
      </c>
      <c r="M720" s="4">
        <v>0</v>
      </c>
      <c r="N720" s="4">
        <v>726</v>
      </c>
      <c r="O720" s="4">
        <v>726</v>
      </c>
      <c r="P720" s="4">
        <v>640</v>
      </c>
      <c r="Q720" s="4">
        <v>639</v>
      </c>
      <c r="R720" s="4">
        <v>2.5299999999999998</v>
      </c>
      <c r="S720" s="4">
        <v>6.73</v>
      </c>
      <c r="T720" s="4">
        <v>648.26</v>
      </c>
      <c r="U720" s="4">
        <v>662</v>
      </c>
      <c r="V720" s="4">
        <v>661</v>
      </c>
      <c r="W720" s="4">
        <v>645</v>
      </c>
      <c r="X720" s="4">
        <v>645</v>
      </c>
      <c r="Y720" s="4">
        <v>2.0099999999999998</v>
      </c>
      <c r="Z720" s="4">
        <v>8.5500000000000007</v>
      </c>
      <c r="AA720" s="4">
        <v>655.56</v>
      </c>
      <c r="AB720" s="4">
        <v>462</v>
      </c>
      <c r="AC720" s="4">
        <v>462</v>
      </c>
      <c r="AD720" s="4">
        <v>438</v>
      </c>
      <c r="AE720" s="4">
        <v>438</v>
      </c>
      <c r="AF720" s="4">
        <v>1.44</v>
      </c>
      <c r="AG720" s="4">
        <v>6.24</v>
      </c>
      <c r="AH720" s="4">
        <v>445.68</v>
      </c>
      <c r="AI720" s="4">
        <v>1749.5</v>
      </c>
    </row>
    <row r="721" spans="1:35">
      <c r="A721" s="3" t="s">
        <v>1464</v>
      </c>
      <c r="B721" s="3" t="s">
        <v>1465</v>
      </c>
      <c r="C721" s="3" t="s">
        <v>22</v>
      </c>
      <c r="D721" s="3" t="s">
        <v>1359</v>
      </c>
      <c r="E721" s="3" t="s">
        <v>1360</v>
      </c>
      <c r="F721" s="3" t="s">
        <v>25</v>
      </c>
      <c r="G721" s="4">
        <v>0</v>
      </c>
      <c r="H721" s="4">
        <v>0</v>
      </c>
      <c r="I721" s="4">
        <v>0</v>
      </c>
      <c r="J721" s="4">
        <v>0</v>
      </c>
      <c r="K721" s="4">
        <v>0</v>
      </c>
      <c r="L721" s="4">
        <v>0</v>
      </c>
      <c r="M721" s="4">
        <v>0</v>
      </c>
      <c r="N721" s="4">
        <v>848</v>
      </c>
      <c r="O721" s="4">
        <v>843</v>
      </c>
      <c r="P721" s="4">
        <v>802</v>
      </c>
      <c r="Q721" s="4">
        <v>801</v>
      </c>
      <c r="R721" s="4">
        <v>2.73</v>
      </c>
      <c r="S721" s="4">
        <v>8.32</v>
      </c>
      <c r="T721" s="4">
        <v>812.05</v>
      </c>
      <c r="U721" s="4">
        <v>778</v>
      </c>
      <c r="V721" s="4">
        <v>772</v>
      </c>
      <c r="W721" s="4">
        <v>732</v>
      </c>
      <c r="X721" s="4">
        <v>732</v>
      </c>
      <c r="Y721" s="4">
        <v>2.9</v>
      </c>
      <c r="Z721" s="4">
        <v>10.32</v>
      </c>
      <c r="AA721" s="4">
        <v>745.22</v>
      </c>
      <c r="AB721" s="4">
        <v>742</v>
      </c>
      <c r="AC721" s="4">
        <v>737</v>
      </c>
      <c r="AD721" s="4">
        <v>694</v>
      </c>
      <c r="AE721" s="4">
        <v>693</v>
      </c>
      <c r="AF721" s="4">
        <v>3.25</v>
      </c>
      <c r="AG721" s="4">
        <v>8.9</v>
      </c>
      <c r="AH721" s="4">
        <v>705.15</v>
      </c>
      <c r="AI721" s="4">
        <v>2262.42</v>
      </c>
    </row>
    <row r="722" spans="1:35">
      <c r="A722" s="3" t="s">
        <v>1466</v>
      </c>
      <c r="B722" s="3" t="s">
        <v>1467</v>
      </c>
      <c r="C722" s="3" t="s">
        <v>22</v>
      </c>
      <c r="D722" s="3" t="s">
        <v>1359</v>
      </c>
      <c r="E722" s="3" t="s">
        <v>1360</v>
      </c>
      <c r="F722" s="3" t="s">
        <v>25</v>
      </c>
      <c r="G722" s="4">
        <v>0</v>
      </c>
      <c r="H722" s="4">
        <v>0</v>
      </c>
      <c r="I722" s="4">
        <v>0</v>
      </c>
      <c r="J722" s="4">
        <v>0</v>
      </c>
      <c r="K722" s="4">
        <v>0</v>
      </c>
      <c r="L722" s="4">
        <v>0</v>
      </c>
      <c r="M722" s="4">
        <v>0</v>
      </c>
      <c r="N722" s="4">
        <v>855</v>
      </c>
      <c r="O722" s="4">
        <v>852</v>
      </c>
      <c r="P722" s="4">
        <v>718</v>
      </c>
      <c r="Q722" s="4">
        <v>718</v>
      </c>
      <c r="R722" s="4">
        <v>4.21</v>
      </c>
      <c r="S722" s="4">
        <v>8.57</v>
      </c>
      <c r="T722" s="4">
        <v>730.78</v>
      </c>
      <c r="U722" s="4">
        <v>724</v>
      </c>
      <c r="V722" s="4">
        <v>723</v>
      </c>
      <c r="W722" s="4">
        <v>700</v>
      </c>
      <c r="X722" s="4">
        <v>699</v>
      </c>
      <c r="Y722" s="4">
        <v>3.35</v>
      </c>
      <c r="Z722" s="4">
        <v>9.4</v>
      </c>
      <c r="AA722" s="4">
        <v>711.75</v>
      </c>
      <c r="AB722" s="4">
        <v>625</v>
      </c>
      <c r="AC722" s="4">
        <v>624</v>
      </c>
      <c r="AD722" s="4">
        <v>592</v>
      </c>
      <c r="AE722" s="4">
        <v>592</v>
      </c>
      <c r="AF722" s="4">
        <v>2.52</v>
      </c>
      <c r="AG722" s="4">
        <v>10.41</v>
      </c>
      <c r="AH722" s="4">
        <v>604.92999999999995</v>
      </c>
      <c r="AI722" s="4">
        <v>2047.46</v>
      </c>
    </row>
    <row r="723" spans="1:35">
      <c r="A723" s="3" t="s">
        <v>1468</v>
      </c>
      <c r="B723" s="3" t="s">
        <v>1469</v>
      </c>
      <c r="C723" s="3" t="s">
        <v>22</v>
      </c>
      <c r="D723" s="3" t="s">
        <v>1359</v>
      </c>
      <c r="E723" s="3" t="s">
        <v>1360</v>
      </c>
      <c r="F723" s="3" t="s">
        <v>25</v>
      </c>
      <c r="G723" s="4">
        <v>0</v>
      </c>
      <c r="H723" s="4">
        <v>0</v>
      </c>
      <c r="I723" s="4">
        <v>0</v>
      </c>
      <c r="J723" s="4">
        <v>0</v>
      </c>
      <c r="K723" s="4">
        <v>0</v>
      </c>
      <c r="L723" s="4">
        <v>0</v>
      </c>
      <c r="M723" s="4">
        <v>0</v>
      </c>
      <c r="N723" s="4">
        <v>1086</v>
      </c>
      <c r="O723" s="4">
        <v>1086</v>
      </c>
      <c r="P723" s="4">
        <v>938</v>
      </c>
      <c r="Q723" s="4">
        <v>938</v>
      </c>
      <c r="R723" s="4">
        <v>5.83</v>
      </c>
      <c r="S723" s="4">
        <v>9.2899999999999991</v>
      </c>
      <c r="T723" s="4">
        <v>953.12</v>
      </c>
      <c r="U723" s="4">
        <v>936</v>
      </c>
      <c r="V723" s="4">
        <v>935</v>
      </c>
      <c r="W723" s="4">
        <v>823</v>
      </c>
      <c r="X723" s="4">
        <v>821</v>
      </c>
      <c r="Y723" s="4">
        <v>3.96</v>
      </c>
      <c r="Z723" s="4">
        <v>12.46</v>
      </c>
      <c r="AA723" s="4">
        <v>837.42</v>
      </c>
      <c r="AB723" s="4">
        <v>1084</v>
      </c>
      <c r="AC723" s="4">
        <v>1084</v>
      </c>
      <c r="AD723" s="4">
        <v>909</v>
      </c>
      <c r="AE723" s="4">
        <v>909</v>
      </c>
      <c r="AF723" s="4">
        <v>5.52</v>
      </c>
      <c r="AG723" s="4">
        <v>10.029999999999999</v>
      </c>
      <c r="AH723" s="4">
        <v>924.55</v>
      </c>
      <c r="AI723" s="4">
        <v>2715.09</v>
      </c>
    </row>
    <row r="724" spans="1:35">
      <c r="A724" s="3" t="s">
        <v>1470</v>
      </c>
      <c r="B724" s="3" t="s">
        <v>1471</v>
      </c>
      <c r="C724" s="3" t="s">
        <v>22</v>
      </c>
      <c r="D724" s="3" t="s">
        <v>1359</v>
      </c>
      <c r="E724" s="3" t="s">
        <v>1360</v>
      </c>
      <c r="F724" s="3" t="s">
        <v>25</v>
      </c>
      <c r="G724" s="4">
        <v>0</v>
      </c>
      <c r="H724" s="4">
        <v>0</v>
      </c>
      <c r="I724" s="4">
        <v>0</v>
      </c>
      <c r="J724" s="4">
        <v>0</v>
      </c>
      <c r="K724" s="4">
        <v>0</v>
      </c>
      <c r="L724" s="4">
        <v>0</v>
      </c>
      <c r="M724" s="4">
        <v>0</v>
      </c>
      <c r="N724" s="4">
        <v>1492</v>
      </c>
      <c r="O724" s="4">
        <v>1492</v>
      </c>
      <c r="P724" s="4">
        <v>1313</v>
      </c>
      <c r="Q724" s="4">
        <v>1312</v>
      </c>
      <c r="R724" s="4">
        <v>5.95</v>
      </c>
      <c r="S724" s="4">
        <v>18.14</v>
      </c>
      <c r="T724" s="4">
        <v>1336.09</v>
      </c>
      <c r="U724" s="4">
        <v>1615</v>
      </c>
      <c r="V724" s="4">
        <v>1615</v>
      </c>
      <c r="W724" s="4">
        <v>1516</v>
      </c>
      <c r="X724" s="4">
        <v>1512</v>
      </c>
      <c r="Y724" s="4">
        <v>7.7</v>
      </c>
      <c r="Z724" s="4">
        <v>19.7</v>
      </c>
      <c r="AA724" s="4">
        <v>1539.4</v>
      </c>
      <c r="AB724" s="4">
        <v>1491</v>
      </c>
      <c r="AC724" s="4">
        <v>1490</v>
      </c>
      <c r="AD724" s="4">
        <v>1429</v>
      </c>
      <c r="AE724" s="4">
        <v>1427</v>
      </c>
      <c r="AF724" s="4">
        <v>6.79</v>
      </c>
      <c r="AG724" s="4">
        <v>19.89</v>
      </c>
      <c r="AH724" s="4">
        <v>1453.68</v>
      </c>
      <c r="AI724" s="4">
        <v>4329.17</v>
      </c>
    </row>
    <row r="725" spans="1:35">
      <c r="A725" s="3" t="s">
        <v>1472</v>
      </c>
      <c r="B725" s="3" t="s">
        <v>1473</v>
      </c>
      <c r="C725" s="3" t="s">
        <v>22</v>
      </c>
      <c r="D725" s="3" t="s">
        <v>1359</v>
      </c>
      <c r="E725" s="3" t="s">
        <v>1360</v>
      </c>
      <c r="F725" s="3" t="s">
        <v>25</v>
      </c>
      <c r="G725" s="4">
        <v>0</v>
      </c>
      <c r="H725" s="4">
        <v>0</v>
      </c>
      <c r="I725" s="4">
        <v>0</v>
      </c>
      <c r="J725" s="4">
        <v>0</v>
      </c>
      <c r="K725" s="4">
        <v>0</v>
      </c>
      <c r="L725" s="4">
        <v>0</v>
      </c>
      <c r="M725" s="4">
        <v>0</v>
      </c>
      <c r="N725" s="4">
        <v>994</v>
      </c>
      <c r="O725" s="4">
        <v>994</v>
      </c>
      <c r="P725" s="4">
        <v>646</v>
      </c>
      <c r="Q725" s="4">
        <v>645</v>
      </c>
      <c r="R725" s="4">
        <v>5.01</v>
      </c>
      <c r="S725" s="4">
        <v>5.72</v>
      </c>
      <c r="T725" s="4">
        <v>655.73</v>
      </c>
      <c r="U725" s="4">
        <v>937</v>
      </c>
      <c r="V725" s="4">
        <v>937</v>
      </c>
      <c r="W725" s="4">
        <v>868</v>
      </c>
      <c r="X725" s="4">
        <v>858</v>
      </c>
      <c r="Y725" s="4">
        <v>7.31</v>
      </c>
      <c r="Z725" s="4">
        <v>7.71</v>
      </c>
      <c r="AA725" s="4">
        <v>873.02</v>
      </c>
      <c r="AB725" s="4">
        <v>849</v>
      </c>
      <c r="AC725" s="4">
        <v>849</v>
      </c>
      <c r="AD725" s="4">
        <v>793</v>
      </c>
      <c r="AE725" s="4">
        <v>791</v>
      </c>
      <c r="AF725" s="4">
        <v>6.56</v>
      </c>
      <c r="AG725" s="4">
        <v>8.2799999999999994</v>
      </c>
      <c r="AH725" s="4">
        <v>805.84</v>
      </c>
      <c r="AI725" s="4">
        <v>2334.59</v>
      </c>
    </row>
    <row r="726" spans="1:35">
      <c r="A726" s="3" t="s">
        <v>1474</v>
      </c>
      <c r="B726" s="3" t="s">
        <v>1475</v>
      </c>
      <c r="C726" s="3" t="s">
        <v>22</v>
      </c>
      <c r="D726" s="3" t="s">
        <v>1359</v>
      </c>
      <c r="E726" s="3" t="s">
        <v>1360</v>
      </c>
      <c r="F726" s="3" t="s">
        <v>25</v>
      </c>
      <c r="G726" s="4">
        <v>0</v>
      </c>
      <c r="H726" s="4">
        <v>0</v>
      </c>
      <c r="I726" s="4">
        <v>0</v>
      </c>
      <c r="J726" s="4">
        <v>0</v>
      </c>
      <c r="K726" s="4">
        <v>0</v>
      </c>
      <c r="L726" s="4">
        <v>0</v>
      </c>
      <c r="M726" s="4">
        <v>0</v>
      </c>
      <c r="N726" s="4">
        <v>821</v>
      </c>
      <c r="O726" s="4">
        <v>820</v>
      </c>
      <c r="P726" s="4">
        <v>533</v>
      </c>
      <c r="Q726" s="4">
        <v>532</v>
      </c>
      <c r="R726" s="4">
        <v>3.29</v>
      </c>
      <c r="S726" s="4">
        <v>7.11</v>
      </c>
      <c r="T726" s="4">
        <v>542.4</v>
      </c>
      <c r="U726" s="4">
        <v>778</v>
      </c>
      <c r="V726" s="4">
        <v>778</v>
      </c>
      <c r="W726" s="4">
        <v>723</v>
      </c>
      <c r="X726" s="4">
        <v>723</v>
      </c>
      <c r="Y726" s="4">
        <v>3.41</v>
      </c>
      <c r="Z726" s="4">
        <v>9.5399999999999991</v>
      </c>
      <c r="AA726" s="4">
        <v>735.95</v>
      </c>
      <c r="AB726" s="4">
        <v>653</v>
      </c>
      <c r="AC726" s="4">
        <v>652</v>
      </c>
      <c r="AD726" s="4">
        <v>607</v>
      </c>
      <c r="AE726" s="4">
        <v>602</v>
      </c>
      <c r="AF726" s="4">
        <v>2.34</v>
      </c>
      <c r="AG726" s="4">
        <v>8.66</v>
      </c>
      <c r="AH726" s="4">
        <v>613</v>
      </c>
      <c r="AI726" s="4">
        <v>1891.35</v>
      </c>
    </row>
    <row r="727" spans="1:35">
      <c r="A727" s="3" t="s">
        <v>1476</v>
      </c>
      <c r="B727" s="3" t="s">
        <v>1477</v>
      </c>
      <c r="C727" s="3" t="s">
        <v>22</v>
      </c>
      <c r="D727" s="3" t="s">
        <v>1359</v>
      </c>
      <c r="E727" s="3" t="s">
        <v>1360</v>
      </c>
      <c r="F727" s="3" t="s">
        <v>25</v>
      </c>
      <c r="G727" s="4">
        <v>0</v>
      </c>
      <c r="H727" s="4">
        <v>0</v>
      </c>
      <c r="I727" s="4">
        <v>0</v>
      </c>
      <c r="J727" s="4">
        <v>0</v>
      </c>
      <c r="K727" s="4">
        <v>0</v>
      </c>
      <c r="L727" s="4">
        <v>0</v>
      </c>
      <c r="M727" s="4">
        <v>0</v>
      </c>
      <c r="N727" s="4">
        <v>1157</v>
      </c>
      <c r="O727" s="4">
        <v>1157</v>
      </c>
      <c r="P727" s="4">
        <v>903</v>
      </c>
      <c r="Q727" s="4">
        <v>902</v>
      </c>
      <c r="R727" s="4">
        <v>3.92</v>
      </c>
      <c r="S727" s="4">
        <v>14.38</v>
      </c>
      <c r="T727" s="4">
        <v>920.3</v>
      </c>
      <c r="U727" s="4">
        <v>971</v>
      </c>
      <c r="V727" s="4">
        <v>971</v>
      </c>
      <c r="W727" s="4">
        <v>924</v>
      </c>
      <c r="X727" s="4">
        <v>924</v>
      </c>
      <c r="Y727" s="4">
        <v>4.7699999999999996</v>
      </c>
      <c r="Z727" s="4">
        <v>13.69</v>
      </c>
      <c r="AA727" s="4">
        <v>942.46</v>
      </c>
      <c r="AB727" s="4">
        <v>829</v>
      </c>
      <c r="AC727" s="4">
        <v>829</v>
      </c>
      <c r="AD727" s="4">
        <v>795</v>
      </c>
      <c r="AE727" s="4">
        <v>795</v>
      </c>
      <c r="AF727" s="4">
        <v>2.81</v>
      </c>
      <c r="AG727" s="4">
        <v>15.07</v>
      </c>
      <c r="AH727" s="4">
        <v>812.88</v>
      </c>
      <c r="AI727" s="4">
        <v>2675.64</v>
      </c>
    </row>
    <row r="728" spans="1:35">
      <c r="A728" s="3" t="s">
        <v>1478</v>
      </c>
      <c r="B728" s="3" t="s">
        <v>1479</v>
      </c>
      <c r="C728" s="3" t="s">
        <v>22</v>
      </c>
      <c r="D728" s="3" t="s">
        <v>1359</v>
      </c>
      <c r="E728" s="3" t="s">
        <v>1360</v>
      </c>
      <c r="F728" s="3" t="s">
        <v>25</v>
      </c>
      <c r="G728" s="4">
        <v>0</v>
      </c>
      <c r="H728" s="4">
        <v>0</v>
      </c>
      <c r="I728" s="4">
        <v>0</v>
      </c>
      <c r="J728" s="4">
        <v>0</v>
      </c>
      <c r="K728" s="4">
        <v>0</v>
      </c>
      <c r="L728" s="4">
        <v>0</v>
      </c>
      <c r="M728" s="4">
        <v>0</v>
      </c>
      <c r="N728" s="4">
        <v>1291</v>
      </c>
      <c r="O728" s="4">
        <v>1290</v>
      </c>
      <c r="P728" s="4">
        <v>893</v>
      </c>
      <c r="Q728" s="4">
        <v>892</v>
      </c>
      <c r="R728" s="4">
        <v>5.04</v>
      </c>
      <c r="S728" s="4">
        <v>13.21</v>
      </c>
      <c r="T728" s="4">
        <v>910.25</v>
      </c>
      <c r="U728" s="4">
        <v>867</v>
      </c>
      <c r="V728" s="4">
        <v>867</v>
      </c>
      <c r="W728" s="4">
        <v>797</v>
      </c>
      <c r="X728" s="4">
        <v>796</v>
      </c>
      <c r="Y728" s="4">
        <v>4.08</v>
      </c>
      <c r="Z728" s="4">
        <v>13.68</v>
      </c>
      <c r="AA728" s="4">
        <v>813.76</v>
      </c>
      <c r="AB728" s="4">
        <v>914</v>
      </c>
      <c r="AC728" s="4">
        <v>914</v>
      </c>
      <c r="AD728" s="4">
        <v>855</v>
      </c>
      <c r="AE728" s="4">
        <v>854</v>
      </c>
      <c r="AF728" s="4">
        <v>3.93</v>
      </c>
      <c r="AG728" s="4">
        <v>16.39</v>
      </c>
      <c r="AH728" s="4">
        <v>874.32</v>
      </c>
      <c r="AI728" s="4">
        <v>2598.33</v>
      </c>
    </row>
    <row r="729" spans="1:35">
      <c r="A729" s="3" t="s">
        <v>1480</v>
      </c>
      <c r="B729" s="3" t="s">
        <v>1481</v>
      </c>
      <c r="C729" s="3" t="s">
        <v>22</v>
      </c>
      <c r="D729" s="3" t="s">
        <v>1359</v>
      </c>
      <c r="E729" s="3" t="s">
        <v>1360</v>
      </c>
      <c r="F729" s="3" t="s">
        <v>25</v>
      </c>
      <c r="G729" s="4">
        <v>0</v>
      </c>
      <c r="H729" s="4">
        <v>0</v>
      </c>
      <c r="I729" s="4">
        <v>0</v>
      </c>
      <c r="J729" s="4">
        <v>0</v>
      </c>
      <c r="K729" s="4">
        <v>0</v>
      </c>
      <c r="L729" s="4">
        <v>0</v>
      </c>
      <c r="M729" s="4">
        <v>0</v>
      </c>
      <c r="N729" s="4">
        <v>1322</v>
      </c>
      <c r="O729" s="4">
        <v>1322</v>
      </c>
      <c r="P729" s="4">
        <v>1185</v>
      </c>
      <c r="Q729" s="4">
        <v>1180</v>
      </c>
      <c r="R729" s="4">
        <v>9.3000000000000007</v>
      </c>
      <c r="S729" s="4">
        <v>19.57</v>
      </c>
      <c r="T729" s="4">
        <v>1208.8699999999999</v>
      </c>
      <c r="U729" s="4">
        <v>1290</v>
      </c>
      <c r="V729" s="4">
        <v>1290</v>
      </c>
      <c r="W729" s="4">
        <v>1263</v>
      </c>
      <c r="X729" s="4">
        <v>1258</v>
      </c>
      <c r="Y729" s="4">
        <v>9.7200000000000006</v>
      </c>
      <c r="Z729" s="4">
        <v>22.66</v>
      </c>
      <c r="AA729" s="4">
        <v>1290.3800000000001</v>
      </c>
      <c r="AB729" s="4">
        <v>1197</v>
      </c>
      <c r="AC729" s="4">
        <v>1197</v>
      </c>
      <c r="AD729" s="4">
        <v>1160</v>
      </c>
      <c r="AE729" s="4">
        <v>1160</v>
      </c>
      <c r="AF729" s="4">
        <v>9.19</v>
      </c>
      <c r="AG729" s="4">
        <v>23.28</v>
      </c>
      <c r="AH729" s="4">
        <v>1192.47</v>
      </c>
      <c r="AI729" s="4">
        <v>3691.72</v>
      </c>
    </row>
    <row r="730" spans="1:35">
      <c r="A730" s="3" t="s">
        <v>1482</v>
      </c>
      <c r="B730" s="3" t="s">
        <v>1483</v>
      </c>
      <c r="C730" s="3" t="s">
        <v>22</v>
      </c>
      <c r="D730" s="3" t="s">
        <v>1359</v>
      </c>
      <c r="E730" s="3" t="s">
        <v>1360</v>
      </c>
      <c r="F730" s="3" t="s">
        <v>25</v>
      </c>
      <c r="G730" s="4">
        <v>0</v>
      </c>
      <c r="H730" s="4">
        <v>0</v>
      </c>
      <c r="I730" s="4">
        <v>0</v>
      </c>
      <c r="J730" s="4">
        <v>0</v>
      </c>
      <c r="K730" s="4">
        <v>0</v>
      </c>
      <c r="L730" s="4">
        <v>0</v>
      </c>
      <c r="M730" s="4">
        <v>0</v>
      </c>
      <c r="N730" s="4">
        <v>2279</v>
      </c>
      <c r="O730" s="4">
        <v>2279</v>
      </c>
      <c r="P730" s="4">
        <v>2084</v>
      </c>
      <c r="Q730" s="4">
        <v>2082</v>
      </c>
      <c r="R730" s="4">
        <v>6.58</v>
      </c>
      <c r="S730" s="4">
        <v>29.4</v>
      </c>
      <c r="T730" s="4">
        <v>2117.98</v>
      </c>
      <c r="U730" s="4">
        <v>2561</v>
      </c>
      <c r="V730" s="4">
        <v>2559</v>
      </c>
      <c r="W730" s="4">
        <v>2347</v>
      </c>
      <c r="X730" s="4">
        <v>2342</v>
      </c>
      <c r="Y730" s="4">
        <v>8.07</v>
      </c>
      <c r="Z730" s="4">
        <v>31.78</v>
      </c>
      <c r="AA730" s="4">
        <v>2381.85</v>
      </c>
      <c r="AB730" s="4">
        <v>2702</v>
      </c>
      <c r="AC730" s="4">
        <v>2702</v>
      </c>
      <c r="AD730" s="4">
        <v>2523</v>
      </c>
      <c r="AE730" s="4">
        <v>2511</v>
      </c>
      <c r="AF730" s="4">
        <v>5.66</v>
      </c>
      <c r="AG730" s="4">
        <v>39.450000000000003</v>
      </c>
      <c r="AH730" s="4">
        <v>2556.11</v>
      </c>
      <c r="AI730" s="4">
        <v>7055.94</v>
      </c>
    </row>
    <row r="731" spans="1:35">
      <c r="A731" s="3" t="s">
        <v>1484</v>
      </c>
      <c r="B731" s="3" t="s">
        <v>1485</v>
      </c>
      <c r="C731" s="3" t="s">
        <v>22</v>
      </c>
      <c r="D731" s="3" t="s">
        <v>1359</v>
      </c>
      <c r="E731" s="3" t="s">
        <v>1360</v>
      </c>
      <c r="F731" s="3" t="s">
        <v>25</v>
      </c>
      <c r="G731" s="4">
        <v>0</v>
      </c>
      <c r="H731" s="4">
        <v>0</v>
      </c>
      <c r="I731" s="4">
        <v>0</v>
      </c>
      <c r="J731" s="4">
        <v>0</v>
      </c>
      <c r="K731" s="4">
        <v>0</v>
      </c>
      <c r="L731" s="4">
        <v>0</v>
      </c>
      <c r="M731" s="4">
        <v>0</v>
      </c>
      <c r="N731" s="4">
        <v>245</v>
      </c>
      <c r="O731" s="4">
        <v>245</v>
      </c>
      <c r="P731" s="4">
        <v>222</v>
      </c>
      <c r="Q731" s="4">
        <v>221</v>
      </c>
      <c r="R731" s="4">
        <v>0.79</v>
      </c>
      <c r="S731" s="4">
        <v>3.15</v>
      </c>
      <c r="T731" s="4">
        <v>224.94</v>
      </c>
      <c r="U731" s="4">
        <v>266</v>
      </c>
      <c r="V731" s="4">
        <v>266</v>
      </c>
      <c r="W731" s="4">
        <v>245</v>
      </c>
      <c r="X731" s="4">
        <v>245</v>
      </c>
      <c r="Y731" s="4">
        <v>0.82</v>
      </c>
      <c r="Z731" s="4">
        <v>3.67</v>
      </c>
      <c r="AA731" s="4">
        <v>249.49</v>
      </c>
      <c r="AB731" s="4">
        <v>280</v>
      </c>
      <c r="AC731" s="4">
        <v>280</v>
      </c>
      <c r="AD731" s="4">
        <v>256</v>
      </c>
      <c r="AE731" s="4">
        <v>255</v>
      </c>
      <c r="AF731" s="4">
        <v>0.56000000000000005</v>
      </c>
      <c r="AG731" s="4">
        <v>4.49</v>
      </c>
      <c r="AH731" s="4">
        <v>260.05</v>
      </c>
      <c r="AI731" s="4">
        <v>734.48</v>
      </c>
    </row>
    <row r="732" spans="1:35">
      <c r="A732" s="3" t="s">
        <v>1486</v>
      </c>
      <c r="B732" s="3" t="s">
        <v>1487</v>
      </c>
      <c r="C732" s="3" t="s">
        <v>22</v>
      </c>
      <c r="D732" s="3" t="s">
        <v>1359</v>
      </c>
      <c r="E732" s="3" t="s">
        <v>1360</v>
      </c>
      <c r="F732" s="3" t="s">
        <v>25</v>
      </c>
      <c r="G732" s="4">
        <v>0</v>
      </c>
      <c r="H732" s="4">
        <v>0</v>
      </c>
      <c r="I732" s="4">
        <v>0</v>
      </c>
      <c r="J732" s="4">
        <v>0</v>
      </c>
      <c r="K732" s="4">
        <v>0</v>
      </c>
      <c r="L732" s="4">
        <v>0</v>
      </c>
      <c r="M732" s="4">
        <v>0</v>
      </c>
      <c r="N732" s="4">
        <v>757</v>
      </c>
      <c r="O732" s="4">
        <v>756</v>
      </c>
      <c r="P732" s="4">
        <v>507</v>
      </c>
      <c r="Q732" s="4">
        <v>505</v>
      </c>
      <c r="R732" s="4">
        <v>0.66</v>
      </c>
      <c r="S732" s="4">
        <v>6.91</v>
      </c>
      <c r="T732" s="4">
        <v>512.57000000000005</v>
      </c>
      <c r="U732" s="4">
        <v>956</v>
      </c>
      <c r="V732" s="4">
        <v>955</v>
      </c>
      <c r="W732" s="4">
        <v>740</v>
      </c>
      <c r="X732" s="4">
        <v>727</v>
      </c>
      <c r="Y732" s="4">
        <v>4.54</v>
      </c>
      <c r="Z732" s="4">
        <v>5.1100000000000003</v>
      </c>
      <c r="AA732" s="4">
        <v>736.65</v>
      </c>
      <c r="AB732" s="4">
        <v>720</v>
      </c>
      <c r="AC732" s="4">
        <v>717</v>
      </c>
      <c r="AD732" s="4">
        <v>656</v>
      </c>
      <c r="AE732" s="4">
        <v>654</v>
      </c>
      <c r="AF732" s="4">
        <v>2.31</v>
      </c>
      <c r="AG732" s="4">
        <v>7.4</v>
      </c>
      <c r="AH732" s="4">
        <v>663.71</v>
      </c>
      <c r="AI732" s="4">
        <v>1912.93</v>
      </c>
    </row>
    <row r="733" spans="1:35">
      <c r="A733" s="3" t="s">
        <v>1488</v>
      </c>
      <c r="B733" s="3" t="s">
        <v>1489</v>
      </c>
      <c r="C733" s="3" t="s">
        <v>22</v>
      </c>
      <c r="D733" s="3" t="s">
        <v>1359</v>
      </c>
      <c r="E733" s="3" t="s">
        <v>1360</v>
      </c>
      <c r="F733" s="3" t="s">
        <v>25</v>
      </c>
      <c r="G733" s="4">
        <v>0</v>
      </c>
      <c r="H733" s="4">
        <v>0</v>
      </c>
      <c r="I733" s="4">
        <v>0</v>
      </c>
      <c r="J733" s="4">
        <v>0</v>
      </c>
      <c r="K733" s="4">
        <v>0</v>
      </c>
      <c r="L733" s="4">
        <v>0</v>
      </c>
      <c r="M733" s="4">
        <v>0</v>
      </c>
      <c r="N733" s="4">
        <v>508</v>
      </c>
      <c r="O733" s="4">
        <v>506</v>
      </c>
      <c r="P733" s="4">
        <v>455</v>
      </c>
      <c r="Q733" s="4">
        <v>448</v>
      </c>
      <c r="R733" s="4">
        <v>0.84</v>
      </c>
      <c r="S733" s="4">
        <v>4.78</v>
      </c>
      <c r="T733" s="4">
        <v>453.62</v>
      </c>
      <c r="U733" s="4">
        <v>351</v>
      </c>
      <c r="V733" s="4">
        <v>351</v>
      </c>
      <c r="W733" s="4">
        <v>323</v>
      </c>
      <c r="X733" s="4">
        <v>320</v>
      </c>
      <c r="Y733" s="4">
        <v>0.89</v>
      </c>
      <c r="Z733" s="4">
        <v>2.84</v>
      </c>
      <c r="AA733" s="4">
        <v>323.73</v>
      </c>
      <c r="AB733" s="4">
        <v>485</v>
      </c>
      <c r="AC733" s="4">
        <v>481</v>
      </c>
      <c r="AD733" s="4">
        <v>442</v>
      </c>
      <c r="AE733" s="4">
        <v>437</v>
      </c>
      <c r="AF733" s="4">
        <v>1.06</v>
      </c>
      <c r="AG733" s="4">
        <v>4.97</v>
      </c>
      <c r="AH733" s="4">
        <v>443.03</v>
      </c>
      <c r="AI733" s="4">
        <v>1220.3800000000001</v>
      </c>
    </row>
    <row r="734" spans="1:35">
      <c r="A734" s="3" t="s">
        <v>1490</v>
      </c>
      <c r="B734" s="3" t="s">
        <v>1491</v>
      </c>
      <c r="C734" s="3" t="s">
        <v>22</v>
      </c>
      <c r="D734" s="3" t="s">
        <v>1359</v>
      </c>
      <c r="E734" s="3" t="s">
        <v>1360</v>
      </c>
      <c r="F734" s="3" t="s">
        <v>25</v>
      </c>
      <c r="G734" s="4">
        <v>0</v>
      </c>
      <c r="H734" s="4">
        <v>0</v>
      </c>
      <c r="I734" s="4">
        <v>0</v>
      </c>
      <c r="J734" s="4">
        <v>0</v>
      </c>
      <c r="K734" s="4">
        <v>0</v>
      </c>
      <c r="L734" s="4">
        <v>0</v>
      </c>
      <c r="M734" s="4">
        <v>0</v>
      </c>
      <c r="N734" s="4">
        <v>498</v>
      </c>
      <c r="O734" s="4">
        <v>498</v>
      </c>
      <c r="P734" s="4">
        <v>457</v>
      </c>
      <c r="Q734" s="4">
        <v>457</v>
      </c>
      <c r="R734" s="4">
        <v>1.51</v>
      </c>
      <c r="S734" s="4">
        <v>6.87</v>
      </c>
      <c r="T734" s="4">
        <v>465.38</v>
      </c>
      <c r="U734" s="4">
        <v>550</v>
      </c>
      <c r="V734" s="4">
        <v>550</v>
      </c>
      <c r="W734" s="4">
        <v>521</v>
      </c>
      <c r="X734" s="4">
        <v>520</v>
      </c>
      <c r="Y734" s="4">
        <v>2.31</v>
      </c>
      <c r="Z734" s="4">
        <v>7.04</v>
      </c>
      <c r="AA734" s="4">
        <v>529.35</v>
      </c>
      <c r="AB734" s="4">
        <v>382</v>
      </c>
      <c r="AC734" s="4">
        <v>382</v>
      </c>
      <c r="AD734" s="4">
        <v>380</v>
      </c>
      <c r="AE734" s="4">
        <v>380</v>
      </c>
      <c r="AF734" s="4">
        <v>0.92</v>
      </c>
      <c r="AG734" s="4">
        <v>4.68</v>
      </c>
      <c r="AH734" s="4">
        <v>385.6</v>
      </c>
      <c r="AI734" s="4">
        <v>1380.33</v>
      </c>
    </row>
    <row r="735" spans="1:35">
      <c r="A735" s="3" t="s">
        <v>1492</v>
      </c>
      <c r="B735" s="3" t="s">
        <v>1493</v>
      </c>
      <c r="C735" s="3" t="s">
        <v>22</v>
      </c>
      <c r="D735" s="3" t="s">
        <v>1359</v>
      </c>
      <c r="E735" s="3" t="s">
        <v>1360</v>
      </c>
      <c r="F735" s="3" t="s">
        <v>25</v>
      </c>
      <c r="G735" s="4">
        <v>0</v>
      </c>
      <c r="H735" s="4">
        <v>0</v>
      </c>
      <c r="I735" s="4">
        <v>0</v>
      </c>
      <c r="J735" s="4">
        <v>0</v>
      </c>
      <c r="K735" s="4">
        <v>0</v>
      </c>
      <c r="L735" s="4">
        <v>0</v>
      </c>
      <c r="M735" s="4">
        <v>0</v>
      </c>
      <c r="N735" s="4">
        <v>558</v>
      </c>
      <c r="O735" s="4">
        <v>555</v>
      </c>
      <c r="P735" s="4">
        <v>480</v>
      </c>
      <c r="Q735" s="4">
        <v>480</v>
      </c>
      <c r="R735" s="4">
        <v>2.04</v>
      </c>
      <c r="S735" s="4">
        <v>5.39</v>
      </c>
      <c r="T735" s="4">
        <v>487.43</v>
      </c>
      <c r="U735" s="4">
        <v>504</v>
      </c>
      <c r="V735" s="4">
        <v>502</v>
      </c>
      <c r="W735" s="4">
        <v>483</v>
      </c>
      <c r="X735" s="4">
        <v>483</v>
      </c>
      <c r="Y735" s="4">
        <v>2.64</v>
      </c>
      <c r="Z735" s="4">
        <v>5.64</v>
      </c>
      <c r="AA735" s="4">
        <v>491.28</v>
      </c>
      <c r="AB735" s="4">
        <v>422</v>
      </c>
      <c r="AC735" s="4">
        <v>419</v>
      </c>
      <c r="AD735" s="4">
        <v>395</v>
      </c>
      <c r="AE735" s="4">
        <v>395</v>
      </c>
      <c r="AF735" s="4">
        <v>2.0099999999999998</v>
      </c>
      <c r="AG735" s="4">
        <v>4.3499999999999996</v>
      </c>
      <c r="AH735" s="4">
        <v>401.36</v>
      </c>
      <c r="AI735" s="4">
        <v>1380.07</v>
      </c>
    </row>
    <row r="736" spans="1:35">
      <c r="A736" s="3" t="s">
        <v>1494</v>
      </c>
      <c r="B736" s="3" t="s">
        <v>1495</v>
      </c>
      <c r="C736" s="3" t="s">
        <v>22</v>
      </c>
      <c r="D736" s="3" t="s">
        <v>1359</v>
      </c>
      <c r="E736" s="3" t="s">
        <v>1360</v>
      </c>
      <c r="F736" s="3" t="s">
        <v>25</v>
      </c>
      <c r="G736" s="4">
        <v>0</v>
      </c>
      <c r="H736" s="4">
        <v>0</v>
      </c>
      <c r="I736" s="4">
        <v>0</v>
      </c>
      <c r="J736" s="4">
        <v>0</v>
      </c>
      <c r="K736" s="4">
        <v>0</v>
      </c>
      <c r="L736" s="4">
        <v>0</v>
      </c>
      <c r="M736" s="4">
        <v>0</v>
      </c>
      <c r="N736" s="4">
        <v>545</v>
      </c>
      <c r="O736" s="4">
        <v>541</v>
      </c>
      <c r="P736" s="4">
        <v>271</v>
      </c>
      <c r="Q736" s="4">
        <v>268</v>
      </c>
      <c r="R736" s="4">
        <v>1.06</v>
      </c>
      <c r="S736" s="4">
        <v>2.97</v>
      </c>
      <c r="T736" s="4">
        <v>272.02999999999997</v>
      </c>
      <c r="U736" s="4">
        <v>919</v>
      </c>
      <c r="V736" s="4">
        <v>919</v>
      </c>
      <c r="W736" s="4">
        <v>900</v>
      </c>
      <c r="X736" s="4">
        <v>890</v>
      </c>
      <c r="Y736" s="4">
        <v>4.53</v>
      </c>
      <c r="Z736" s="4">
        <v>12.05</v>
      </c>
      <c r="AA736" s="4">
        <v>906.58</v>
      </c>
      <c r="AB736" s="4">
        <v>1165</v>
      </c>
      <c r="AC736" s="4">
        <v>1158</v>
      </c>
      <c r="AD736" s="4">
        <v>858</v>
      </c>
      <c r="AE736" s="4">
        <v>843</v>
      </c>
      <c r="AF736" s="4">
        <v>4.5</v>
      </c>
      <c r="AG736" s="4">
        <v>12.86</v>
      </c>
      <c r="AH736" s="4">
        <v>860.36</v>
      </c>
      <c r="AI736" s="4">
        <v>2038.97</v>
      </c>
    </row>
    <row r="737" spans="1:35">
      <c r="A737" s="3" t="s">
        <v>1496</v>
      </c>
      <c r="B737" s="3" t="s">
        <v>1497</v>
      </c>
      <c r="C737" s="3" t="s">
        <v>22</v>
      </c>
      <c r="D737" s="3" t="s">
        <v>1359</v>
      </c>
      <c r="E737" s="3" t="s">
        <v>1360</v>
      </c>
      <c r="F737" s="3" t="s">
        <v>25</v>
      </c>
      <c r="G737" s="4">
        <v>0</v>
      </c>
      <c r="H737" s="4">
        <v>0</v>
      </c>
      <c r="I737" s="4">
        <v>0</v>
      </c>
      <c r="J737" s="4">
        <v>0</v>
      </c>
      <c r="K737" s="4">
        <v>0</v>
      </c>
      <c r="L737" s="4">
        <v>0</v>
      </c>
      <c r="M737" s="4">
        <v>0</v>
      </c>
      <c r="N737" s="4">
        <v>994</v>
      </c>
      <c r="O737" s="4">
        <v>994</v>
      </c>
      <c r="P737" s="4">
        <v>767</v>
      </c>
      <c r="Q737" s="4">
        <v>739</v>
      </c>
      <c r="R737" s="4">
        <v>3.85</v>
      </c>
      <c r="S737" s="4">
        <v>6.95</v>
      </c>
      <c r="T737" s="4">
        <v>749.8</v>
      </c>
      <c r="U737" s="4">
        <v>1049</v>
      </c>
      <c r="V737" s="4">
        <v>1049</v>
      </c>
      <c r="W737" s="4">
        <v>997</v>
      </c>
      <c r="X737" s="4">
        <v>935</v>
      </c>
      <c r="Y737" s="4">
        <v>5.18</v>
      </c>
      <c r="Z737" s="4">
        <v>11.2</v>
      </c>
      <c r="AA737" s="4">
        <v>951.38</v>
      </c>
      <c r="AB737" s="4">
        <v>943</v>
      </c>
      <c r="AC737" s="4">
        <v>943</v>
      </c>
      <c r="AD737" s="4">
        <v>897</v>
      </c>
      <c r="AE737" s="4">
        <v>838</v>
      </c>
      <c r="AF737" s="4">
        <v>4.9400000000000004</v>
      </c>
      <c r="AG737" s="4">
        <v>10.57</v>
      </c>
      <c r="AH737" s="4">
        <v>853.51</v>
      </c>
      <c r="AI737" s="4">
        <v>2554.69</v>
      </c>
    </row>
    <row r="738" spans="1:35">
      <c r="A738" s="3" t="s">
        <v>1498</v>
      </c>
      <c r="B738" s="3" t="s">
        <v>1499</v>
      </c>
      <c r="C738" s="3" t="s">
        <v>22</v>
      </c>
      <c r="D738" s="3" t="s">
        <v>1359</v>
      </c>
      <c r="E738" s="3" t="s">
        <v>1360</v>
      </c>
      <c r="F738" s="3" t="s">
        <v>25</v>
      </c>
      <c r="G738" s="4">
        <v>0</v>
      </c>
      <c r="H738" s="4">
        <v>0</v>
      </c>
      <c r="I738" s="4">
        <v>0</v>
      </c>
      <c r="J738" s="4">
        <v>0</v>
      </c>
      <c r="K738" s="4">
        <v>0</v>
      </c>
      <c r="L738" s="4">
        <v>0</v>
      </c>
      <c r="M738" s="4">
        <v>0</v>
      </c>
      <c r="N738" s="4">
        <v>551</v>
      </c>
      <c r="O738" s="4">
        <v>550</v>
      </c>
      <c r="P738" s="4">
        <v>465</v>
      </c>
      <c r="Q738" s="4">
        <v>464</v>
      </c>
      <c r="R738" s="4">
        <v>2.15</v>
      </c>
      <c r="S738" s="4">
        <v>7.48</v>
      </c>
      <c r="T738" s="4">
        <v>473.63</v>
      </c>
      <c r="U738" s="4">
        <v>543</v>
      </c>
      <c r="V738" s="4">
        <v>543</v>
      </c>
      <c r="W738" s="4">
        <v>532</v>
      </c>
      <c r="X738" s="4">
        <v>532</v>
      </c>
      <c r="Y738" s="4">
        <v>2.48</v>
      </c>
      <c r="Z738" s="4">
        <v>9.4</v>
      </c>
      <c r="AA738" s="4">
        <v>543.88</v>
      </c>
      <c r="AB738" s="4">
        <v>402</v>
      </c>
      <c r="AC738" s="4">
        <v>402</v>
      </c>
      <c r="AD738" s="4">
        <v>386</v>
      </c>
      <c r="AE738" s="4">
        <v>386</v>
      </c>
      <c r="AF738" s="4">
        <v>1.99</v>
      </c>
      <c r="AG738" s="4">
        <v>6.6</v>
      </c>
      <c r="AH738" s="4">
        <v>394.59</v>
      </c>
      <c r="AI738" s="4">
        <v>1412.1</v>
      </c>
    </row>
    <row r="739" spans="1:35">
      <c r="A739" s="3" t="s">
        <v>1500</v>
      </c>
      <c r="B739" s="3" t="s">
        <v>1501</v>
      </c>
      <c r="C739" s="3" t="s">
        <v>22</v>
      </c>
      <c r="D739" s="3" t="s">
        <v>1359</v>
      </c>
      <c r="E739" s="3" t="s">
        <v>1360</v>
      </c>
      <c r="F739" s="3" t="s">
        <v>25</v>
      </c>
      <c r="G739" s="4">
        <v>0</v>
      </c>
      <c r="H739" s="4">
        <v>0</v>
      </c>
      <c r="I739" s="4">
        <v>0</v>
      </c>
      <c r="J739" s="4">
        <v>0</v>
      </c>
      <c r="K739" s="4">
        <v>0</v>
      </c>
      <c r="L739" s="4">
        <v>0</v>
      </c>
      <c r="M739" s="4">
        <v>0</v>
      </c>
      <c r="N739" s="4">
        <v>1383</v>
      </c>
      <c r="O739" s="4">
        <v>1383</v>
      </c>
      <c r="P739" s="4">
        <v>1312</v>
      </c>
      <c r="Q739" s="4">
        <v>1308</v>
      </c>
      <c r="R739" s="4">
        <v>6.26</v>
      </c>
      <c r="S739" s="4">
        <v>11.37</v>
      </c>
      <c r="T739" s="4">
        <v>1325.63</v>
      </c>
      <c r="U739" s="4">
        <v>1140</v>
      </c>
      <c r="V739" s="4">
        <v>1140</v>
      </c>
      <c r="W739" s="4">
        <v>1050</v>
      </c>
      <c r="X739" s="4">
        <v>1048</v>
      </c>
      <c r="Y739" s="4">
        <v>6.2</v>
      </c>
      <c r="Z739" s="4">
        <v>12.38</v>
      </c>
      <c r="AA739" s="4">
        <v>1066.58</v>
      </c>
      <c r="AB739" s="4">
        <v>1122</v>
      </c>
      <c r="AC739" s="4">
        <v>1122</v>
      </c>
      <c r="AD739" s="4">
        <v>1018</v>
      </c>
      <c r="AE739" s="4">
        <v>1016</v>
      </c>
      <c r="AF739" s="4">
        <v>5.45</v>
      </c>
      <c r="AG739" s="4">
        <v>14.74</v>
      </c>
      <c r="AH739" s="4">
        <v>1036.19</v>
      </c>
      <c r="AI739" s="4">
        <v>3428.4</v>
      </c>
    </row>
    <row r="740" spans="1:35">
      <c r="A740" s="3" t="s">
        <v>1502</v>
      </c>
      <c r="B740" s="3" t="s">
        <v>1503</v>
      </c>
      <c r="C740" s="3" t="s">
        <v>22</v>
      </c>
      <c r="D740" s="3" t="s">
        <v>1359</v>
      </c>
      <c r="E740" s="3" t="s">
        <v>1360</v>
      </c>
      <c r="F740" s="3" t="s">
        <v>25</v>
      </c>
      <c r="G740" s="4">
        <v>0</v>
      </c>
      <c r="H740" s="4">
        <v>0</v>
      </c>
      <c r="I740" s="4">
        <v>0</v>
      </c>
      <c r="J740" s="4">
        <v>0</v>
      </c>
      <c r="K740" s="4">
        <v>0</v>
      </c>
      <c r="L740" s="4">
        <v>0</v>
      </c>
      <c r="M740" s="4">
        <v>0</v>
      </c>
      <c r="N740" s="4">
        <v>1180</v>
      </c>
      <c r="O740" s="4">
        <v>1180</v>
      </c>
      <c r="P740" s="4">
        <v>750</v>
      </c>
      <c r="Q740" s="4">
        <v>749</v>
      </c>
      <c r="R740" s="4">
        <v>4.5999999999999996</v>
      </c>
      <c r="S740" s="4">
        <v>7.06</v>
      </c>
      <c r="T740" s="4">
        <v>760.66</v>
      </c>
      <c r="U740" s="4">
        <v>1624</v>
      </c>
      <c r="V740" s="4">
        <v>1624</v>
      </c>
      <c r="W740" s="4">
        <v>1038</v>
      </c>
      <c r="X740" s="4">
        <v>1035</v>
      </c>
      <c r="Y740" s="4">
        <v>7.13</v>
      </c>
      <c r="Z740" s="4">
        <v>10.210000000000001</v>
      </c>
      <c r="AA740" s="4">
        <v>1052.3399999999999</v>
      </c>
      <c r="AB740" s="4">
        <v>993</v>
      </c>
      <c r="AC740" s="4">
        <v>992</v>
      </c>
      <c r="AD740" s="4">
        <v>929</v>
      </c>
      <c r="AE740" s="4">
        <v>929</v>
      </c>
      <c r="AF740" s="4">
        <v>6.28</v>
      </c>
      <c r="AG740" s="4">
        <v>8.16</v>
      </c>
      <c r="AH740" s="4">
        <v>943.44</v>
      </c>
      <c r="AI740" s="4">
        <v>2756.44</v>
      </c>
    </row>
    <row r="741" spans="1:35">
      <c r="A741" s="3" t="s">
        <v>1504</v>
      </c>
      <c r="B741" s="3" t="s">
        <v>1505</v>
      </c>
      <c r="C741" s="3" t="s">
        <v>22</v>
      </c>
      <c r="D741" s="3" t="s">
        <v>1359</v>
      </c>
      <c r="E741" s="3" t="s">
        <v>1360</v>
      </c>
      <c r="F741" s="3" t="s">
        <v>25</v>
      </c>
      <c r="G741" s="4">
        <v>0</v>
      </c>
      <c r="H741" s="4">
        <v>0</v>
      </c>
      <c r="I741" s="4">
        <v>0</v>
      </c>
      <c r="J741" s="4">
        <v>0</v>
      </c>
      <c r="K741" s="4">
        <v>0</v>
      </c>
      <c r="L741" s="4">
        <v>0</v>
      </c>
      <c r="M741" s="4">
        <v>0</v>
      </c>
      <c r="N741" s="4">
        <v>389</v>
      </c>
      <c r="O741" s="4">
        <v>389</v>
      </c>
      <c r="P741" s="4">
        <v>349</v>
      </c>
      <c r="Q741" s="4">
        <v>348</v>
      </c>
      <c r="R741" s="4">
        <v>1.22</v>
      </c>
      <c r="S741" s="4">
        <v>4.4800000000000004</v>
      </c>
      <c r="T741" s="4">
        <v>353.7</v>
      </c>
      <c r="U741" s="4">
        <v>313</v>
      </c>
      <c r="V741" s="4">
        <v>312</v>
      </c>
      <c r="W741" s="4">
        <v>268</v>
      </c>
      <c r="X741" s="4">
        <v>268</v>
      </c>
      <c r="Y741" s="4">
        <v>0.81</v>
      </c>
      <c r="Z741" s="4">
        <v>3.66</v>
      </c>
      <c r="AA741" s="4">
        <v>272.47000000000003</v>
      </c>
      <c r="AB741" s="4">
        <v>350</v>
      </c>
      <c r="AC741" s="4">
        <v>350</v>
      </c>
      <c r="AD741" s="4">
        <v>331</v>
      </c>
      <c r="AE741" s="4">
        <v>331</v>
      </c>
      <c r="AF741" s="4">
        <v>1.01</v>
      </c>
      <c r="AG741" s="4">
        <v>4.76</v>
      </c>
      <c r="AH741" s="4">
        <v>336.77</v>
      </c>
      <c r="AI741" s="4">
        <v>962.94</v>
      </c>
    </row>
    <row r="742" spans="1:35">
      <c r="A742" s="3" t="s">
        <v>1506</v>
      </c>
      <c r="B742" s="3" t="s">
        <v>1507</v>
      </c>
      <c r="C742" s="3" t="s">
        <v>22</v>
      </c>
      <c r="D742" s="3" t="s">
        <v>1359</v>
      </c>
      <c r="E742" s="3" t="s">
        <v>1360</v>
      </c>
      <c r="F742" s="3" t="s">
        <v>25</v>
      </c>
      <c r="G742" s="4">
        <v>0</v>
      </c>
      <c r="H742" s="4">
        <v>0</v>
      </c>
      <c r="I742" s="4">
        <v>0</v>
      </c>
      <c r="J742" s="4">
        <v>0</v>
      </c>
      <c r="K742" s="4">
        <v>0</v>
      </c>
      <c r="L742" s="4">
        <v>0</v>
      </c>
      <c r="M742" s="4">
        <v>0</v>
      </c>
      <c r="N742" s="4">
        <v>1384</v>
      </c>
      <c r="O742" s="4">
        <v>1383</v>
      </c>
      <c r="P742" s="4">
        <v>942</v>
      </c>
      <c r="Q742" s="4">
        <v>934</v>
      </c>
      <c r="R742" s="4">
        <v>6.45</v>
      </c>
      <c r="S742" s="4">
        <v>10.53</v>
      </c>
      <c r="T742" s="4">
        <v>950.98</v>
      </c>
      <c r="U742" s="4">
        <v>926</v>
      </c>
      <c r="V742" s="4">
        <v>924</v>
      </c>
      <c r="W742" s="4">
        <v>833</v>
      </c>
      <c r="X742" s="4">
        <v>832</v>
      </c>
      <c r="Y742" s="4">
        <v>5.4</v>
      </c>
      <c r="Z742" s="4">
        <v>10.06</v>
      </c>
      <c r="AA742" s="4">
        <v>847.46</v>
      </c>
      <c r="AB742" s="4">
        <v>1112</v>
      </c>
      <c r="AC742" s="4">
        <v>1111</v>
      </c>
      <c r="AD742" s="4">
        <v>1072</v>
      </c>
      <c r="AE742" s="4">
        <v>1066</v>
      </c>
      <c r="AF742" s="4">
        <v>6.51</v>
      </c>
      <c r="AG742" s="4">
        <v>9.8000000000000007</v>
      </c>
      <c r="AH742" s="4">
        <v>1082.31</v>
      </c>
      <c r="AI742" s="4">
        <v>2880.75</v>
      </c>
    </row>
    <row r="743" spans="1:35">
      <c r="A743" s="3" t="s">
        <v>1508</v>
      </c>
      <c r="B743" s="3" t="s">
        <v>1509</v>
      </c>
      <c r="C743" s="3" t="s">
        <v>22</v>
      </c>
      <c r="D743" s="3" t="s">
        <v>1359</v>
      </c>
      <c r="E743" s="3" t="s">
        <v>1360</v>
      </c>
      <c r="F743" s="3" t="s">
        <v>25</v>
      </c>
      <c r="G743" s="4">
        <v>0</v>
      </c>
      <c r="H743" s="4">
        <v>0</v>
      </c>
      <c r="I743" s="4">
        <v>0</v>
      </c>
      <c r="J743" s="4">
        <v>0</v>
      </c>
      <c r="K743" s="4">
        <v>0</v>
      </c>
      <c r="L743" s="4">
        <v>0</v>
      </c>
      <c r="M743" s="4">
        <v>0</v>
      </c>
      <c r="N743" s="4">
        <v>202</v>
      </c>
      <c r="O743" s="4">
        <v>190</v>
      </c>
      <c r="P743" s="4">
        <v>189</v>
      </c>
      <c r="Q743" s="4">
        <v>189</v>
      </c>
      <c r="R743" s="4">
        <v>0.38</v>
      </c>
      <c r="S743" s="4">
        <v>2.34</v>
      </c>
      <c r="T743" s="4">
        <v>191.72</v>
      </c>
      <c r="U743" s="4">
        <v>249</v>
      </c>
      <c r="V743" s="4">
        <v>236</v>
      </c>
      <c r="W743" s="4">
        <v>229</v>
      </c>
      <c r="X743" s="4">
        <v>227</v>
      </c>
      <c r="Y743" s="4">
        <v>0.51</v>
      </c>
      <c r="Z743" s="4">
        <v>3.35</v>
      </c>
      <c r="AA743" s="4">
        <v>230.86</v>
      </c>
      <c r="AB743" s="4">
        <v>183</v>
      </c>
      <c r="AC743" s="4">
        <v>173</v>
      </c>
      <c r="AD743" s="4">
        <v>166</v>
      </c>
      <c r="AE743" s="4">
        <v>165</v>
      </c>
      <c r="AF743" s="4">
        <v>0.23</v>
      </c>
      <c r="AG743" s="4">
        <v>2.76</v>
      </c>
      <c r="AH743" s="4">
        <v>167.99</v>
      </c>
      <c r="AI743" s="4">
        <v>590.57000000000005</v>
      </c>
    </row>
    <row r="744" spans="1:35">
      <c r="A744" s="3" t="s">
        <v>1510</v>
      </c>
      <c r="B744" s="3" t="s">
        <v>1511</v>
      </c>
      <c r="C744" s="3" t="s">
        <v>22</v>
      </c>
      <c r="D744" s="3" t="s">
        <v>1359</v>
      </c>
      <c r="E744" s="3" t="s">
        <v>1360</v>
      </c>
      <c r="F744" s="3" t="s">
        <v>25</v>
      </c>
      <c r="G744" s="4">
        <v>0</v>
      </c>
      <c r="H744" s="4">
        <v>0</v>
      </c>
      <c r="I744" s="4">
        <v>0</v>
      </c>
      <c r="J744" s="4">
        <v>0</v>
      </c>
      <c r="K744" s="4">
        <v>0</v>
      </c>
      <c r="L744" s="4">
        <v>0</v>
      </c>
      <c r="M744" s="4">
        <v>0</v>
      </c>
      <c r="N744" s="4">
        <v>1119</v>
      </c>
      <c r="O744" s="4">
        <v>1116</v>
      </c>
      <c r="P744" s="4">
        <v>701</v>
      </c>
      <c r="Q744" s="4">
        <v>701</v>
      </c>
      <c r="R744" s="4">
        <v>2.67</v>
      </c>
      <c r="S744" s="4">
        <v>9.74</v>
      </c>
      <c r="T744" s="4">
        <v>713.41</v>
      </c>
      <c r="U744" s="4">
        <v>883</v>
      </c>
      <c r="V744" s="4">
        <v>881</v>
      </c>
      <c r="W744" s="4">
        <v>760</v>
      </c>
      <c r="X744" s="4">
        <v>758</v>
      </c>
      <c r="Y744" s="4">
        <v>3.18</v>
      </c>
      <c r="Z744" s="4">
        <v>10.33</v>
      </c>
      <c r="AA744" s="4">
        <v>771.51</v>
      </c>
      <c r="AB744" s="4">
        <v>699</v>
      </c>
      <c r="AC744" s="4">
        <v>698</v>
      </c>
      <c r="AD744" s="4">
        <v>587</v>
      </c>
      <c r="AE744" s="4">
        <v>563</v>
      </c>
      <c r="AF744" s="4">
        <v>2.3199999999999998</v>
      </c>
      <c r="AG744" s="4">
        <v>8.5500000000000007</v>
      </c>
      <c r="AH744" s="4">
        <v>573.87</v>
      </c>
      <c r="AI744" s="4">
        <v>2058.79</v>
      </c>
    </row>
    <row r="745" spans="1:35">
      <c r="A745" s="3" t="s">
        <v>1512</v>
      </c>
      <c r="B745" s="3" t="s">
        <v>1513</v>
      </c>
      <c r="C745" s="3" t="s">
        <v>22</v>
      </c>
      <c r="D745" s="3" t="s">
        <v>1359</v>
      </c>
      <c r="E745" s="3" t="s">
        <v>1360</v>
      </c>
      <c r="F745" s="3" t="s">
        <v>25</v>
      </c>
      <c r="G745" s="4">
        <v>0</v>
      </c>
      <c r="H745" s="4">
        <v>0</v>
      </c>
      <c r="I745" s="4">
        <v>0</v>
      </c>
      <c r="J745" s="4">
        <v>0</v>
      </c>
      <c r="K745" s="4">
        <v>0</v>
      </c>
      <c r="L745" s="4">
        <v>0</v>
      </c>
      <c r="M745" s="4">
        <v>0</v>
      </c>
      <c r="N745" s="4">
        <v>1048</v>
      </c>
      <c r="O745" s="4">
        <v>1048</v>
      </c>
      <c r="P745" s="4">
        <v>917</v>
      </c>
      <c r="Q745" s="4">
        <v>916</v>
      </c>
      <c r="R745" s="4">
        <v>4.28</v>
      </c>
      <c r="S745" s="4">
        <v>9.5399999999999991</v>
      </c>
      <c r="T745" s="4">
        <v>929.82</v>
      </c>
      <c r="U745" s="4">
        <v>1127</v>
      </c>
      <c r="V745" s="4">
        <v>1127</v>
      </c>
      <c r="W745" s="4">
        <v>905</v>
      </c>
      <c r="X745" s="4">
        <v>900</v>
      </c>
      <c r="Y745" s="4">
        <v>4.63</v>
      </c>
      <c r="Z745" s="4">
        <v>10.17</v>
      </c>
      <c r="AA745" s="4">
        <v>914.8</v>
      </c>
      <c r="AB745" s="4">
        <v>1172</v>
      </c>
      <c r="AC745" s="4">
        <v>1172</v>
      </c>
      <c r="AD745" s="4">
        <v>1003</v>
      </c>
      <c r="AE745" s="4">
        <v>996</v>
      </c>
      <c r="AF745" s="4">
        <v>5.55</v>
      </c>
      <c r="AG745" s="4">
        <v>10.14</v>
      </c>
      <c r="AH745" s="4">
        <v>1011.69</v>
      </c>
      <c r="AI745" s="4">
        <v>2856.31</v>
      </c>
    </row>
    <row r="746" spans="1:35">
      <c r="A746" s="3" t="s">
        <v>1514</v>
      </c>
      <c r="B746" s="3" t="s">
        <v>1515</v>
      </c>
      <c r="C746" s="3" t="s">
        <v>22</v>
      </c>
      <c r="D746" s="3" t="s">
        <v>1359</v>
      </c>
      <c r="E746" s="3" t="s">
        <v>1360</v>
      </c>
      <c r="F746" s="3" t="s">
        <v>25</v>
      </c>
      <c r="G746" s="4">
        <v>0</v>
      </c>
      <c r="H746" s="4">
        <v>0</v>
      </c>
      <c r="I746" s="4">
        <v>0</v>
      </c>
      <c r="J746" s="4">
        <v>0</v>
      </c>
      <c r="K746" s="4">
        <v>0</v>
      </c>
      <c r="L746" s="4">
        <v>0</v>
      </c>
      <c r="M746" s="4">
        <v>0</v>
      </c>
      <c r="N746" s="4">
        <v>513</v>
      </c>
      <c r="O746" s="4">
        <v>513</v>
      </c>
      <c r="P746" s="4">
        <v>469</v>
      </c>
      <c r="Q746" s="4">
        <v>468</v>
      </c>
      <c r="R746" s="4">
        <v>1.36</v>
      </c>
      <c r="S746" s="4">
        <v>7.29</v>
      </c>
      <c r="T746" s="4">
        <v>476.65</v>
      </c>
      <c r="U746" s="4">
        <v>576</v>
      </c>
      <c r="V746" s="4">
        <v>576</v>
      </c>
      <c r="W746" s="4">
        <v>535</v>
      </c>
      <c r="X746" s="4">
        <v>532</v>
      </c>
      <c r="Y746" s="4">
        <v>1.97</v>
      </c>
      <c r="Z746" s="4">
        <v>7.63</v>
      </c>
      <c r="AA746" s="4">
        <v>541.6</v>
      </c>
      <c r="AB746" s="4">
        <v>506</v>
      </c>
      <c r="AC746" s="4">
        <v>506</v>
      </c>
      <c r="AD746" s="4">
        <v>470</v>
      </c>
      <c r="AE746" s="4">
        <v>470</v>
      </c>
      <c r="AF746" s="4">
        <v>1.54</v>
      </c>
      <c r="AG746" s="4">
        <v>7.39</v>
      </c>
      <c r="AH746" s="4">
        <v>478.93</v>
      </c>
      <c r="AI746" s="4">
        <v>1497.18</v>
      </c>
    </row>
    <row r="747" spans="1:35">
      <c r="A747" s="3" t="s">
        <v>1516</v>
      </c>
      <c r="B747" s="3" t="s">
        <v>1517</v>
      </c>
      <c r="C747" s="3" t="s">
        <v>22</v>
      </c>
      <c r="D747" s="3" t="s">
        <v>1359</v>
      </c>
      <c r="E747" s="3" t="s">
        <v>1360</v>
      </c>
      <c r="F747" s="3" t="s">
        <v>25</v>
      </c>
      <c r="G747" s="4">
        <v>0</v>
      </c>
      <c r="H747" s="4">
        <v>0</v>
      </c>
      <c r="I747" s="4">
        <v>0</v>
      </c>
      <c r="J747" s="4">
        <v>0</v>
      </c>
      <c r="K747" s="4">
        <v>0</v>
      </c>
      <c r="L747" s="4">
        <v>0</v>
      </c>
      <c r="M747" s="4">
        <v>0</v>
      </c>
      <c r="N747" s="4">
        <v>1117</v>
      </c>
      <c r="O747" s="4">
        <v>1117</v>
      </c>
      <c r="P747" s="4">
        <v>815</v>
      </c>
      <c r="Q747" s="4">
        <v>815</v>
      </c>
      <c r="R747" s="4">
        <v>2.0099999999999998</v>
      </c>
      <c r="S747" s="4">
        <v>12.18</v>
      </c>
      <c r="T747" s="4">
        <v>829.19</v>
      </c>
      <c r="U747" s="4">
        <v>940</v>
      </c>
      <c r="V747" s="4">
        <v>940</v>
      </c>
      <c r="W747" s="4">
        <v>823</v>
      </c>
      <c r="X747" s="4">
        <v>821</v>
      </c>
      <c r="Y747" s="4">
        <v>2.4</v>
      </c>
      <c r="Z747" s="4">
        <v>13.32</v>
      </c>
      <c r="AA747" s="4">
        <v>836.72</v>
      </c>
      <c r="AB747" s="4">
        <v>792</v>
      </c>
      <c r="AC747" s="4">
        <v>792</v>
      </c>
      <c r="AD747" s="4">
        <v>713</v>
      </c>
      <c r="AE747" s="4">
        <v>712</v>
      </c>
      <c r="AF747" s="4">
        <v>1.62</v>
      </c>
      <c r="AG747" s="4">
        <v>11.54</v>
      </c>
      <c r="AH747" s="4">
        <v>725.16</v>
      </c>
      <c r="AI747" s="4">
        <v>2391.0700000000002</v>
      </c>
    </row>
    <row r="748" spans="1:35">
      <c r="A748" s="3" t="s">
        <v>1518</v>
      </c>
      <c r="B748" s="3" t="s">
        <v>1519</v>
      </c>
      <c r="C748" s="3" t="s">
        <v>22</v>
      </c>
      <c r="D748" s="3" t="s">
        <v>1359</v>
      </c>
      <c r="E748" s="3" t="s">
        <v>1360</v>
      </c>
      <c r="F748" s="3" t="s">
        <v>25</v>
      </c>
      <c r="G748" s="4">
        <v>0</v>
      </c>
      <c r="H748" s="4">
        <v>0</v>
      </c>
      <c r="I748" s="4">
        <v>0</v>
      </c>
      <c r="J748" s="4">
        <v>0</v>
      </c>
      <c r="K748" s="4">
        <v>0</v>
      </c>
      <c r="L748" s="4">
        <v>0</v>
      </c>
      <c r="M748" s="4">
        <v>0</v>
      </c>
      <c r="N748" s="4">
        <v>660</v>
      </c>
      <c r="O748" s="4">
        <v>656</v>
      </c>
      <c r="P748" s="4">
        <v>574</v>
      </c>
      <c r="Q748" s="4">
        <v>572</v>
      </c>
      <c r="R748" s="4">
        <v>2.0299999999999998</v>
      </c>
      <c r="S748" s="4">
        <v>10.85</v>
      </c>
      <c r="T748" s="4">
        <v>584.88</v>
      </c>
      <c r="U748" s="4">
        <v>848</v>
      </c>
      <c r="V748" s="4">
        <v>846</v>
      </c>
      <c r="W748" s="4">
        <v>725</v>
      </c>
      <c r="X748" s="4">
        <v>697</v>
      </c>
      <c r="Y748" s="4">
        <v>3.16</v>
      </c>
      <c r="Z748" s="4">
        <v>11.45</v>
      </c>
      <c r="AA748" s="4">
        <v>711.61</v>
      </c>
      <c r="AB748" s="4">
        <v>925</v>
      </c>
      <c r="AC748" s="4">
        <v>923</v>
      </c>
      <c r="AD748" s="4">
        <v>886</v>
      </c>
      <c r="AE748" s="4">
        <v>875</v>
      </c>
      <c r="AF748" s="4">
        <v>3.7</v>
      </c>
      <c r="AG748" s="4">
        <v>13.88</v>
      </c>
      <c r="AH748" s="4">
        <v>892.58</v>
      </c>
      <c r="AI748" s="4">
        <v>2189.0700000000002</v>
      </c>
    </row>
    <row r="749" spans="1:35">
      <c r="A749" s="3" t="s">
        <v>1520</v>
      </c>
      <c r="B749" s="3" t="s">
        <v>1521</v>
      </c>
      <c r="C749" s="3" t="s">
        <v>22</v>
      </c>
      <c r="D749" s="3" t="s">
        <v>1359</v>
      </c>
      <c r="E749" s="3" t="s">
        <v>1360</v>
      </c>
      <c r="F749" s="3" t="s">
        <v>25</v>
      </c>
      <c r="G749" s="4">
        <v>0</v>
      </c>
      <c r="H749" s="4">
        <v>0</v>
      </c>
      <c r="I749" s="4">
        <v>0</v>
      </c>
      <c r="J749" s="4">
        <v>0</v>
      </c>
      <c r="K749" s="4">
        <v>0</v>
      </c>
      <c r="L749" s="4">
        <v>0</v>
      </c>
      <c r="M749" s="4">
        <v>0</v>
      </c>
      <c r="N749" s="4">
        <v>1165</v>
      </c>
      <c r="O749" s="4">
        <v>1160</v>
      </c>
      <c r="P749" s="4">
        <v>967</v>
      </c>
      <c r="Q749" s="4">
        <v>955</v>
      </c>
      <c r="R749" s="4">
        <v>3.39</v>
      </c>
      <c r="S749" s="4">
        <v>17.46</v>
      </c>
      <c r="T749" s="4">
        <v>975.85</v>
      </c>
      <c r="U749" s="4">
        <v>1133</v>
      </c>
      <c r="V749" s="4">
        <v>1130</v>
      </c>
      <c r="W749" s="4">
        <v>1076</v>
      </c>
      <c r="X749" s="4">
        <v>1071</v>
      </c>
      <c r="Y749" s="4">
        <v>3.84</v>
      </c>
      <c r="Z749" s="4">
        <v>19.22</v>
      </c>
      <c r="AA749" s="4">
        <v>1094.06</v>
      </c>
      <c r="AB749" s="4">
        <v>1089</v>
      </c>
      <c r="AC749" s="4">
        <v>1088</v>
      </c>
      <c r="AD749" s="4">
        <v>1018</v>
      </c>
      <c r="AE749" s="4">
        <v>1001</v>
      </c>
      <c r="AF749" s="4">
        <v>3.04</v>
      </c>
      <c r="AG749" s="4">
        <v>16.27</v>
      </c>
      <c r="AH749" s="4">
        <v>1020.31</v>
      </c>
      <c r="AI749" s="4">
        <v>3090.22</v>
      </c>
    </row>
    <row r="750" spans="1:35">
      <c r="A750" s="3" t="s">
        <v>1522</v>
      </c>
      <c r="B750" s="3" t="s">
        <v>1523</v>
      </c>
      <c r="C750" s="3" t="s">
        <v>22</v>
      </c>
      <c r="D750" s="3" t="s">
        <v>1359</v>
      </c>
      <c r="E750" s="3" t="s">
        <v>1360</v>
      </c>
      <c r="F750" s="3" t="s">
        <v>25</v>
      </c>
      <c r="G750" s="4">
        <v>0</v>
      </c>
      <c r="H750" s="4">
        <v>0</v>
      </c>
      <c r="I750" s="4">
        <v>0</v>
      </c>
      <c r="J750" s="4">
        <v>0</v>
      </c>
      <c r="K750" s="4">
        <v>0</v>
      </c>
      <c r="L750" s="4">
        <v>0</v>
      </c>
      <c r="M750" s="4">
        <v>0</v>
      </c>
      <c r="N750" s="4">
        <v>505</v>
      </c>
      <c r="O750" s="4">
        <v>505</v>
      </c>
      <c r="P750" s="4">
        <v>429</v>
      </c>
      <c r="Q750" s="4">
        <v>413</v>
      </c>
      <c r="R750" s="4">
        <v>1.73</v>
      </c>
      <c r="S750" s="4">
        <v>5.77</v>
      </c>
      <c r="T750" s="4">
        <v>420.5</v>
      </c>
      <c r="U750" s="4">
        <v>619</v>
      </c>
      <c r="V750" s="4">
        <v>619</v>
      </c>
      <c r="W750" s="4">
        <v>540</v>
      </c>
      <c r="X750" s="4">
        <v>530</v>
      </c>
      <c r="Y750" s="4">
        <v>0.9</v>
      </c>
      <c r="Z750" s="4">
        <v>8.07</v>
      </c>
      <c r="AA750" s="4">
        <v>538.97</v>
      </c>
      <c r="AB750" s="4">
        <v>476</v>
      </c>
      <c r="AC750" s="4">
        <v>476</v>
      </c>
      <c r="AD750" s="4">
        <v>443</v>
      </c>
      <c r="AE750" s="4">
        <v>429</v>
      </c>
      <c r="AF750" s="4">
        <v>1.43</v>
      </c>
      <c r="AG750" s="4">
        <v>6.76</v>
      </c>
      <c r="AH750" s="4">
        <v>437.19</v>
      </c>
      <c r="AI750" s="4">
        <v>1396.66</v>
      </c>
    </row>
    <row r="751" spans="1:35">
      <c r="A751" s="3" t="s">
        <v>1524</v>
      </c>
      <c r="B751" s="3" t="s">
        <v>1525</v>
      </c>
      <c r="C751" s="3" t="s">
        <v>22</v>
      </c>
      <c r="D751" s="3" t="s">
        <v>1359</v>
      </c>
      <c r="E751" s="3" t="s">
        <v>1360</v>
      </c>
      <c r="F751" s="3" t="s">
        <v>25</v>
      </c>
      <c r="G751" s="4">
        <v>0</v>
      </c>
      <c r="H751" s="4">
        <v>0</v>
      </c>
      <c r="I751" s="4">
        <v>0</v>
      </c>
      <c r="J751" s="4">
        <v>0</v>
      </c>
      <c r="K751" s="4">
        <v>0</v>
      </c>
      <c r="L751" s="4">
        <v>0</v>
      </c>
      <c r="M751" s="4">
        <v>0</v>
      </c>
      <c r="N751" s="4">
        <v>499</v>
      </c>
      <c r="O751" s="4">
        <v>498</v>
      </c>
      <c r="P751" s="4">
        <v>450</v>
      </c>
      <c r="Q751" s="4">
        <v>448</v>
      </c>
      <c r="R751" s="4">
        <v>1.73</v>
      </c>
      <c r="S751" s="4">
        <v>7.57</v>
      </c>
      <c r="T751" s="4">
        <v>457.3</v>
      </c>
      <c r="U751" s="4">
        <v>545</v>
      </c>
      <c r="V751" s="4">
        <v>543</v>
      </c>
      <c r="W751" s="4">
        <v>511</v>
      </c>
      <c r="X751" s="4">
        <v>506</v>
      </c>
      <c r="Y751" s="4">
        <v>2.2200000000000002</v>
      </c>
      <c r="Z751" s="4">
        <v>8.44</v>
      </c>
      <c r="AA751" s="4">
        <v>516.66</v>
      </c>
      <c r="AB751" s="4">
        <v>445</v>
      </c>
      <c r="AC751" s="4">
        <v>444</v>
      </c>
      <c r="AD751" s="4">
        <v>418</v>
      </c>
      <c r="AE751" s="4">
        <v>413</v>
      </c>
      <c r="AF751" s="4">
        <v>1.81</v>
      </c>
      <c r="AG751" s="4">
        <v>6.3</v>
      </c>
      <c r="AH751" s="4">
        <v>421.11</v>
      </c>
      <c r="AI751" s="4">
        <v>1395.07</v>
      </c>
    </row>
    <row r="752" spans="1:35">
      <c r="A752" s="3" t="s">
        <v>1526</v>
      </c>
      <c r="B752" s="3" t="s">
        <v>1527</v>
      </c>
      <c r="C752" s="3" t="s">
        <v>22</v>
      </c>
      <c r="D752" s="3" t="s">
        <v>1359</v>
      </c>
      <c r="E752" s="3" t="s">
        <v>1360</v>
      </c>
      <c r="F752" s="3" t="s">
        <v>25</v>
      </c>
      <c r="G752" s="4">
        <v>0</v>
      </c>
      <c r="H752" s="4">
        <v>0</v>
      </c>
      <c r="I752" s="4">
        <v>0</v>
      </c>
      <c r="J752" s="4">
        <v>0</v>
      </c>
      <c r="K752" s="4">
        <v>0</v>
      </c>
      <c r="L752" s="4">
        <v>0</v>
      </c>
      <c r="M752" s="4">
        <v>0</v>
      </c>
      <c r="N752" s="4">
        <v>632</v>
      </c>
      <c r="O752" s="4">
        <v>632</v>
      </c>
      <c r="P752" s="4">
        <v>607</v>
      </c>
      <c r="Q752" s="4">
        <v>605</v>
      </c>
      <c r="R752" s="4">
        <v>1.1200000000000001</v>
      </c>
      <c r="S752" s="4">
        <v>7.67</v>
      </c>
      <c r="T752" s="4">
        <v>613.79</v>
      </c>
      <c r="U752" s="4">
        <v>537</v>
      </c>
      <c r="V752" s="4">
        <v>537</v>
      </c>
      <c r="W752" s="4">
        <v>507</v>
      </c>
      <c r="X752" s="4">
        <v>507</v>
      </c>
      <c r="Y752" s="4">
        <v>1.02</v>
      </c>
      <c r="Z752" s="4">
        <v>7.8</v>
      </c>
      <c r="AA752" s="4">
        <v>515.82000000000005</v>
      </c>
      <c r="AB752" s="4">
        <v>694</v>
      </c>
      <c r="AC752" s="4">
        <v>694</v>
      </c>
      <c r="AD752" s="4">
        <v>595</v>
      </c>
      <c r="AE752" s="4">
        <v>595</v>
      </c>
      <c r="AF752" s="4">
        <v>0.42</v>
      </c>
      <c r="AG752" s="4">
        <v>11.03</v>
      </c>
      <c r="AH752" s="4">
        <v>606.45000000000005</v>
      </c>
      <c r="AI752" s="4">
        <v>1736.06</v>
      </c>
    </row>
    <row r="753" spans="1:35">
      <c r="A753" s="3" t="s">
        <v>1528</v>
      </c>
      <c r="B753" s="3" t="s">
        <v>1529</v>
      </c>
      <c r="C753" s="3" t="s">
        <v>22</v>
      </c>
      <c r="D753" s="3" t="s">
        <v>1359</v>
      </c>
      <c r="E753" s="3" t="s">
        <v>1360</v>
      </c>
      <c r="F753" s="3" t="s">
        <v>25</v>
      </c>
      <c r="G753" s="4">
        <v>0</v>
      </c>
      <c r="H753" s="4">
        <v>0</v>
      </c>
      <c r="I753" s="4">
        <v>0</v>
      </c>
      <c r="J753" s="4">
        <v>0</v>
      </c>
      <c r="K753" s="4">
        <v>0</v>
      </c>
      <c r="L753" s="4">
        <v>0</v>
      </c>
      <c r="M753" s="4">
        <v>0</v>
      </c>
      <c r="N753" s="4">
        <v>774</v>
      </c>
      <c r="O753" s="4">
        <v>773</v>
      </c>
      <c r="P753" s="4">
        <v>720</v>
      </c>
      <c r="Q753" s="4">
        <v>718</v>
      </c>
      <c r="R753" s="4">
        <v>1.46</v>
      </c>
      <c r="S753" s="4">
        <v>12.99</v>
      </c>
      <c r="T753" s="4">
        <v>732.45</v>
      </c>
      <c r="U753" s="4">
        <v>1127</v>
      </c>
      <c r="V753" s="4">
        <v>1125</v>
      </c>
      <c r="W753" s="4">
        <v>891</v>
      </c>
      <c r="X753" s="4">
        <v>883</v>
      </c>
      <c r="Y753" s="4">
        <v>2.2200000000000002</v>
      </c>
      <c r="Z753" s="4">
        <v>16.32</v>
      </c>
      <c r="AA753" s="4">
        <v>901.54</v>
      </c>
      <c r="AB753" s="4">
        <v>1413</v>
      </c>
      <c r="AC753" s="4">
        <v>1413</v>
      </c>
      <c r="AD753" s="4">
        <v>990</v>
      </c>
      <c r="AE753" s="4">
        <v>983</v>
      </c>
      <c r="AF753" s="4">
        <v>4.3099999999999996</v>
      </c>
      <c r="AG753" s="4">
        <v>15.13</v>
      </c>
      <c r="AH753" s="4">
        <v>1002.44</v>
      </c>
      <c r="AI753" s="4">
        <v>2636.43</v>
      </c>
    </row>
    <row r="754" spans="1:35">
      <c r="A754" s="3" t="s">
        <v>1530</v>
      </c>
      <c r="B754" s="3" t="s">
        <v>1531</v>
      </c>
      <c r="C754" s="3" t="s">
        <v>22</v>
      </c>
      <c r="D754" s="3" t="s">
        <v>1359</v>
      </c>
      <c r="E754" s="3" t="s">
        <v>1360</v>
      </c>
      <c r="F754" s="3" t="s">
        <v>25</v>
      </c>
      <c r="G754" s="4">
        <v>0</v>
      </c>
      <c r="H754" s="4">
        <v>0</v>
      </c>
      <c r="I754" s="4">
        <v>0</v>
      </c>
      <c r="J754" s="4">
        <v>0</v>
      </c>
      <c r="K754" s="4">
        <v>0</v>
      </c>
      <c r="L754" s="4">
        <v>0</v>
      </c>
      <c r="M754" s="4">
        <v>0</v>
      </c>
      <c r="N754" s="4">
        <v>535</v>
      </c>
      <c r="O754" s="4">
        <v>535</v>
      </c>
      <c r="P754" s="4">
        <v>319</v>
      </c>
      <c r="Q754" s="4">
        <v>318</v>
      </c>
      <c r="R754" s="4">
        <v>0.28999999999999998</v>
      </c>
      <c r="S754" s="4">
        <v>4.6900000000000004</v>
      </c>
      <c r="T754" s="4">
        <v>322.98</v>
      </c>
      <c r="U754" s="4">
        <v>759</v>
      </c>
      <c r="V754" s="4">
        <v>759</v>
      </c>
      <c r="W754" s="4">
        <v>657</v>
      </c>
      <c r="X754" s="4">
        <v>655</v>
      </c>
      <c r="Y754" s="4">
        <v>1.04</v>
      </c>
      <c r="Z754" s="4">
        <v>9.5299999999999994</v>
      </c>
      <c r="AA754" s="4">
        <v>665.57</v>
      </c>
      <c r="AB754" s="4">
        <v>719</v>
      </c>
      <c r="AC754" s="4">
        <v>719</v>
      </c>
      <c r="AD754" s="4">
        <v>538</v>
      </c>
      <c r="AE754" s="4">
        <v>537</v>
      </c>
      <c r="AF754" s="4">
        <v>0.38</v>
      </c>
      <c r="AG754" s="4">
        <v>9.8800000000000008</v>
      </c>
      <c r="AH754" s="4">
        <v>547.26</v>
      </c>
      <c r="AI754" s="4">
        <v>1535.81</v>
      </c>
    </row>
    <row r="755" spans="1:35">
      <c r="A755" s="3" t="s">
        <v>1532</v>
      </c>
      <c r="B755" s="3" t="s">
        <v>1533</v>
      </c>
      <c r="C755" s="3" t="s">
        <v>22</v>
      </c>
      <c r="D755" s="3" t="s">
        <v>1359</v>
      </c>
      <c r="E755" s="3" t="s">
        <v>1360</v>
      </c>
      <c r="F755" s="3" t="s">
        <v>25</v>
      </c>
      <c r="G755" s="4">
        <v>0</v>
      </c>
      <c r="H755" s="4">
        <v>0</v>
      </c>
      <c r="I755" s="4">
        <v>0</v>
      </c>
      <c r="J755" s="4">
        <v>0</v>
      </c>
      <c r="K755" s="4">
        <v>0</v>
      </c>
      <c r="L755" s="4">
        <v>0</v>
      </c>
      <c r="M755" s="4">
        <v>0</v>
      </c>
      <c r="N755" s="4">
        <v>611</v>
      </c>
      <c r="O755" s="4">
        <v>611</v>
      </c>
      <c r="P755" s="4">
        <v>423</v>
      </c>
      <c r="Q755" s="4">
        <v>423</v>
      </c>
      <c r="R755" s="4">
        <v>1.1299999999999999</v>
      </c>
      <c r="S755" s="4">
        <v>7.34</v>
      </c>
      <c r="T755" s="4">
        <v>431.47</v>
      </c>
      <c r="U755" s="4">
        <v>601</v>
      </c>
      <c r="V755" s="4">
        <v>601</v>
      </c>
      <c r="W755" s="4">
        <v>478</v>
      </c>
      <c r="X755" s="4">
        <v>477</v>
      </c>
      <c r="Y755" s="4">
        <v>0.94</v>
      </c>
      <c r="Z755" s="4">
        <v>7.21</v>
      </c>
      <c r="AA755" s="4">
        <v>485.15</v>
      </c>
      <c r="AB755" s="4">
        <v>551</v>
      </c>
      <c r="AC755" s="4">
        <v>551</v>
      </c>
      <c r="AD755" s="4">
        <v>509</v>
      </c>
      <c r="AE755" s="4">
        <v>509</v>
      </c>
      <c r="AF755" s="4">
        <v>0.83</v>
      </c>
      <c r="AG755" s="4">
        <v>11.81</v>
      </c>
      <c r="AH755" s="4">
        <v>521.64</v>
      </c>
      <c r="AI755" s="4">
        <v>1438.26</v>
      </c>
    </row>
    <row r="756" spans="1:35">
      <c r="A756" s="3" t="s">
        <v>1534</v>
      </c>
      <c r="B756" s="3" t="s">
        <v>1535</v>
      </c>
      <c r="C756" s="3" t="s">
        <v>22</v>
      </c>
      <c r="D756" s="3" t="s">
        <v>1359</v>
      </c>
      <c r="E756" s="3" t="s">
        <v>1360</v>
      </c>
      <c r="F756" s="3" t="s">
        <v>25</v>
      </c>
      <c r="G756" s="4">
        <v>0</v>
      </c>
      <c r="H756" s="4">
        <v>0</v>
      </c>
      <c r="I756" s="4">
        <v>0</v>
      </c>
      <c r="J756" s="4">
        <v>0</v>
      </c>
      <c r="K756" s="4">
        <v>0</v>
      </c>
      <c r="L756" s="4">
        <v>0</v>
      </c>
      <c r="M756" s="4">
        <v>0</v>
      </c>
      <c r="N756" s="4">
        <v>1629</v>
      </c>
      <c r="O756" s="4">
        <v>1628</v>
      </c>
      <c r="P756" s="4">
        <v>1359</v>
      </c>
      <c r="Q756" s="4">
        <v>1357</v>
      </c>
      <c r="R756" s="4">
        <v>4.55</v>
      </c>
      <c r="S756" s="4">
        <v>26.29</v>
      </c>
      <c r="T756" s="4">
        <v>1387.84</v>
      </c>
      <c r="U756" s="4">
        <v>1812</v>
      </c>
      <c r="V756" s="4">
        <v>1810</v>
      </c>
      <c r="W756" s="4">
        <v>1604</v>
      </c>
      <c r="X756" s="4">
        <v>1599</v>
      </c>
      <c r="Y756" s="4">
        <v>5.78</v>
      </c>
      <c r="Z756" s="4">
        <v>31.62</v>
      </c>
      <c r="AA756" s="4">
        <v>1636.4</v>
      </c>
      <c r="AB756" s="4">
        <v>1762</v>
      </c>
      <c r="AC756" s="4">
        <v>1762</v>
      </c>
      <c r="AD756" s="4">
        <v>1710</v>
      </c>
      <c r="AE756" s="4">
        <v>1707</v>
      </c>
      <c r="AF756" s="4">
        <v>6.92</v>
      </c>
      <c r="AG756" s="4">
        <v>34.549999999999997</v>
      </c>
      <c r="AH756" s="4">
        <v>1748.47</v>
      </c>
      <c r="AI756" s="4">
        <v>4772.71</v>
      </c>
    </row>
    <row r="757" spans="1:35">
      <c r="A757" s="3" t="s">
        <v>1536</v>
      </c>
      <c r="B757" s="3" t="s">
        <v>1537</v>
      </c>
      <c r="C757" s="3" t="s">
        <v>22</v>
      </c>
      <c r="D757" s="3" t="s">
        <v>1359</v>
      </c>
      <c r="E757" s="3" t="s">
        <v>1360</v>
      </c>
      <c r="F757" s="3" t="s">
        <v>25</v>
      </c>
      <c r="G757" s="4">
        <v>0</v>
      </c>
      <c r="H757" s="4">
        <v>0</v>
      </c>
      <c r="I757" s="4">
        <v>0</v>
      </c>
      <c r="J757" s="4">
        <v>0</v>
      </c>
      <c r="K757" s="4">
        <v>0</v>
      </c>
      <c r="L757" s="4">
        <v>0</v>
      </c>
      <c r="M757" s="4">
        <v>0</v>
      </c>
      <c r="N757" s="4">
        <v>708</v>
      </c>
      <c r="O757" s="4">
        <v>708</v>
      </c>
      <c r="P757" s="4">
        <v>641</v>
      </c>
      <c r="Q757" s="4">
        <v>640</v>
      </c>
      <c r="R757" s="4">
        <v>3.28</v>
      </c>
      <c r="S757" s="4">
        <v>10.52</v>
      </c>
      <c r="T757" s="4">
        <v>653.79999999999995</v>
      </c>
      <c r="U757" s="4">
        <v>926</v>
      </c>
      <c r="V757" s="4">
        <v>926</v>
      </c>
      <c r="W757" s="4">
        <v>703</v>
      </c>
      <c r="X757" s="4">
        <v>699</v>
      </c>
      <c r="Y757" s="4">
        <v>2.5299999999999998</v>
      </c>
      <c r="Z757" s="4">
        <v>13.4</v>
      </c>
      <c r="AA757" s="4">
        <v>714.93</v>
      </c>
      <c r="AB757" s="4">
        <v>898</v>
      </c>
      <c r="AC757" s="4">
        <v>897</v>
      </c>
      <c r="AD757" s="4">
        <v>809</v>
      </c>
      <c r="AE757" s="4">
        <v>805</v>
      </c>
      <c r="AF757" s="4">
        <v>4.09</v>
      </c>
      <c r="AG757" s="4">
        <v>13.49</v>
      </c>
      <c r="AH757" s="4">
        <v>822.58</v>
      </c>
      <c r="AI757" s="4">
        <v>2191.31</v>
      </c>
    </row>
    <row r="758" spans="1:35">
      <c r="A758" s="3" t="s">
        <v>1538</v>
      </c>
      <c r="B758" s="3" t="s">
        <v>1539</v>
      </c>
      <c r="C758" s="3" t="s">
        <v>22</v>
      </c>
      <c r="D758" s="3" t="s">
        <v>1359</v>
      </c>
      <c r="E758" s="3" t="s">
        <v>1360</v>
      </c>
      <c r="F758" s="3" t="s">
        <v>25</v>
      </c>
      <c r="G758" s="4">
        <v>0</v>
      </c>
      <c r="H758" s="4">
        <v>0</v>
      </c>
      <c r="I758" s="4">
        <v>0</v>
      </c>
      <c r="J758" s="4">
        <v>0</v>
      </c>
      <c r="K758" s="4">
        <v>0</v>
      </c>
      <c r="L758" s="4">
        <v>0</v>
      </c>
      <c r="M758" s="4">
        <v>0</v>
      </c>
      <c r="N758" s="4">
        <v>812</v>
      </c>
      <c r="O758" s="4">
        <v>812</v>
      </c>
      <c r="P758" s="4">
        <v>530</v>
      </c>
      <c r="Q758" s="4">
        <v>527</v>
      </c>
      <c r="R758" s="4">
        <v>1.1599999999999999</v>
      </c>
      <c r="S758" s="4">
        <v>7.82</v>
      </c>
      <c r="T758" s="4">
        <v>535.98</v>
      </c>
      <c r="U758" s="4">
        <v>699</v>
      </c>
      <c r="V758" s="4">
        <v>699</v>
      </c>
      <c r="W758" s="4">
        <v>586</v>
      </c>
      <c r="X758" s="4">
        <v>585</v>
      </c>
      <c r="Y758" s="4">
        <v>0.98</v>
      </c>
      <c r="Z758" s="4">
        <v>9.02</v>
      </c>
      <c r="AA758" s="4">
        <v>595</v>
      </c>
      <c r="AB758" s="4">
        <v>737</v>
      </c>
      <c r="AC758" s="4">
        <v>737</v>
      </c>
      <c r="AD758" s="4">
        <v>579</v>
      </c>
      <c r="AE758" s="4">
        <v>576</v>
      </c>
      <c r="AF758" s="4">
        <v>0.82</v>
      </c>
      <c r="AG758" s="4">
        <v>9.5500000000000007</v>
      </c>
      <c r="AH758" s="4">
        <v>586.37</v>
      </c>
      <c r="AI758" s="4">
        <v>1717.35</v>
      </c>
    </row>
    <row r="759" spans="1:35">
      <c r="A759" s="3" t="s">
        <v>1540</v>
      </c>
      <c r="B759" s="3" t="s">
        <v>1541</v>
      </c>
      <c r="C759" s="3" t="s">
        <v>22</v>
      </c>
      <c r="D759" s="3" t="s">
        <v>1359</v>
      </c>
      <c r="E759" s="3" t="s">
        <v>1360</v>
      </c>
      <c r="F759" s="3" t="s">
        <v>25</v>
      </c>
      <c r="G759" s="4">
        <v>0</v>
      </c>
      <c r="H759" s="4">
        <v>0</v>
      </c>
      <c r="I759" s="4">
        <v>0</v>
      </c>
      <c r="J759" s="4">
        <v>0</v>
      </c>
      <c r="K759" s="4">
        <v>0</v>
      </c>
      <c r="L759" s="4">
        <v>0</v>
      </c>
      <c r="M759" s="4">
        <v>0</v>
      </c>
      <c r="N759" s="4">
        <v>777</v>
      </c>
      <c r="O759" s="4">
        <v>777</v>
      </c>
      <c r="P759" s="4">
        <v>736</v>
      </c>
      <c r="Q759" s="4">
        <v>736</v>
      </c>
      <c r="R759" s="4">
        <v>1.01</v>
      </c>
      <c r="S759" s="4">
        <v>16.23</v>
      </c>
      <c r="T759" s="4">
        <v>753.24</v>
      </c>
      <c r="U759" s="4">
        <v>768</v>
      </c>
      <c r="V759" s="4">
        <v>768</v>
      </c>
      <c r="W759" s="4">
        <v>736</v>
      </c>
      <c r="X759" s="4">
        <v>736</v>
      </c>
      <c r="Y759" s="4">
        <v>1.56</v>
      </c>
      <c r="Z759" s="4">
        <v>15.69</v>
      </c>
      <c r="AA759" s="4">
        <v>753.25</v>
      </c>
      <c r="AB759" s="4">
        <v>850</v>
      </c>
      <c r="AC759" s="4">
        <v>850</v>
      </c>
      <c r="AD759" s="4">
        <v>824</v>
      </c>
      <c r="AE759" s="4">
        <v>824</v>
      </c>
      <c r="AF759" s="4">
        <v>1.45</v>
      </c>
      <c r="AG759" s="4">
        <v>21.1</v>
      </c>
      <c r="AH759" s="4">
        <v>846.55</v>
      </c>
      <c r="AI759" s="4">
        <v>2353.04</v>
      </c>
    </row>
    <row r="760" spans="1:35">
      <c r="A760" s="3" t="s">
        <v>1542</v>
      </c>
      <c r="B760" s="3" t="s">
        <v>1543</v>
      </c>
      <c r="C760" s="3" t="s">
        <v>22</v>
      </c>
      <c r="D760" s="3" t="s">
        <v>1359</v>
      </c>
      <c r="E760" s="3" t="s">
        <v>1360</v>
      </c>
      <c r="F760" s="3" t="s">
        <v>25</v>
      </c>
      <c r="G760" s="4">
        <v>0</v>
      </c>
      <c r="H760" s="4">
        <v>0</v>
      </c>
      <c r="I760" s="4">
        <v>0</v>
      </c>
      <c r="J760" s="4">
        <v>0</v>
      </c>
      <c r="K760" s="4">
        <v>0</v>
      </c>
      <c r="L760" s="4">
        <v>0</v>
      </c>
      <c r="M760" s="4">
        <v>0</v>
      </c>
      <c r="N760" s="4">
        <v>728</v>
      </c>
      <c r="O760" s="4">
        <v>728</v>
      </c>
      <c r="P760" s="4">
        <v>618</v>
      </c>
      <c r="Q760" s="4">
        <v>618</v>
      </c>
      <c r="R760" s="4">
        <v>1.4</v>
      </c>
      <c r="S760" s="4">
        <v>13.16</v>
      </c>
      <c r="T760" s="4">
        <v>632.55999999999995</v>
      </c>
      <c r="U760" s="4">
        <v>924</v>
      </c>
      <c r="V760" s="4">
        <v>924</v>
      </c>
      <c r="W760" s="4">
        <v>879</v>
      </c>
      <c r="X760" s="4">
        <v>879</v>
      </c>
      <c r="Y760" s="4">
        <v>1.18</v>
      </c>
      <c r="Z760" s="4">
        <v>19.78</v>
      </c>
      <c r="AA760" s="4">
        <v>899.96</v>
      </c>
      <c r="AB760" s="4">
        <v>806</v>
      </c>
      <c r="AC760" s="4">
        <v>806</v>
      </c>
      <c r="AD760" s="4">
        <v>670</v>
      </c>
      <c r="AE760" s="4">
        <v>666</v>
      </c>
      <c r="AF760" s="4">
        <v>0.84</v>
      </c>
      <c r="AG760" s="4">
        <v>15.4</v>
      </c>
      <c r="AH760" s="4">
        <v>682.24</v>
      </c>
      <c r="AI760" s="4">
        <v>2214.7600000000002</v>
      </c>
    </row>
    <row r="761" spans="1:35">
      <c r="A761" s="3" t="s">
        <v>1544</v>
      </c>
      <c r="B761" s="3" t="s">
        <v>1545</v>
      </c>
      <c r="C761" s="3" t="s">
        <v>22</v>
      </c>
      <c r="D761" s="3" t="s">
        <v>1359</v>
      </c>
      <c r="E761" s="3" t="s">
        <v>1360</v>
      </c>
      <c r="F761" s="3" t="s">
        <v>25</v>
      </c>
      <c r="G761" s="4">
        <v>0</v>
      </c>
      <c r="H761" s="4">
        <v>0</v>
      </c>
      <c r="I761" s="4">
        <v>0</v>
      </c>
      <c r="J761" s="4">
        <v>0</v>
      </c>
      <c r="K761" s="4">
        <v>0</v>
      </c>
      <c r="L761" s="4">
        <v>0</v>
      </c>
      <c r="M761" s="4">
        <v>0</v>
      </c>
      <c r="N761" s="4">
        <v>2005</v>
      </c>
      <c r="O761" s="4">
        <v>1991</v>
      </c>
      <c r="P761" s="4">
        <v>1186</v>
      </c>
      <c r="Q761" s="4">
        <v>1176</v>
      </c>
      <c r="R761" s="4">
        <v>5.14</v>
      </c>
      <c r="S761" s="4">
        <v>14.65</v>
      </c>
      <c r="T761" s="4">
        <v>1195.79</v>
      </c>
      <c r="U761" s="4">
        <v>1764</v>
      </c>
      <c r="V761" s="4">
        <v>1736</v>
      </c>
      <c r="W761" s="4">
        <v>1325</v>
      </c>
      <c r="X761" s="4">
        <v>1312</v>
      </c>
      <c r="Y761" s="4">
        <v>7.01</v>
      </c>
      <c r="Z761" s="4">
        <v>17.899999999999999</v>
      </c>
      <c r="AA761" s="4">
        <v>1336.91</v>
      </c>
      <c r="AB761" s="4">
        <v>1792</v>
      </c>
      <c r="AC761" s="4">
        <v>1770</v>
      </c>
      <c r="AD761" s="4">
        <v>1361</v>
      </c>
      <c r="AE761" s="4">
        <v>1357</v>
      </c>
      <c r="AF761" s="4">
        <v>5.81</v>
      </c>
      <c r="AG761" s="4">
        <v>18.760000000000002</v>
      </c>
      <c r="AH761" s="4">
        <v>1381.57</v>
      </c>
      <c r="AI761" s="4">
        <v>3914.27</v>
      </c>
    </row>
    <row r="762" spans="1:35">
      <c r="A762" s="3" t="s">
        <v>1546</v>
      </c>
      <c r="B762" s="3" t="s">
        <v>1547</v>
      </c>
      <c r="C762" s="3" t="s">
        <v>22</v>
      </c>
      <c r="D762" s="3" t="s">
        <v>1359</v>
      </c>
      <c r="E762" s="3" t="s">
        <v>1360</v>
      </c>
      <c r="F762" s="3" t="s">
        <v>25</v>
      </c>
      <c r="G762" s="4">
        <v>0</v>
      </c>
      <c r="H762" s="4">
        <v>0</v>
      </c>
      <c r="I762" s="4">
        <v>0</v>
      </c>
      <c r="J762" s="4">
        <v>0</v>
      </c>
      <c r="K762" s="4">
        <v>0</v>
      </c>
      <c r="L762" s="4">
        <v>0</v>
      </c>
      <c r="M762" s="4">
        <v>0</v>
      </c>
      <c r="N762" s="4">
        <v>1267</v>
      </c>
      <c r="O762" s="4">
        <v>1267</v>
      </c>
      <c r="P762" s="4">
        <v>1203</v>
      </c>
      <c r="Q762" s="4">
        <v>1184</v>
      </c>
      <c r="R762" s="4">
        <v>4.1399999999999997</v>
      </c>
      <c r="S762" s="4">
        <v>17.3</v>
      </c>
      <c r="T762" s="4">
        <v>1205.44</v>
      </c>
      <c r="U762" s="4">
        <v>1414</v>
      </c>
      <c r="V762" s="4">
        <v>1414</v>
      </c>
      <c r="W762" s="4">
        <v>1356</v>
      </c>
      <c r="X762" s="4">
        <v>1345</v>
      </c>
      <c r="Y762" s="4">
        <v>3.07</v>
      </c>
      <c r="Z762" s="4">
        <v>24.05</v>
      </c>
      <c r="AA762" s="4">
        <v>1372.12</v>
      </c>
      <c r="AB762" s="4">
        <v>1558</v>
      </c>
      <c r="AC762" s="4">
        <v>1558</v>
      </c>
      <c r="AD762" s="4">
        <v>1393</v>
      </c>
      <c r="AE762" s="4">
        <v>1379</v>
      </c>
      <c r="AF762" s="4">
        <v>3.38</v>
      </c>
      <c r="AG762" s="4">
        <v>23.23</v>
      </c>
      <c r="AH762" s="4">
        <v>1405.61</v>
      </c>
      <c r="AI762" s="4">
        <v>3983.17</v>
      </c>
    </row>
    <row r="763" spans="1:35">
      <c r="A763" s="3" t="s">
        <v>1548</v>
      </c>
      <c r="B763" s="3" t="s">
        <v>1549</v>
      </c>
      <c r="C763" s="3" t="s">
        <v>22</v>
      </c>
      <c r="D763" s="3" t="s">
        <v>1359</v>
      </c>
      <c r="E763" s="3" t="s">
        <v>1360</v>
      </c>
      <c r="F763" s="3" t="s">
        <v>25</v>
      </c>
      <c r="G763" s="4">
        <v>0</v>
      </c>
      <c r="H763" s="4">
        <v>0</v>
      </c>
      <c r="I763" s="4">
        <v>0</v>
      </c>
      <c r="J763" s="4">
        <v>0</v>
      </c>
      <c r="K763" s="4">
        <v>0</v>
      </c>
      <c r="L763" s="4">
        <v>0</v>
      </c>
      <c r="M763" s="4">
        <v>0</v>
      </c>
      <c r="N763" s="4">
        <v>684</v>
      </c>
      <c r="O763" s="4">
        <v>684</v>
      </c>
      <c r="P763" s="4">
        <v>540</v>
      </c>
      <c r="Q763" s="4">
        <v>536</v>
      </c>
      <c r="R763" s="4">
        <v>1.02</v>
      </c>
      <c r="S763" s="4">
        <v>9.66</v>
      </c>
      <c r="T763" s="4">
        <v>546.67999999999995</v>
      </c>
      <c r="U763" s="4">
        <v>800</v>
      </c>
      <c r="V763" s="4">
        <v>800</v>
      </c>
      <c r="W763" s="4">
        <v>705</v>
      </c>
      <c r="X763" s="4">
        <v>698</v>
      </c>
      <c r="Y763" s="4">
        <v>1.44</v>
      </c>
      <c r="Z763" s="4">
        <v>12.06</v>
      </c>
      <c r="AA763" s="4">
        <v>711.5</v>
      </c>
      <c r="AB763" s="4">
        <v>827</v>
      </c>
      <c r="AC763" s="4">
        <v>825</v>
      </c>
      <c r="AD763" s="4">
        <v>646</v>
      </c>
      <c r="AE763" s="4">
        <v>642</v>
      </c>
      <c r="AF763" s="4">
        <v>1.1000000000000001</v>
      </c>
      <c r="AG763" s="4">
        <v>11.5</v>
      </c>
      <c r="AH763" s="4">
        <v>654.6</v>
      </c>
      <c r="AI763" s="4">
        <v>1912.78</v>
      </c>
    </row>
    <row r="764" spans="1:35">
      <c r="A764" s="3" t="s">
        <v>1550</v>
      </c>
      <c r="B764" s="3" t="s">
        <v>1551</v>
      </c>
      <c r="C764" s="3" t="s">
        <v>22</v>
      </c>
      <c r="D764" s="3" t="s">
        <v>1359</v>
      </c>
      <c r="E764" s="3" t="s">
        <v>1360</v>
      </c>
      <c r="F764" s="3" t="s">
        <v>25</v>
      </c>
      <c r="G764" s="4">
        <v>0</v>
      </c>
      <c r="H764" s="4">
        <v>0</v>
      </c>
      <c r="I764" s="4">
        <v>0</v>
      </c>
      <c r="J764" s="4">
        <v>0</v>
      </c>
      <c r="K764" s="4">
        <v>0</v>
      </c>
      <c r="L764" s="4">
        <v>0</v>
      </c>
      <c r="M764" s="4">
        <v>0</v>
      </c>
      <c r="N764" s="4">
        <v>594</v>
      </c>
      <c r="O764" s="4">
        <v>594</v>
      </c>
      <c r="P764" s="4">
        <v>455</v>
      </c>
      <c r="Q764" s="4">
        <v>452</v>
      </c>
      <c r="R764" s="4">
        <v>0.87</v>
      </c>
      <c r="S764" s="4">
        <v>9.1</v>
      </c>
      <c r="T764" s="4">
        <v>461.97</v>
      </c>
      <c r="U764" s="4">
        <v>531</v>
      </c>
      <c r="V764" s="4">
        <v>531</v>
      </c>
      <c r="W764" s="4">
        <v>518</v>
      </c>
      <c r="X764" s="4">
        <v>518</v>
      </c>
      <c r="Y764" s="4">
        <v>1.06</v>
      </c>
      <c r="Z764" s="4">
        <v>9.6199999999999992</v>
      </c>
      <c r="AA764" s="4">
        <v>528.67999999999995</v>
      </c>
      <c r="AB764" s="4">
        <v>683</v>
      </c>
      <c r="AC764" s="4">
        <v>683</v>
      </c>
      <c r="AD764" s="4">
        <v>611</v>
      </c>
      <c r="AE764" s="4">
        <v>610</v>
      </c>
      <c r="AF764" s="4">
        <v>1.4</v>
      </c>
      <c r="AG764" s="4">
        <v>11.15</v>
      </c>
      <c r="AH764" s="4">
        <v>622.54999999999995</v>
      </c>
      <c r="AI764" s="4">
        <v>1613.2</v>
      </c>
    </row>
    <row r="765" spans="1:35">
      <c r="A765" s="3" t="s">
        <v>1552</v>
      </c>
      <c r="B765" s="3" t="s">
        <v>1553</v>
      </c>
      <c r="C765" s="3" t="s">
        <v>22</v>
      </c>
      <c r="D765" s="3" t="s">
        <v>1359</v>
      </c>
      <c r="E765" s="3" t="s">
        <v>1360</v>
      </c>
      <c r="F765" s="3" t="s">
        <v>25</v>
      </c>
      <c r="G765" s="4">
        <v>0</v>
      </c>
      <c r="H765" s="4">
        <v>0</v>
      </c>
      <c r="I765" s="4">
        <v>0</v>
      </c>
      <c r="J765" s="4">
        <v>0</v>
      </c>
      <c r="K765" s="4">
        <v>0</v>
      </c>
      <c r="L765" s="4">
        <v>0</v>
      </c>
      <c r="M765" s="4">
        <v>0</v>
      </c>
      <c r="N765" s="4">
        <v>859</v>
      </c>
      <c r="O765" s="4">
        <v>859</v>
      </c>
      <c r="P765" s="4">
        <v>609</v>
      </c>
      <c r="Q765" s="4">
        <v>607</v>
      </c>
      <c r="R765" s="4">
        <v>0.06</v>
      </c>
      <c r="S765" s="4">
        <v>11.49</v>
      </c>
      <c r="T765" s="4">
        <v>618.54999999999995</v>
      </c>
      <c r="U765" s="4">
        <v>1044</v>
      </c>
      <c r="V765" s="4">
        <v>1042</v>
      </c>
      <c r="W765" s="4">
        <v>854</v>
      </c>
      <c r="X765" s="4">
        <v>841</v>
      </c>
      <c r="Y765" s="4">
        <v>0.02</v>
      </c>
      <c r="Z765" s="4">
        <v>16.78</v>
      </c>
      <c r="AA765" s="4">
        <v>857.8</v>
      </c>
      <c r="AB765" s="4">
        <v>868</v>
      </c>
      <c r="AC765" s="4">
        <v>868</v>
      </c>
      <c r="AD765" s="4">
        <v>811</v>
      </c>
      <c r="AE765" s="4">
        <v>807</v>
      </c>
      <c r="AF765" s="4">
        <v>0.01</v>
      </c>
      <c r="AG765" s="4">
        <v>16.79</v>
      </c>
      <c r="AH765" s="4">
        <v>823.8</v>
      </c>
      <c r="AI765" s="4">
        <v>2300.15</v>
      </c>
    </row>
    <row r="766" spans="1:35">
      <c r="A766" s="3" t="s">
        <v>1554</v>
      </c>
      <c r="B766" s="3" t="s">
        <v>1555</v>
      </c>
      <c r="C766" s="3" t="s">
        <v>22</v>
      </c>
      <c r="D766" s="3" t="s">
        <v>1359</v>
      </c>
      <c r="E766" s="3" t="s">
        <v>1360</v>
      </c>
      <c r="F766" s="3" t="s">
        <v>25</v>
      </c>
      <c r="G766" s="4">
        <v>0</v>
      </c>
      <c r="H766" s="4">
        <v>0</v>
      </c>
      <c r="I766" s="4">
        <v>0</v>
      </c>
      <c r="J766" s="4">
        <v>0</v>
      </c>
      <c r="K766" s="4">
        <v>0</v>
      </c>
      <c r="L766" s="4">
        <v>0</v>
      </c>
      <c r="M766" s="4">
        <v>0</v>
      </c>
      <c r="N766" s="4">
        <v>871</v>
      </c>
      <c r="O766" s="4">
        <v>871</v>
      </c>
      <c r="P766" s="4">
        <v>794</v>
      </c>
      <c r="Q766" s="4">
        <v>794</v>
      </c>
      <c r="R766" s="4">
        <v>2.21</v>
      </c>
      <c r="S766" s="4">
        <v>10.16</v>
      </c>
      <c r="T766" s="4">
        <v>806.37</v>
      </c>
      <c r="U766" s="4">
        <v>1116</v>
      </c>
      <c r="V766" s="4">
        <v>1116</v>
      </c>
      <c r="W766" s="4">
        <v>882</v>
      </c>
      <c r="X766" s="4">
        <v>882</v>
      </c>
      <c r="Y766" s="4">
        <v>1.29</v>
      </c>
      <c r="Z766" s="4">
        <v>15.61</v>
      </c>
      <c r="AA766" s="4">
        <v>898.9</v>
      </c>
      <c r="AB766" s="4">
        <v>1313</v>
      </c>
      <c r="AC766" s="4">
        <v>1313</v>
      </c>
      <c r="AD766" s="4">
        <v>1096</v>
      </c>
      <c r="AE766" s="4">
        <v>1087</v>
      </c>
      <c r="AF766" s="4">
        <v>1.55</v>
      </c>
      <c r="AG766" s="4">
        <v>16.14</v>
      </c>
      <c r="AH766" s="4">
        <v>1104.69</v>
      </c>
      <c r="AI766" s="4">
        <v>2809.96</v>
      </c>
    </row>
    <row r="767" spans="1:35">
      <c r="A767" s="3" t="s">
        <v>1556</v>
      </c>
      <c r="B767" s="3" t="s">
        <v>404</v>
      </c>
      <c r="C767" s="3" t="s">
        <v>22</v>
      </c>
      <c r="D767" s="3" t="s">
        <v>1359</v>
      </c>
      <c r="E767" s="3" t="s">
        <v>1360</v>
      </c>
      <c r="F767" s="3" t="s">
        <v>25</v>
      </c>
      <c r="G767" s="4">
        <v>0</v>
      </c>
      <c r="H767" s="4">
        <v>0</v>
      </c>
      <c r="I767" s="4">
        <v>0</v>
      </c>
      <c r="J767" s="4">
        <v>0</v>
      </c>
      <c r="K767" s="4">
        <v>0</v>
      </c>
      <c r="L767" s="4">
        <v>0</v>
      </c>
      <c r="M767" s="4">
        <v>0</v>
      </c>
      <c r="N767" s="4">
        <v>1694</v>
      </c>
      <c r="O767" s="4">
        <v>1694</v>
      </c>
      <c r="P767" s="4">
        <v>1011</v>
      </c>
      <c r="Q767" s="4">
        <v>1010</v>
      </c>
      <c r="R767" s="4">
        <v>3.56</v>
      </c>
      <c r="S767" s="4">
        <v>16.87</v>
      </c>
      <c r="T767" s="4">
        <v>1030.43</v>
      </c>
      <c r="U767" s="4">
        <v>1285</v>
      </c>
      <c r="V767" s="4">
        <v>1285</v>
      </c>
      <c r="W767" s="4">
        <v>1129</v>
      </c>
      <c r="X767" s="4">
        <v>1129</v>
      </c>
      <c r="Y767" s="4">
        <v>3.23</v>
      </c>
      <c r="Z767" s="4">
        <v>21.49</v>
      </c>
      <c r="AA767" s="4">
        <v>1153.72</v>
      </c>
      <c r="AB767" s="4">
        <v>1320</v>
      </c>
      <c r="AC767" s="4">
        <v>1320</v>
      </c>
      <c r="AD767" s="4">
        <v>1094</v>
      </c>
      <c r="AE767" s="4">
        <v>1094</v>
      </c>
      <c r="AF767" s="4">
        <v>4.83</v>
      </c>
      <c r="AG767" s="4">
        <v>18.690000000000001</v>
      </c>
      <c r="AH767" s="4">
        <v>1117.52</v>
      </c>
      <c r="AI767" s="4">
        <v>3301.67</v>
      </c>
    </row>
    <row r="768" spans="1:35">
      <c r="A768" s="3" t="s">
        <v>1557</v>
      </c>
      <c r="B768" s="3" t="s">
        <v>1558</v>
      </c>
      <c r="C768" s="3" t="s">
        <v>22</v>
      </c>
      <c r="D768" s="3" t="s">
        <v>1359</v>
      </c>
      <c r="E768" s="3" t="s">
        <v>1360</v>
      </c>
      <c r="F768" s="3" t="s">
        <v>25</v>
      </c>
      <c r="G768" s="4">
        <v>0</v>
      </c>
      <c r="H768" s="4">
        <v>0</v>
      </c>
      <c r="I768" s="4">
        <v>0</v>
      </c>
      <c r="J768" s="4">
        <v>0</v>
      </c>
      <c r="K768" s="4">
        <v>0</v>
      </c>
      <c r="L768" s="4">
        <v>0</v>
      </c>
      <c r="M768" s="4">
        <v>0</v>
      </c>
      <c r="N768" s="4">
        <v>436</v>
      </c>
      <c r="O768" s="4">
        <v>436</v>
      </c>
      <c r="P768" s="4">
        <v>379</v>
      </c>
      <c r="Q768" s="4">
        <v>378</v>
      </c>
      <c r="R768" s="4">
        <v>1.03</v>
      </c>
      <c r="S768" s="4">
        <v>6.25</v>
      </c>
      <c r="T768" s="4">
        <v>385.28</v>
      </c>
      <c r="U768" s="4">
        <v>639</v>
      </c>
      <c r="V768" s="4">
        <v>639</v>
      </c>
      <c r="W768" s="4">
        <v>538</v>
      </c>
      <c r="X768" s="4">
        <v>538</v>
      </c>
      <c r="Y768" s="4">
        <v>2.2799999999999998</v>
      </c>
      <c r="Z768" s="4">
        <v>7.03</v>
      </c>
      <c r="AA768" s="4">
        <v>547.30999999999995</v>
      </c>
      <c r="AB768" s="4">
        <v>641</v>
      </c>
      <c r="AC768" s="4">
        <v>641</v>
      </c>
      <c r="AD768" s="4">
        <v>546</v>
      </c>
      <c r="AE768" s="4">
        <v>546</v>
      </c>
      <c r="AF768" s="4">
        <v>1.95</v>
      </c>
      <c r="AG768" s="4">
        <v>7.32</v>
      </c>
      <c r="AH768" s="4">
        <v>555.27</v>
      </c>
      <c r="AI768" s="4">
        <v>1487.86</v>
      </c>
    </row>
    <row r="769" spans="1:35">
      <c r="A769" s="3" t="s">
        <v>1559</v>
      </c>
      <c r="B769" s="3" t="s">
        <v>1560</v>
      </c>
      <c r="C769" s="3" t="s">
        <v>22</v>
      </c>
      <c r="D769" s="3" t="s">
        <v>1359</v>
      </c>
      <c r="E769" s="3" t="s">
        <v>1360</v>
      </c>
      <c r="F769" s="3" t="s">
        <v>25</v>
      </c>
      <c r="G769" s="4">
        <v>0</v>
      </c>
      <c r="H769" s="4">
        <v>0</v>
      </c>
      <c r="I769" s="4">
        <v>0</v>
      </c>
      <c r="J769" s="4">
        <v>0</v>
      </c>
      <c r="K769" s="4">
        <v>0</v>
      </c>
      <c r="L769" s="4">
        <v>0</v>
      </c>
      <c r="M769" s="4">
        <v>0</v>
      </c>
      <c r="N769" s="4">
        <v>430</v>
      </c>
      <c r="O769" s="4">
        <v>429</v>
      </c>
      <c r="P769" s="4">
        <v>351</v>
      </c>
      <c r="Q769" s="4">
        <v>346</v>
      </c>
      <c r="R769" s="4">
        <v>1.58</v>
      </c>
      <c r="S769" s="4">
        <v>4.99</v>
      </c>
      <c r="T769" s="4">
        <v>352.57</v>
      </c>
      <c r="U769" s="4">
        <v>563</v>
      </c>
      <c r="V769" s="4">
        <v>563</v>
      </c>
      <c r="W769" s="4">
        <v>499</v>
      </c>
      <c r="X769" s="4">
        <v>499</v>
      </c>
      <c r="Y769" s="4">
        <v>2.2599999999999998</v>
      </c>
      <c r="Z769" s="4">
        <v>5.88</v>
      </c>
      <c r="AA769" s="4">
        <v>507.14</v>
      </c>
      <c r="AB769" s="4">
        <v>426</v>
      </c>
      <c r="AC769" s="4">
        <v>426</v>
      </c>
      <c r="AD769" s="4">
        <v>366</v>
      </c>
      <c r="AE769" s="4">
        <v>365</v>
      </c>
      <c r="AF769" s="4">
        <v>1.62</v>
      </c>
      <c r="AG769" s="4">
        <v>3.68</v>
      </c>
      <c r="AH769" s="4">
        <v>370.3</v>
      </c>
      <c r="AI769" s="4">
        <v>1230.01</v>
      </c>
    </row>
    <row r="770" spans="1:35">
      <c r="A770" s="3" t="s">
        <v>1561</v>
      </c>
      <c r="B770" s="3" t="s">
        <v>1562</v>
      </c>
      <c r="C770" s="3" t="s">
        <v>22</v>
      </c>
      <c r="D770" s="3" t="s">
        <v>1359</v>
      </c>
      <c r="E770" s="3" t="s">
        <v>1360</v>
      </c>
      <c r="F770" s="3" t="s">
        <v>25</v>
      </c>
      <c r="G770" s="4">
        <v>0</v>
      </c>
      <c r="H770" s="4">
        <v>0</v>
      </c>
      <c r="I770" s="4">
        <v>0</v>
      </c>
      <c r="J770" s="4">
        <v>0</v>
      </c>
      <c r="K770" s="4">
        <v>0</v>
      </c>
      <c r="L770" s="4">
        <v>0</v>
      </c>
      <c r="M770" s="4">
        <v>0</v>
      </c>
      <c r="N770" s="4">
        <v>865</v>
      </c>
      <c r="O770" s="4">
        <v>865</v>
      </c>
      <c r="P770" s="4">
        <v>680</v>
      </c>
      <c r="Q770" s="4">
        <v>680</v>
      </c>
      <c r="R770" s="4">
        <v>1.69</v>
      </c>
      <c r="S770" s="4">
        <v>11.26</v>
      </c>
      <c r="T770" s="4">
        <v>692.95</v>
      </c>
      <c r="U770" s="4">
        <v>855</v>
      </c>
      <c r="V770" s="4">
        <v>855</v>
      </c>
      <c r="W770" s="4">
        <v>800</v>
      </c>
      <c r="X770" s="4">
        <v>800</v>
      </c>
      <c r="Y770" s="4">
        <v>2.99</v>
      </c>
      <c r="Z770" s="4">
        <v>10.77</v>
      </c>
      <c r="AA770" s="4">
        <v>813.76</v>
      </c>
      <c r="AB770" s="4">
        <v>864</v>
      </c>
      <c r="AC770" s="4">
        <v>864</v>
      </c>
      <c r="AD770" s="4">
        <v>804</v>
      </c>
      <c r="AE770" s="4">
        <v>804</v>
      </c>
      <c r="AF770" s="4">
        <v>1.62</v>
      </c>
      <c r="AG770" s="4">
        <v>16.010000000000002</v>
      </c>
      <c r="AH770" s="4">
        <v>821.63</v>
      </c>
      <c r="AI770" s="4">
        <v>2328.34</v>
      </c>
    </row>
    <row r="771" spans="1:35">
      <c r="A771" s="3" t="s">
        <v>1563</v>
      </c>
      <c r="B771" s="3" t="s">
        <v>1564</v>
      </c>
      <c r="C771" s="3" t="s">
        <v>22</v>
      </c>
      <c r="D771" s="3" t="s">
        <v>1359</v>
      </c>
      <c r="E771" s="3" t="s">
        <v>1360</v>
      </c>
      <c r="F771" s="3" t="s">
        <v>25</v>
      </c>
      <c r="G771" s="4">
        <v>0</v>
      </c>
      <c r="H771" s="4">
        <v>0</v>
      </c>
      <c r="I771" s="4">
        <v>0</v>
      </c>
      <c r="J771" s="4">
        <v>0</v>
      </c>
      <c r="K771" s="4">
        <v>0</v>
      </c>
      <c r="L771" s="4">
        <v>0</v>
      </c>
      <c r="M771" s="4">
        <v>0</v>
      </c>
      <c r="N771" s="4">
        <v>637</v>
      </c>
      <c r="O771" s="4">
        <v>637</v>
      </c>
      <c r="P771" s="4">
        <v>535</v>
      </c>
      <c r="Q771" s="4">
        <v>535</v>
      </c>
      <c r="R771" s="4">
        <v>1.83</v>
      </c>
      <c r="S771" s="4">
        <v>9.8699999999999992</v>
      </c>
      <c r="T771" s="4">
        <v>546.70000000000005</v>
      </c>
      <c r="U771" s="4">
        <v>1512</v>
      </c>
      <c r="V771" s="4">
        <v>1512</v>
      </c>
      <c r="W771" s="4">
        <v>1220</v>
      </c>
      <c r="X771" s="4">
        <v>1219</v>
      </c>
      <c r="Y771" s="4">
        <v>5.13</v>
      </c>
      <c r="Z771" s="4">
        <v>21.8</v>
      </c>
      <c r="AA771" s="4">
        <v>1245.93</v>
      </c>
      <c r="AB771" s="4">
        <v>1428</v>
      </c>
      <c r="AC771" s="4">
        <v>1428</v>
      </c>
      <c r="AD771" s="4">
        <v>1300</v>
      </c>
      <c r="AE771" s="4">
        <v>1298</v>
      </c>
      <c r="AF771" s="4">
        <v>5.92</v>
      </c>
      <c r="AG771" s="4">
        <v>19.8</v>
      </c>
      <c r="AH771" s="4">
        <v>1323.72</v>
      </c>
      <c r="AI771" s="4">
        <v>3116.35</v>
      </c>
    </row>
    <row r="772" spans="1:35">
      <c r="A772" s="3" t="s">
        <v>1565</v>
      </c>
      <c r="B772" s="3" t="s">
        <v>1566</v>
      </c>
      <c r="C772" s="3" t="s">
        <v>22</v>
      </c>
      <c r="D772" s="3" t="s">
        <v>1359</v>
      </c>
      <c r="E772" s="3" t="s">
        <v>1360</v>
      </c>
      <c r="F772" s="3" t="s">
        <v>25</v>
      </c>
      <c r="G772" s="4">
        <v>0</v>
      </c>
      <c r="H772" s="4">
        <v>0</v>
      </c>
      <c r="I772" s="4">
        <v>0</v>
      </c>
      <c r="J772" s="4">
        <v>0</v>
      </c>
      <c r="K772" s="4">
        <v>0</v>
      </c>
      <c r="L772" s="4">
        <v>0</v>
      </c>
      <c r="M772" s="4">
        <v>0</v>
      </c>
      <c r="N772" s="4">
        <v>457</v>
      </c>
      <c r="O772" s="4">
        <v>457</v>
      </c>
      <c r="P772" s="4">
        <v>384</v>
      </c>
      <c r="Q772" s="4">
        <v>384</v>
      </c>
      <c r="R772" s="4">
        <v>1.28</v>
      </c>
      <c r="S772" s="4">
        <v>8.4600000000000009</v>
      </c>
      <c r="T772" s="4">
        <v>393.74</v>
      </c>
      <c r="U772" s="4">
        <v>521</v>
      </c>
      <c r="V772" s="4">
        <v>521</v>
      </c>
      <c r="W772" s="4">
        <v>440</v>
      </c>
      <c r="X772" s="4">
        <v>439</v>
      </c>
      <c r="Y772" s="4">
        <v>1.02</v>
      </c>
      <c r="Z772" s="4">
        <v>10.23</v>
      </c>
      <c r="AA772" s="4">
        <v>450.25</v>
      </c>
      <c r="AB772" s="4">
        <v>460</v>
      </c>
      <c r="AC772" s="4">
        <v>460</v>
      </c>
      <c r="AD772" s="4">
        <v>391</v>
      </c>
      <c r="AE772" s="4">
        <v>391</v>
      </c>
      <c r="AF772" s="4">
        <v>1.54</v>
      </c>
      <c r="AG772" s="4">
        <v>7.84</v>
      </c>
      <c r="AH772" s="4">
        <v>400.38</v>
      </c>
      <c r="AI772" s="4">
        <v>1244.3699999999999</v>
      </c>
    </row>
    <row r="773" spans="1:35">
      <c r="A773" s="3" t="s">
        <v>1567</v>
      </c>
      <c r="B773" s="3" t="s">
        <v>1568</v>
      </c>
      <c r="C773" s="3" t="s">
        <v>22</v>
      </c>
      <c r="D773" s="3" t="s">
        <v>1359</v>
      </c>
      <c r="E773" s="3" t="s">
        <v>1360</v>
      </c>
      <c r="F773" s="3" t="s">
        <v>25</v>
      </c>
      <c r="G773" s="4">
        <v>0</v>
      </c>
      <c r="H773" s="4">
        <v>0</v>
      </c>
      <c r="I773" s="4">
        <v>0</v>
      </c>
      <c r="J773" s="4">
        <v>0</v>
      </c>
      <c r="K773" s="4">
        <v>0</v>
      </c>
      <c r="L773" s="4">
        <v>0</v>
      </c>
      <c r="M773" s="4">
        <v>0</v>
      </c>
      <c r="N773" s="4">
        <v>271</v>
      </c>
      <c r="O773" s="4">
        <v>271</v>
      </c>
      <c r="P773" s="4">
        <v>212</v>
      </c>
      <c r="Q773" s="4">
        <v>212</v>
      </c>
      <c r="R773" s="4">
        <v>0.99</v>
      </c>
      <c r="S773" s="4">
        <v>2.15</v>
      </c>
      <c r="T773" s="4">
        <v>215.14</v>
      </c>
      <c r="U773" s="4">
        <v>718</v>
      </c>
      <c r="V773" s="4">
        <v>718</v>
      </c>
      <c r="W773" s="4">
        <v>645</v>
      </c>
      <c r="X773" s="4">
        <v>645</v>
      </c>
      <c r="Y773" s="4">
        <v>3.04</v>
      </c>
      <c r="Z773" s="4">
        <v>8.23</v>
      </c>
      <c r="AA773" s="4">
        <v>656.27</v>
      </c>
      <c r="AB773" s="4">
        <v>588</v>
      </c>
      <c r="AC773" s="4">
        <v>588</v>
      </c>
      <c r="AD773" s="4">
        <v>516</v>
      </c>
      <c r="AE773" s="4">
        <v>516</v>
      </c>
      <c r="AF773" s="4">
        <v>1.92</v>
      </c>
      <c r="AG773" s="4">
        <v>8.16</v>
      </c>
      <c r="AH773" s="4">
        <v>526.08000000000004</v>
      </c>
      <c r="AI773" s="4">
        <v>1397.49</v>
      </c>
    </row>
    <row r="774" spans="1:35">
      <c r="A774" s="3" t="s">
        <v>1569</v>
      </c>
      <c r="B774" s="3" t="s">
        <v>1570</v>
      </c>
      <c r="C774" s="3" t="s">
        <v>518</v>
      </c>
      <c r="D774" s="3" t="s">
        <v>1359</v>
      </c>
      <c r="E774" s="3" t="s">
        <v>1360</v>
      </c>
      <c r="F774" s="3" t="s">
        <v>25</v>
      </c>
      <c r="G774" s="4">
        <v>0</v>
      </c>
      <c r="H774" s="4">
        <v>0</v>
      </c>
      <c r="I774" s="4">
        <v>0</v>
      </c>
      <c r="J774" s="4">
        <v>0</v>
      </c>
      <c r="K774" s="4">
        <v>0</v>
      </c>
      <c r="L774" s="4">
        <v>0</v>
      </c>
      <c r="M774" s="4">
        <v>0</v>
      </c>
      <c r="N774" s="4">
        <v>27846</v>
      </c>
      <c r="O774" s="4">
        <v>26211</v>
      </c>
      <c r="P774" s="4">
        <v>24032</v>
      </c>
      <c r="Q774" s="4">
        <v>23563</v>
      </c>
      <c r="R774" s="4">
        <v>74.349999999999994</v>
      </c>
      <c r="S774" s="4">
        <v>467.21</v>
      </c>
      <c r="T774" s="4">
        <v>24104.560000000001</v>
      </c>
      <c r="U774" s="4">
        <v>29802</v>
      </c>
      <c r="V774" s="4">
        <v>28650</v>
      </c>
      <c r="W774" s="4">
        <v>26244</v>
      </c>
      <c r="X774" s="4">
        <v>25657</v>
      </c>
      <c r="Y774" s="4">
        <v>70.260000000000005</v>
      </c>
      <c r="Z774" s="4">
        <v>505.03</v>
      </c>
      <c r="AA774" s="4">
        <v>26232.29</v>
      </c>
      <c r="AB774" s="4">
        <v>29768</v>
      </c>
      <c r="AC774" s="4">
        <v>29614</v>
      </c>
      <c r="AD774" s="4">
        <v>26823</v>
      </c>
      <c r="AE774" s="4">
        <v>26104</v>
      </c>
      <c r="AF774" s="4">
        <v>71.86</v>
      </c>
      <c r="AG774" s="4">
        <v>531.39</v>
      </c>
      <c r="AH774" s="4">
        <v>26707.25</v>
      </c>
      <c r="AI774" s="4">
        <v>77044.100000000006</v>
      </c>
    </row>
    <row r="775" spans="1:35">
      <c r="A775" s="3" t="s">
        <v>1571</v>
      </c>
      <c r="B775" s="3" t="s">
        <v>1572</v>
      </c>
      <c r="C775" s="3" t="s">
        <v>521</v>
      </c>
      <c r="D775" s="3" t="s">
        <v>1359</v>
      </c>
      <c r="E775" s="3" t="s">
        <v>1360</v>
      </c>
      <c r="F775" s="3" t="s">
        <v>25</v>
      </c>
      <c r="G775" s="4">
        <v>0</v>
      </c>
      <c r="H775" s="4">
        <v>0</v>
      </c>
      <c r="I775" s="4">
        <v>0</v>
      </c>
      <c r="J775" s="4">
        <v>0</v>
      </c>
      <c r="K775" s="4">
        <v>0</v>
      </c>
      <c r="L775" s="4">
        <v>0</v>
      </c>
      <c r="M775" s="4">
        <v>0</v>
      </c>
      <c r="N775" s="4">
        <v>4891</v>
      </c>
      <c r="O775" s="4">
        <v>4819</v>
      </c>
      <c r="P775" s="4">
        <v>4450</v>
      </c>
      <c r="Q775" s="4">
        <v>4377</v>
      </c>
      <c r="R775" s="4">
        <v>31.73</v>
      </c>
      <c r="S775" s="4">
        <v>97.13</v>
      </c>
      <c r="T775" s="4">
        <v>4505.8599999999997</v>
      </c>
      <c r="U775" s="4">
        <v>5382</v>
      </c>
      <c r="V775" s="4">
        <v>5354</v>
      </c>
      <c r="W775" s="4">
        <v>4913</v>
      </c>
      <c r="X775" s="4">
        <v>4838</v>
      </c>
      <c r="Y775" s="4">
        <v>35.340000000000003</v>
      </c>
      <c r="Z775" s="4">
        <v>99.97</v>
      </c>
      <c r="AA775" s="4">
        <v>4973.3100000000004</v>
      </c>
      <c r="AB775" s="4">
        <v>5584</v>
      </c>
      <c r="AC775" s="4">
        <v>5584</v>
      </c>
      <c r="AD775" s="4">
        <v>4973</v>
      </c>
      <c r="AE775" s="4">
        <v>4923</v>
      </c>
      <c r="AF775" s="4">
        <v>34.68</v>
      </c>
      <c r="AG775" s="4">
        <v>100.81</v>
      </c>
      <c r="AH775" s="4">
        <v>5058.49</v>
      </c>
      <c r="AI775" s="4">
        <v>14537.66</v>
      </c>
    </row>
    <row r="776" spans="1:35">
      <c r="A776" s="3" t="s">
        <v>1573</v>
      </c>
      <c r="B776" s="3" t="s">
        <v>1574</v>
      </c>
      <c r="C776" s="3" t="s">
        <v>521</v>
      </c>
      <c r="D776" s="3" t="s">
        <v>1359</v>
      </c>
      <c r="E776" s="3" t="s">
        <v>1360</v>
      </c>
      <c r="F776" s="3" t="s">
        <v>25</v>
      </c>
      <c r="G776" s="4">
        <v>0</v>
      </c>
      <c r="H776" s="4">
        <v>0</v>
      </c>
      <c r="I776" s="4">
        <v>0</v>
      </c>
      <c r="J776" s="4">
        <v>0</v>
      </c>
      <c r="K776" s="4">
        <v>0</v>
      </c>
      <c r="L776" s="4">
        <v>0</v>
      </c>
      <c r="M776" s="4">
        <v>0</v>
      </c>
      <c r="N776" s="4">
        <v>8313</v>
      </c>
      <c r="O776" s="4">
        <v>8307</v>
      </c>
      <c r="P776" s="4">
        <v>7723</v>
      </c>
      <c r="Q776" s="4">
        <v>7433</v>
      </c>
      <c r="R776" s="4">
        <v>56.72</v>
      </c>
      <c r="S776" s="4">
        <v>150.99</v>
      </c>
      <c r="T776" s="4">
        <v>7640.71</v>
      </c>
      <c r="U776" s="4">
        <v>8238</v>
      </c>
      <c r="V776" s="4">
        <v>8236</v>
      </c>
      <c r="W776" s="4">
        <v>7764</v>
      </c>
      <c r="X776" s="4">
        <v>7509</v>
      </c>
      <c r="Y776" s="4">
        <v>54.21</v>
      </c>
      <c r="Z776" s="4">
        <v>163.44</v>
      </c>
      <c r="AA776" s="4">
        <v>7726.65</v>
      </c>
      <c r="AB776" s="4">
        <v>8365</v>
      </c>
      <c r="AC776" s="4">
        <v>8362</v>
      </c>
      <c r="AD776" s="4">
        <v>7783</v>
      </c>
      <c r="AE776" s="4">
        <v>7637</v>
      </c>
      <c r="AF776" s="4">
        <v>51.96</v>
      </c>
      <c r="AG776" s="4">
        <v>162.19</v>
      </c>
      <c r="AH776" s="4">
        <v>7851.15</v>
      </c>
      <c r="AI776" s="4">
        <v>23218.51</v>
      </c>
    </row>
    <row r="777" spans="1:35">
      <c r="A777" s="3" t="s">
        <v>1575</v>
      </c>
      <c r="B777" s="3" t="s">
        <v>1576</v>
      </c>
      <c r="C777" s="3" t="s">
        <v>521</v>
      </c>
      <c r="D777" s="3" t="s">
        <v>1359</v>
      </c>
      <c r="E777" s="3" t="s">
        <v>1360</v>
      </c>
      <c r="F777" s="3" t="s">
        <v>25</v>
      </c>
      <c r="G777" s="4">
        <v>25974</v>
      </c>
      <c r="H777" s="4">
        <v>10665</v>
      </c>
      <c r="I777" s="4">
        <v>8920</v>
      </c>
      <c r="J777" s="4">
        <v>8691</v>
      </c>
      <c r="K777" s="4">
        <v>67.510000000000005</v>
      </c>
      <c r="L777" s="4">
        <v>206.99</v>
      </c>
      <c r="M777" s="4">
        <v>8965.5</v>
      </c>
      <c r="N777" s="4">
        <v>59932</v>
      </c>
      <c r="O777" s="4">
        <v>9382</v>
      </c>
      <c r="P777" s="4">
        <v>8734</v>
      </c>
      <c r="Q777" s="4">
        <v>8484</v>
      </c>
      <c r="R777" s="4">
        <v>65.349999999999994</v>
      </c>
      <c r="S777" s="4">
        <v>211.8</v>
      </c>
      <c r="T777" s="4">
        <v>8761.15</v>
      </c>
      <c r="U777" s="4">
        <v>2534</v>
      </c>
      <c r="V777" s="4">
        <v>2338</v>
      </c>
      <c r="W777" s="4">
        <v>2197</v>
      </c>
      <c r="X777" s="4">
        <v>2146</v>
      </c>
      <c r="Y777" s="4">
        <v>16.78</v>
      </c>
      <c r="Z777" s="4">
        <v>51.63</v>
      </c>
      <c r="AA777" s="4">
        <v>2214.41</v>
      </c>
      <c r="AB777" s="4">
        <v>6696</v>
      </c>
      <c r="AC777" s="4">
        <v>6383</v>
      </c>
      <c r="AD777" s="4">
        <v>5945</v>
      </c>
      <c r="AE777" s="4">
        <v>5792</v>
      </c>
      <c r="AF777" s="4">
        <v>42.76</v>
      </c>
      <c r="AG777" s="4">
        <v>125.71</v>
      </c>
      <c r="AH777" s="4">
        <v>5960.47</v>
      </c>
      <c r="AI777" s="4">
        <v>25901.53</v>
      </c>
    </row>
    <row r="778" spans="1:35">
      <c r="A778" s="3" t="s">
        <v>1577</v>
      </c>
      <c r="B778" s="3" t="s">
        <v>1578</v>
      </c>
      <c r="C778" s="3" t="s">
        <v>521</v>
      </c>
      <c r="D778" s="3" t="s">
        <v>1359</v>
      </c>
      <c r="E778" s="3" t="s">
        <v>1360</v>
      </c>
      <c r="F778" s="3" t="s">
        <v>25</v>
      </c>
      <c r="G778" s="4">
        <v>0</v>
      </c>
      <c r="H778" s="4">
        <v>0</v>
      </c>
      <c r="I778" s="4">
        <v>0</v>
      </c>
      <c r="J778" s="4">
        <v>0</v>
      </c>
      <c r="K778" s="4">
        <v>0</v>
      </c>
      <c r="L778" s="4">
        <v>0</v>
      </c>
      <c r="M778" s="4">
        <v>0</v>
      </c>
      <c r="N778" s="4">
        <v>0</v>
      </c>
      <c r="O778" s="4">
        <v>0</v>
      </c>
      <c r="P778" s="4">
        <v>0</v>
      </c>
      <c r="Q778" s="4">
        <v>0</v>
      </c>
      <c r="R778" s="4">
        <v>0</v>
      </c>
      <c r="S778" s="4">
        <v>0</v>
      </c>
      <c r="T778" s="4">
        <v>0</v>
      </c>
      <c r="U778" s="4">
        <v>13469</v>
      </c>
      <c r="V778" s="4">
        <v>13352</v>
      </c>
      <c r="W778" s="4">
        <v>11981</v>
      </c>
      <c r="X778" s="4">
        <v>11322</v>
      </c>
      <c r="Y778" s="4">
        <v>49.23</v>
      </c>
      <c r="Z778" s="4">
        <v>164.64</v>
      </c>
      <c r="AA778" s="4">
        <v>11535.87</v>
      </c>
      <c r="AB778" s="4">
        <v>13685</v>
      </c>
      <c r="AC778" s="4">
        <v>7288</v>
      </c>
      <c r="AD778" s="4">
        <v>6631</v>
      </c>
      <c r="AE778" s="4">
        <v>6320</v>
      </c>
      <c r="AF778" s="4">
        <v>27.61</v>
      </c>
      <c r="AG778" s="4">
        <v>160.78</v>
      </c>
      <c r="AH778" s="4">
        <v>6508.39</v>
      </c>
      <c r="AI778" s="4">
        <v>18044.259999999998</v>
      </c>
    </row>
    <row r="779" spans="1:35">
      <c r="A779" s="3" t="s">
        <v>1579</v>
      </c>
      <c r="B779" s="3" t="s">
        <v>1580</v>
      </c>
      <c r="C779" s="3" t="s">
        <v>521</v>
      </c>
      <c r="D779" s="3" t="s">
        <v>1359</v>
      </c>
      <c r="E779" s="3" t="s">
        <v>1360</v>
      </c>
      <c r="F779" s="3" t="s">
        <v>25</v>
      </c>
      <c r="G779" s="4">
        <v>8864</v>
      </c>
      <c r="H779" s="4">
        <v>8834</v>
      </c>
      <c r="I779" s="4">
        <v>8099</v>
      </c>
      <c r="J779" s="4">
        <v>7939</v>
      </c>
      <c r="K779" s="4">
        <v>40.299999999999997</v>
      </c>
      <c r="L779" s="4">
        <v>222.62</v>
      </c>
      <c r="M779" s="4">
        <v>8201.92</v>
      </c>
      <c r="N779" s="4">
        <v>8891</v>
      </c>
      <c r="O779" s="4">
        <v>8864</v>
      </c>
      <c r="P779" s="4">
        <v>8242</v>
      </c>
      <c r="Q779" s="4">
        <v>8049</v>
      </c>
      <c r="R779" s="4">
        <v>43.9</v>
      </c>
      <c r="S779" s="4">
        <v>168.34</v>
      </c>
      <c r="T779" s="4">
        <v>8261.24</v>
      </c>
      <c r="U779" s="4">
        <v>9596</v>
      </c>
      <c r="V779" s="4">
        <v>9425</v>
      </c>
      <c r="W779" s="4">
        <v>8669</v>
      </c>
      <c r="X779" s="4">
        <v>8365</v>
      </c>
      <c r="Y779" s="4">
        <v>49.19</v>
      </c>
      <c r="Z779" s="4">
        <v>164.74</v>
      </c>
      <c r="AA779" s="4">
        <v>8578.93</v>
      </c>
      <c r="AB779" s="4">
        <v>0</v>
      </c>
      <c r="AC779" s="4">
        <v>0</v>
      </c>
      <c r="AD779" s="4">
        <v>0</v>
      </c>
      <c r="AE779" s="4">
        <v>0</v>
      </c>
      <c r="AF779" s="4">
        <v>0</v>
      </c>
      <c r="AG779" s="4">
        <v>0</v>
      </c>
      <c r="AH779" s="4">
        <v>0</v>
      </c>
      <c r="AI779" s="4">
        <v>25042.09</v>
      </c>
    </row>
    <row r="780" spans="1:35">
      <c r="A780" s="3" t="s">
        <v>1581</v>
      </c>
      <c r="B780" s="3" t="s">
        <v>1582</v>
      </c>
      <c r="C780" s="3" t="s">
        <v>521</v>
      </c>
      <c r="D780" s="3" t="s">
        <v>1359</v>
      </c>
      <c r="E780" s="3" t="s">
        <v>1360</v>
      </c>
      <c r="F780" s="3" t="s">
        <v>25</v>
      </c>
      <c r="G780" s="4">
        <v>0</v>
      </c>
      <c r="H780" s="4">
        <v>0</v>
      </c>
      <c r="I780" s="4">
        <v>0</v>
      </c>
      <c r="J780" s="4">
        <v>0</v>
      </c>
      <c r="K780" s="4">
        <v>0</v>
      </c>
      <c r="L780" s="4">
        <v>0</v>
      </c>
      <c r="M780" s="4">
        <v>0</v>
      </c>
      <c r="N780" s="4">
        <v>5564</v>
      </c>
      <c r="O780" s="4">
        <v>5564</v>
      </c>
      <c r="P780" s="4">
        <v>4670</v>
      </c>
      <c r="Q780" s="4">
        <v>4416</v>
      </c>
      <c r="R780" s="4">
        <v>33.520000000000003</v>
      </c>
      <c r="S780" s="4">
        <v>118.5</v>
      </c>
      <c r="T780" s="4">
        <v>4568.0200000000004</v>
      </c>
      <c r="U780" s="4">
        <v>5788</v>
      </c>
      <c r="V780" s="4">
        <v>5787</v>
      </c>
      <c r="W780" s="4">
        <v>5260</v>
      </c>
      <c r="X780" s="4">
        <v>5055</v>
      </c>
      <c r="Y780" s="4">
        <v>33.979999999999997</v>
      </c>
      <c r="Z780" s="4">
        <v>130.13</v>
      </c>
      <c r="AA780" s="4">
        <v>5219.1099999999997</v>
      </c>
      <c r="AB780" s="4">
        <v>5127</v>
      </c>
      <c r="AC780" s="4">
        <v>5126</v>
      </c>
      <c r="AD780" s="4">
        <v>4683</v>
      </c>
      <c r="AE780" s="4">
        <v>4517</v>
      </c>
      <c r="AF780" s="4">
        <v>28.34</v>
      </c>
      <c r="AG780" s="4">
        <v>110.94</v>
      </c>
      <c r="AH780" s="4">
        <v>4656.28</v>
      </c>
      <c r="AI780" s="4">
        <v>14443.41</v>
      </c>
    </row>
    <row r="781" spans="1:35">
      <c r="A781" s="3" t="s">
        <v>1583</v>
      </c>
      <c r="B781" s="3" t="s">
        <v>1584</v>
      </c>
      <c r="C781" s="3" t="s">
        <v>521</v>
      </c>
      <c r="D781" s="3" t="s">
        <v>1359</v>
      </c>
      <c r="E781" s="3" t="s">
        <v>1360</v>
      </c>
      <c r="F781" s="3" t="s">
        <v>25</v>
      </c>
      <c r="G781" s="4">
        <v>0</v>
      </c>
      <c r="H781" s="4">
        <v>0</v>
      </c>
      <c r="I781" s="4">
        <v>0</v>
      </c>
      <c r="J781" s="4">
        <v>0</v>
      </c>
      <c r="K781" s="4">
        <v>0</v>
      </c>
      <c r="L781" s="4">
        <v>0</v>
      </c>
      <c r="M781" s="4">
        <v>0</v>
      </c>
      <c r="N781" s="4">
        <v>3719</v>
      </c>
      <c r="O781" s="4">
        <v>3597</v>
      </c>
      <c r="P781" s="4">
        <v>3361</v>
      </c>
      <c r="Q781" s="4">
        <v>3317</v>
      </c>
      <c r="R781" s="4">
        <v>13.95</v>
      </c>
      <c r="S781" s="4">
        <v>85.73</v>
      </c>
      <c r="T781" s="4">
        <v>3416.68</v>
      </c>
      <c r="U781" s="4">
        <v>0</v>
      </c>
      <c r="V781" s="4">
        <v>0</v>
      </c>
      <c r="W781" s="4">
        <v>0</v>
      </c>
      <c r="X781" s="4">
        <v>0</v>
      </c>
      <c r="Y781" s="4">
        <v>0</v>
      </c>
      <c r="Z781" s="4">
        <v>0</v>
      </c>
      <c r="AA781" s="4">
        <v>0</v>
      </c>
      <c r="AB781" s="4">
        <v>11745</v>
      </c>
      <c r="AC781" s="4">
        <v>7925</v>
      </c>
      <c r="AD781" s="4">
        <v>7372</v>
      </c>
      <c r="AE781" s="4">
        <v>7256</v>
      </c>
      <c r="AF781" s="4">
        <v>29.67</v>
      </c>
      <c r="AG781" s="4">
        <v>179.03</v>
      </c>
      <c r="AH781" s="4">
        <v>7464.7</v>
      </c>
      <c r="AI781" s="4">
        <v>10881.38</v>
      </c>
    </row>
    <row r="782" spans="1:35">
      <c r="A782" s="3" t="s">
        <v>1585</v>
      </c>
      <c r="B782" s="3" t="s">
        <v>1586</v>
      </c>
      <c r="C782" s="3" t="s">
        <v>521</v>
      </c>
      <c r="D782" s="3" t="s">
        <v>1359</v>
      </c>
      <c r="E782" s="3" t="s">
        <v>1360</v>
      </c>
      <c r="F782" s="3" t="s">
        <v>25</v>
      </c>
      <c r="G782" s="4">
        <v>0</v>
      </c>
      <c r="H782" s="4">
        <v>0</v>
      </c>
      <c r="I782" s="4">
        <v>0</v>
      </c>
      <c r="J782" s="4">
        <v>0</v>
      </c>
      <c r="K782" s="4">
        <v>0</v>
      </c>
      <c r="L782" s="4">
        <v>0</v>
      </c>
      <c r="M782" s="4">
        <v>0</v>
      </c>
      <c r="N782" s="4">
        <v>15565</v>
      </c>
      <c r="O782" s="4">
        <v>14735</v>
      </c>
      <c r="P782" s="4">
        <v>13020</v>
      </c>
      <c r="Q782" s="4">
        <v>12888</v>
      </c>
      <c r="R782" s="4">
        <v>48.19</v>
      </c>
      <c r="S782" s="4">
        <v>323.67</v>
      </c>
      <c r="T782" s="4">
        <v>13259.86</v>
      </c>
      <c r="U782" s="4">
        <v>17648</v>
      </c>
      <c r="V782" s="4">
        <v>0</v>
      </c>
      <c r="W782" s="4">
        <v>0</v>
      </c>
      <c r="X782" s="4">
        <v>0</v>
      </c>
      <c r="Y782" s="4">
        <v>0</v>
      </c>
      <c r="Z782" s="4">
        <v>0</v>
      </c>
      <c r="AA782" s="4">
        <v>0</v>
      </c>
      <c r="AB782" s="4">
        <v>34225</v>
      </c>
      <c r="AC782" s="4">
        <v>32372</v>
      </c>
      <c r="AD782" s="4">
        <v>29102</v>
      </c>
      <c r="AE782" s="4">
        <v>28772</v>
      </c>
      <c r="AF782" s="4">
        <v>98.07</v>
      </c>
      <c r="AG782" s="4">
        <v>761.11</v>
      </c>
      <c r="AH782" s="4">
        <v>29631.18</v>
      </c>
      <c r="AI782" s="4">
        <v>42891.040000000001</v>
      </c>
    </row>
    <row r="783" spans="1:35">
      <c r="A783" s="3" t="s">
        <v>1587</v>
      </c>
      <c r="B783" s="3" t="s">
        <v>1588</v>
      </c>
      <c r="C783" s="3" t="s">
        <v>1215</v>
      </c>
      <c r="D783" s="3" t="s">
        <v>1359</v>
      </c>
      <c r="E783" s="3" t="s">
        <v>1360</v>
      </c>
      <c r="F783" s="3" t="s">
        <v>25</v>
      </c>
      <c r="G783" s="4">
        <v>0</v>
      </c>
      <c r="H783" s="4">
        <v>0</v>
      </c>
      <c r="I783" s="4">
        <v>0</v>
      </c>
      <c r="J783" s="4">
        <v>0</v>
      </c>
      <c r="K783" s="4">
        <v>0</v>
      </c>
      <c r="L783" s="4">
        <v>0</v>
      </c>
      <c r="M783" s="4">
        <v>0</v>
      </c>
      <c r="N783" s="4">
        <v>560</v>
      </c>
      <c r="O783" s="4">
        <v>543</v>
      </c>
      <c r="P783" s="4">
        <v>515</v>
      </c>
      <c r="Q783" s="4">
        <v>514</v>
      </c>
      <c r="R783" s="4">
        <v>0.59</v>
      </c>
      <c r="S783" s="4">
        <v>11.77</v>
      </c>
      <c r="T783" s="4">
        <v>526.36</v>
      </c>
      <c r="U783" s="4">
        <v>589</v>
      </c>
      <c r="V783" s="4">
        <v>571</v>
      </c>
      <c r="W783" s="4">
        <v>548</v>
      </c>
      <c r="X783" s="4">
        <v>548</v>
      </c>
      <c r="Y783" s="4">
        <v>0.39</v>
      </c>
      <c r="Z783" s="4">
        <v>15.14</v>
      </c>
      <c r="AA783" s="4">
        <v>563.53</v>
      </c>
      <c r="AB783" s="4">
        <v>625</v>
      </c>
      <c r="AC783" s="4">
        <v>619</v>
      </c>
      <c r="AD783" s="4">
        <v>580</v>
      </c>
      <c r="AE783" s="4">
        <v>578</v>
      </c>
      <c r="AF783" s="4">
        <v>0.4</v>
      </c>
      <c r="AG783" s="4">
        <v>16.670000000000002</v>
      </c>
      <c r="AH783" s="4">
        <v>595.07000000000005</v>
      </c>
      <c r="AI783" s="4">
        <v>1684.96</v>
      </c>
    </row>
    <row r="784" spans="1:35">
      <c r="A784" s="3" t="s">
        <v>1589</v>
      </c>
      <c r="B784" s="3" t="s">
        <v>1590</v>
      </c>
      <c r="C784" s="3" t="s">
        <v>22</v>
      </c>
      <c r="D784" s="3" t="s">
        <v>1359</v>
      </c>
      <c r="E784" s="3" t="s">
        <v>1360</v>
      </c>
      <c r="F784" s="3" t="s">
        <v>25</v>
      </c>
      <c r="G784" s="4">
        <v>0</v>
      </c>
      <c r="H784" s="4">
        <v>0</v>
      </c>
      <c r="I784" s="4">
        <v>0</v>
      </c>
      <c r="J784" s="4">
        <v>0</v>
      </c>
      <c r="K784" s="4">
        <v>0</v>
      </c>
      <c r="L784" s="4">
        <v>0</v>
      </c>
      <c r="M784" s="4">
        <v>0</v>
      </c>
      <c r="N784" s="4">
        <v>322</v>
      </c>
      <c r="O784" s="4">
        <v>321</v>
      </c>
      <c r="P784" s="4">
        <v>296</v>
      </c>
      <c r="Q784" s="4">
        <v>296</v>
      </c>
      <c r="R784" s="4">
        <v>0.49</v>
      </c>
      <c r="S784" s="4">
        <v>3.03</v>
      </c>
      <c r="T784" s="4">
        <v>299.52</v>
      </c>
      <c r="U784" s="4">
        <v>260</v>
      </c>
      <c r="V784" s="4">
        <v>258</v>
      </c>
      <c r="W784" s="4">
        <v>248</v>
      </c>
      <c r="X784" s="4">
        <v>248</v>
      </c>
      <c r="Y784" s="4">
        <v>0.59</v>
      </c>
      <c r="Z784" s="4">
        <v>0.59</v>
      </c>
      <c r="AA784" s="4">
        <v>249.18</v>
      </c>
      <c r="AB784" s="4">
        <v>381</v>
      </c>
      <c r="AC784" s="4">
        <v>380</v>
      </c>
      <c r="AD784" s="4">
        <v>356</v>
      </c>
      <c r="AE784" s="4">
        <v>356</v>
      </c>
      <c r="AF784" s="4">
        <v>0.74</v>
      </c>
      <c r="AG784" s="4">
        <v>5.84</v>
      </c>
      <c r="AH784" s="4">
        <v>362.58</v>
      </c>
      <c r="AI784" s="4">
        <v>911.28</v>
      </c>
    </row>
    <row r="785" spans="1:35">
      <c r="A785" s="3" t="s">
        <v>1591</v>
      </c>
      <c r="B785" s="3" t="s">
        <v>1592</v>
      </c>
      <c r="C785" s="3" t="s">
        <v>22</v>
      </c>
      <c r="D785" s="3" t="s">
        <v>1359</v>
      </c>
      <c r="E785" s="3" t="s">
        <v>1360</v>
      </c>
      <c r="F785" s="3" t="s">
        <v>25</v>
      </c>
      <c r="G785" s="4">
        <v>0</v>
      </c>
      <c r="H785" s="4">
        <v>0</v>
      </c>
      <c r="I785" s="4">
        <v>0</v>
      </c>
      <c r="J785" s="4">
        <v>0</v>
      </c>
      <c r="K785" s="4">
        <v>0</v>
      </c>
      <c r="L785" s="4">
        <v>0</v>
      </c>
      <c r="M785" s="4">
        <v>0</v>
      </c>
      <c r="N785" s="4">
        <v>585</v>
      </c>
      <c r="O785" s="4">
        <v>585</v>
      </c>
      <c r="P785" s="4">
        <v>462</v>
      </c>
      <c r="Q785" s="4">
        <v>455</v>
      </c>
      <c r="R785" s="4">
        <v>1</v>
      </c>
      <c r="S785" s="4">
        <v>7.65</v>
      </c>
      <c r="T785" s="4">
        <v>463.65</v>
      </c>
      <c r="U785" s="4">
        <v>685</v>
      </c>
      <c r="V785" s="4">
        <v>685</v>
      </c>
      <c r="W785" s="4">
        <v>505</v>
      </c>
      <c r="X785" s="4">
        <v>502</v>
      </c>
      <c r="Y785" s="4">
        <v>1.03</v>
      </c>
      <c r="Z785" s="4">
        <v>8.2899999999999991</v>
      </c>
      <c r="AA785" s="4">
        <v>511.32</v>
      </c>
      <c r="AB785" s="4">
        <v>462</v>
      </c>
      <c r="AC785" s="4">
        <v>462</v>
      </c>
      <c r="AD785" s="4">
        <v>411</v>
      </c>
      <c r="AE785" s="4">
        <v>410</v>
      </c>
      <c r="AF785" s="4">
        <v>1.35</v>
      </c>
      <c r="AG785" s="4">
        <v>6.12</v>
      </c>
      <c r="AH785" s="4">
        <v>417.47</v>
      </c>
      <c r="AI785" s="4">
        <v>1392.44</v>
      </c>
    </row>
    <row r="786" spans="1:35">
      <c r="A786" s="3" t="s">
        <v>1593</v>
      </c>
      <c r="B786" s="3" t="s">
        <v>1594</v>
      </c>
      <c r="C786" s="3" t="s">
        <v>22</v>
      </c>
      <c r="D786" s="3" t="s">
        <v>1359</v>
      </c>
      <c r="E786" s="3" t="s">
        <v>1360</v>
      </c>
      <c r="F786" s="3" t="s">
        <v>25</v>
      </c>
      <c r="G786" s="4">
        <v>0</v>
      </c>
      <c r="H786" s="4">
        <v>0</v>
      </c>
      <c r="I786" s="4">
        <v>0</v>
      </c>
      <c r="J786" s="4">
        <v>0</v>
      </c>
      <c r="K786" s="4">
        <v>0</v>
      </c>
      <c r="L786" s="4">
        <v>0</v>
      </c>
      <c r="M786" s="4">
        <v>0</v>
      </c>
      <c r="N786" s="4">
        <v>534</v>
      </c>
      <c r="O786" s="4">
        <v>534</v>
      </c>
      <c r="P786" s="4">
        <v>476</v>
      </c>
      <c r="Q786" s="4">
        <v>476</v>
      </c>
      <c r="R786" s="4">
        <v>2.77</v>
      </c>
      <c r="S786" s="4">
        <v>5.38</v>
      </c>
      <c r="T786" s="4">
        <v>484.15</v>
      </c>
      <c r="U786" s="4">
        <v>478</v>
      </c>
      <c r="V786" s="4">
        <v>478</v>
      </c>
      <c r="W786" s="4">
        <v>432</v>
      </c>
      <c r="X786" s="4">
        <v>432</v>
      </c>
      <c r="Y786" s="4">
        <v>2.69</v>
      </c>
      <c r="Z786" s="4">
        <v>3.81</v>
      </c>
      <c r="AA786" s="4">
        <v>438.5</v>
      </c>
      <c r="AB786" s="4">
        <v>421</v>
      </c>
      <c r="AC786" s="4">
        <v>420</v>
      </c>
      <c r="AD786" s="4">
        <v>400</v>
      </c>
      <c r="AE786" s="4">
        <v>400</v>
      </c>
      <c r="AF786" s="4">
        <v>2.06</v>
      </c>
      <c r="AG786" s="4">
        <v>5.55</v>
      </c>
      <c r="AH786" s="4">
        <v>407.61</v>
      </c>
      <c r="AI786" s="4">
        <v>1330.26</v>
      </c>
    </row>
    <row r="787" spans="1:35">
      <c r="A787" s="3" t="s">
        <v>1595</v>
      </c>
      <c r="B787" s="3" t="s">
        <v>1596</v>
      </c>
      <c r="C787" s="3" t="s">
        <v>22</v>
      </c>
      <c r="D787" s="3" t="s">
        <v>1359</v>
      </c>
      <c r="E787" s="3" t="s">
        <v>1360</v>
      </c>
      <c r="F787" s="3" t="s">
        <v>25</v>
      </c>
      <c r="G787" s="4">
        <v>0</v>
      </c>
      <c r="H787" s="4">
        <v>0</v>
      </c>
      <c r="I787" s="4">
        <v>0</v>
      </c>
      <c r="J787" s="4">
        <v>0</v>
      </c>
      <c r="K787" s="4">
        <v>0</v>
      </c>
      <c r="L787" s="4">
        <v>0</v>
      </c>
      <c r="M787" s="4">
        <v>0</v>
      </c>
      <c r="N787" s="4">
        <v>460</v>
      </c>
      <c r="O787" s="4">
        <v>460</v>
      </c>
      <c r="P787" s="4">
        <v>377</v>
      </c>
      <c r="Q787" s="4">
        <v>376</v>
      </c>
      <c r="R787" s="4">
        <v>0.74</v>
      </c>
      <c r="S787" s="4">
        <v>6.82</v>
      </c>
      <c r="T787" s="4">
        <v>383.56</v>
      </c>
      <c r="U787" s="4">
        <v>454</v>
      </c>
      <c r="V787" s="4">
        <v>454</v>
      </c>
      <c r="W787" s="4">
        <v>355</v>
      </c>
      <c r="X787" s="4">
        <v>355</v>
      </c>
      <c r="Y787" s="4">
        <v>0.3</v>
      </c>
      <c r="Z787" s="4">
        <v>6.57</v>
      </c>
      <c r="AA787" s="4">
        <v>361.87</v>
      </c>
      <c r="AB787" s="4">
        <v>538</v>
      </c>
      <c r="AC787" s="4">
        <v>538</v>
      </c>
      <c r="AD787" s="4">
        <v>456</v>
      </c>
      <c r="AE787" s="4">
        <v>456</v>
      </c>
      <c r="AF787" s="4">
        <v>1.42</v>
      </c>
      <c r="AG787" s="4">
        <v>7.07</v>
      </c>
      <c r="AH787" s="4">
        <v>464.49</v>
      </c>
      <c r="AI787" s="4">
        <v>1209.92</v>
      </c>
    </row>
    <row r="788" spans="1:35">
      <c r="A788" s="3" t="s">
        <v>1597</v>
      </c>
      <c r="B788" s="3" t="s">
        <v>1598</v>
      </c>
      <c r="C788" s="3" t="s">
        <v>22</v>
      </c>
      <c r="D788" s="3" t="s">
        <v>1359</v>
      </c>
      <c r="E788" s="3" t="s">
        <v>1360</v>
      </c>
      <c r="F788" s="3" t="s">
        <v>25</v>
      </c>
      <c r="G788" s="4">
        <v>0</v>
      </c>
      <c r="H788" s="4">
        <v>0</v>
      </c>
      <c r="I788" s="4">
        <v>0</v>
      </c>
      <c r="J788" s="4">
        <v>0</v>
      </c>
      <c r="K788" s="4">
        <v>0</v>
      </c>
      <c r="L788" s="4">
        <v>0</v>
      </c>
      <c r="M788" s="4">
        <v>0</v>
      </c>
      <c r="N788" s="4">
        <v>1108</v>
      </c>
      <c r="O788" s="4">
        <v>1108</v>
      </c>
      <c r="P788" s="4">
        <v>756</v>
      </c>
      <c r="Q788" s="4">
        <v>748</v>
      </c>
      <c r="R788" s="4">
        <v>1.56</v>
      </c>
      <c r="S788" s="4">
        <v>11.53</v>
      </c>
      <c r="T788" s="4">
        <v>761.09</v>
      </c>
      <c r="U788" s="4">
        <v>1094</v>
      </c>
      <c r="V788" s="4">
        <v>1092</v>
      </c>
      <c r="W788" s="4">
        <v>901</v>
      </c>
      <c r="X788" s="4">
        <v>875</v>
      </c>
      <c r="Y788" s="4">
        <v>1.76</v>
      </c>
      <c r="Z788" s="4">
        <v>12.59</v>
      </c>
      <c r="AA788" s="4">
        <v>889.35</v>
      </c>
      <c r="AB788" s="4">
        <v>853</v>
      </c>
      <c r="AC788" s="4">
        <v>853</v>
      </c>
      <c r="AD788" s="4">
        <v>710</v>
      </c>
      <c r="AE788" s="4">
        <v>684</v>
      </c>
      <c r="AF788" s="4">
        <v>1.35</v>
      </c>
      <c r="AG788" s="4">
        <v>11.42</v>
      </c>
      <c r="AH788" s="4">
        <v>696.77</v>
      </c>
      <c r="AI788" s="4">
        <v>2347.21</v>
      </c>
    </row>
    <row r="789" spans="1:35">
      <c r="A789" s="3" t="s">
        <v>1599</v>
      </c>
      <c r="B789" s="3" t="s">
        <v>1600</v>
      </c>
      <c r="C789" s="3" t="s">
        <v>568</v>
      </c>
      <c r="D789" s="3" t="s">
        <v>1359</v>
      </c>
      <c r="E789" s="3" t="s">
        <v>1360</v>
      </c>
      <c r="F789" s="3" t="s">
        <v>25</v>
      </c>
      <c r="G789" s="4">
        <v>0</v>
      </c>
      <c r="H789" s="4">
        <v>0</v>
      </c>
      <c r="I789" s="4">
        <v>0</v>
      </c>
      <c r="J789" s="4">
        <v>0</v>
      </c>
      <c r="K789" s="4">
        <v>0</v>
      </c>
      <c r="L789" s="4">
        <v>0</v>
      </c>
      <c r="M789" s="4">
        <v>0</v>
      </c>
      <c r="N789" s="4">
        <v>1680</v>
      </c>
      <c r="O789" s="4">
        <v>1680</v>
      </c>
      <c r="P789" s="4">
        <v>528</v>
      </c>
      <c r="Q789" s="4">
        <v>526</v>
      </c>
      <c r="R789" s="4">
        <v>2.06</v>
      </c>
      <c r="S789" s="4">
        <v>10.65</v>
      </c>
      <c r="T789" s="4">
        <v>538.71</v>
      </c>
      <c r="U789" s="4">
        <v>493</v>
      </c>
      <c r="V789" s="4">
        <v>493</v>
      </c>
      <c r="W789" s="4">
        <v>421</v>
      </c>
      <c r="X789" s="4">
        <v>420</v>
      </c>
      <c r="Y789" s="4">
        <v>1.4</v>
      </c>
      <c r="Z789" s="4">
        <v>9.69</v>
      </c>
      <c r="AA789" s="4">
        <v>431.09</v>
      </c>
      <c r="AB789" s="4">
        <v>508</v>
      </c>
      <c r="AC789" s="4">
        <v>508</v>
      </c>
      <c r="AD789" s="4">
        <v>443</v>
      </c>
      <c r="AE789" s="4">
        <v>442</v>
      </c>
      <c r="AF789" s="4">
        <v>1.44</v>
      </c>
      <c r="AG789" s="4">
        <v>9.94</v>
      </c>
      <c r="AH789" s="4">
        <v>453.38</v>
      </c>
      <c r="AI789" s="4">
        <v>1423.18</v>
      </c>
    </row>
    <row r="790" spans="1:35">
      <c r="A790" s="3" t="s">
        <v>1601</v>
      </c>
      <c r="B790" s="3" t="s">
        <v>1602</v>
      </c>
      <c r="C790" s="3" t="s">
        <v>568</v>
      </c>
      <c r="D790" s="3" t="s">
        <v>1359</v>
      </c>
      <c r="E790" s="3" t="s">
        <v>1360</v>
      </c>
      <c r="F790" s="3" t="s">
        <v>25</v>
      </c>
      <c r="G790" s="4">
        <v>0</v>
      </c>
      <c r="H790" s="4">
        <v>0</v>
      </c>
      <c r="I790" s="4">
        <v>0</v>
      </c>
      <c r="J790" s="4">
        <v>0</v>
      </c>
      <c r="K790" s="4">
        <v>0</v>
      </c>
      <c r="L790" s="4">
        <v>0</v>
      </c>
      <c r="M790" s="4">
        <v>0</v>
      </c>
      <c r="N790" s="4">
        <v>1463</v>
      </c>
      <c r="O790" s="4">
        <v>1461</v>
      </c>
      <c r="P790" s="4">
        <v>859</v>
      </c>
      <c r="Q790" s="4">
        <v>855</v>
      </c>
      <c r="R790" s="4">
        <v>0.74</v>
      </c>
      <c r="S790" s="4">
        <v>16.96</v>
      </c>
      <c r="T790" s="4">
        <v>872.7</v>
      </c>
      <c r="U790" s="4">
        <v>991</v>
      </c>
      <c r="V790" s="4">
        <v>991</v>
      </c>
      <c r="W790" s="4">
        <v>921</v>
      </c>
      <c r="X790" s="4">
        <v>920</v>
      </c>
      <c r="Y790" s="4">
        <v>0.44</v>
      </c>
      <c r="Z790" s="4">
        <v>16.73</v>
      </c>
      <c r="AA790" s="4">
        <v>937.17</v>
      </c>
      <c r="AB790" s="4">
        <v>996</v>
      </c>
      <c r="AC790" s="4">
        <v>993</v>
      </c>
      <c r="AD790" s="4">
        <v>922</v>
      </c>
      <c r="AE790" s="4">
        <v>920</v>
      </c>
      <c r="AF790" s="4">
        <v>0.57999999999999996</v>
      </c>
      <c r="AG790" s="4">
        <v>18.600000000000001</v>
      </c>
      <c r="AH790" s="4">
        <v>939.18</v>
      </c>
      <c r="AI790" s="4">
        <v>2749.05</v>
      </c>
    </row>
    <row r="791" spans="1:35">
      <c r="A791" s="3" t="s">
        <v>1603</v>
      </c>
      <c r="B791" s="3" t="s">
        <v>1604</v>
      </c>
      <c r="C791" s="3" t="s">
        <v>22</v>
      </c>
      <c r="D791" s="3" t="s">
        <v>1359</v>
      </c>
      <c r="E791" s="3" t="s">
        <v>1360</v>
      </c>
      <c r="F791" s="3" t="s">
        <v>25</v>
      </c>
      <c r="G791" s="4">
        <v>0</v>
      </c>
      <c r="H791" s="4">
        <v>0</v>
      </c>
      <c r="I791" s="4">
        <v>0</v>
      </c>
      <c r="J791" s="4">
        <v>0</v>
      </c>
      <c r="K791" s="4">
        <v>0</v>
      </c>
      <c r="L791" s="4">
        <v>0</v>
      </c>
      <c r="M791" s="4">
        <v>0</v>
      </c>
      <c r="N791" s="4">
        <v>632</v>
      </c>
      <c r="O791" s="4">
        <v>626</v>
      </c>
      <c r="P791" s="4">
        <v>230</v>
      </c>
      <c r="Q791" s="4">
        <v>230</v>
      </c>
      <c r="R791" s="4">
        <v>0.72</v>
      </c>
      <c r="S791" s="4">
        <v>4.91</v>
      </c>
      <c r="T791" s="4">
        <v>235.63</v>
      </c>
      <c r="U791" s="4">
        <v>402</v>
      </c>
      <c r="V791" s="4">
        <v>401</v>
      </c>
      <c r="W791" s="4">
        <v>292</v>
      </c>
      <c r="X791" s="4">
        <v>292</v>
      </c>
      <c r="Y791" s="4">
        <v>0.74</v>
      </c>
      <c r="Z791" s="4">
        <v>5.69</v>
      </c>
      <c r="AA791" s="4">
        <v>298.43</v>
      </c>
      <c r="AB791" s="4">
        <v>434</v>
      </c>
      <c r="AC791" s="4">
        <v>425</v>
      </c>
      <c r="AD791" s="4">
        <v>312</v>
      </c>
      <c r="AE791" s="4">
        <v>312</v>
      </c>
      <c r="AF791" s="4">
        <v>0.7</v>
      </c>
      <c r="AG791" s="4">
        <v>7.2</v>
      </c>
      <c r="AH791" s="4">
        <v>319.89999999999998</v>
      </c>
      <c r="AI791" s="4">
        <v>853.96</v>
      </c>
    </row>
    <row r="792" spans="1:35">
      <c r="A792" s="3" t="s">
        <v>1605</v>
      </c>
      <c r="B792" s="3" t="s">
        <v>1606</v>
      </c>
      <c r="C792" s="3" t="s">
        <v>22</v>
      </c>
      <c r="D792" s="3" t="s">
        <v>1359</v>
      </c>
      <c r="E792" s="3" t="s">
        <v>1360</v>
      </c>
      <c r="F792" s="3" t="s">
        <v>25</v>
      </c>
      <c r="G792" s="4">
        <v>0</v>
      </c>
      <c r="H792" s="4">
        <v>0</v>
      </c>
      <c r="I792" s="4">
        <v>0</v>
      </c>
      <c r="J792" s="4">
        <v>0</v>
      </c>
      <c r="K792" s="4">
        <v>0</v>
      </c>
      <c r="L792" s="4">
        <v>0</v>
      </c>
      <c r="M792" s="4">
        <v>0</v>
      </c>
      <c r="N792" s="4">
        <v>1132</v>
      </c>
      <c r="O792" s="4">
        <v>1132</v>
      </c>
      <c r="P792" s="4">
        <v>548</v>
      </c>
      <c r="Q792" s="4">
        <v>545</v>
      </c>
      <c r="R792" s="4">
        <v>1.6</v>
      </c>
      <c r="S792" s="4">
        <v>9.56</v>
      </c>
      <c r="T792" s="4">
        <v>556.16</v>
      </c>
      <c r="U792" s="4">
        <v>673</v>
      </c>
      <c r="V792" s="4">
        <v>673</v>
      </c>
      <c r="W792" s="4">
        <v>533</v>
      </c>
      <c r="X792" s="4">
        <v>533</v>
      </c>
      <c r="Y792" s="4">
        <v>1.33</v>
      </c>
      <c r="Z792" s="4">
        <v>9.59</v>
      </c>
      <c r="AA792" s="4">
        <v>543.91999999999996</v>
      </c>
      <c r="AB792" s="4">
        <v>905</v>
      </c>
      <c r="AC792" s="4">
        <v>905</v>
      </c>
      <c r="AD792" s="4">
        <v>569</v>
      </c>
      <c r="AE792" s="4">
        <v>566</v>
      </c>
      <c r="AF792" s="4">
        <v>2.6</v>
      </c>
      <c r="AG792" s="4">
        <v>8.77</v>
      </c>
      <c r="AH792" s="4">
        <v>577.37</v>
      </c>
      <c r="AI792" s="4">
        <v>1677.45</v>
      </c>
    </row>
    <row r="793" spans="1:35">
      <c r="A793" s="3" t="s">
        <v>1607</v>
      </c>
      <c r="B793" s="3" t="s">
        <v>1608</v>
      </c>
      <c r="C793" s="3" t="s">
        <v>22</v>
      </c>
      <c r="D793" s="3" t="s">
        <v>1359</v>
      </c>
      <c r="E793" s="3" t="s">
        <v>1360</v>
      </c>
      <c r="F793" s="3" t="s">
        <v>25</v>
      </c>
      <c r="G793" s="4">
        <v>0</v>
      </c>
      <c r="H793" s="4">
        <v>0</v>
      </c>
      <c r="I793" s="4">
        <v>0</v>
      </c>
      <c r="J793" s="4">
        <v>0</v>
      </c>
      <c r="K793" s="4">
        <v>0</v>
      </c>
      <c r="L793" s="4">
        <v>0</v>
      </c>
      <c r="M793" s="4">
        <v>0</v>
      </c>
      <c r="N793" s="4">
        <v>753</v>
      </c>
      <c r="O793" s="4">
        <v>751</v>
      </c>
      <c r="P793" s="4">
        <v>512</v>
      </c>
      <c r="Q793" s="4">
        <v>506</v>
      </c>
      <c r="R793" s="4">
        <v>1.4</v>
      </c>
      <c r="S793" s="4">
        <v>7.57</v>
      </c>
      <c r="T793" s="4">
        <v>514.97</v>
      </c>
      <c r="U793" s="4">
        <v>558</v>
      </c>
      <c r="V793" s="4">
        <v>556</v>
      </c>
      <c r="W793" s="4">
        <v>535</v>
      </c>
      <c r="X793" s="4">
        <v>534</v>
      </c>
      <c r="Y793" s="4">
        <v>2.09</v>
      </c>
      <c r="Z793" s="4">
        <v>8.4499999999999993</v>
      </c>
      <c r="AA793" s="4">
        <v>544.54</v>
      </c>
      <c r="AB793" s="4">
        <v>567</v>
      </c>
      <c r="AC793" s="4">
        <v>562</v>
      </c>
      <c r="AD793" s="4">
        <v>542</v>
      </c>
      <c r="AE793" s="4">
        <v>539</v>
      </c>
      <c r="AF793" s="4">
        <v>1.94</v>
      </c>
      <c r="AG793" s="4">
        <v>8.24</v>
      </c>
      <c r="AH793" s="4">
        <v>549.17999999999995</v>
      </c>
      <c r="AI793" s="4">
        <v>1608.69</v>
      </c>
    </row>
    <row r="794" spans="1:35">
      <c r="A794" s="3" t="s">
        <v>1609</v>
      </c>
      <c r="B794" s="3" t="s">
        <v>1610</v>
      </c>
      <c r="C794" s="3" t="s">
        <v>1210</v>
      </c>
      <c r="D794" s="3" t="s">
        <v>1359</v>
      </c>
      <c r="E794" s="3" t="s">
        <v>1360</v>
      </c>
      <c r="F794" s="3" t="s">
        <v>25</v>
      </c>
      <c r="G794" s="4">
        <v>0</v>
      </c>
      <c r="H794" s="4">
        <v>0</v>
      </c>
      <c r="I794" s="4">
        <v>0</v>
      </c>
      <c r="J794" s="4">
        <v>0</v>
      </c>
      <c r="K794" s="4">
        <v>0</v>
      </c>
      <c r="L794" s="4">
        <v>0</v>
      </c>
      <c r="M794" s="4">
        <v>0</v>
      </c>
      <c r="N794" s="4">
        <v>1081</v>
      </c>
      <c r="O794" s="4">
        <v>1080</v>
      </c>
      <c r="P794" s="4">
        <v>730</v>
      </c>
      <c r="Q794" s="4">
        <v>715</v>
      </c>
      <c r="R794" s="4">
        <v>1.79</v>
      </c>
      <c r="S794" s="4">
        <v>13.5</v>
      </c>
      <c r="T794" s="4">
        <v>730.29</v>
      </c>
      <c r="U794" s="4">
        <v>885</v>
      </c>
      <c r="V794" s="4">
        <v>882</v>
      </c>
      <c r="W794" s="4">
        <v>823</v>
      </c>
      <c r="X794" s="4">
        <v>817</v>
      </c>
      <c r="Y794" s="4">
        <v>1.78</v>
      </c>
      <c r="Z794" s="4">
        <v>21.78</v>
      </c>
      <c r="AA794" s="4">
        <v>840.56</v>
      </c>
      <c r="AB794" s="4">
        <v>625</v>
      </c>
      <c r="AC794" s="4">
        <v>625</v>
      </c>
      <c r="AD794" s="4">
        <v>577</v>
      </c>
      <c r="AE794" s="4">
        <v>572</v>
      </c>
      <c r="AF794" s="4">
        <v>2.04</v>
      </c>
      <c r="AG794" s="4">
        <v>11.16</v>
      </c>
      <c r="AH794" s="4">
        <v>585.20000000000005</v>
      </c>
      <c r="AI794" s="4">
        <v>2156.0500000000002</v>
      </c>
    </row>
    <row r="795" spans="1:35">
      <c r="A795" s="3" t="s">
        <v>1611</v>
      </c>
      <c r="B795" s="3" t="s">
        <v>1612</v>
      </c>
      <c r="C795" s="3" t="s">
        <v>568</v>
      </c>
      <c r="D795" s="3" t="s">
        <v>1359</v>
      </c>
      <c r="E795" s="3" t="s">
        <v>1360</v>
      </c>
      <c r="F795" s="3" t="s">
        <v>25</v>
      </c>
      <c r="G795" s="4">
        <v>0</v>
      </c>
      <c r="H795" s="4">
        <v>0</v>
      </c>
      <c r="I795" s="4">
        <v>0</v>
      </c>
      <c r="J795" s="4">
        <v>0</v>
      </c>
      <c r="K795" s="4">
        <v>0</v>
      </c>
      <c r="L795" s="4">
        <v>0</v>
      </c>
      <c r="M795" s="4">
        <v>0</v>
      </c>
      <c r="N795" s="4">
        <v>527</v>
      </c>
      <c r="O795" s="4">
        <v>526</v>
      </c>
      <c r="P795" s="4">
        <v>125</v>
      </c>
      <c r="Q795" s="4">
        <v>125</v>
      </c>
      <c r="R795" s="4">
        <v>0.22</v>
      </c>
      <c r="S795" s="4">
        <v>1.99</v>
      </c>
      <c r="T795" s="4">
        <v>127.21</v>
      </c>
      <c r="U795" s="4">
        <v>577</v>
      </c>
      <c r="V795" s="4">
        <v>576</v>
      </c>
      <c r="W795" s="4">
        <v>302</v>
      </c>
      <c r="X795" s="4">
        <v>300</v>
      </c>
      <c r="Y795" s="4">
        <v>1.28</v>
      </c>
      <c r="Z795" s="4">
        <v>3.41</v>
      </c>
      <c r="AA795" s="4">
        <v>304.69</v>
      </c>
      <c r="AB795" s="4">
        <v>77</v>
      </c>
      <c r="AC795" s="4">
        <v>76</v>
      </c>
      <c r="AD795" s="4">
        <v>61</v>
      </c>
      <c r="AE795" s="4">
        <v>60</v>
      </c>
      <c r="AF795" s="4">
        <v>0.22</v>
      </c>
      <c r="AG795" s="4">
        <v>0.95</v>
      </c>
      <c r="AH795" s="4">
        <v>61.17</v>
      </c>
      <c r="AI795" s="4">
        <v>493.07</v>
      </c>
    </row>
    <row r="796" spans="1:35">
      <c r="A796" s="3" t="s">
        <v>1613</v>
      </c>
      <c r="B796" s="3" t="s">
        <v>1614</v>
      </c>
      <c r="C796" s="3" t="s">
        <v>22</v>
      </c>
      <c r="D796" s="3" t="s">
        <v>1615</v>
      </c>
      <c r="E796" s="3" t="s">
        <v>1616</v>
      </c>
      <c r="F796" s="3" t="s">
        <v>25</v>
      </c>
      <c r="G796" s="4">
        <v>0</v>
      </c>
      <c r="H796" s="4">
        <v>0</v>
      </c>
      <c r="I796" s="4">
        <v>0</v>
      </c>
      <c r="J796" s="4">
        <v>0</v>
      </c>
      <c r="K796" s="4">
        <v>0</v>
      </c>
      <c r="L796" s="4">
        <v>0</v>
      </c>
      <c r="M796" s="4">
        <v>0</v>
      </c>
      <c r="N796" s="4">
        <v>0</v>
      </c>
      <c r="O796" s="4">
        <v>0</v>
      </c>
      <c r="P796" s="4">
        <v>0</v>
      </c>
      <c r="Q796" s="4">
        <v>0</v>
      </c>
      <c r="R796" s="4">
        <v>0</v>
      </c>
      <c r="S796" s="4">
        <v>0</v>
      </c>
      <c r="T796" s="4">
        <v>0</v>
      </c>
      <c r="U796" s="4">
        <v>1383</v>
      </c>
      <c r="V796" s="4">
        <v>1381</v>
      </c>
      <c r="W796" s="4">
        <v>1109</v>
      </c>
      <c r="X796" s="4">
        <v>1107</v>
      </c>
      <c r="Y796" s="4">
        <v>4.92</v>
      </c>
      <c r="Z796" s="4">
        <v>18.68</v>
      </c>
      <c r="AA796" s="4">
        <v>1130.5999999999999</v>
      </c>
      <c r="AB796" s="4">
        <v>755</v>
      </c>
      <c r="AC796" s="4">
        <v>753</v>
      </c>
      <c r="AD796" s="4">
        <v>664</v>
      </c>
      <c r="AE796" s="4">
        <v>661</v>
      </c>
      <c r="AF796" s="4">
        <v>2.73</v>
      </c>
      <c r="AG796" s="4">
        <v>10.38</v>
      </c>
      <c r="AH796" s="4">
        <v>674.11</v>
      </c>
      <c r="AI796" s="4">
        <v>1804.71</v>
      </c>
    </row>
    <row r="797" spans="1:35">
      <c r="A797" s="3" t="s">
        <v>1617</v>
      </c>
      <c r="B797" s="3" t="s">
        <v>1618</v>
      </c>
      <c r="C797" s="3" t="s">
        <v>22</v>
      </c>
      <c r="D797" s="3" t="s">
        <v>1615</v>
      </c>
      <c r="E797" s="3" t="s">
        <v>1616</v>
      </c>
      <c r="F797" s="3" t="s">
        <v>25</v>
      </c>
      <c r="G797" s="4">
        <v>0</v>
      </c>
      <c r="H797" s="4">
        <v>0</v>
      </c>
      <c r="I797" s="4">
        <v>0</v>
      </c>
      <c r="J797" s="4">
        <v>0</v>
      </c>
      <c r="K797" s="4">
        <v>0</v>
      </c>
      <c r="L797" s="4">
        <v>0</v>
      </c>
      <c r="M797" s="4">
        <v>0</v>
      </c>
      <c r="N797" s="4">
        <v>0</v>
      </c>
      <c r="O797" s="4">
        <v>0</v>
      </c>
      <c r="P797" s="4">
        <v>0</v>
      </c>
      <c r="Q797" s="4">
        <v>0</v>
      </c>
      <c r="R797" s="4">
        <v>0</v>
      </c>
      <c r="S797" s="4">
        <v>0</v>
      </c>
      <c r="T797" s="4">
        <v>0</v>
      </c>
      <c r="U797" s="4">
        <v>1872</v>
      </c>
      <c r="V797" s="4">
        <v>1872</v>
      </c>
      <c r="W797" s="4">
        <v>1611</v>
      </c>
      <c r="X797" s="4">
        <v>1605</v>
      </c>
      <c r="Y797" s="4">
        <v>6.48</v>
      </c>
      <c r="Z797" s="4">
        <v>29.53</v>
      </c>
      <c r="AA797" s="4">
        <v>1641.01</v>
      </c>
      <c r="AB797" s="4">
        <v>670</v>
      </c>
      <c r="AC797" s="4">
        <v>670</v>
      </c>
      <c r="AD797" s="4">
        <v>589</v>
      </c>
      <c r="AE797" s="4">
        <v>589</v>
      </c>
      <c r="AF797" s="4">
        <v>1.67</v>
      </c>
      <c r="AG797" s="4">
        <v>10.93</v>
      </c>
      <c r="AH797" s="4">
        <v>601.6</v>
      </c>
      <c r="AI797" s="4">
        <v>2242.61</v>
      </c>
    </row>
    <row r="798" spans="1:35">
      <c r="A798" s="3" t="s">
        <v>1619</v>
      </c>
      <c r="B798" s="3" t="s">
        <v>1620</v>
      </c>
      <c r="C798" s="3" t="s">
        <v>22</v>
      </c>
      <c r="D798" s="3" t="s">
        <v>1615</v>
      </c>
      <c r="E798" s="3" t="s">
        <v>1616</v>
      </c>
      <c r="F798" s="3" t="s">
        <v>25</v>
      </c>
      <c r="G798" s="4">
        <v>0</v>
      </c>
      <c r="H798" s="4">
        <v>0</v>
      </c>
      <c r="I798" s="4">
        <v>0</v>
      </c>
      <c r="J798" s="4">
        <v>0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 s="4">
        <v>0</v>
      </c>
      <c r="R798" s="4">
        <v>0</v>
      </c>
      <c r="S798" s="4">
        <v>0</v>
      </c>
      <c r="T798" s="4">
        <v>0</v>
      </c>
      <c r="U798" s="4">
        <v>1463</v>
      </c>
      <c r="V798" s="4">
        <v>1463</v>
      </c>
      <c r="W798" s="4">
        <v>1246</v>
      </c>
      <c r="X798" s="4">
        <v>1241</v>
      </c>
      <c r="Y798" s="4">
        <v>1.29</v>
      </c>
      <c r="Z798" s="4">
        <v>14.96</v>
      </c>
      <c r="AA798" s="4">
        <v>1257.25</v>
      </c>
      <c r="AB798" s="4">
        <v>635</v>
      </c>
      <c r="AC798" s="4">
        <v>635</v>
      </c>
      <c r="AD798" s="4">
        <v>571</v>
      </c>
      <c r="AE798" s="4">
        <v>571</v>
      </c>
      <c r="AF798" s="4">
        <v>0.54</v>
      </c>
      <c r="AG798" s="4">
        <v>13.27</v>
      </c>
      <c r="AH798" s="4">
        <v>584.80999999999995</v>
      </c>
      <c r="AI798" s="4">
        <v>1842.06</v>
      </c>
    </row>
    <row r="799" spans="1:35">
      <c r="A799" s="3" t="s">
        <v>1621</v>
      </c>
      <c r="B799" s="3" t="s">
        <v>1622</v>
      </c>
      <c r="C799" s="3" t="s">
        <v>22</v>
      </c>
      <c r="D799" s="3" t="s">
        <v>1615</v>
      </c>
      <c r="E799" s="3" t="s">
        <v>1616</v>
      </c>
      <c r="F799" s="3" t="s">
        <v>25</v>
      </c>
      <c r="G799" s="4">
        <v>0</v>
      </c>
      <c r="H799" s="4">
        <v>0</v>
      </c>
      <c r="I799" s="4">
        <v>0</v>
      </c>
      <c r="J799" s="4">
        <v>0</v>
      </c>
      <c r="K799" s="4">
        <v>0</v>
      </c>
      <c r="L799" s="4">
        <v>0</v>
      </c>
      <c r="M799" s="4">
        <v>0</v>
      </c>
      <c r="N799" s="4">
        <v>0</v>
      </c>
      <c r="O799" s="4">
        <v>0</v>
      </c>
      <c r="P799" s="4">
        <v>0</v>
      </c>
      <c r="Q799" s="4">
        <v>0</v>
      </c>
      <c r="R799" s="4">
        <v>0</v>
      </c>
      <c r="S799" s="4">
        <v>0</v>
      </c>
      <c r="T799" s="4">
        <v>0</v>
      </c>
      <c r="U799" s="4">
        <v>3003</v>
      </c>
      <c r="V799" s="4">
        <v>3003</v>
      </c>
      <c r="W799" s="4">
        <v>2074</v>
      </c>
      <c r="X799" s="4">
        <v>2054</v>
      </c>
      <c r="Y799" s="4">
        <v>2.4300000000000002</v>
      </c>
      <c r="Z799" s="4">
        <v>23.08</v>
      </c>
      <c r="AA799" s="4">
        <v>2079.5100000000002</v>
      </c>
      <c r="AB799" s="4">
        <v>1072</v>
      </c>
      <c r="AC799" s="4">
        <v>1072</v>
      </c>
      <c r="AD799" s="4">
        <v>974</v>
      </c>
      <c r="AE799" s="4">
        <v>971</v>
      </c>
      <c r="AF799" s="4">
        <v>1.22</v>
      </c>
      <c r="AG799" s="4">
        <v>10.8</v>
      </c>
      <c r="AH799" s="4">
        <v>983.02</v>
      </c>
      <c r="AI799" s="4">
        <v>3062.53</v>
      </c>
    </row>
    <row r="800" spans="1:35">
      <c r="A800" s="3" t="s">
        <v>1623</v>
      </c>
      <c r="B800" s="3" t="s">
        <v>1624</v>
      </c>
      <c r="C800" s="3" t="s">
        <v>22</v>
      </c>
      <c r="D800" s="3" t="s">
        <v>1615</v>
      </c>
      <c r="E800" s="3" t="s">
        <v>1616</v>
      </c>
      <c r="F800" s="3" t="s">
        <v>25</v>
      </c>
      <c r="G800" s="4">
        <v>0</v>
      </c>
      <c r="H800" s="4">
        <v>0</v>
      </c>
      <c r="I800" s="4">
        <v>0</v>
      </c>
      <c r="J800" s="4">
        <v>0</v>
      </c>
      <c r="K800" s="4">
        <v>0</v>
      </c>
      <c r="L800" s="4">
        <v>0</v>
      </c>
      <c r="M800" s="4">
        <v>0</v>
      </c>
      <c r="N800" s="4">
        <v>0</v>
      </c>
      <c r="O800" s="4">
        <v>0</v>
      </c>
      <c r="P800" s="4">
        <v>0</v>
      </c>
      <c r="Q800" s="4">
        <v>0</v>
      </c>
      <c r="R800" s="4">
        <v>0</v>
      </c>
      <c r="S800" s="4">
        <v>0</v>
      </c>
      <c r="T800" s="4">
        <v>0</v>
      </c>
      <c r="U800" s="4">
        <v>1421</v>
      </c>
      <c r="V800" s="4">
        <v>1418</v>
      </c>
      <c r="W800" s="4">
        <v>1006</v>
      </c>
      <c r="X800" s="4">
        <v>1004</v>
      </c>
      <c r="Y800" s="4">
        <v>0.55000000000000004</v>
      </c>
      <c r="Z800" s="4">
        <v>9.77</v>
      </c>
      <c r="AA800" s="4">
        <v>1014.32</v>
      </c>
      <c r="AB800" s="4">
        <v>613</v>
      </c>
      <c r="AC800" s="4">
        <v>612</v>
      </c>
      <c r="AD800" s="4">
        <v>539</v>
      </c>
      <c r="AE800" s="4">
        <v>539</v>
      </c>
      <c r="AF800" s="4">
        <v>0.11</v>
      </c>
      <c r="AG800" s="4">
        <v>10.68</v>
      </c>
      <c r="AH800" s="4">
        <v>549.79</v>
      </c>
      <c r="AI800" s="4">
        <v>1564.11</v>
      </c>
    </row>
    <row r="801" spans="1:35">
      <c r="A801" s="3" t="s">
        <v>1625</v>
      </c>
      <c r="B801" s="3" t="s">
        <v>1626</v>
      </c>
      <c r="C801" s="3" t="s">
        <v>22</v>
      </c>
      <c r="D801" s="3" t="s">
        <v>1615</v>
      </c>
      <c r="E801" s="3" t="s">
        <v>1616</v>
      </c>
      <c r="F801" s="3" t="s">
        <v>25</v>
      </c>
      <c r="G801" s="4">
        <v>0</v>
      </c>
      <c r="H801" s="4">
        <v>0</v>
      </c>
      <c r="I801" s="4">
        <v>0</v>
      </c>
      <c r="J801" s="4">
        <v>0</v>
      </c>
      <c r="K801" s="4">
        <v>0</v>
      </c>
      <c r="L801" s="4">
        <v>0</v>
      </c>
      <c r="M801" s="4">
        <v>0</v>
      </c>
      <c r="N801" s="4">
        <v>0</v>
      </c>
      <c r="O801" s="4">
        <v>0</v>
      </c>
      <c r="P801" s="4">
        <v>0</v>
      </c>
      <c r="Q801" s="4">
        <v>0</v>
      </c>
      <c r="R801" s="4">
        <v>0</v>
      </c>
      <c r="S801" s="4">
        <v>0</v>
      </c>
      <c r="T801" s="4">
        <v>0</v>
      </c>
      <c r="U801" s="4">
        <v>1100</v>
      </c>
      <c r="V801" s="4">
        <v>1098</v>
      </c>
      <c r="W801" s="4">
        <v>974</v>
      </c>
      <c r="X801" s="4">
        <v>971</v>
      </c>
      <c r="Y801" s="4">
        <v>2.66</v>
      </c>
      <c r="Z801" s="4">
        <v>16.22</v>
      </c>
      <c r="AA801" s="4">
        <v>989.88</v>
      </c>
      <c r="AB801" s="4">
        <v>392</v>
      </c>
      <c r="AC801" s="4">
        <v>392</v>
      </c>
      <c r="AD801" s="4">
        <v>338</v>
      </c>
      <c r="AE801" s="4">
        <v>337</v>
      </c>
      <c r="AF801" s="4">
        <v>0.46</v>
      </c>
      <c r="AG801" s="4">
        <v>8.2100000000000009</v>
      </c>
      <c r="AH801" s="4">
        <v>345.67</v>
      </c>
      <c r="AI801" s="4">
        <v>1335.55</v>
      </c>
    </row>
    <row r="802" spans="1:35">
      <c r="A802" s="3" t="s">
        <v>1627</v>
      </c>
      <c r="B802" s="3" t="s">
        <v>1628</v>
      </c>
      <c r="C802" s="3" t="s">
        <v>22</v>
      </c>
      <c r="D802" s="3" t="s">
        <v>1615</v>
      </c>
      <c r="E802" s="3" t="s">
        <v>1616</v>
      </c>
      <c r="F802" s="3" t="s">
        <v>25</v>
      </c>
      <c r="G802" s="4">
        <v>0</v>
      </c>
      <c r="H802" s="4">
        <v>0</v>
      </c>
      <c r="I802" s="4">
        <v>0</v>
      </c>
      <c r="J802" s="4">
        <v>0</v>
      </c>
      <c r="K802" s="4">
        <v>0</v>
      </c>
      <c r="L802" s="4">
        <v>0</v>
      </c>
      <c r="M802" s="4">
        <v>0</v>
      </c>
      <c r="N802" s="4">
        <v>0</v>
      </c>
      <c r="O802" s="4">
        <v>0</v>
      </c>
      <c r="P802" s="4">
        <v>0</v>
      </c>
      <c r="Q802" s="4">
        <v>0</v>
      </c>
      <c r="R802" s="4">
        <v>0</v>
      </c>
      <c r="S802" s="4">
        <v>0</v>
      </c>
      <c r="T802" s="4">
        <v>0</v>
      </c>
      <c r="U802" s="4">
        <v>1825</v>
      </c>
      <c r="V802" s="4">
        <v>1823</v>
      </c>
      <c r="W802" s="4">
        <v>1539</v>
      </c>
      <c r="X802" s="4">
        <v>1531</v>
      </c>
      <c r="Y802" s="4">
        <v>4.1500000000000004</v>
      </c>
      <c r="Z802" s="4">
        <v>21.59</v>
      </c>
      <c r="AA802" s="4">
        <v>1556.74</v>
      </c>
      <c r="AB802" s="4">
        <v>824</v>
      </c>
      <c r="AC802" s="4">
        <v>824</v>
      </c>
      <c r="AD802" s="4">
        <v>716</v>
      </c>
      <c r="AE802" s="4">
        <v>711</v>
      </c>
      <c r="AF802" s="4">
        <v>1.52</v>
      </c>
      <c r="AG802" s="4">
        <v>12.63</v>
      </c>
      <c r="AH802" s="4">
        <v>725.15</v>
      </c>
      <c r="AI802" s="4">
        <v>2281.89</v>
      </c>
    </row>
    <row r="803" spans="1:35">
      <c r="A803" s="3" t="s">
        <v>1629</v>
      </c>
      <c r="B803" s="3" t="s">
        <v>1630</v>
      </c>
      <c r="C803" s="3" t="s">
        <v>22</v>
      </c>
      <c r="D803" s="3" t="s">
        <v>1615</v>
      </c>
      <c r="E803" s="3" t="s">
        <v>1616</v>
      </c>
      <c r="F803" s="3" t="s">
        <v>25</v>
      </c>
      <c r="G803" s="4">
        <v>0</v>
      </c>
      <c r="H803" s="4">
        <v>0</v>
      </c>
      <c r="I803" s="4">
        <v>0</v>
      </c>
      <c r="J803" s="4">
        <v>0</v>
      </c>
      <c r="K803" s="4">
        <v>0</v>
      </c>
      <c r="L803" s="4">
        <v>0</v>
      </c>
      <c r="M803" s="4">
        <v>0</v>
      </c>
      <c r="N803" s="4">
        <v>0</v>
      </c>
      <c r="O803" s="4">
        <v>0</v>
      </c>
      <c r="P803" s="4">
        <v>0</v>
      </c>
      <c r="Q803" s="4">
        <v>0</v>
      </c>
      <c r="R803" s="4">
        <v>0</v>
      </c>
      <c r="S803" s="4">
        <v>0</v>
      </c>
      <c r="T803" s="4">
        <v>0</v>
      </c>
      <c r="U803" s="4">
        <v>2138</v>
      </c>
      <c r="V803" s="4">
        <v>2138</v>
      </c>
      <c r="W803" s="4">
        <v>1935</v>
      </c>
      <c r="X803" s="4">
        <v>1924</v>
      </c>
      <c r="Y803" s="4">
        <v>5.45</v>
      </c>
      <c r="Z803" s="4">
        <v>33.78</v>
      </c>
      <c r="AA803" s="4">
        <v>1963.23</v>
      </c>
      <c r="AB803" s="4">
        <v>882</v>
      </c>
      <c r="AC803" s="4">
        <v>882</v>
      </c>
      <c r="AD803" s="4">
        <v>799</v>
      </c>
      <c r="AE803" s="4">
        <v>790</v>
      </c>
      <c r="AF803" s="4">
        <v>2.44</v>
      </c>
      <c r="AG803" s="4">
        <v>17.350000000000001</v>
      </c>
      <c r="AH803" s="4">
        <v>809.79</v>
      </c>
      <c r="AI803" s="4">
        <v>2773.02</v>
      </c>
    </row>
    <row r="804" spans="1:35">
      <c r="A804" s="3" t="s">
        <v>1631</v>
      </c>
      <c r="B804" s="3" t="s">
        <v>1632</v>
      </c>
      <c r="C804" s="3" t="s">
        <v>22</v>
      </c>
      <c r="D804" s="3" t="s">
        <v>1615</v>
      </c>
      <c r="E804" s="3" t="s">
        <v>1616</v>
      </c>
      <c r="F804" s="3" t="s">
        <v>25</v>
      </c>
      <c r="G804" s="4">
        <v>0</v>
      </c>
      <c r="H804" s="4">
        <v>0</v>
      </c>
      <c r="I804" s="4">
        <v>0</v>
      </c>
      <c r="J804" s="4">
        <v>0</v>
      </c>
      <c r="K804" s="4">
        <v>0</v>
      </c>
      <c r="L804" s="4">
        <v>0</v>
      </c>
      <c r="M804" s="4">
        <v>0</v>
      </c>
      <c r="N804" s="4">
        <v>0</v>
      </c>
      <c r="O804" s="4">
        <v>0</v>
      </c>
      <c r="P804" s="4">
        <v>0</v>
      </c>
      <c r="Q804" s="4">
        <v>0</v>
      </c>
      <c r="R804" s="4">
        <v>0</v>
      </c>
      <c r="S804" s="4">
        <v>0</v>
      </c>
      <c r="T804" s="4">
        <v>0</v>
      </c>
      <c r="U804" s="4">
        <v>1505</v>
      </c>
      <c r="V804" s="4">
        <v>1505</v>
      </c>
      <c r="W804" s="4">
        <v>961</v>
      </c>
      <c r="X804" s="4">
        <v>952</v>
      </c>
      <c r="Y804" s="4">
        <v>1.41</v>
      </c>
      <c r="Z804" s="4">
        <v>14.17</v>
      </c>
      <c r="AA804" s="4">
        <v>967.58</v>
      </c>
      <c r="AB804" s="4">
        <v>655</v>
      </c>
      <c r="AC804" s="4">
        <v>655</v>
      </c>
      <c r="AD804" s="4">
        <v>591</v>
      </c>
      <c r="AE804" s="4">
        <v>589</v>
      </c>
      <c r="AF804" s="4">
        <v>0.76</v>
      </c>
      <c r="AG804" s="4">
        <v>9.86</v>
      </c>
      <c r="AH804" s="4">
        <v>599.62</v>
      </c>
      <c r="AI804" s="4">
        <v>1567.2</v>
      </c>
    </row>
    <row r="805" spans="1:35">
      <c r="A805" s="3" t="s">
        <v>1633</v>
      </c>
      <c r="B805" s="3" t="s">
        <v>1634</v>
      </c>
      <c r="C805" s="3" t="s">
        <v>22</v>
      </c>
      <c r="D805" s="3" t="s">
        <v>1615</v>
      </c>
      <c r="E805" s="3" t="s">
        <v>1616</v>
      </c>
      <c r="F805" s="3" t="s">
        <v>25</v>
      </c>
      <c r="G805" s="4">
        <v>0</v>
      </c>
      <c r="H805" s="4">
        <v>0</v>
      </c>
      <c r="I805" s="4">
        <v>0</v>
      </c>
      <c r="J805" s="4">
        <v>0</v>
      </c>
      <c r="K805" s="4">
        <v>0</v>
      </c>
      <c r="L805" s="4">
        <v>0</v>
      </c>
      <c r="M805" s="4">
        <v>0</v>
      </c>
      <c r="N805" s="4">
        <v>0</v>
      </c>
      <c r="O805" s="4">
        <v>0</v>
      </c>
      <c r="P805" s="4">
        <v>0</v>
      </c>
      <c r="Q805" s="4">
        <v>0</v>
      </c>
      <c r="R805" s="4">
        <v>0</v>
      </c>
      <c r="S805" s="4">
        <v>0</v>
      </c>
      <c r="T805" s="4">
        <v>0</v>
      </c>
      <c r="U805" s="4">
        <v>1389</v>
      </c>
      <c r="V805" s="4">
        <v>1389</v>
      </c>
      <c r="W805" s="4">
        <v>1284</v>
      </c>
      <c r="X805" s="4">
        <v>1273</v>
      </c>
      <c r="Y805" s="4">
        <v>1.33</v>
      </c>
      <c r="Z805" s="4">
        <v>22.55</v>
      </c>
      <c r="AA805" s="4">
        <v>1296.8800000000001</v>
      </c>
      <c r="AB805" s="4">
        <v>0</v>
      </c>
      <c r="AC805" s="4">
        <v>0</v>
      </c>
      <c r="AD805" s="4">
        <v>0</v>
      </c>
      <c r="AE805" s="4">
        <v>0</v>
      </c>
      <c r="AF805" s="4">
        <v>0</v>
      </c>
      <c r="AG805" s="4">
        <v>0</v>
      </c>
      <c r="AH805" s="4">
        <v>0</v>
      </c>
      <c r="AI805" s="4">
        <v>1296.8800000000001</v>
      </c>
    </row>
    <row r="806" spans="1:35">
      <c r="A806" s="3" t="s">
        <v>1635</v>
      </c>
      <c r="B806" s="3" t="s">
        <v>1636</v>
      </c>
      <c r="C806" s="3" t="s">
        <v>22</v>
      </c>
      <c r="D806" s="3" t="s">
        <v>1615</v>
      </c>
      <c r="E806" s="3" t="s">
        <v>1616</v>
      </c>
      <c r="F806" s="3" t="s">
        <v>25</v>
      </c>
      <c r="G806" s="4">
        <v>0</v>
      </c>
      <c r="H806" s="4">
        <v>0</v>
      </c>
      <c r="I806" s="4">
        <v>0</v>
      </c>
      <c r="J806" s="4">
        <v>0</v>
      </c>
      <c r="K806" s="4">
        <v>0</v>
      </c>
      <c r="L806" s="4">
        <v>0</v>
      </c>
      <c r="M806" s="4">
        <v>0</v>
      </c>
      <c r="N806" s="4">
        <v>0</v>
      </c>
      <c r="O806" s="4">
        <v>0</v>
      </c>
      <c r="P806" s="4">
        <v>0</v>
      </c>
      <c r="Q806" s="4">
        <v>0</v>
      </c>
      <c r="R806" s="4">
        <v>0</v>
      </c>
      <c r="S806" s="4">
        <v>0</v>
      </c>
      <c r="T806" s="4">
        <v>0</v>
      </c>
      <c r="U806" s="4">
        <v>2168</v>
      </c>
      <c r="V806" s="4">
        <v>2164</v>
      </c>
      <c r="W806" s="4">
        <v>1773</v>
      </c>
      <c r="X806" s="4">
        <v>1765</v>
      </c>
      <c r="Y806" s="4">
        <v>5.19</v>
      </c>
      <c r="Z806" s="4">
        <v>29.03</v>
      </c>
      <c r="AA806" s="4">
        <v>1799.22</v>
      </c>
      <c r="AB806" s="4">
        <v>643</v>
      </c>
      <c r="AC806" s="4">
        <v>643</v>
      </c>
      <c r="AD806" s="4">
        <v>576</v>
      </c>
      <c r="AE806" s="4">
        <v>574</v>
      </c>
      <c r="AF806" s="4">
        <v>0.87</v>
      </c>
      <c r="AG806" s="4">
        <v>0.09</v>
      </c>
      <c r="AH806" s="4">
        <v>574.96</v>
      </c>
      <c r="AI806" s="4">
        <v>2374.1799999999998</v>
      </c>
    </row>
    <row r="807" spans="1:35">
      <c r="A807" s="3" t="s">
        <v>1637</v>
      </c>
      <c r="B807" s="3" t="s">
        <v>1638</v>
      </c>
      <c r="C807" s="3" t="s">
        <v>22</v>
      </c>
      <c r="D807" s="3" t="s">
        <v>1615</v>
      </c>
      <c r="E807" s="3" t="s">
        <v>1616</v>
      </c>
      <c r="F807" s="3" t="s">
        <v>25</v>
      </c>
      <c r="G807" s="4">
        <v>0</v>
      </c>
      <c r="H807" s="4">
        <v>0</v>
      </c>
      <c r="I807" s="4">
        <v>0</v>
      </c>
      <c r="J807" s="4">
        <v>0</v>
      </c>
      <c r="K807" s="4">
        <v>0</v>
      </c>
      <c r="L807" s="4">
        <v>0</v>
      </c>
      <c r="M807" s="4">
        <v>0</v>
      </c>
      <c r="N807" s="4">
        <v>0</v>
      </c>
      <c r="O807" s="4">
        <v>0</v>
      </c>
      <c r="P807" s="4">
        <v>0</v>
      </c>
      <c r="Q807" s="4">
        <v>0</v>
      </c>
      <c r="R807" s="4">
        <v>0</v>
      </c>
      <c r="S807" s="4">
        <v>0</v>
      </c>
      <c r="T807" s="4">
        <v>0</v>
      </c>
      <c r="U807" s="4">
        <v>1290</v>
      </c>
      <c r="V807" s="4">
        <v>1290</v>
      </c>
      <c r="W807" s="4">
        <v>1059</v>
      </c>
      <c r="X807" s="4">
        <v>1057</v>
      </c>
      <c r="Y807" s="4">
        <v>3.45</v>
      </c>
      <c r="Z807" s="4">
        <v>17.600000000000001</v>
      </c>
      <c r="AA807" s="4">
        <v>1078.05</v>
      </c>
      <c r="AB807" s="4">
        <v>621</v>
      </c>
      <c r="AC807" s="4">
        <v>621</v>
      </c>
      <c r="AD807" s="4">
        <v>570</v>
      </c>
      <c r="AE807" s="4">
        <v>568</v>
      </c>
      <c r="AF807" s="4">
        <v>1.92</v>
      </c>
      <c r="AG807" s="4">
        <v>9.08</v>
      </c>
      <c r="AH807" s="4">
        <v>579</v>
      </c>
      <c r="AI807" s="4">
        <v>1657.05</v>
      </c>
    </row>
    <row r="808" spans="1:35">
      <c r="A808" s="3" t="s">
        <v>1639</v>
      </c>
      <c r="B808" s="3" t="s">
        <v>1640</v>
      </c>
      <c r="C808" s="3" t="s">
        <v>22</v>
      </c>
      <c r="D808" s="3" t="s">
        <v>1615</v>
      </c>
      <c r="E808" s="3" t="s">
        <v>1616</v>
      </c>
      <c r="F808" s="3" t="s">
        <v>25</v>
      </c>
      <c r="G808" s="4">
        <v>0</v>
      </c>
      <c r="H808" s="4">
        <v>0</v>
      </c>
      <c r="I808" s="4">
        <v>0</v>
      </c>
      <c r="J808" s="4">
        <v>0</v>
      </c>
      <c r="K808" s="4">
        <v>0</v>
      </c>
      <c r="L808" s="4">
        <v>0</v>
      </c>
      <c r="M808" s="4">
        <v>0</v>
      </c>
      <c r="N808" s="4">
        <v>0</v>
      </c>
      <c r="O808" s="4">
        <v>0</v>
      </c>
      <c r="P808" s="4">
        <v>0</v>
      </c>
      <c r="Q808" s="4">
        <v>0</v>
      </c>
      <c r="R808" s="4">
        <v>0</v>
      </c>
      <c r="S808" s="4">
        <v>0</v>
      </c>
      <c r="T808" s="4">
        <v>0</v>
      </c>
      <c r="U808" s="4">
        <v>1443</v>
      </c>
      <c r="V808" s="4">
        <v>1439</v>
      </c>
      <c r="W808" s="4">
        <v>1373</v>
      </c>
      <c r="X808" s="4">
        <v>1357</v>
      </c>
      <c r="Y808" s="4">
        <v>4.3600000000000003</v>
      </c>
      <c r="Z808" s="4">
        <v>13.47</v>
      </c>
      <c r="AA808" s="4">
        <v>1374.83</v>
      </c>
      <c r="AB808" s="4">
        <v>550</v>
      </c>
      <c r="AC808" s="4">
        <v>549</v>
      </c>
      <c r="AD808" s="4">
        <v>524</v>
      </c>
      <c r="AE808" s="4">
        <v>518</v>
      </c>
      <c r="AF808" s="4">
        <v>2</v>
      </c>
      <c r="AG808" s="4">
        <v>13.42</v>
      </c>
      <c r="AH808" s="4">
        <v>533.41999999999996</v>
      </c>
      <c r="AI808" s="4">
        <v>1908.25</v>
      </c>
    </row>
    <row r="809" spans="1:35">
      <c r="A809" s="3" t="s">
        <v>1641</v>
      </c>
      <c r="B809" s="3" t="s">
        <v>1642</v>
      </c>
      <c r="C809" s="3" t="s">
        <v>22</v>
      </c>
      <c r="D809" s="3" t="s">
        <v>1615</v>
      </c>
      <c r="E809" s="3" t="s">
        <v>1616</v>
      </c>
      <c r="F809" s="3" t="s">
        <v>25</v>
      </c>
      <c r="G809" s="4">
        <v>0</v>
      </c>
      <c r="H809" s="4">
        <v>0</v>
      </c>
      <c r="I809" s="4">
        <v>0</v>
      </c>
      <c r="J809" s="4">
        <v>0</v>
      </c>
      <c r="K809" s="4">
        <v>0</v>
      </c>
      <c r="L809" s="4">
        <v>0</v>
      </c>
      <c r="M809" s="4">
        <v>0</v>
      </c>
      <c r="N809" s="4">
        <v>0</v>
      </c>
      <c r="O809" s="4">
        <v>0</v>
      </c>
      <c r="P809" s="4">
        <v>0</v>
      </c>
      <c r="Q809" s="4">
        <v>0</v>
      </c>
      <c r="R809" s="4">
        <v>0</v>
      </c>
      <c r="S809" s="4">
        <v>0</v>
      </c>
      <c r="T809" s="4">
        <v>0</v>
      </c>
      <c r="U809" s="4">
        <v>1689</v>
      </c>
      <c r="V809" s="4">
        <v>1689</v>
      </c>
      <c r="W809" s="4">
        <v>1656</v>
      </c>
      <c r="X809" s="4">
        <v>1652</v>
      </c>
      <c r="Y809" s="4">
        <v>2.79</v>
      </c>
      <c r="Z809" s="4">
        <v>44.84</v>
      </c>
      <c r="AA809" s="4">
        <v>1699.63</v>
      </c>
      <c r="AB809" s="4">
        <v>823</v>
      </c>
      <c r="AC809" s="4">
        <v>823</v>
      </c>
      <c r="AD809" s="4">
        <v>798</v>
      </c>
      <c r="AE809" s="4">
        <v>792</v>
      </c>
      <c r="AF809" s="4">
        <v>1.58</v>
      </c>
      <c r="AG809" s="4">
        <v>21.67</v>
      </c>
      <c r="AH809" s="4">
        <v>815.25</v>
      </c>
      <c r="AI809" s="4">
        <v>2514.88</v>
      </c>
    </row>
    <row r="810" spans="1:35">
      <c r="A810" s="3" t="s">
        <v>1643</v>
      </c>
      <c r="B810" s="3" t="s">
        <v>1644</v>
      </c>
      <c r="C810" s="3" t="s">
        <v>22</v>
      </c>
      <c r="D810" s="3" t="s">
        <v>1615</v>
      </c>
      <c r="E810" s="3" t="s">
        <v>1616</v>
      </c>
      <c r="F810" s="3" t="s">
        <v>25</v>
      </c>
      <c r="G810" s="4">
        <v>0</v>
      </c>
      <c r="H810" s="4">
        <v>0</v>
      </c>
      <c r="I810" s="4">
        <v>0</v>
      </c>
      <c r="J810" s="4">
        <v>0</v>
      </c>
      <c r="K810" s="4">
        <v>0</v>
      </c>
      <c r="L810" s="4">
        <v>0</v>
      </c>
      <c r="M810" s="4">
        <v>0</v>
      </c>
      <c r="N810" s="4">
        <v>0</v>
      </c>
      <c r="O810" s="4">
        <v>0</v>
      </c>
      <c r="P810" s="4">
        <v>0</v>
      </c>
      <c r="Q810" s="4">
        <v>0</v>
      </c>
      <c r="R810" s="4">
        <v>0</v>
      </c>
      <c r="S810" s="4">
        <v>0</v>
      </c>
      <c r="T810" s="4">
        <v>0</v>
      </c>
      <c r="U810" s="4">
        <v>2903</v>
      </c>
      <c r="V810" s="4">
        <v>2903</v>
      </c>
      <c r="W810" s="4">
        <v>2518</v>
      </c>
      <c r="X810" s="4">
        <v>2489</v>
      </c>
      <c r="Y810" s="4">
        <v>8.44</v>
      </c>
      <c r="Z810" s="4">
        <v>41.57</v>
      </c>
      <c r="AA810" s="4">
        <v>2539.0100000000002</v>
      </c>
      <c r="AB810" s="4">
        <v>1262</v>
      </c>
      <c r="AC810" s="4">
        <v>1262</v>
      </c>
      <c r="AD810" s="4">
        <v>1180</v>
      </c>
      <c r="AE810" s="4">
        <v>1173</v>
      </c>
      <c r="AF810" s="4">
        <v>4.7300000000000004</v>
      </c>
      <c r="AG810" s="4">
        <v>20.399999999999999</v>
      </c>
      <c r="AH810" s="4">
        <v>1198.1300000000001</v>
      </c>
      <c r="AI810" s="4">
        <v>3737.14</v>
      </c>
    </row>
    <row r="811" spans="1:35">
      <c r="A811" s="3" t="s">
        <v>1645</v>
      </c>
      <c r="B811" s="3" t="s">
        <v>1646</v>
      </c>
      <c r="C811" s="3" t="s">
        <v>22</v>
      </c>
      <c r="D811" s="3" t="s">
        <v>1615</v>
      </c>
      <c r="E811" s="3" t="s">
        <v>1616</v>
      </c>
      <c r="F811" s="3" t="s">
        <v>25</v>
      </c>
      <c r="G811" s="4">
        <v>0</v>
      </c>
      <c r="H811" s="4">
        <v>0</v>
      </c>
      <c r="I811" s="4">
        <v>0</v>
      </c>
      <c r="J811" s="4">
        <v>0</v>
      </c>
      <c r="K811" s="4">
        <v>0</v>
      </c>
      <c r="L811" s="4">
        <v>0</v>
      </c>
      <c r="M811" s="4">
        <v>0</v>
      </c>
      <c r="N811" s="4">
        <v>0</v>
      </c>
      <c r="O811" s="4">
        <v>0</v>
      </c>
      <c r="P811" s="4">
        <v>0</v>
      </c>
      <c r="Q811" s="4">
        <v>0</v>
      </c>
      <c r="R811" s="4">
        <v>0</v>
      </c>
      <c r="S811" s="4">
        <v>0</v>
      </c>
      <c r="T811" s="4">
        <v>0</v>
      </c>
      <c r="U811" s="4">
        <v>2365</v>
      </c>
      <c r="V811" s="4">
        <v>2365</v>
      </c>
      <c r="W811" s="4">
        <v>2204</v>
      </c>
      <c r="X811" s="4">
        <v>2193</v>
      </c>
      <c r="Y811" s="4">
        <v>6.69</v>
      </c>
      <c r="Z811" s="4">
        <v>26.53</v>
      </c>
      <c r="AA811" s="4">
        <v>2226.2199999999998</v>
      </c>
      <c r="AB811" s="4">
        <v>1036</v>
      </c>
      <c r="AC811" s="4">
        <v>1036</v>
      </c>
      <c r="AD811" s="4">
        <v>964</v>
      </c>
      <c r="AE811" s="4">
        <v>964</v>
      </c>
      <c r="AF811" s="4">
        <v>2.54</v>
      </c>
      <c r="AG811" s="4">
        <v>15.08</v>
      </c>
      <c r="AH811" s="4">
        <v>981.62</v>
      </c>
      <c r="AI811" s="4">
        <v>3207.84</v>
      </c>
    </row>
    <row r="812" spans="1:35">
      <c r="A812" s="3" t="s">
        <v>1647</v>
      </c>
      <c r="B812" s="3" t="s">
        <v>1648</v>
      </c>
      <c r="C812" s="3" t="s">
        <v>22</v>
      </c>
      <c r="D812" s="3" t="s">
        <v>1615</v>
      </c>
      <c r="E812" s="3" t="s">
        <v>1616</v>
      </c>
      <c r="F812" s="3" t="s">
        <v>25</v>
      </c>
      <c r="G812" s="4">
        <v>0</v>
      </c>
      <c r="H812" s="4">
        <v>0</v>
      </c>
      <c r="I812" s="4">
        <v>0</v>
      </c>
      <c r="J812" s="4">
        <v>0</v>
      </c>
      <c r="K812" s="4">
        <v>0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  <c r="S812" s="4">
        <v>0</v>
      </c>
      <c r="T812" s="4">
        <v>0</v>
      </c>
      <c r="U812" s="4">
        <v>1701</v>
      </c>
      <c r="V812" s="4">
        <v>1701</v>
      </c>
      <c r="W812" s="4">
        <v>1315</v>
      </c>
      <c r="X812" s="4">
        <v>1303</v>
      </c>
      <c r="Y812" s="4">
        <v>4.55</v>
      </c>
      <c r="Z812" s="4">
        <v>26.64</v>
      </c>
      <c r="AA812" s="4">
        <v>1334.19</v>
      </c>
      <c r="AB812" s="4">
        <v>832</v>
      </c>
      <c r="AC812" s="4">
        <v>832</v>
      </c>
      <c r="AD812" s="4">
        <v>655</v>
      </c>
      <c r="AE812" s="4">
        <v>653</v>
      </c>
      <c r="AF812" s="4">
        <v>1.93</v>
      </c>
      <c r="AG812" s="4">
        <v>15.71</v>
      </c>
      <c r="AH812" s="4">
        <v>670.64</v>
      </c>
      <c r="AI812" s="4">
        <v>2004.83</v>
      </c>
    </row>
    <row r="813" spans="1:35">
      <c r="A813" s="3" t="s">
        <v>1649</v>
      </c>
      <c r="B813" s="3" t="s">
        <v>1650</v>
      </c>
      <c r="C813" s="3" t="s">
        <v>22</v>
      </c>
      <c r="D813" s="3" t="s">
        <v>1615</v>
      </c>
      <c r="E813" s="3" t="s">
        <v>1616</v>
      </c>
      <c r="F813" s="3" t="s">
        <v>25</v>
      </c>
      <c r="G813" s="4">
        <v>0</v>
      </c>
      <c r="H813" s="4">
        <v>0</v>
      </c>
      <c r="I813" s="4">
        <v>0</v>
      </c>
      <c r="J813" s="4">
        <v>0</v>
      </c>
      <c r="K813" s="4">
        <v>0</v>
      </c>
      <c r="L813" s="4">
        <v>0</v>
      </c>
      <c r="M813" s="4">
        <v>0</v>
      </c>
      <c r="N813" s="4">
        <v>0</v>
      </c>
      <c r="O813" s="4">
        <v>0</v>
      </c>
      <c r="P813" s="4">
        <v>0</v>
      </c>
      <c r="Q813" s="4">
        <v>0</v>
      </c>
      <c r="R813" s="4">
        <v>0</v>
      </c>
      <c r="S813" s="4">
        <v>0</v>
      </c>
      <c r="T813" s="4">
        <v>0</v>
      </c>
      <c r="U813" s="4">
        <v>1796</v>
      </c>
      <c r="V813" s="4">
        <v>1795</v>
      </c>
      <c r="W813" s="4">
        <v>1378</v>
      </c>
      <c r="X813" s="4">
        <v>1371</v>
      </c>
      <c r="Y813" s="4">
        <v>3.49</v>
      </c>
      <c r="Z813" s="4">
        <v>18.399999999999999</v>
      </c>
      <c r="AA813" s="4">
        <v>1392.89</v>
      </c>
      <c r="AB813" s="4">
        <v>665</v>
      </c>
      <c r="AC813" s="4">
        <v>665</v>
      </c>
      <c r="AD813" s="4">
        <v>558</v>
      </c>
      <c r="AE813" s="4">
        <v>556</v>
      </c>
      <c r="AF813" s="4">
        <v>2.08</v>
      </c>
      <c r="AG813" s="4">
        <v>11.4</v>
      </c>
      <c r="AH813" s="4">
        <v>569.48</v>
      </c>
      <c r="AI813" s="4">
        <v>1962.37</v>
      </c>
    </row>
    <row r="814" spans="1:35">
      <c r="A814" s="3" t="s">
        <v>1651</v>
      </c>
      <c r="B814" s="3" t="s">
        <v>1652</v>
      </c>
      <c r="C814" s="3" t="s">
        <v>22</v>
      </c>
      <c r="D814" s="3" t="s">
        <v>1615</v>
      </c>
      <c r="E814" s="3" t="s">
        <v>1616</v>
      </c>
      <c r="F814" s="3" t="s">
        <v>25</v>
      </c>
      <c r="G814" s="4">
        <v>0</v>
      </c>
      <c r="H814" s="4">
        <v>0</v>
      </c>
      <c r="I814" s="4">
        <v>0</v>
      </c>
      <c r="J814" s="4">
        <v>0</v>
      </c>
      <c r="K814" s="4">
        <v>0</v>
      </c>
      <c r="L814" s="4">
        <v>0</v>
      </c>
      <c r="M814" s="4">
        <v>0</v>
      </c>
      <c r="N814" s="4">
        <v>0</v>
      </c>
      <c r="O814" s="4">
        <v>0</v>
      </c>
      <c r="P814" s="4">
        <v>0</v>
      </c>
      <c r="Q814" s="4">
        <v>0</v>
      </c>
      <c r="R814" s="4">
        <v>0</v>
      </c>
      <c r="S814" s="4">
        <v>0</v>
      </c>
      <c r="T814" s="4">
        <v>0</v>
      </c>
      <c r="U814" s="4">
        <v>1460</v>
      </c>
      <c r="V814" s="4">
        <v>1460</v>
      </c>
      <c r="W814" s="4">
        <v>1253</v>
      </c>
      <c r="X814" s="4">
        <v>1253</v>
      </c>
      <c r="Y814" s="4">
        <v>3.51</v>
      </c>
      <c r="Z814" s="4">
        <v>14.48</v>
      </c>
      <c r="AA814" s="4">
        <v>1270.99</v>
      </c>
      <c r="AB814" s="4">
        <v>638</v>
      </c>
      <c r="AC814" s="4">
        <v>638</v>
      </c>
      <c r="AD814" s="4">
        <v>581</v>
      </c>
      <c r="AE814" s="4">
        <v>581</v>
      </c>
      <c r="AF814" s="4">
        <v>1.1299999999999999</v>
      </c>
      <c r="AG814" s="4">
        <v>9.31</v>
      </c>
      <c r="AH814" s="4">
        <v>591.44000000000005</v>
      </c>
      <c r="AI814" s="4">
        <v>1862.43</v>
      </c>
    </row>
    <row r="815" spans="1:35">
      <c r="A815" s="3" t="s">
        <v>1653</v>
      </c>
      <c r="B815" s="3" t="s">
        <v>1654</v>
      </c>
      <c r="C815" s="3" t="s">
        <v>22</v>
      </c>
      <c r="D815" s="3" t="s">
        <v>1615</v>
      </c>
      <c r="E815" s="3" t="s">
        <v>1616</v>
      </c>
      <c r="F815" s="3" t="s">
        <v>25</v>
      </c>
      <c r="G815" s="4">
        <v>0</v>
      </c>
      <c r="H815" s="4">
        <v>0</v>
      </c>
      <c r="I815" s="4">
        <v>0</v>
      </c>
      <c r="J815" s="4">
        <v>0</v>
      </c>
      <c r="K815" s="4">
        <v>0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0</v>
      </c>
      <c r="U815" s="4">
        <v>1342</v>
      </c>
      <c r="V815" s="4">
        <v>1340</v>
      </c>
      <c r="W815" s="4">
        <v>1134</v>
      </c>
      <c r="X815" s="4">
        <v>1121</v>
      </c>
      <c r="Y815" s="4">
        <v>4.45</v>
      </c>
      <c r="Z815" s="4">
        <v>9.9700000000000006</v>
      </c>
      <c r="AA815" s="4">
        <v>1135.42</v>
      </c>
      <c r="AB815" s="4">
        <v>507</v>
      </c>
      <c r="AC815" s="4">
        <v>506</v>
      </c>
      <c r="AD815" s="4">
        <v>428</v>
      </c>
      <c r="AE815" s="4">
        <v>426</v>
      </c>
      <c r="AF815" s="4">
        <v>1.45</v>
      </c>
      <c r="AG815" s="4">
        <v>8.3800000000000008</v>
      </c>
      <c r="AH815" s="4">
        <v>435.83</v>
      </c>
      <c r="AI815" s="4">
        <v>1571.25</v>
      </c>
    </row>
    <row r="816" spans="1:35">
      <c r="A816" s="3" t="s">
        <v>1655</v>
      </c>
      <c r="B816" s="3" t="s">
        <v>1656</v>
      </c>
      <c r="C816" s="3" t="s">
        <v>22</v>
      </c>
      <c r="D816" s="3" t="s">
        <v>1615</v>
      </c>
      <c r="E816" s="3" t="s">
        <v>1616</v>
      </c>
      <c r="F816" s="3" t="s">
        <v>25</v>
      </c>
      <c r="G816" s="4">
        <v>0</v>
      </c>
      <c r="H816" s="4">
        <v>0</v>
      </c>
      <c r="I816" s="4">
        <v>0</v>
      </c>
      <c r="J816" s="4">
        <v>0</v>
      </c>
      <c r="K816" s="4">
        <v>0</v>
      </c>
      <c r="L816" s="4">
        <v>0</v>
      </c>
      <c r="M816" s="4">
        <v>0</v>
      </c>
      <c r="N816" s="4">
        <v>0</v>
      </c>
      <c r="O816" s="4">
        <v>0</v>
      </c>
      <c r="P816" s="4">
        <v>0</v>
      </c>
      <c r="Q816" s="4">
        <v>0</v>
      </c>
      <c r="R816" s="4">
        <v>0</v>
      </c>
      <c r="S816" s="4">
        <v>0</v>
      </c>
      <c r="T816" s="4">
        <v>0</v>
      </c>
      <c r="U816" s="4">
        <v>1871</v>
      </c>
      <c r="V816" s="4">
        <v>1871</v>
      </c>
      <c r="W816" s="4">
        <v>1515</v>
      </c>
      <c r="X816" s="4">
        <v>1509</v>
      </c>
      <c r="Y816" s="4">
        <v>8.2899999999999991</v>
      </c>
      <c r="Z816" s="4">
        <v>23.35</v>
      </c>
      <c r="AA816" s="4">
        <v>1540.64</v>
      </c>
      <c r="AB816" s="4">
        <v>819</v>
      </c>
      <c r="AC816" s="4">
        <v>819</v>
      </c>
      <c r="AD816" s="4">
        <v>731</v>
      </c>
      <c r="AE816" s="4">
        <v>726</v>
      </c>
      <c r="AF816" s="4">
        <v>3.78</v>
      </c>
      <c r="AG816" s="4">
        <v>13.76</v>
      </c>
      <c r="AH816" s="4">
        <v>743.54</v>
      </c>
      <c r="AI816" s="4">
        <v>2284.1799999999998</v>
      </c>
    </row>
    <row r="817" spans="1:35">
      <c r="A817" s="3" t="s">
        <v>1657</v>
      </c>
      <c r="B817" s="3" t="s">
        <v>1658</v>
      </c>
      <c r="C817" s="3" t="s">
        <v>22</v>
      </c>
      <c r="D817" s="3" t="s">
        <v>1615</v>
      </c>
      <c r="E817" s="3" t="s">
        <v>1616</v>
      </c>
      <c r="F817" s="3" t="s">
        <v>25</v>
      </c>
      <c r="G817" s="4">
        <v>0</v>
      </c>
      <c r="H817" s="4">
        <v>0</v>
      </c>
      <c r="I817" s="4">
        <v>0</v>
      </c>
      <c r="J817" s="4">
        <v>0</v>
      </c>
      <c r="K817" s="4">
        <v>0</v>
      </c>
      <c r="L817" s="4">
        <v>0</v>
      </c>
      <c r="M817" s="4">
        <v>0</v>
      </c>
      <c r="N817" s="4">
        <v>0</v>
      </c>
      <c r="O817" s="4">
        <v>0</v>
      </c>
      <c r="P817" s="4">
        <v>0</v>
      </c>
      <c r="Q817" s="4">
        <v>0</v>
      </c>
      <c r="R817" s="4">
        <v>0</v>
      </c>
      <c r="S817" s="4">
        <v>0</v>
      </c>
      <c r="T817" s="4">
        <v>0</v>
      </c>
      <c r="U817" s="4">
        <v>1299</v>
      </c>
      <c r="V817" s="4">
        <v>1299</v>
      </c>
      <c r="W817" s="4">
        <v>1062</v>
      </c>
      <c r="X817" s="4">
        <v>1058</v>
      </c>
      <c r="Y817" s="4">
        <v>2.85</v>
      </c>
      <c r="Z817" s="4">
        <v>19.96</v>
      </c>
      <c r="AA817" s="4">
        <v>1080.81</v>
      </c>
      <c r="AB817" s="4">
        <v>577</v>
      </c>
      <c r="AC817" s="4">
        <v>577</v>
      </c>
      <c r="AD817" s="4">
        <v>483</v>
      </c>
      <c r="AE817" s="4">
        <v>483</v>
      </c>
      <c r="AF817" s="4">
        <v>1.08</v>
      </c>
      <c r="AG817" s="4">
        <v>10.75</v>
      </c>
      <c r="AH817" s="4">
        <v>494.83</v>
      </c>
      <c r="AI817" s="4">
        <v>1575.64</v>
      </c>
    </row>
    <row r="818" spans="1:35">
      <c r="A818" s="3" t="s">
        <v>1659</v>
      </c>
      <c r="B818" s="3" t="s">
        <v>1660</v>
      </c>
      <c r="C818" s="3" t="s">
        <v>22</v>
      </c>
      <c r="D818" s="3" t="s">
        <v>1615</v>
      </c>
      <c r="E818" s="3" t="s">
        <v>1616</v>
      </c>
      <c r="F818" s="3" t="s">
        <v>25</v>
      </c>
      <c r="G818" s="4">
        <v>0</v>
      </c>
      <c r="H818" s="4">
        <v>0</v>
      </c>
      <c r="I818" s="4">
        <v>0</v>
      </c>
      <c r="J818" s="4">
        <v>0</v>
      </c>
      <c r="K818" s="4">
        <v>0</v>
      </c>
      <c r="L818" s="4">
        <v>0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  <c r="R818" s="4">
        <v>0</v>
      </c>
      <c r="S818" s="4">
        <v>0</v>
      </c>
      <c r="T818" s="4">
        <v>0</v>
      </c>
      <c r="U818" s="4">
        <v>1432</v>
      </c>
      <c r="V818" s="4">
        <v>1432</v>
      </c>
      <c r="W818" s="4">
        <v>1162</v>
      </c>
      <c r="X818" s="4">
        <v>1162</v>
      </c>
      <c r="Y818" s="4">
        <v>3.55</v>
      </c>
      <c r="Z818" s="4">
        <v>15.18</v>
      </c>
      <c r="AA818" s="4">
        <v>1180.73</v>
      </c>
      <c r="AB818" s="4">
        <v>702</v>
      </c>
      <c r="AC818" s="4">
        <v>702</v>
      </c>
      <c r="AD818" s="4">
        <v>580</v>
      </c>
      <c r="AE818" s="4">
        <v>579</v>
      </c>
      <c r="AF818" s="4">
        <v>1.6</v>
      </c>
      <c r="AG818" s="4">
        <v>8.24</v>
      </c>
      <c r="AH818" s="4">
        <v>588.84</v>
      </c>
      <c r="AI818" s="4">
        <v>1769.57</v>
      </c>
    </row>
    <row r="819" spans="1:35">
      <c r="A819" s="3" t="s">
        <v>1661</v>
      </c>
      <c r="B819" s="3" t="s">
        <v>1662</v>
      </c>
      <c r="C819" s="3" t="s">
        <v>22</v>
      </c>
      <c r="D819" s="3" t="s">
        <v>1615</v>
      </c>
      <c r="E819" s="3" t="s">
        <v>1616</v>
      </c>
      <c r="F819" s="3" t="s">
        <v>25</v>
      </c>
      <c r="G819" s="4">
        <v>0</v>
      </c>
      <c r="H819" s="4">
        <v>0</v>
      </c>
      <c r="I819" s="4">
        <v>0</v>
      </c>
      <c r="J819" s="4">
        <v>0</v>
      </c>
      <c r="K819" s="4">
        <v>0</v>
      </c>
      <c r="L819" s="4">
        <v>0</v>
      </c>
      <c r="M819" s="4">
        <v>0</v>
      </c>
      <c r="N819" s="4">
        <v>0</v>
      </c>
      <c r="O819" s="4">
        <v>0</v>
      </c>
      <c r="P819" s="4">
        <v>0</v>
      </c>
      <c r="Q819" s="4">
        <v>0</v>
      </c>
      <c r="R819" s="4">
        <v>0</v>
      </c>
      <c r="S819" s="4">
        <v>0</v>
      </c>
      <c r="T819" s="4">
        <v>0</v>
      </c>
      <c r="U819" s="4">
        <v>2542</v>
      </c>
      <c r="V819" s="4">
        <v>2542</v>
      </c>
      <c r="W819" s="4">
        <v>1590</v>
      </c>
      <c r="X819" s="4">
        <v>1590</v>
      </c>
      <c r="Y819" s="4">
        <v>7.86</v>
      </c>
      <c r="Z819" s="4">
        <v>23</v>
      </c>
      <c r="AA819" s="4">
        <v>1620.86</v>
      </c>
      <c r="AB819" s="4">
        <v>1271</v>
      </c>
      <c r="AC819" s="4">
        <v>1271</v>
      </c>
      <c r="AD819" s="4">
        <v>771</v>
      </c>
      <c r="AE819" s="4">
        <v>771</v>
      </c>
      <c r="AF819" s="4">
        <v>4.93</v>
      </c>
      <c r="AG819" s="4">
        <v>9.98</v>
      </c>
      <c r="AH819" s="4">
        <v>785.91</v>
      </c>
      <c r="AI819" s="4">
        <v>2406.77</v>
      </c>
    </row>
    <row r="820" spans="1:35">
      <c r="A820" s="3" t="s">
        <v>1663</v>
      </c>
      <c r="B820" s="3" t="s">
        <v>1664</v>
      </c>
      <c r="C820" s="3" t="s">
        <v>22</v>
      </c>
      <c r="D820" s="3" t="s">
        <v>1615</v>
      </c>
      <c r="E820" s="3" t="s">
        <v>1616</v>
      </c>
      <c r="F820" s="3" t="s">
        <v>25</v>
      </c>
      <c r="G820" s="4">
        <v>0</v>
      </c>
      <c r="H820" s="4">
        <v>0</v>
      </c>
      <c r="I820" s="4">
        <v>0</v>
      </c>
      <c r="J820" s="4">
        <v>0</v>
      </c>
      <c r="K820" s="4">
        <v>0</v>
      </c>
      <c r="L820" s="4">
        <v>0</v>
      </c>
      <c r="M820" s="4">
        <v>0</v>
      </c>
      <c r="N820" s="4">
        <v>0</v>
      </c>
      <c r="O820" s="4">
        <v>0</v>
      </c>
      <c r="P820" s="4">
        <v>0</v>
      </c>
      <c r="Q820" s="4">
        <v>0</v>
      </c>
      <c r="R820" s="4">
        <v>0</v>
      </c>
      <c r="S820" s="4">
        <v>0</v>
      </c>
      <c r="T820" s="4">
        <v>0</v>
      </c>
      <c r="U820" s="4">
        <v>2467</v>
      </c>
      <c r="V820" s="4">
        <v>2467</v>
      </c>
      <c r="W820" s="4">
        <v>1922</v>
      </c>
      <c r="X820" s="4">
        <v>1922</v>
      </c>
      <c r="Y820" s="4">
        <v>8.74</v>
      </c>
      <c r="Z820" s="4">
        <v>28.91</v>
      </c>
      <c r="AA820" s="4">
        <v>1959.65</v>
      </c>
      <c r="AB820" s="4">
        <v>1047</v>
      </c>
      <c r="AC820" s="4">
        <v>1046</v>
      </c>
      <c r="AD820" s="4">
        <v>919</v>
      </c>
      <c r="AE820" s="4">
        <v>917</v>
      </c>
      <c r="AF820" s="4">
        <v>4.57</v>
      </c>
      <c r="AG820" s="4">
        <v>14.15</v>
      </c>
      <c r="AH820" s="4">
        <v>935.72</v>
      </c>
      <c r="AI820" s="4">
        <v>2895.37</v>
      </c>
    </row>
    <row r="821" spans="1:35">
      <c r="A821" s="3" t="s">
        <v>1665</v>
      </c>
      <c r="B821" s="3" t="s">
        <v>1666</v>
      </c>
      <c r="C821" s="3" t="s">
        <v>22</v>
      </c>
      <c r="D821" s="3" t="s">
        <v>1615</v>
      </c>
      <c r="E821" s="3" t="s">
        <v>1616</v>
      </c>
      <c r="F821" s="3" t="s">
        <v>25</v>
      </c>
      <c r="G821" s="4">
        <v>0</v>
      </c>
      <c r="H821" s="4">
        <v>0</v>
      </c>
      <c r="I821" s="4">
        <v>0</v>
      </c>
      <c r="J821" s="4">
        <v>0</v>
      </c>
      <c r="K821" s="4">
        <v>0</v>
      </c>
      <c r="L821" s="4">
        <v>0</v>
      </c>
      <c r="M821" s="4">
        <v>0</v>
      </c>
      <c r="N821" s="4">
        <v>0</v>
      </c>
      <c r="O821" s="4">
        <v>0</v>
      </c>
      <c r="P821" s="4">
        <v>0</v>
      </c>
      <c r="Q821" s="4">
        <v>0</v>
      </c>
      <c r="R821" s="4">
        <v>0</v>
      </c>
      <c r="S821" s="4">
        <v>0</v>
      </c>
      <c r="T821" s="4">
        <v>0</v>
      </c>
      <c r="U821" s="4">
        <v>1763</v>
      </c>
      <c r="V821" s="4">
        <v>1763</v>
      </c>
      <c r="W821" s="4">
        <v>1515</v>
      </c>
      <c r="X821" s="4">
        <v>1512</v>
      </c>
      <c r="Y821" s="4">
        <v>7.73</v>
      </c>
      <c r="Z821" s="4">
        <v>21.09</v>
      </c>
      <c r="AA821" s="4">
        <v>1540.82</v>
      </c>
      <c r="AB821" s="4">
        <v>759</v>
      </c>
      <c r="AC821" s="4">
        <v>759</v>
      </c>
      <c r="AD821" s="4">
        <v>662</v>
      </c>
      <c r="AE821" s="4">
        <v>659</v>
      </c>
      <c r="AF821" s="4">
        <v>3.99</v>
      </c>
      <c r="AG821" s="4">
        <v>8.6</v>
      </c>
      <c r="AH821" s="4">
        <v>671.59</v>
      </c>
      <c r="AI821" s="4">
        <v>2212.41</v>
      </c>
    </row>
    <row r="822" spans="1:35">
      <c r="A822" s="3" t="s">
        <v>1667</v>
      </c>
      <c r="B822" s="3" t="s">
        <v>1668</v>
      </c>
      <c r="C822" s="3" t="s">
        <v>22</v>
      </c>
      <c r="D822" s="3" t="s">
        <v>1615</v>
      </c>
      <c r="E822" s="3" t="s">
        <v>1616</v>
      </c>
      <c r="F822" s="3" t="s">
        <v>25</v>
      </c>
      <c r="G822" s="4">
        <v>0</v>
      </c>
      <c r="H822" s="4">
        <v>0</v>
      </c>
      <c r="I822" s="4">
        <v>0</v>
      </c>
      <c r="J822" s="4">
        <v>0</v>
      </c>
      <c r="K822" s="4">
        <v>0</v>
      </c>
      <c r="L822" s="4">
        <v>0</v>
      </c>
      <c r="M822" s="4">
        <v>0</v>
      </c>
      <c r="N822" s="4">
        <v>0</v>
      </c>
      <c r="O822" s="4">
        <v>0</v>
      </c>
      <c r="P822" s="4">
        <v>0</v>
      </c>
      <c r="Q822" s="4">
        <v>0</v>
      </c>
      <c r="R822" s="4">
        <v>0</v>
      </c>
      <c r="S822" s="4">
        <v>0</v>
      </c>
      <c r="T822" s="4">
        <v>0</v>
      </c>
      <c r="U822" s="4">
        <v>1570</v>
      </c>
      <c r="V822" s="4">
        <v>1570</v>
      </c>
      <c r="W822" s="4">
        <v>1362</v>
      </c>
      <c r="X822" s="4">
        <v>1360</v>
      </c>
      <c r="Y822" s="4">
        <v>3.79</v>
      </c>
      <c r="Z822" s="4">
        <v>20.61</v>
      </c>
      <c r="AA822" s="4">
        <v>1384.4</v>
      </c>
      <c r="AB822" s="4">
        <v>751</v>
      </c>
      <c r="AC822" s="4">
        <v>751</v>
      </c>
      <c r="AD822" s="4">
        <v>684</v>
      </c>
      <c r="AE822" s="4">
        <v>679</v>
      </c>
      <c r="AF822" s="4">
        <v>3.37</v>
      </c>
      <c r="AG822" s="4">
        <v>11.78</v>
      </c>
      <c r="AH822" s="4">
        <v>694.15</v>
      </c>
      <c r="AI822" s="4">
        <v>2078.5500000000002</v>
      </c>
    </row>
    <row r="823" spans="1:35">
      <c r="A823" s="3" t="s">
        <v>1669</v>
      </c>
      <c r="B823" s="3" t="s">
        <v>1670</v>
      </c>
      <c r="C823" s="3" t="s">
        <v>22</v>
      </c>
      <c r="D823" s="3" t="s">
        <v>1615</v>
      </c>
      <c r="E823" s="3" t="s">
        <v>1616</v>
      </c>
      <c r="F823" s="3" t="s">
        <v>25</v>
      </c>
      <c r="G823" s="4">
        <v>0</v>
      </c>
      <c r="H823" s="4">
        <v>0</v>
      </c>
      <c r="I823" s="4">
        <v>0</v>
      </c>
      <c r="J823" s="4">
        <v>0</v>
      </c>
      <c r="K823" s="4">
        <v>0</v>
      </c>
      <c r="L823" s="4">
        <v>0</v>
      </c>
      <c r="M823" s="4">
        <v>0</v>
      </c>
      <c r="N823" s="4">
        <v>0</v>
      </c>
      <c r="O823" s="4">
        <v>0</v>
      </c>
      <c r="P823" s="4">
        <v>0</v>
      </c>
      <c r="Q823" s="4">
        <v>0</v>
      </c>
      <c r="R823" s="4">
        <v>0</v>
      </c>
      <c r="S823" s="4">
        <v>0</v>
      </c>
      <c r="T823" s="4">
        <v>0</v>
      </c>
      <c r="U823" s="4">
        <v>876</v>
      </c>
      <c r="V823" s="4">
        <v>875</v>
      </c>
      <c r="W823" s="4">
        <v>584</v>
      </c>
      <c r="X823" s="4">
        <v>581</v>
      </c>
      <c r="Y823" s="4">
        <v>0.06</v>
      </c>
      <c r="Z823" s="4">
        <v>9.9600000000000009</v>
      </c>
      <c r="AA823" s="4">
        <v>591.02</v>
      </c>
      <c r="AB823" s="4">
        <v>464</v>
      </c>
      <c r="AC823" s="4">
        <v>464</v>
      </c>
      <c r="AD823" s="4">
        <v>396</v>
      </c>
      <c r="AE823" s="4">
        <v>394</v>
      </c>
      <c r="AF823" s="4">
        <v>0</v>
      </c>
      <c r="AG823" s="4">
        <v>8.6300000000000008</v>
      </c>
      <c r="AH823" s="4">
        <v>402.63</v>
      </c>
      <c r="AI823" s="4">
        <v>993.65</v>
      </c>
    </row>
    <row r="824" spans="1:35">
      <c r="A824" s="3" t="s">
        <v>1671</v>
      </c>
      <c r="B824" s="3" t="s">
        <v>1672</v>
      </c>
      <c r="C824" s="3" t="s">
        <v>22</v>
      </c>
      <c r="D824" s="3" t="s">
        <v>1615</v>
      </c>
      <c r="E824" s="3" t="s">
        <v>1616</v>
      </c>
      <c r="F824" s="3" t="s">
        <v>25</v>
      </c>
      <c r="G824" s="4">
        <v>0</v>
      </c>
      <c r="H824" s="4">
        <v>0</v>
      </c>
      <c r="I824" s="4">
        <v>0</v>
      </c>
      <c r="J824" s="4">
        <v>0</v>
      </c>
      <c r="K824" s="4">
        <v>0</v>
      </c>
      <c r="L824" s="4">
        <v>0</v>
      </c>
      <c r="M824" s="4">
        <v>0</v>
      </c>
      <c r="N824" s="4">
        <v>0</v>
      </c>
      <c r="O824" s="4">
        <v>0</v>
      </c>
      <c r="P824" s="4">
        <v>0</v>
      </c>
      <c r="Q824" s="4">
        <v>0</v>
      </c>
      <c r="R824" s="4">
        <v>0</v>
      </c>
      <c r="S824" s="4">
        <v>0</v>
      </c>
      <c r="T824" s="4">
        <v>0</v>
      </c>
      <c r="U824" s="4">
        <v>2270</v>
      </c>
      <c r="V824" s="4">
        <v>2270</v>
      </c>
      <c r="W824" s="4">
        <v>2121</v>
      </c>
      <c r="X824" s="4">
        <v>2121</v>
      </c>
      <c r="Y824" s="4">
        <v>4.7699999999999996</v>
      </c>
      <c r="Z824" s="4">
        <v>34.380000000000003</v>
      </c>
      <c r="AA824" s="4">
        <v>2160.15</v>
      </c>
      <c r="AB824" s="4">
        <v>1207</v>
      </c>
      <c r="AC824" s="4">
        <v>1207</v>
      </c>
      <c r="AD824" s="4">
        <v>1110</v>
      </c>
      <c r="AE824" s="4">
        <v>1109</v>
      </c>
      <c r="AF824" s="4">
        <v>2.39</v>
      </c>
      <c r="AG824" s="4">
        <v>20.39</v>
      </c>
      <c r="AH824" s="4">
        <v>1131.78</v>
      </c>
      <c r="AI824" s="4">
        <v>3291.93</v>
      </c>
    </row>
    <row r="825" spans="1:35">
      <c r="A825" s="3" t="s">
        <v>1673</v>
      </c>
      <c r="B825" s="3" t="s">
        <v>1674</v>
      </c>
      <c r="C825" s="3" t="s">
        <v>22</v>
      </c>
      <c r="D825" s="3" t="s">
        <v>1615</v>
      </c>
      <c r="E825" s="3" t="s">
        <v>1616</v>
      </c>
      <c r="F825" s="3" t="s">
        <v>25</v>
      </c>
      <c r="G825" s="4">
        <v>0</v>
      </c>
      <c r="H825" s="4">
        <v>0</v>
      </c>
      <c r="I825" s="4">
        <v>0</v>
      </c>
      <c r="J825" s="4">
        <v>0</v>
      </c>
      <c r="K825" s="4">
        <v>0</v>
      </c>
      <c r="L825" s="4">
        <v>0</v>
      </c>
      <c r="M825" s="4">
        <v>0</v>
      </c>
      <c r="N825" s="4">
        <v>0</v>
      </c>
      <c r="O825" s="4">
        <v>0</v>
      </c>
      <c r="P825" s="4">
        <v>0</v>
      </c>
      <c r="Q825" s="4">
        <v>0</v>
      </c>
      <c r="R825" s="4">
        <v>0</v>
      </c>
      <c r="S825" s="4">
        <v>0</v>
      </c>
      <c r="T825" s="4">
        <v>0</v>
      </c>
      <c r="U825" s="4">
        <v>1518</v>
      </c>
      <c r="V825" s="4">
        <v>1518</v>
      </c>
      <c r="W825" s="4">
        <v>1401</v>
      </c>
      <c r="X825" s="4">
        <v>1401</v>
      </c>
      <c r="Y825" s="4">
        <v>3.58</v>
      </c>
      <c r="Z825" s="4">
        <v>23.17</v>
      </c>
      <c r="AA825" s="4">
        <v>1427.75</v>
      </c>
      <c r="AB825" s="4">
        <v>843</v>
      </c>
      <c r="AC825" s="4">
        <v>843</v>
      </c>
      <c r="AD825" s="4">
        <v>765</v>
      </c>
      <c r="AE825" s="4">
        <v>765</v>
      </c>
      <c r="AF825" s="4">
        <v>2.21</v>
      </c>
      <c r="AG825" s="4">
        <v>13.9</v>
      </c>
      <c r="AH825" s="4">
        <v>781.11</v>
      </c>
      <c r="AI825" s="4">
        <v>2208.86</v>
      </c>
    </row>
    <row r="826" spans="1:35">
      <c r="A826" s="3" t="s">
        <v>1675</v>
      </c>
      <c r="B826" s="3" t="s">
        <v>1676</v>
      </c>
      <c r="C826" s="3" t="s">
        <v>22</v>
      </c>
      <c r="D826" s="3" t="s">
        <v>1615</v>
      </c>
      <c r="E826" s="3" t="s">
        <v>1616</v>
      </c>
      <c r="F826" s="3" t="s">
        <v>25</v>
      </c>
      <c r="G826" s="4">
        <v>0</v>
      </c>
      <c r="H826" s="4">
        <v>0</v>
      </c>
      <c r="I826" s="4">
        <v>0</v>
      </c>
      <c r="J826" s="4">
        <v>0</v>
      </c>
      <c r="K826" s="4">
        <v>0</v>
      </c>
      <c r="L826" s="4">
        <v>0</v>
      </c>
      <c r="M826" s="4">
        <v>0</v>
      </c>
      <c r="N826" s="4">
        <v>0</v>
      </c>
      <c r="O826" s="4">
        <v>0</v>
      </c>
      <c r="P826" s="4">
        <v>0</v>
      </c>
      <c r="Q826" s="4">
        <v>0</v>
      </c>
      <c r="R826" s="4">
        <v>0</v>
      </c>
      <c r="S826" s="4">
        <v>0</v>
      </c>
      <c r="T826" s="4">
        <v>0</v>
      </c>
      <c r="U826" s="4">
        <v>883</v>
      </c>
      <c r="V826" s="4">
        <v>883</v>
      </c>
      <c r="W826" s="4">
        <v>737</v>
      </c>
      <c r="X826" s="4">
        <v>737</v>
      </c>
      <c r="Y826" s="4">
        <v>2.88</v>
      </c>
      <c r="Z826" s="4">
        <v>15.18</v>
      </c>
      <c r="AA826" s="4">
        <v>755.06</v>
      </c>
      <c r="AB826" s="4">
        <v>447</v>
      </c>
      <c r="AC826" s="4">
        <v>446</v>
      </c>
      <c r="AD826" s="4">
        <v>356</v>
      </c>
      <c r="AE826" s="4">
        <v>356</v>
      </c>
      <c r="AF826" s="4">
        <v>1.69</v>
      </c>
      <c r="AG826" s="4">
        <v>6.24</v>
      </c>
      <c r="AH826" s="4">
        <v>363.93</v>
      </c>
      <c r="AI826" s="4">
        <v>1118.99</v>
      </c>
    </row>
    <row r="827" spans="1:35">
      <c r="A827" s="3" t="s">
        <v>1677</v>
      </c>
      <c r="B827" s="3" t="s">
        <v>1678</v>
      </c>
      <c r="C827" s="3" t="s">
        <v>22</v>
      </c>
      <c r="D827" s="3" t="s">
        <v>1615</v>
      </c>
      <c r="E827" s="3" t="s">
        <v>1616</v>
      </c>
      <c r="F827" s="3" t="s">
        <v>25</v>
      </c>
      <c r="G827" s="4">
        <v>0</v>
      </c>
      <c r="H827" s="4">
        <v>0</v>
      </c>
      <c r="I827" s="4">
        <v>0</v>
      </c>
      <c r="J827" s="4">
        <v>0</v>
      </c>
      <c r="K827" s="4">
        <v>0</v>
      </c>
      <c r="L827" s="4">
        <v>0</v>
      </c>
      <c r="M827" s="4">
        <v>0</v>
      </c>
      <c r="N827" s="4">
        <v>0</v>
      </c>
      <c r="O827" s="4">
        <v>0</v>
      </c>
      <c r="P827" s="4">
        <v>0</v>
      </c>
      <c r="Q827" s="4">
        <v>0</v>
      </c>
      <c r="R827" s="4">
        <v>0</v>
      </c>
      <c r="S827" s="4">
        <v>0</v>
      </c>
      <c r="T827" s="4">
        <v>0</v>
      </c>
      <c r="U827" s="4">
        <v>2171</v>
      </c>
      <c r="V827" s="4">
        <v>2171</v>
      </c>
      <c r="W827" s="4">
        <v>1931</v>
      </c>
      <c r="X827" s="4">
        <v>1923</v>
      </c>
      <c r="Y827" s="4">
        <v>7.36</v>
      </c>
      <c r="Z827" s="4">
        <v>30.21</v>
      </c>
      <c r="AA827" s="4">
        <v>1960.57</v>
      </c>
      <c r="AB827" s="4">
        <v>1416</v>
      </c>
      <c r="AC827" s="4">
        <v>1415</v>
      </c>
      <c r="AD827" s="4">
        <v>1279</v>
      </c>
      <c r="AE827" s="4">
        <v>1272</v>
      </c>
      <c r="AF827" s="4">
        <v>5.16</v>
      </c>
      <c r="AG827" s="4">
        <v>20.32</v>
      </c>
      <c r="AH827" s="4">
        <v>1297.48</v>
      </c>
      <c r="AI827" s="4">
        <v>3258.05</v>
      </c>
    </row>
    <row r="828" spans="1:35">
      <c r="A828" s="3" t="s">
        <v>1679</v>
      </c>
      <c r="B828" s="3" t="s">
        <v>1680</v>
      </c>
      <c r="C828" s="3" t="s">
        <v>22</v>
      </c>
      <c r="D828" s="3" t="s">
        <v>1615</v>
      </c>
      <c r="E828" s="3" t="s">
        <v>1616</v>
      </c>
      <c r="F828" s="3" t="s">
        <v>25</v>
      </c>
      <c r="G828" s="4">
        <v>0</v>
      </c>
      <c r="H828" s="4">
        <v>0</v>
      </c>
      <c r="I828" s="4">
        <v>0</v>
      </c>
      <c r="J828" s="4">
        <v>0</v>
      </c>
      <c r="K828" s="4">
        <v>0</v>
      </c>
      <c r="L828" s="4">
        <v>0</v>
      </c>
      <c r="M828" s="4">
        <v>0</v>
      </c>
      <c r="N828" s="4">
        <v>0</v>
      </c>
      <c r="O828" s="4">
        <v>0</v>
      </c>
      <c r="P828" s="4">
        <v>0</v>
      </c>
      <c r="Q828" s="4">
        <v>0</v>
      </c>
      <c r="R828" s="4">
        <v>0</v>
      </c>
      <c r="S828" s="4">
        <v>0</v>
      </c>
      <c r="T828" s="4">
        <v>0</v>
      </c>
      <c r="U828" s="4">
        <v>2223</v>
      </c>
      <c r="V828" s="4">
        <v>2223</v>
      </c>
      <c r="W828" s="4">
        <v>1917</v>
      </c>
      <c r="X828" s="4">
        <v>1907</v>
      </c>
      <c r="Y828" s="4">
        <v>6.79</v>
      </c>
      <c r="Z828" s="4">
        <v>0.36</v>
      </c>
      <c r="AA828" s="4">
        <v>1914.15</v>
      </c>
      <c r="AB828" s="4">
        <v>1012</v>
      </c>
      <c r="AC828" s="4">
        <v>1012</v>
      </c>
      <c r="AD828" s="4">
        <v>907</v>
      </c>
      <c r="AE828" s="4">
        <v>902</v>
      </c>
      <c r="AF828" s="4">
        <v>2.4500000000000002</v>
      </c>
      <c r="AG828" s="4">
        <v>14.57</v>
      </c>
      <c r="AH828" s="4">
        <v>919.02</v>
      </c>
      <c r="AI828" s="4">
        <v>2833.17</v>
      </c>
    </row>
    <row r="829" spans="1:35">
      <c r="A829" s="3" t="s">
        <v>1681</v>
      </c>
      <c r="B829" s="3" t="s">
        <v>1682</v>
      </c>
      <c r="C829" s="3" t="s">
        <v>22</v>
      </c>
      <c r="D829" s="3" t="s">
        <v>1615</v>
      </c>
      <c r="E829" s="3" t="s">
        <v>1616</v>
      </c>
      <c r="F829" s="3" t="s">
        <v>25</v>
      </c>
      <c r="G829" s="4">
        <v>0</v>
      </c>
      <c r="H829" s="4">
        <v>0</v>
      </c>
      <c r="I829" s="4">
        <v>0</v>
      </c>
      <c r="J829" s="4">
        <v>0</v>
      </c>
      <c r="K829" s="4">
        <v>0</v>
      </c>
      <c r="L829" s="4">
        <v>0</v>
      </c>
      <c r="M829" s="4">
        <v>0</v>
      </c>
      <c r="N829" s="4">
        <v>0</v>
      </c>
      <c r="O829" s="4">
        <v>0</v>
      </c>
      <c r="P829" s="4">
        <v>0</v>
      </c>
      <c r="Q829" s="4">
        <v>0</v>
      </c>
      <c r="R829" s="4">
        <v>0</v>
      </c>
      <c r="S829" s="4">
        <v>0</v>
      </c>
      <c r="T829" s="4">
        <v>0</v>
      </c>
      <c r="U829" s="4">
        <v>1652</v>
      </c>
      <c r="V829" s="4">
        <v>1652</v>
      </c>
      <c r="W829" s="4">
        <v>1228</v>
      </c>
      <c r="X829" s="4">
        <v>1199</v>
      </c>
      <c r="Y829" s="4">
        <v>3.68</v>
      </c>
      <c r="Z829" s="4">
        <v>0.25</v>
      </c>
      <c r="AA829" s="4">
        <v>1202.93</v>
      </c>
      <c r="AB829" s="4">
        <v>659</v>
      </c>
      <c r="AC829" s="4">
        <v>659</v>
      </c>
      <c r="AD829" s="4">
        <v>541</v>
      </c>
      <c r="AE829" s="4">
        <v>536</v>
      </c>
      <c r="AF829" s="4">
        <v>0.96</v>
      </c>
      <c r="AG829" s="4">
        <v>11.02</v>
      </c>
      <c r="AH829" s="4">
        <v>547.98</v>
      </c>
      <c r="AI829" s="4">
        <v>1750.91</v>
      </c>
    </row>
    <row r="830" spans="1:35">
      <c r="A830" s="3" t="s">
        <v>1683</v>
      </c>
      <c r="B830" s="3" t="s">
        <v>1684</v>
      </c>
      <c r="C830" s="3" t="s">
        <v>22</v>
      </c>
      <c r="D830" s="3" t="s">
        <v>1615</v>
      </c>
      <c r="E830" s="3" t="s">
        <v>1616</v>
      </c>
      <c r="F830" s="3" t="s">
        <v>25</v>
      </c>
      <c r="G830" s="4">
        <v>0</v>
      </c>
      <c r="H830" s="4">
        <v>0</v>
      </c>
      <c r="I830" s="4">
        <v>0</v>
      </c>
      <c r="J830" s="4">
        <v>0</v>
      </c>
      <c r="K830" s="4">
        <v>0</v>
      </c>
      <c r="L830" s="4">
        <v>0</v>
      </c>
      <c r="M830" s="4">
        <v>0</v>
      </c>
      <c r="N830" s="4">
        <v>0</v>
      </c>
      <c r="O830" s="4">
        <v>0</v>
      </c>
      <c r="P830" s="4">
        <v>0</v>
      </c>
      <c r="Q830" s="4">
        <v>0</v>
      </c>
      <c r="R830" s="4">
        <v>0</v>
      </c>
      <c r="S830" s="4">
        <v>0</v>
      </c>
      <c r="T830" s="4">
        <v>0</v>
      </c>
      <c r="U830" s="4">
        <v>1875</v>
      </c>
      <c r="V830" s="4">
        <v>1872</v>
      </c>
      <c r="W830" s="4">
        <v>1514</v>
      </c>
      <c r="X830" s="4">
        <v>1491</v>
      </c>
      <c r="Y830" s="4">
        <v>6.51</v>
      </c>
      <c r="Z830" s="4">
        <v>12.06</v>
      </c>
      <c r="AA830" s="4">
        <v>1509.57</v>
      </c>
      <c r="AB830" s="4">
        <v>741</v>
      </c>
      <c r="AC830" s="4">
        <v>741</v>
      </c>
      <c r="AD830" s="4">
        <v>644</v>
      </c>
      <c r="AE830" s="4">
        <v>636</v>
      </c>
      <c r="AF830" s="4">
        <v>2.66</v>
      </c>
      <c r="AG830" s="4">
        <v>10.199999999999999</v>
      </c>
      <c r="AH830" s="4">
        <v>648.86</v>
      </c>
      <c r="AI830" s="4">
        <v>2158.4299999999998</v>
      </c>
    </row>
    <row r="831" spans="1:35">
      <c r="A831" s="3" t="s">
        <v>1685</v>
      </c>
      <c r="B831" s="3" t="s">
        <v>1686</v>
      </c>
      <c r="C831" s="3" t="s">
        <v>22</v>
      </c>
      <c r="D831" s="3" t="s">
        <v>1615</v>
      </c>
      <c r="E831" s="3" t="s">
        <v>1616</v>
      </c>
      <c r="F831" s="3" t="s">
        <v>25</v>
      </c>
      <c r="G831" s="4">
        <v>0</v>
      </c>
      <c r="H831" s="4">
        <v>0</v>
      </c>
      <c r="I831" s="4">
        <v>0</v>
      </c>
      <c r="J831" s="4">
        <v>0</v>
      </c>
      <c r="K831" s="4">
        <v>0</v>
      </c>
      <c r="L831" s="4">
        <v>0</v>
      </c>
      <c r="M831" s="4">
        <v>0</v>
      </c>
      <c r="N831" s="4">
        <v>0</v>
      </c>
      <c r="O831" s="4">
        <v>0</v>
      </c>
      <c r="P831" s="4">
        <v>0</v>
      </c>
      <c r="Q831" s="4">
        <v>0</v>
      </c>
      <c r="R831" s="4">
        <v>0</v>
      </c>
      <c r="S831" s="4">
        <v>0</v>
      </c>
      <c r="T831" s="4">
        <v>0</v>
      </c>
      <c r="U831" s="4">
        <v>2710</v>
      </c>
      <c r="V831" s="4">
        <v>2710</v>
      </c>
      <c r="W831" s="4">
        <v>2343</v>
      </c>
      <c r="X831" s="4">
        <v>2300</v>
      </c>
      <c r="Y831" s="4">
        <v>8.89</v>
      </c>
      <c r="Z831" s="4">
        <v>34.75</v>
      </c>
      <c r="AA831" s="4">
        <v>2343.64</v>
      </c>
      <c r="AB831" s="4">
        <v>986</v>
      </c>
      <c r="AC831" s="4">
        <v>986</v>
      </c>
      <c r="AD831" s="4">
        <v>850</v>
      </c>
      <c r="AE831" s="4">
        <v>833</v>
      </c>
      <c r="AF831" s="4">
        <v>3.22</v>
      </c>
      <c r="AG831" s="4">
        <v>17.84</v>
      </c>
      <c r="AH831" s="4">
        <v>854.06</v>
      </c>
      <c r="AI831" s="4">
        <v>3197.7</v>
      </c>
    </row>
    <row r="832" spans="1:35">
      <c r="A832" s="3" t="s">
        <v>1687</v>
      </c>
      <c r="B832" s="3" t="s">
        <v>1688</v>
      </c>
      <c r="C832" s="3" t="s">
        <v>22</v>
      </c>
      <c r="D832" s="3" t="s">
        <v>1615</v>
      </c>
      <c r="E832" s="3" t="s">
        <v>1616</v>
      </c>
      <c r="F832" s="3" t="s">
        <v>25</v>
      </c>
      <c r="G832" s="4">
        <v>0</v>
      </c>
      <c r="H832" s="4">
        <v>0</v>
      </c>
      <c r="I832" s="4">
        <v>0</v>
      </c>
      <c r="J832" s="4">
        <v>0</v>
      </c>
      <c r="K832" s="4">
        <v>0</v>
      </c>
      <c r="L832" s="4">
        <v>0</v>
      </c>
      <c r="M832" s="4">
        <v>0</v>
      </c>
      <c r="N832" s="4">
        <v>0</v>
      </c>
      <c r="O832" s="4">
        <v>0</v>
      </c>
      <c r="P832" s="4">
        <v>0</v>
      </c>
      <c r="Q832" s="4">
        <v>0</v>
      </c>
      <c r="R832" s="4">
        <v>0</v>
      </c>
      <c r="S832" s="4">
        <v>0</v>
      </c>
      <c r="T832" s="4">
        <v>0</v>
      </c>
      <c r="U832" s="4">
        <v>1963</v>
      </c>
      <c r="V832" s="4">
        <v>1963</v>
      </c>
      <c r="W832" s="4">
        <v>1264</v>
      </c>
      <c r="X832" s="4">
        <v>1236</v>
      </c>
      <c r="Y832" s="4">
        <v>5.59</v>
      </c>
      <c r="Z832" s="4">
        <v>13.6</v>
      </c>
      <c r="AA832" s="4">
        <v>1255.19</v>
      </c>
      <c r="AB832" s="4">
        <v>678</v>
      </c>
      <c r="AC832" s="4">
        <v>678</v>
      </c>
      <c r="AD832" s="4">
        <v>582</v>
      </c>
      <c r="AE832" s="4">
        <v>570</v>
      </c>
      <c r="AF832" s="4">
        <v>3.7</v>
      </c>
      <c r="AG832" s="4">
        <v>6.08</v>
      </c>
      <c r="AH832" s="4">
        <v>579.78</v>
      </c>
      <c r="AI832" s="4">
        <v>1834.97</v>
      </c>
    </row>
    <row r="833" spans="1:35">
      <c r="A833" s="3" t="s">
        <v>1689</v>
      </c>
      <c r="B833" s="3" t="s">
        <v>1690</v>
      </c>
      <c r="C833" s="3" t="s">
        <v>22</v>
      </c>
      <c r="D833" s="3" t="s">
        <v>1615</v>
      </c>
      <c r="E833" s="3" t="s">
        <v>1616</v>
      </c>
      <c r="F833" s="3" t="s">
        <v>25</v>
      </c>
      <c r="G833" s="4">
        <v>0</v>
      </c>
      <c r="H833" s="4">
        <v>0</v>
      </c>
      <c r="I833" s="4">
        <v>0</v>
      </c>
      <c r="J833" s="4">
        <v>0</v>
      </c>
      <c r="K833" s="4">
        <v>0</v>
      </c>
      <c r="L833" s="4">
        <v>0</v>
      </c>
      <c r="M833" s="4">
        <v>0</v>
      </c>
      <c r="N833" s="4">
        <v>0</v>
      </c>
      <c r="O833" s="4">
        <v>0</v>
      </c>
      <c r="P833" s="4">
        <v>0</v>
      </c>
      <c r="Q833" s="4">
        <v>0</v>
      </c>
      <c r="R833" s="4">
        <v>0</v>
      </c>
      <c r="S833" s="4">
        <v>0</v>
      </c>
      <c r="T833" s="4">
        <v>0</v>
      </c>
      <c r="U833" s="4">
        <v>1621</v>
      </c>
      <c r="V833" s="4">
        <v>1621</v>
      </c>
      <c r="W833" s="4">
        <v>1335</v>
      </c>
      <c r="X833" s="4">
        <v>1320</v>
      </c>
      <c r="Y833" s="4">
        <v>1.75</v>
      </c>
      <c r="Z833" s="4">
        <v>24.14</v>
      </c>
      <c r="AA833" s="4">
        <v>1345.89</v>
      </c>
      <c r="AB833" s="4">
        <v>642</v>
      </c>
      <c r="AC833" s="4">
        <v>642</v>
      </c>
      <c r="AD833" s="4">
        <v>561</v>
      </c>
      <c r="AE833" s="4">
        <v>549</v>
      </c>
      <c r="AF833" s="4">
        <v>0.12</v>
      </c>
      <c r="AG833" s="4">
        <v>14.25</v>
      </c>
      <c r="AH833" s="4">
        <v>563.37</v>
      </c>
      <c r="AI833" s="4">
        <v>1909.26</v>
      </c>
    </row>
    <row r="834" spans="1:35">
      <c r="A834" s="3" t="s">
        <v>1691</v>
      </c>
      <c r="B834" s="3" t="s">
        <v>1692</v>
      </c>
      <c r="C834" s="3" t="s">
        <v>22</v>
      </c>
      <c r="D834" s="3" t="s">
        <v>1615</v>
      </c>
      <c r="E834" s="3" t="s">
        <v>1616</v>
      </c>
      <c r="F834" s="3" t="s">
        <v>25</v>
      </c>
      <c r="G834" s="4">
        <v>0</v>
      </c>
      <c r="H834" s="4">
        <v>0</v>
      </c>
      <c r="I834" s="4">
        <v>0</v>
      </c>
      <c r="J834" s="4">
        <v>0</v>
      </c>
      <c r="K834" s="4">
        <v>0</v>
      </c>
      <c r="L834" s="4">
        <v>0</v>
      </c>
      <c r="M834" s="4">
        <v>0</v>
      </c>
      <c r="N834" s="4">
        <v>0</v>
      </c>
      <c r="O834" s="4">
        <v>0</v>
      </c>
      <c r="P834" s="4">
        <v>0</v>
      </c>
      <c r="Q834" s="4">
        <v>0</v>
      </c>
      <c r="R834" s="4">
        <v>0</v>
      </c>
      <c r="S834" s="4">
        <v>0</v>
      </c>
      <c r="T834" s="4">
        <v>0</v>
      </c>
      <c r="U834" s="4">
        <v>1764</v>
      </c>
      <c r="V834" s="4">
        <v>1764</v>
      </c>
      <c r="W834" s="4">
        <v>1419</v>
      </c>
      <c r="X834" s="4">
        <v>1394</v>
      </c>
      <c r="Y834" s="4">
        <v>3.96</v>
      </c>
      <c r="Z834" s="4">
        <v>25.95</v>
      </c>
      <c r="AA834" s="4">
        <v>1423.91</v>
      </c>
      <c r="AB834" s="4">
        <v>832</v>
      </c>
      <c r="AC834" s="4">
        <v>832</v>
      </c>
      <c r="AD834" s="4">
        <v>723</v>
      </c>
      <c r="AE834" s="4">
        <v>721</v>
      </c>
      <c r="AF834" s="4">
        <v>2.57</v>
      </c>
      <c r="AG834" s="4">
        <v>13.21</v>
      </c>
      <c r="AH834" s="4">
        <v>736.78</v>
      </c>
      <c r="AI834" s="4">
        <v>2160.69</v>
      </c>
    </row>
    <row r="835" spans="1:35">
      <c r="A835" s="3" t="s">
        <v>1693</v>
      </c>
      <c r="B835" s="3" t="s">
        <v>1694</v>
      </c>
      <c r="C835" s="3" t="s">
        <v>22</v>
      </c>
      <c r="D835" s="3" t="s">
        <v>1615</v>
      </c>
      <c r="E835" s="3" t="s">
        <v>1616</v>
      </c>
      <c r="F835" s="3" t="s">
        <v>25</v>
      </c>
      <c r="G835" s="4">
        <v>0</v>
      </c>
      <c r="H835" s="4">
        <v>0</v>
      </c>
      <c r="I835" s="4">
        <v>0</v>
      </c>
      <c r="J835" s="4">
        <v>0</v>
      </c>
      <c r="K835" s="4">
        <v>0</v>
      </c>
      <c r="L835" s="4">
        <v>0</v>
      </c>
      <c r="M835" s="4">
        <v>0</v>
      </c>
      <c r="N835" s="4">
        <v>0</v>
      </c>
      <c r="O835" s="4">
        <v>0</v>
      </c>
      <c r="P835" s="4">
        <v>0</v>
      </c>
      <c r="Q835" s="4">
        <v>0</v>
      </c>
      <c r="R835" s="4">
        <v>0</v>
      </c>
      <c r="S835" s="4">
        <v>0</v>
      </c>
      <c r="T835" s="4">
        <v>0</v>
      </c>
      <c r="U835" s="4">
        <v>1937</v>
      </c>
      <c r="V835" s="4">
        <v>1937</v>
      </c>
      <c r="W835" s="4">
        <v>1760</v>
      </c>
      <c r="X835" s="4">
        <v>1753</v>
      </c>
      <c r="Y835" s="4">
        <v>6.67</v>
      </c>
      <c r="Z835" s="4">
        <v>29.66</v>
      </c>
      <c r="AA835" s="4">
        <v>1789.33</v>
      </c>
      <c r="AB835" s="4">
        <v>830</v>
      </c>
      <c r="AC835" s="4">
        <v>830</v>
      </c>
      <c r="AD835" s="4">
        <v>755</v>
      </c>
      <c r="AE835" s="4">
        <v>752</v>
      </c>
      <c r="AF835" s="4">
        <v>2.94</v>
      </c>
      <c r="AG835" s="4">
        <v>13.66</v>
      </c>
      <c r="AH835" s="4">
        <v>768.6</v>
      </c>
      <c r="AI835" s="4">
        <v>2557.9299999999998</v>
      </c>
    </row>
    <row r="836" spans="1:35">
      <c r="A836" s="3" t="s">
        <v>1695</v>
      </c>
      <c r="B836" s="3" t="s">
        <v>1696</v>
      </c>
      <c r="C836" s="3" t="s">
        <v>22</v>
      </c>
      <c r="D836" s="3" t="s">
        <v>1615</v>
      </c>
      <c r="E836" s="3" t="s">
        <v>1616</v>
      </c>
      <c r="F836" s="3" t="s">
        <v>25</v>
      </c>
      <c r="G836" s="4">
        <v>0</v>
      </c>
      <c r="H836" s="4">
        <v>0</v>
      </c>
      <c r="I836" s="4">
        <v>0</v>
      </c>
      <c r="J836" s="4">
        <v>0</v>
      </c>
      <c r="K836" s="4">
        <v>0</v>
      </c>
      <c r="L836" s="4">
        <v>0</v>
      </c>
      <c r="M836" s="4">
        <v>0</v>
      </c>
      <c r="N836" s="4">
        <v>0</v>
      </c>
      <c r="O836" s="4">
        <v>0</v>
      </c>
      <c r="P836" s="4">
        <v>0</v>
      </c>
      <c r="Q836" s="4">
        <v>0</v>
      </c>
      <c r="R836" s="4">
        <v>0</v>
      </c>
      <c r="S836" s="4">
        <v>0</v>
      </c>
      <c r="T836" s="4">
        <v>0</v>
      </c>
      <c r="U836" s="4">
        <v>1507</v>
      </c>
      <c r="V836" s="4">
        <v>1507</v>
      </c>
      <c r="W836" s="4">
        <v>1127</v>
      </c>
      <c r="X836" s="4">
        <v>1127</v>
      </c>
      <c r="Y836" s="4">
        <v>2.68</v>
      </c>
      <c r="Z836" s="4">
        <v>11.66</v>
      </c>
      <c r="AA836" s="4">
        <v>1141.3399999999999</v>
      </c>
      <c r="AB836" s="4">
        <v>998</v>
      </c>
      <c r="AC836" s="4">
        <v>998</v>
      </c>
      <c r="AD836" s="4">
        <v>619</v>
      </c>
      <c r="AE836" s="4">
        <v>619</v>
      </c>
      <c r="AF836" s="4">
        <v>1.43</v>
      </c>
      <c r="AG836" s="4">
        <v>0</v>
      </c>
      <c r="AH836" s="4">
        <v>620.42999999999995</v>
      </c>
      <c r="AI836" s="4">
        <v>1761.77</v>
      </c>
    </row>
    <row r="837" spans="1:35">
      <c r="A837" s="3" t="s">
        <v>1697</v>
      </c>
      <c r="B837" s="3" t="s">
        <v>1698</v>
      </c>
      <c r="C837" s="3" t="s">
        <v>22</v>
      </c>
      <c r="D837" s="3" t="s">
        <v>1615</v>
      </c>
      <c r="E837" s="3" t="s">
        <v>1616</v>
      </c>
      <c r="F837" s="3" t="s">
        <v>25</v>
      </c>
      <c r="G837" s="4">
        <v>0</v>
      </c>
      <c r="H837" s="4">
        <v>0</v>
      </c>
      <c r="I837" s="4">
        <v>0</v>
      </c>
      <c r="J837" s="4">
        <v>0</v>
      </c>
      <c r="K837" s="4">
        <v>0</v>
      </c>
      <c r="L837" s="4">
        <v>0</v>
      </c>
      <c r="M837" s="4">
        <v>0</v>
      </c>
      <c r="N837" s="4">
        <v>0</v>
      </c>
      <c r="O837" s="4">
        <v>0</v>
      </c>
      <c r="P837" s="4">
        <v>0</v>
      </c>
      <c r="Q837" s="4">
        <v>0</v>
      </c>
      <c r="R837" s="4">
        <v>0</v>
      </c>
      <c r="S837" s="4">
        <v>0</v>
      </c>
      <c r="T837" s="4">
        <v>0</v>
      </c>
      <c r="U837" s="4">
        <v>1462</v>
      </c>
      <c r="V837" s="4">
        <v>1461</v>
      </c>
      <c r="W837" s="4">
        <v>1323</v>
      </c>
      <c r="X837" s="4">
        <v>1319</v>
      </c>
      <c r="Y837" s="4">
        <v>3.34</v>
      </c>
      <c r="Z837" s="4">
        <v>27.33</v>
      </c>
      <c r="AA837" s="4">
        <v>1349.67</v>
      </c>
      <c r="AB837" s="4">
        <v>686</v>
      </c>
      <c r="AC837" s="4">
        <v>683</v>
      </c>
      <c r="AD837" s="4">
        <v>614</v>
      </c>
      <c r="AE837" s="4">
        <v>606</v>
      </c>
      <c r="AF837" s="4">
        <v>1.43</v>
      </c>
      <c r="AG837" s="4">
        <v>12.74</v>
      </c>
      <c r="AH837" s="4">
        <v>620.16999999999996</v>
      </c>
      <c r="AI837" s="4">
        <v>1969.84</v>
      </c>
    </row>
    <row r="838" spans="1:35">
      <c r="A838" s="3" t="s">
        <v>1699</v>
      </c>
      <c r="B838" s="3" t="s">
        <v>1700</v>
      </c>
      <c r="C838" s="3" t="s">
        <v>22</v>
      </c>
      <c r="D838" s="3" t="s">
        <v>1615</v>
      </c>
      <c r="E838" s="3" t="s">
        <v>1616</v>
      </c>
      <c r="F838" s="3" t="s">
        <v>25</v>
      </c>
      <c r="G838" s="4">
        <v>0</v>
      </c>
      <c r="H838" s="4">
        <v>0</v>
      </c>
      <c r="I838" s="4">
        <v>0</v>
      </c>
      <c r="J838" s="4">
        <v>0</v>
      </c>
      <c r="K838" s="4">
        <v>0</v>
      </c>
      <c r="L838" s="4">
        <v>0</v>
      </c>
      <c r="M838" s="4">
        <v>0</v>
      </c>
      <c r="N838" s="4">
        <v>0</v>
      </c>
      <c r="O838" s="4">
        <v>0</v>
      </c>
      <c r="P838" s="4">
        <v>0</v>
      </c>
      <c r="Q838" s="4">
        <v>0</v>
      </c>
      <c r="R838" s="4">
        <v>0</v>
      </c>
      <c r="S838" s="4">
        <v>0</v>
      </c>
      <c r="T838" s="4">
        <v>0</v>
      </c>
      <c r="U838" s="4">
        <v>2291</v>
      </c>
      <c r="V838" s="4">
        <v>2288</v>
      </c>
      <c r="W838" s="4">
        <v>1851</v>
      </c>
      <c r="X838" s="4">
        <v>1838</v>
      </c>
      <c r="Y838" s="4">
        <v>6.48</v>
      </c>
      <c r="Z838" s="4">
        <v>18.5</v>
      </c>
      <c r="AA838" s="4">
        <v>1862.98</v>
      </c>
      <c r="AB838" s="4">
        <v>1064</v>
      </c>
      <c r="AC838" s="4">
        <v>1063</v>
      </c>
      <c r="AD838" s="4">
        <v>971</v>
      </c>
      <c r="AE838" s="4">
        <v>959</v>
      </c>
      <c r="AF838" s="4">
        <v>3.71</v>
      </c>
      <c r="AG838" s="4">
        <v>20.16</v>
      </c>
      <c r="AH838" s="4">
        <v>982.87</v>
      </c>
      <c r="AI838" s="4">
        <v>2845.85</v>
      </c>
    </row>
    <row r="839" spans="1:35">
      <c r="A839" s="3" t="s">
        <v>1701</v>
      </c>
      <c r="B839" s="3" t="s">
        <v>1702</v>
      </c>
      <c r="C839" s="3" t="s">
        <v>22</v>
      </c>
      <c r="D839" s="3" t="s">
        <v>1615</v>
      </c>
      <c r="E839" s="3" t="s">
        <v>1616</v>
      </c>
      <c r="F839" s="3" t="s">
        <v>25</v>
      </c>
      <c r="G839" s="4">
        <v>0</v>
      </c>
      <c r="H839" s="4">
        <v>0</v>
      </c>
      <c r="I839" s="4">
        <v>0</v>
      </c>
      <c r="J839" s="4">
        <v>0</v>
      </c>
      <c r="K839" s="4">
        <v>0</v>
      </c>
      <c r="L839" s="4">
        <v>0</v>
      </c>
      <c r="M839" s="4">
        <v>0</v>
      </c>
      <c r="N839" s="4">
        <v>0</v>
      </c>
      <c r="O839" s="4">
        <v>0</v>
      </c>
      <c r="P839" s="4">
        <v>0</v>
      </c>
      <c r="Q839" s="4">
        <v>0</v>
      </c>
      <c r="R839" s="4">
        <v>0</v>
      </c>
      <c r="S839" s="4">
        <v>0</v>
      </c>
      <c r="T839" s="4">
        <v>0</v>
      </c>
      <c r="U839" s="4">
        <v>983</v>
      </c>
      <c r="V839" s="4">
        <v>983</v>
      </c>
      <c r="W839" s="4">
        <v>886</v>
      </c>
      <c r="X839" s="4">
        <v>886</v>
      </c>
      <c r="Y839" s="4">
        <v>4.18</v>
      </c>
      <c r="Z839" s="4">
        <v>15.85</v>
      </c>
      <c r="AA839" s="4">
        <v>906.03</v>
      </c>
      <c r="AB839" s="4">
        <v>570</v>
      </c>
      <c r="AC839" s="4">
        <v>570</v>
      </c>
      <c r="AD839" s="4">
        <v>520</v>
      </c>
      <c r="AE839" s="4">
        <v>520</v>
      </c>
      <c r="AF839" s="4">
        <v>2.09</v>
      </c>
      <c r="AG839" s="4">
        <v>8.11</v>
      </c>
      <c r="AH839" s="4">
        <v>530.20000000000005</v>
      </c>
      <c r="AI839" s="4">
        <v>1436.23</v>
      </c>
    </row>
    <row r="840" spans="1:35">
      <c r="A840" s="3" t="s">
        <v>1703</v>
      </c>
      <c r="B840" s="3" t="s">
        <v>1704</v>
      </c>
      <c r="C840" s="3" t="s">
        <v>22</v>
      </c>
      <c r="D840" s="3" t="s">
        <v>1615</v>
      </c>
      <c r="E840" s="3" t="s">
        <v>1616</v>
      </c>
      <c r="F840" s="3" t="s">
        <v>25</v>
      </c>
      <c r="G840" s="4">
        <v>0</v>
      </c>
      <c r="H840" s="4">
        <v>0</v>
      </c>
      <c r="I840" s="4">
        <v>0</v>
      </c>
      <c r="J840" s="4">
        <v>0</v>
      </c>
      <c r="K840" s="4">
        <v>0</v>
      </c>
      <c r="L840" s="4">
        <v>0</v>
      </c>
      <c r="M840" s="4">
        <v>0</v>
      </c>
      <c r="N840" s="4">
        <v>0</v>
      </c>
      <c r="O840" s="4">
        <v>0</v>
      </c>
      <c r="P840" s="4">
        <v>0</v>
      </c>
      <c r="Q840" s="4">
        <v>0</v>
      </c>
      <c r="R840" s="4">
        <v>0</v>
      </c>
      <c r="S840" s="4">
        <v>0</v>
      </c>
      <c r="T840" s="4">
        <v>0</v>
      </c>
      <c r="U840" s="4">
        <v>1440</v>
      </c>
      <c r="V840" s="4">
        <v>1440</v>
      </c>
      <c r="W840" s="4">
        <v>1183</v>
      </c>
      <c r="X840" s="4">
        <v>1183</v>
      </c>
      <c r="Y840" s="4">
        <v>5.55</v>
      </c>
      <c r="Z840" s="4">
        <v>14.55</v>
      </c>
      <c r="AA840" s="4">
        <v>1203.0999999999999</v>
      </c>
      <c r="AB840" s="4">
        <v>616</v>
      </c>
      <c r="AC840" s="4">
        <v>616</v>
      </c>
      <c r="AD840" s="4">
        <v>564</v>
      </c>
      <c r="AE840" s="4">
        <v>564</v>
      </c>
      <c r="AF840" s="4">
        <v>1.97</v>
      </c>
      <c r="AG840" s="4">
        <v>9.18</v>
      </c>
      <c r="AH840" s="4">
        <v>575.15</v>
      </c>
      <c r="AI840" s="4">
        <v>1778.25</v>
      </c>
    </row>
    <row r="841" spans="1:35">
      <c r="A841" s="3" t="s">
        <v>1705</v>
      </c>
      <c r="B841" s="3" t="s">
        <v>1706</v>
      </c>
      <c r="C841" s="3" t="s">
        <v>22</v>
      </c>
      <c r="D841" s="3" t="s">
        <v>1615</v>
      </c>
      <c r="E841" s="3" t="s">
        <v>1616</v>
      </c>
      <c r="F841" s="3" t="s">
        <v>25</v>
      </c>
      <c r="G841" s="4">
        <v>0</v>
      </c>
      <c r="H841" s="4">
        <v>0</v>
      </c>
      <c r="I841" s="4">
        <v>0</v>
      </c>
      <c r="J841" s="4">
        <v>0</v>
      </c>
      <c r="K841" s="4">
        <v>0</v>
      </c>
      <c r="L841" s="4">
        <v>0</v>
      </c>
      <c r="M841" s="4">
        <v>0</v>
      </c>
      <c r="N841" s="4">
        <v>0</v>
      </c>
      <c r="O841" s="4">
        <v>0</v>
      </c>
      <c r="P841" s="4">
        <v>0</v>
      </c>
      <c r="Q841" s="4">
        <v>0</v>
      </c>
      <c r="R841" s="4">
        <v>0</v>
      </c>
      <c r="S841" s="4">
        <v>0</v>
      </c>
      <c r="T841" s="4">
        <v>0</v>
      </c>
      <c r="U841" s="4">
        <v>948</v>
      </c>
      <c r="V841" s="4">
        <v>948</v>
      </c>
      <c r="W841" s="4">
        <v>867</v>
      </c>
      <c r="X841" s="4">
        <v>861</v>
      </c>
      <c r="Y841" s="4">
        <v>5.13</v>
      </c>
      <c r="Z841" s="4">
        <v>0.28999999999999998</v>
      </c>
      <c r="AA841" s="4">
        <v>866.42</v>
      </c>
      <c r="AB841" s="4">
        <v>462</v>
      </c>
      <c r="AC841" s="4">
        <v>462</v>
      </c>
      <c r="AD841" s="4">
        <v>427</v>
      </c>
      <c r="AE841" s="4">
        <v>426</v>
      </c>
      <c r="AF841" s="4">
        <v>2.38</v>
      </c>
      <c r="AG841" s="4">
        <v>0</v>
      </c>
      <c r="AH841" s="4">
        <v>428.38</v>
      </c>
      <c r="AI841" s="4">
        <v>1294.8</v>
      </c>
    </row>
    <row r="842" spans="1:35">
      <c r="A842" s="3" t="s">
        <v>1707</v>
      </c>
      <c r="B842" s="3" t="s">
        <v>1708</v>
      </c>
      <c r="C842" s="3" t="s">
        <v>22</v>
      </c>
      <c r="D842" s="3" t="s">
        <v>1615</v>
      </c>
      <c r="E842" s="3" t="s">
        <v>1616</v>
      </c>
      <c r="F842" s="3" t="s">
        <v>25</v>
      </c>
      <c r="G842" s="4">
        <v>0</v>
      </c>
      <c r="H842" s="4">
        <v>0</v>
      </c>
      <c r="I842" s="4">
        <v>0</v>
      </c>
      <c r="J842" s="4">
        <v>0</v>
      </c>
      <c r="K842" s="4">
        <v>0</v>
      </c>
      <c r="L842" s="4">
        <v>0</v>
      </c>
      <c r="M842" s="4">
        <v>0</v>
      </c>
      <c r="N842" s="4">
        <v>0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  <c r="T842" s="4">
        <v>0</v>
      </c>
      <c r="U842" s="4">
        <v>1605</v>
      </c>
      <c r="V842" s="4">
        <v>1605</v>
      </c>
      <c r="W842" s="4">
        <v>1324</v>
      </c>
      <c r="X842" s="4">
        <v>1321</v>
      </c>
      <c r="Y842" s="4">
        <v>9.2100000000000009</v>
      </c>
      <c r="Z842" s="4">
        <v>22.13</v>
      </c>
      <c r="AA842" s="4">
        <v>1352.34</v>
      </c>
      <c r="AB842" s="4">
        <v>721</v>
      </c>
      <c r="AC842" s="4">
        <v>721</v>
      </c>
      <c r="AD842" s="4">
        <v>648</v>
      </c>
      <c r="AE842" s="4">
        <v>648</v>
      </c>
      <c r="AF842" s="4">
        <v>4</v>
      </c>
      <c r="AG842" s="4">
        <v>9.66</v>
      </c>
      <c r="AH842" s="4">
        <v>661.66</v>
      </c>
      <c r="AI842" s="4">
        <v>2014</v>
      </c>
    </row>
    <row r="843" spans="1:35">
      <c r="A843" s="3" t="s">
        <v>1709</v>
      </c>
      <c r="B843" s="3" t="s">
        <v>1710</v>
      </c>
      <c r="C843" s="3" t="s">
        <v>22</v>
      </c>
      <c r="D843" s="3" t="s">
        <v>1615</v>
      </c>
      <c r="E843" s="3" t="s">
        <v>1616</v>
      </c>
      <c r="F843" s="3" t="s">
        <v>25</v>
      </c>
      <c r="G843" s="4">
        <v>0</v>
      </c>
      <c r="H843" s="4">
        <v>0</v>
      </c>
      <c r="I843" s="4">
        <v>0</v>
      </c>
      <c r="J843" s="4">
        <v>0</v>
      </c>
      <c r="K843" s="4">
        <v>0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  <c r="U843" s="4">
        <v>1353</v>
      </c>
      <c r="V843" s="4">
        <v>1353</v>
      </c>
      <c r="W843" s="4">
        <v>1134</v>
      </c>
      <c r="X843" s="4">
        <v>1131</v>
      </c>
      <c r="Y843" s="4">
        <v>7.51</v>
      </c>
      <c r="Z843" s="4">
        <v>8</v>
      </c>
      <c r="AA843" s="4">
        <v>1146.51</v>
      </c>
      <c r="AB843" s="4">
        <v>657</v>
      </c>
      <c r="AC843" s="4">
        <v>657</v>
      </c>
      <c r="AD843" s="4">
        <v>574</v>
      </c>
      <c r="AE843" s="4">
        <v>568</v>
      </c>
      <c r="AF843" s="4">
        <v>2.61</v>
      </c>
      <c r="AG843" s="4">
        <v>7.39</v>
      </c>
      <c r="AH843" s="4">
        <v>578</v>
      </c>
      <c r="AI843" s="4">
        <v>1724.51</v>
      </c>
    </row>
    <row r="844" spans="1:35">
      <c r="A844" s="3" t="s">
        <v>1711</v>
      </c>
      <c r="B844" s="3" t="s">
        <v>1712</v>
      </c>
      <c r="C844" s="3" t="s">
        <v>22</v>
      </c>
      <c r="D844" s="3" t="s">
        <v>1615</v>
      </c>
      <c r="E844" s="3" t="s">
        <v>1616</v>
      </c>
      <c r="F844" s="3" t="s">
        <v>25</v>
      </c>
      <c r="G844" s="4">
        <v>0</v>
      </c>
      <c r="H844" s="4">
        <v>0</v>
      </c>
      <c r="I844" s="4">
        <v>0</v>
      </c>
      <c r="J844" s="4">
        <v>0</v>
      </c>
      <c r="K844" s="4">
        <v>0</v>
      </c>
      <c r="L844" s="4">
        <v>0</v>
      </c>
      <c r="M844" s="4">
        <v>0</v>
      </c>
      <c r="N844" s="4">
        <v>0</v>
      </c>
      <c r="O844" s="4">
        <v>0</v>
      </c>
      <c r="P844" s="4">
        <v>0</v>
      </c>
      <c r="Q844" s="4">
        <v>0</v>
      </c>
      <c r="R844" s="4">
        <v>0</v>
      </c>
      <c r="S844" s="4">
        <v>0</v>
      </c>
      <c r="T844" s="4">
        <v>0</v>
      </c>
      <c r="U844" s="4">
        <v>583</v>
      </c>
      <c r="V844" s="4">
        <v>582</v>
      </c>
      <c r="W844" s="4">
        <v>550</v>
      </c>
      <c r="X844" s="4">
        <v>545</v>
      </c>
      <c r="Y844" s="4">
        <v>3.28</v>
      </c>
      <c r="Z844" s="4">
        <v>0.08</v>
      </c>
      <c r="AA844" s="4">
        <v>548.36</v>
      </c>
      <c r="AB844" s="4">
        <v>1555</v>
      </c>
      <c r="AC844" s="4">
        <v>1540</v>
      </c>
      <c r="AD844" s="4">
        <v>1267</v>
      </c>
      <c r="AE844" s="4">
        <v>1259</v>
      </c>
      <c r="AF844" s="4">
        <v>5.34</v>
      </c>
      <c r="AG844" s="4">
        <v>14.05</v>
      </c>
      <c r="AH844" s="4">
        <v>1278.3900000000001</v>
      </c>
      <c r="AI844" s="4">
        <v>1826.75</v>
      </c>
    </row>
    <row r="845" spans="1:35">
      <c r="A845" s="3" t="s">
        <v>1713</v>
      </c>
      <c r="B845" s="3" t="s">
        <v>1714</v>
      </c>
      <c r="C845" s="3" t="s">
        <v>22</v>
      </c>
      <c r="D845" s="3" t="s">
        <v>1615</v>
      </c>
      <c r="E845" s="3" t="s">
        <v>1616</v>
      </c>
      <c r="F845" s="3" t="s">
        <v>25</v>
      </c>
      <c r="G845" s="4">
        <v>0</v>
      </c>
      <c r="H845" s="4">
        <v>0</v>
      </c>
      <c r="I845" s="4">
        <v>0</v>
      </c>
      <c r="J845" s="4">
        <v>0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795</v>
      </c>
      <c r="V845" s="4">
        <v>795</v>
      </c>
      <c r="W845" s="4">
        <v>658</v>
      </c>
      <c r="X845" s="4">
        <v>658</v>
      </c>
      <c r="Y845" s="4">
        <v>1.97</v>
      </c>
      <c r="Z845" s="4">
        <v>12.11</v>
      </c>
      <c r="AA845" s="4">
        <v>672.08</v>
      </c>
      <c r="AB845" s="4">
        <v>663</v>
      </c>
      <c r="AC845" s="4">
        <v>663</v>
      </c>
      <c r="AD845" s="4">
        <v>376</v>
      </c>
      <c r="AE845" s="4">
        <v>376</v>
      </c>
      <c r="AF845" s="4">
        <v>0.96</v>
      </c>
      <c r="AG845" s="4">
        <v>6.9</v>
      </c>
      <c r="AH845" s="4">
        <v>383.86</v>
      </c>
      <c r="AI845" s="4">
        <v>1055.94</v>
      </c>
    </row>
    <row r="846" spans="1:35">
      <c r="A846" s="3" t="s">
        <v>1715</v>
      </c>
      <c r="B846" s="3" t="s">
        <v>1716</v>
      </c>
      <c r="C846" s="3" t="s">
        <v>22</v>
      </c>
      <c r="D846" s="3" t="s">
        <v>1615</v>
      </c>
      <c r="E846" s="3" t="s">
        <v>1616</v>
      </c>
      <c r="F846" s="3" t="s">
        <v>25</v>
      </c>
      <c r="G846" s="4">
        <v>0</v>
      </c>
      <c r="H846" s="4">
        <v>0</v>
      </c>
      <c r="I846" s="4">
        <v>0</v>
      </c>
      <c r="J846" s="4">
        <v>0</v>
      </c>
      <c r="K846" s="4">
        <v>0</v>
      </c>
      <c r="L846" s="4">
        <v>0</v>
      </c>
      <c r="M846" s="4">
        <v>0</v>
      </c>
      <c r="N846" s="4">
        <v>0</v>
      </c>
      <c r="O846" s="4">
        <v>0</v>
      </c>
      <c r="P846" s="4">
        <v>0</v>
      </c>
      <c r="Q846" s="4">
        <v>0</v>
      </c>
      <c r="R846" s="4">
        <v>0</v>
      </c>
      <c r="S846" s="4">
        <v>0</v>
      </c>
      <c r="T846" s="4">
        <v>0</v>
      </c>
      <c r="U846" s="4">
        <v>1256</v>
      </c>
      <c r="V846" s="4">
        <v>1256</v>
      </c>
      <c r="W846" s="4">
        <v>1142</v>
      </c>
      <c r="X846" s="4">
        <v>1141</v>
      </c>
      <c r="Y846" s="4">
        <v>15</v>
      </c>
      <c r="Z846" s="4">
        <v>23.49</v>
      </c>
      <c r="AA846" s="4">
        <v>1179.49</v>
      </c>
      <c r="AB846" s="4">
        <v>726</v>
      </c>
      <c r="AC846" s="4">
        <v>726</v>
      </c>
      <c r="AD846" s="4">
        <v>668</v>
      </c>
      <c r="AE846" s="4">
        <v>667</v>
      </c>
      <c r="AF846" s="4">
        <v>6.93</v>
      </c>
      <c r="AG846" s="4">
        <v>15.11</v>
      </c>
      <c r="AH846" s="4">
        <v>689.04</v>
      </c>
      <c r="AI846" s="4">
        <v>1868.53</v>
      </c>
    </row>
    <row r="847" spans="1:35">
      <c r="A847" s="3" t="s">
        <v>1717</v>
      </c>
      <c r="B847" s="3" t="s">
        <v>1718</v>
      </c>
      <c r="C847" s="3" t="s">
        <v>22</v>
      </c>
      <c r="D847" s="3" t="s">
        <v>1615</v>
      </c>
      <c r="E847" s="3" t="s">
        <v>1616</v>
      </c>
      <c r="F847" s="3" t="s">
        <v>25</v>
      </c>
      <c r="G847" s="4">
        <v>0</v>
      </c>
      <c r="H847" s="4">
        <v>0</v>
      </c>
      <c r="I847" s="4">
        <v>0</v>
      </c>
      <c r="J847" s="4">
        <v>0</v>
      </c>
      <c r="K847" s="4">
        <v>0</v>
      </c>
      <c r="L847" s="4">
        <v>0</v>
      </c>
      <c r="M847" s="4">
        <v>0</v>
      </c>
      <c r="N847" s="4">
        <v>0</v>
      </c>
      <c r="O847" s="4">
        <v>0</v>
      </c>
      <c r="P847" s="4">
        <v>0</v>
      </c>
      <c r="Q847" s="4">
        <v>0</v>
      </c>
      <c r="R847" s="4">
        <v>0</v>
      </c>
      <c r="S847" s="4">
        <v>0</v>
      </c>
      <c r="T847" s="4">
        <v>0</v>
      </c>
      <c r="U847" s="4">
        <v>1117</v>
      </c>
      <c r="V847" s="4">
        <v>1109</v>
      </c>
      <c r="W847" s="4">
        <v>924</v>
      </c>
      <c r="X847" s="4">
        <v>916</v>
      </c>
      <c r="Y847" s="4">
        <v>1.48</v>
      </c>
      <c r="Z847" s="4">
        <v>18.95</v>
      </c>
      <c r="AA847" s="4">
        <v>936.43</v>
      </c>
      <c r="AB847" s="4">
        <v>642</v>
      </c>
      <c r="AC847" s="4">
        <v>642</v>
      </c>
      <c r="AD847" s="4">
        <v>603</v>
      </c>
      <c r="AE847" s="4">
        <v>602</v>
      </c>
      <c r="AF847" s="4">
        <v>1.91</v>
      </c>
      <c r="AG847" s="4">
        <v>11.14</v>
      </c>
      <c r="AH847" s="4">
        <v>615.04999999999995</v>
      </c>
      <c r="AI847" s="4">
        <v>1551.48</v>
      </c>
    </row>
    <row r="848" spans="1:35">
      <c r="A848" s="3" t="s">
        <v>1719</v>
      </c>
      <c r="B848" s="3" t="s">
        <v>1720</v>
      </c>
      <c r="C848" s="3" t="s">
        <v>22</v>
      </c>
      <c r="D848" s="3" t="s">
        <v>1615</v>
      </c>
      <c r="E848" s="3" t="s">
        <v>1616</v>
      </c>
      <c r="F848" s="3" t="s">
        <v>25</v>
      </c>
      <c r="G848" s="4">
        <v>0</v>
      </c>
      <c r="H848" s="4">
        <v>0</v>
      </c>
      <c r="I848" s="4">
        <v>0</v>
      </c>
      <c r="J848" s="4">
        <v>0</v>
      </c>
      <c r="K848" s="4">
        <v>0</v>
      </c>
      <c r="L848" s="4">
        <v>0</v>
      </c>
      <c r="M848" s="4">
        <v>0</v>
      </c>
      <c r="N848" s="4">
        <v>0</v>
      </c>
      <c r="O848" s="4">
        <v>0</v>
      </c>
      <c r="P848" s="4">
        <v>0</v>
      </c>
      <c r="Q848" s="4">
        <v>0</v>
      </c>
      <c r="R848" s="4">
        <v>0</v>
      </c>
      <c r="S848" s="4">
        <v>0</v>
      </c>
      <c r="T848" s="4">
        <v>0</v>
      </c>
      <c r="U848" s="4">
        <v>516</v>
      </c>
      <c r="V848" s="4">
        <v>513</v>
      </c>
      <c r="W848" s="4">
        <v>461</v>
      </c>
      <c r="X848" s="4">
        <v>461</v>
      </c>
      <c r="Y848" s="4">
        <v>1.02</v>
      </c>
      <c r="Z848" s="4">
        <v>8.1199999999999992</v>
      </c>
      <c r="AA848" s="4">
        <v>470.14</v>
      </c>
      <c r="AB848" s="4">
        <v>320</v>
      </c>
      <c r="AC848" s="4">
        <v>320</v>
      </c>
      <c r="AD848" s="4">
        <v>280</v>
      </c>
      <c r="AE848" s="4">
        <v>278</v>
      </c>
      <c r="AF848" s="4">
        <v>0.59</v>
      </c>
      <c r="AG848" s="4">
        <v>5.21</v>
      </c>
      <c r="AH848" s="4">
        <v>283.8</v>
      </c>
      <c r="AI848" s="4">
        <v>753.94</v>
      </c>
    </row>
    <row r="849" spans="1:35">
      <c r="A849" s="3" t="s">
        <v>1721</v>
      </c>
      <c r="B849" s="3" t="s">
        <v>1722</v>
      </c>
      <c r="C849" s="3" t="s">
        <v>22</v>
      </c>
      <c r="D849" s="3" t="s">
        <v>1615</v>
      </c>
      <c r="E849" s="3" t="s">
        <v>1616</v>
      </c>
      <c r="F849" s="3" t="s">
        <v>25</v>
      </c>
      <c r="G849" s="4">
        <v>0</v>
      </c>
      <c r="H849" s="4">
        <v>0</v>
      </c>
      <c r="I849" s="4">
        <v>0</v>
      </c>
      <c r="J849" s="4">
        <v>0</v>
      </c>
      <c r="K849" s="4">
        <v>0</v>
      </c>
      <c r="L849" s="4">
        <v>0</v>
      </c>
      <c r="M849" s="4">
        <v>0</v>
      </c>
      <c r="N849" s="4">
        <v>0</v>
      </c>
      <c r="O849" s="4">
        <v>0</v>
      </c>
      <c r="P849" s="4">
        <v>0</v>
      </c>
      <c r="Q849" s="4">
        <v>0</v>
      </c>
      <c r="R849" s="4">
        <v>0</v>
      </c>
      <c r="S849" s="4">
        <v>0</v>
      </c>
      <c r="T849" s="4">
        <v>0</v>
      </c>
      <c r="U849" s="4">
        <v>2016</v>
      </c>
      <c r="V849" s="4">
        <v>2015</v>
      </c>
      <c r="W849" s="4">
        <v>1929</v>
      </c>
      <c r="X849" s="4">
        <v>1891</v>
      </c>
      <c r="Y849" s="4">
        <v>8.91</v>
      </c>
      <c r="Z849" s="4">
        <v>10.51</v>
      </c>
      <c r="AA849" s="4">
        <v>1910.42</v>
      </c>
      <c r="AB849" s="4">
        <v>977</v>
      </c>
      <c r="AC849" s="4">
        <v>976</v>
      </c>
      <c r="AD849" s="4">
        <v>926</v>
      </c>
      <c r="AE849" s="4">
        <v>901</v>
      </c>
      <c r="AF849" s="4">
        <v>3.57</v>
      </c>
      <c r="AG849" s="4">
        <v>1.81</v>
      </c>
      <c r="AH849" s="4">
        <v>906.38</v>
      </c>
      <c r="AI849" s="4">
        <v>2816.8</v>
      </c>
    </row>
    <row r="850" spans="1:35">
      <c r="A850" s="3" t="s">
        <v>1723</v>
      </c>
      <c r="B850" s="3" t="s">
        <v>1724</v>
      </c>
      <c r="C850" s="3" t="s">
        <v>22</v>
      </c>
      <c r="D850" s="3" t="s">
        <v>1615</v>
      </c>
      <c r="E850" s="3" t="s">
        <v>1616</v>
      </c>
      <c r="F850" s="3" t="s">
        <v>25</v>
      </c>
      <c r="G850" s="4">
        <v>0</v>
      </c>
      <c r="H850" s="4">
        <v>0</v>
      </c>
      <c r="I850" s="4">
        <v>0</v>
      </c>
      <c r="J850" s="4">
        <v>0</v>
      </c>
      <c r="K850" s="4">
        <v>0</v>
      </c>
      <c r="L850" s="4">
        <v>0</v>
      </c>
      <c r="M850" s="4">
        <v>0</v>
      </c>
      <c r="N850" s="4">
        <v>0</v>
      </c>
      <c r="O850" s="4">
        <v>0</v>
      </c>
      <c r="P850" s="4">
        <v>0</v>
      </c>
      <c r="Q850" s="4">
        <v>0</v>
      </c>
      <c r="R850" s="4">
        <v>0</v>
      </c>
      <c r="S850" s="4">
        <v>0</v>
      </c>
      <c r="T850" s="4">
        <v>0</v>
      </c>
      <c r="U850" s="4">
        <v>2100</v>
      </c>
      <c r="V850" s="4">
        <v>2100</v>
      </c>
      <c r="W850" s="4">
        <v>1703</v>
      </c>
      <c r="X850" s="4">
        <v>1703</v>
      </c>
      <c r="Y850" s="4">
        <v>7.89</v>
      </c>
      <c r="Z850" s="4">
        <v>17.03</v>
      </c>
      <c r="AA850" s="4">
        <v>1727.92</v>
      </c>
      <c r="AB850" s="4">
        <v>882</v>
      </c>
      <c r="AC850" s="4">
        <v>882</v>
      </c>
      <c r="AD850" s="4">
        <v>671</v>
      </c>
      <c r="AE850" s="4">
        <v>671</v>
      </c>
      <c r="AF850" s="4">
        <v>2.63</v>
      </c>
      <c r="AG850" s="4">
        <v>7.7</v>
      </c>
      <c r="AH850" s="4">
        <v>681.33</v>
      </c>
      <c r="AI850" s="4">
        <v>2409.25</v>
      </c>
    </row>
    <row r="851" spans="1:35">
      <c r="A851" s="3" t="s">
        <v>1725</v>
      </c>
      <c r="B851" s="3" t="s">
        <v>1726</v>
      </c>
      <c r="C851" s="3" t="s">
        <v>22</v>
      </c>
      <c r="D851" s="3" t="s">
        <v>1615</v>
      </c>
      <c r="E851" s="3" t="s">
        <v>1616</v>
      </c>
      <c r="F851" s="3" t="s">
        <v>25</v>
      </c>
      <c r="G851" s="4">
        <v>0</v>
      </c>
      <c r="H851" s="4">
        <v>0</v>
      </c>
      <c r="I851" s="4">
        <v>0</v>
      </c>
      <c r="J851" s="4">
        <v>0</v>
      </c>
      <c r="K851" s="4">
        <v>0</v>
      </c>
      <c r="L851" s="4">
        <v>0</v>
      </c>
      <c r="M851" s="4">
        <v>0</v>
      </c>
      <c r="N851" s="4">
        <v>0</v>
      </c>
      <c r="O851" s="4">
        <v>0</v>
      </c>
      <c r="P851" s="4">
        <v>0</v>
      </c>
      <c r="Q851" s="4">
        <v>0</v>
      </c>
      <c r="R851" s="4">
        <v>0</v>
      </c>
      <c r="S851" s="4">
        <v>0</v>
      </c>
      <c r="T851" s="4">
        <v>0</v>
      </c>
      <c r="U851" s="4">
        <v>1538</v>
      </c>
      <c r="V851" s="4">
        <v>1538</v>
      </c>
      <c r="W851" s="4">
        <v>1435</v>
      </c>
      <c r="X851" s="4">
        <v>1435</v>
      </c>
      <c r="Y851" s="4">
        <v>5.67</v>
      </c>
      <c r="Z851" s="4">
        <v>26.14</v>
      </c>
      <c r="AA851" s="4">
        <v>1466.81</v>
      </c>
      <c r="AB851" s="4">
        <v>675</v>
      </c>
      <c r="AC851" s="4">
        <v>675</v>
      </c>
      <c r="AD851" s="4">
        <v>633</v>
      </c>
      <c r="AE851" s="4">
        <v>633</v>
      </c>
      <c r="AF851" s="4">
        <v>1.97</v>
      </c>
      <c r="AG851" s="4">
        <v>13.64</v>
      </c>
      <c r="AH851" s="4">
        <v>648.61</v>
      </c>
      <c r="AI851" s="4">
        <v>2115.42</v>
      </c>
    </row>
    <row r="852" spans="1:35">
      <c r="A852" s="3" t="s">
        <v>1727</v>
      </c>
      <c r="B852" s="3" t="s">
        <v>1728</v>
      </c>
      <c r="C852" s="3" t="s">
        <v>22</v>
      </c>
      <c r="D852" s="3" t="s">
        <v>1615</v>
      </c>
      <c r="E852" s="3" t="s">
        <v>1616</v>
      </c>
      <c r="F852" s="3" t="s">
        <v>25</v>
      </c>
      <c r="G852" s="4">
        <v>0</v>
      </c>
      <c r="H852" s="4">
        <v>0</v>
      </c>
      <c r="I852" s="4">
        <v>0</v>
      </c>
      <c r="J852" s="4">
        <v>0</v>
      </c>
      <c r="K852" s="4">
        <v>0</v>
      </c>
      <c r="L852" s="4">
        <v>0</v>
      </c>
      <c r="M852" s="4">
        <v>0</v>
      </c>
      <c r="N852" s="4">
        <v>0</v>
      </c>
      <c r="O852" s="4">
        <v>0</v>
      </c>
      <c r="P852" s="4">
        <v>0</v>
      </c>
      <c r="Q852" s="4">
        <v>0</v>
      </c>
      <c r="R852" s="4">
        <v>0</v>
      </c>
      <c r="S852" s="4">
        <v>0</v>
      </c>
      <c r="T852" s="4">
        <v>0</v>
      </c>
      <c r="U852" s="4">
        <v>1542</v>
      </c>
      <c r="V852" s="4">
        <v>1542</v>
      </c>
      <c r="W852" s="4">
        <v>1290</v>
      </c>
      <c r="X852" s="4">
        <v>1290</v>
      </c>
      <c r="Y852" s="4">
        <v>6.49</v>
      </c>
      <c r="Z852" s="4">
        <v>18.420000000000002</v>
      </c>
      <c r="AA852" s="4">
        <v>1314.91</v>
      </c>
      <c r="AB852" s="4">
        <v>698</v>
      </c>
      <c r="AC852" s="4">
        <v>698</v>
      </c>
      <c r="AD852" s="4">
        <v>666</v>
      </c>
      <c r="AE852" s="4">
        <v>665</v>
      </c>
      <c r="AF852" s="4">
        <v>2.64</v>
      </c>
      <c r="AG852" s="4">
        <v>11.51</v>
      </c>
      <c r="AH852" s="4">
        <v>679.15</v>
      </c>
      <c r="AI852" s="4">
        <v>1994.06</v>
      </c>
    </row>
    <row r="853" spans="1:35">
      <c r="A853" s="3" t="s">
        <v>1729</v>
      </c>
      <c r="B853" s="3" t="s">
        <v>1730</v>
      </c>
      <c r="C853" s="3" t="s">
        <v>22</v>
      </c>
      <c r="D853" s="3" t="s">
        <v>1615</v>
      </c>
      <c r="E853" s="3" t="s">
        <v>1616</v>
      </c>
      <c r="F853" s="3" t="s">
        <v>25</v>
      </c>
      <c r="G853" s="4">
        <v>0</v>
      </c>
      <c r="H853" s="4">
        <v>0</v>
      </c>
      <c r="I853" s="4">
        <v>0</v>
      </c>
      <c r="J853" s="4">
        <v>0</v>
      </c>
      <c r="K853" s="4">
        <v>0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  <c r="U853" s="4">
        <v>1290</v>
      </c>
      <c r="V853" s="4">
        <v>1289</v>
      </c>
      <c r="W853" s="4">
        <v>1050</v>
      </c>
      <c r="X853" s="4">
        <v>1031</v>
      </c>
      <c r="Y853" s="4">
        <v>1.05</v>
      </c>
      <c r="Z853" s="4">
        <v>15.91</v>
      </c>
      <c r="AA853" s="4">
        <v>1047.96</v>
      </c>
      <c r="AB853" s="4">
        <v>812</v>
      </c>
      <c r="AC853" s="4">
        <v>812</v>
      </c>
      <c r="AD853" s="4">
        <v>612</v>
      </c>
      <c r="AE853" s="4">
        <v>610</v>
      </c>
      <c r="AF853" s="4">
        <v>1.21</v>
      </c>
      <c r="AG853" s="4">
        <v>10.48</v>
      </c>
      <c r="AH853" s="4">
        <v>621.69000000000005</v>
      </c>
      <c r="AI853" s="4">
        <v>1669.65</v>
      </c>
    </row>
    <row r="854" spans="1:35">
      <c r="A854" s="3" t="s">
        <v>1731</v>
      </c>
      <c r="B854" s="3" t="s">
        <v>1732</v>
      </c>
      <c r="C854" s="3" t="s">
        <v>22</v>
      </c>
      <c r="D854" s="3" t="s">
        <v>1615</v>
      </c>
      <c r="E854" s="3" t="s">
        <v>1616</v>
      </c>
      <c r="F854" s="3" t="s">
        <v>25</v>
      </c>
      <c r="G854" s="4">
        <v>0</v>
      </c>
      <c r="H854" s="4">
        <v>0</v>
      </c>
      <c r="I854" s="4">
        <v>0</v>
      </c>
      <c r="J854" s="4">
        <v>0</v>
      </c>
      <c r="K854" s="4">
        <v>0</v>
      </c>
      <c r="L854" s="4">
        <v>0</v>
      </c>
      <c r="M854" s="4">
        <v>0</v>
      </c>
      <c r="N854" s="4">
        <v>0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0</v>
      </c>
      <c r="U854" s="4">
        <v>3040</v>
      </c>
      <c r="V854" s="4">
        <v>1785</v>
      </c>
      <c r="W854" s="4">
        <v>838</v>
      </c>
      <c r="X854" s="4">
        <v>838</v>
      </c>
      <c r="Y854" s="4">
        <v>1.59</v>
      </c>
      <c r="Z854" s="4">
        <v>12.23</v>
      </c>
      <c r="AA854" s="4">
        <v>851.82</v>
      </c>
      <c r="AB854" s="4">
        <v>515</v>
      </c>
      <c r="AC854" s="4">
        <v>515</v>
      </c>
      <c r="AD854" s="4">
        <v>384</v>
      </c>
      <c r="AE854" s="4">
        <v>384</v>
      </c>
      <c r="AF854" s="4">
        <v>1.1399999999999999</v>
      </c>
      <c r="AG854" s="4">
        <v>5.62</v>
      </c>
      <c r="AH854" s="4">
        <v>390.76</v>
      </c>
      <c r="AI854" s="4">
        <v>1242.58</v>
      </c>
    </row>
    <row r="855" spans="1:35">
      <c r="A855" s="3" t="s">
        <v>1733</v>
      </c>
      <c r="B855" s="3" t="s">
        <v>1734</v>
      </c>
      <c r="C855" s="3" t="s">
        <v>22</v>
      </c>
      <c r="D855" s="3" t="s">
        <v>1615</v>
      </c>
      <c r="E855" s="3" t="s">
        <v>1616</v>
      </c>
      <c r="F855" s="3" t="s">
        <v>25</v>
      </c>
      <c r="G855" s="4">
        <v>0</v>
      </c>
      <c r="H855" s="4">
        <v>0</v>
      </c>
      <c r="I855" s="4">
        <v>0</v>
      </c>
      <c r="J855" s="4">
        <v>0</v>
      </c>
      <c r="K855" s="4">
        <v>0</v>
      </c>
      <c r="L855" s="4">
        <v>0</v>
      </c>
      <c r="M855" s="4">
        <v>0</v>
      </c>
      <c r="N855" s="4">
        <v>0</v>
      </c>
      <c r="O855" s="4">
        <v>0</v>
      </c>
      <c r="P855" s="4">
        <v>0</v>
      </c>
      <c r="Q855" s="4">
        <v>0</v>
      </c>
      <c r="R855" s="4">
        <v>0</v>
      </c>
      <c r="S855" s="4">
        <v>0</v>
      </c>
      <c r="T855" s="4">
        <v>0</v>
      </c>
      <c r="U855" s="4">
        <v>469</v>
      </c>
      <c r="V855" s="4">
        <v>466</v>
      </c>
      <c r="W855" s="4">
        <v>445</v>
      </c>
      <c r="X855" s="4">
        <v>445</v>
      </c>
      <c r="Y855" s="4">
        <v>0</v>
      </c>
      <c r="Z855" s="4">
        <v>4.18</v>
      </c>
      <c r="AA855" s="4">
        <v>449.18</v>
      </c>
      <c r="AB855" s="4">
        <v>249</v>
      </c>
      <c r="AC855" s="4">
        <v>249</v>
      </c>
      <c r="AD855" s="4">
        <v>228</v>
      </c>
      <c r="AE855" s="4">
        <v>228</v>
      </c>
      <c r="AF855" s="4">
        <v>0.24</v>
      </c>
      <c r="AG855" s="4">
        <v>4.88</v>
      </c>
      <c r="AH855" s="4">
        <v>233.12</v>
      </c>
      <c r="AI855" s="4">
        <v>682.3</v>
      </c>
    </row>
    <row r="856" spans="1:35">
      <c r="A856" s="3" t="s">
        <v>1735</v>
      </c>
      <c r="B856" s="3" t="s">
        <v>1736</v>
      </c>
      <c r="C856" s="3" t="s">
        <v>22</v>
      </c>
      <c r="D856" s="3" t="s">
        <v>1615</v>
      </c>
      <c r="E856" s="3" t="s">
        <v>1616</v>
      </c>
      <c r="F856" s="3" t="s">
        <v>25</v>
      </c>
      <c r="G856" s="4">
        <v>0</v>
      </c>
      <c r="H856" s="4">
        <v>0</v>
      </c>
      <c r="I856" s="4">
        <v>0</v>
      </c>
      <c r="J856" s="4">
        <v>0</v>
      </c>
      <c r="K856" s="4">
        <v>0</v>
      </c>
      <c r="L856" s="4">
        <v>0</v>
      </c>
      <c r="M856" s="4">
        <v>0</v>
      </c>
      <c r="N856" s="4">
        <v>0</v>
      </c>
      <c r="O856" s="4">
        <v>0</v>
      </c>
      <c r="P856" s="4">
        <v>0</v>
      </c>
      <c r="Q856" s="4">
        <v>0</v>
      </c>
      <c r="R856" s="4">
        <v>0</v>
      </c>
      <c r="S856" s="4">
        <v>0</v>
      </c>
      <c r="T856" s="4">
        <v>0</v>
      </c>
      <c r="U856" s="4">
        <v>870</v>
      </c>
      <c r="V856" s="4">
        <v>852</v>
      </c>
      <c r="W856" s="4">
        <v>688</v>
      </c>
      <c r="X856" s="4">
        <v>684</v>
      </c>
      <c r="Y856" s="4">
        <v>0.66</v>
      </c>
      <c r="Z856" s="4">
        <v>15.25</v>
      </c>
      <c r="AA856" s="4">
        <v>699.91</v>
      </c>
      <c r="AB856" s="4">
        <v>440</v>
      </c>
      <c r="AC856" s="4">
        <v>440</v>
      </c>
      <c r="AD856" s="4">
        <v>413</v>
      </c>
      <c r="AE856" s="4">
        <v>413</v>
      </c>
      <c r="AF856" s="4">
        <v>0.94</v>
      </c>
      <c r="AG856" s="4">
        <v>8.56</v>
      </c>
      <c r="AH856" s="4">
        <v>422.5</v>
      </c>
      <c r="AI856" s="4">
        <v>1122.4100000000001</v>
      </c>
    </row>
    <row r="857" spans="1:35">
      <c r="A857" s="3" t="s">
        <v>1737</v>
      </c>
      <c r="B857" s="3" t="s">
        <v>1738</v>
      </c>
      <c r="C857" s="3" t="s">
        <v>22</v>
      </c>
      <c r="D857" s="3" t="s">
        <v>1615</v>
      </c>
      <c r="E857" s="3" t="s">
        <v>1616</v>
      </c>
      <c r="F857" s="3" t="s">
        <v>25</v>
      </c>
      <c r="G857" s="4">
        <v>0</v>
      </c>
      <c r="H857" s="4">
        <v>0</v>
      </c>
      <c r="I857" s="4">
        <v>0</v>
      </c>
      <c r="J857" s="4">
        <v>0</v>
      </c>
      <c r="K857" s="4">
        <v>0</v>
      </c>
      <c r="L857" s="4">
        <v>0</v>
      </c>
      <c r="M857" s="4">
        <v>0</v>
      </c>
      <c r="N857" s="4">
        <v>0</v>
      </c>
      <c r="O857" s="4">
        <v>0</v>
      </c>
      <c r="P857" s="4">
        <v>0</v>
      </c>
      <c r="Q857" s="4">
        <v>0</v>
      </c>
      <c r="R857" s="4">
        <v>0</v>
      </c>
      <c r="S857" s="4">
        <v>0</v>
      </c>
      <c r="T857" s="4">
        <v>0</v>
      </c>
      <c r="U857" s="4">
        <v>1086</v>
      </c>
      <c r="V857" s="4">
        <v>1086</v>
      </c>
      <c r="W857" s="4">
        <v>937</v>
      </c>
      <c r="X857" s="4">
        <v>936</v>
      </c>
      <c r="Y857" s="4">
        <v>2.21</v>
      </c>
      <c r="Z857" s="4">
        <v>16.88</v>
      </c>
      <c r="AA857" s="4">
        <v>955.09</v>
      </c>
      <c r="AB857" s="4">
        <v>523</v>
      </c>
      <c r="AC857" s="4">
        <v>523</v>
      </c>
      <c r="AD857" s="4">
        <v>501</v>
      </c>
      <c r="AE857" s="4">
        <v>500</v>
      </c>
      <c r="AF857" s="4">
        <v>1.17</v>
      </c>
      <c r="AG857" s="4">
        <v>10.38</v>
      </c>
      <c r="AH857" s="4">
        <v>511.55</v>
      </c>
      <c r="AI857" s="4">
        <v>1466.64</v>
      </c>
    </row>
    <row r="858" spans="1:35">
      <c r="A858" s="3" t="s">
        <v>1739</v>
      </c>
      <c r="B858" s="3" t="s">
        <v>1740</v>
      </c>
      <c r="C858" s="3" t="s">
        <v>22</v>
      </c>
      <c r="D858" s="3" t="s">
        <v>1615</v>
      </c>
      <c r="E858" s="3" t="s">
        <v>1616</v>
      </c>
      <c r="F858" s="3" t="s">
        <v>25</v>
      </c>
      <c r="G858" s="4">
        <v>0</v>
      </c>
      <c r="H858" s="4">
        <v>0</v>
      </c>
      <c r="I858" s="4">
        <v>0</v>
      </c>
      <c r="J858" s="4">
        <v>0</v>
      </c>
      <c r="K858" s="4">
        <v>0</v>
      </c>
      <c r="L858" s="4">
        <v>0</v>
      </c>
      <c r="M858" s="4">
        <v>0</v>
      </c>
      <c r="N858" s="4">
        <v>0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0</v>
      </c>
      <c r="U858" s="4">
        <v>736</v>
      </c>
      <c r="V858" s="4">
        <v>736</v>
      </c>
      <c r="W858" s="4">
        <v>644</v>
      </c>
      <c r="X858" s="4">
        <v>641</v>
      </c>
      <c r="Y858" s="4">
        <v>1.36</v>
      </c>
      <c r="Z858" s="4">
        <v>10.06</v>
      </c>
      <c r="AA858" s="4">
        <v>652.41999999999996</v>
      </c>
      <c r="AB858" s="4">
        <v>418</v>
      </c>
      <c r="AC858" s="4">
        <v>418</v>
      </c>
      <c r="AD858" s="4">
        <v>372</v>
      </c>
      <c r="AE858" s="4">
        <v>354</v>
      </c>
      <c r="AF858" s="4">
        <v>0.96</v>
      </c>
      <c r="AG858" s="4">
        <v>4.6900000000000004</v>
      </c>
      <c r="AH858" s="4">
        <v>359.65</v>
      </c>
      <c r="AI858" s="4">
        <v>1012.07</v>
      </c>
    </row>
    <row r="859" spans="1:35">
      <c r="A859" s="3" t="s">
        <v>1741</v>
      </c>
      <c r="B859" s="3" t="s">
        <v>1742</v>
      </c>
      <c r="C859" s="3" t="s">
        <v>22</v>
      </c>
      <c r="D859" s="3" t="s">
        <v>1615</v>
      </c>
      <c r="E859" s="3" t="s">
        <v>1616</v>
      </c>
      <c r="F859" s="3" t="s">
        <v>25</v>
      </c>
      <c r="G859" s="4">
        <v>0</v>
      </c>
      <c r="H859" s="4">
        <v>0</v>
      </c>
      <c r="I859" s="4">
        <v>0</v>
      </c>
      <c r="J859" s="4">
        <v>0</v>
      </c>
      <c r="K859" s="4">
        <v>0</v>
      </c>
      <c r="L859" s="4">
        <v>0</v>
      </c>
      <c r="M859" s="4">
        <v>0</v>
      </c>
      <c r="N859" s="4">
        <v>0</v>
      </c>
      <c r="O859" s="4">
        <v>0</v>
      </c>
      <c r="P859" s="4">
        <v>0</v>
      </c>
      <c r="Q859" s="4">
        <v>0</v>
      </c>
      <c r="R859" s="4">
        <v>0</v>
      </c>
      <c r="S859" s="4">
        <v>0</v>
      </c>
      <c r="T859" s="4">
        <v>0</v>
      </c>
      <c r="U859" s="4">
        <v>1643</v>
      </c>
      <c r="V859" s="4">
        <v>1643</v>
      </c>
      <c r="W859" s="4">
        <v>1596</v>
      </c>
      <c r="X859" s="4">
        <v>1519</v>
      </c>
      <c r="Y859" s="4">
        <v>5</v>
      </c>
      <c r="Z859" s="4">
        <v>0.35</v>
      </c>
      <c r="AA859" s="4">
        <v>1524.35</v>
      </c>
      <c r="AB859" s="4">
        <v>923</v>
      </c>
      <c r="AC859" s="4">
        <v>923</v>
      </c>
      <c r="AD859" s="4">
        <v>892</v>
      </c>
      <c r="AE859" s="4">
        <v>855</v>
      </c>
      <c r="AF859" s="4">
        <v>2.5099999999999998</v>
      </c>
      <c r="AG859" s="4">
        <v>0</v>
      </c>
      <c r="AH859" s="4">
        <v>857.51</v>
      </c>
      <c r="AI859" s="4">
        <v>2381.86</v>
      </c>
    </row>
    <row r="860" spans="1:35">
      <c r="A860" s="3" t="s">
        <v>1743</v>
      </c>
      <c r="B860" s="3" t="s">
        <v>1744</v>
      </c>
      <c r="C860" s="3" t="s">
        <v>22</v>
      </c>
      <c r="D860" s="3" t="s">
        <v>1615</v>
      </c>
      <c r="E860" s="3" t="s">
        <v>1616</v>
      </c>
      <c r="F860" s="3" t="s">
        <v>25</v>
      </c>
      <c r="G860" s="4">
        <v>0</v>
      </c>
      <c r="H860" s="4">
        <v>0</v>
      </c>
      <c r="I860" s="4">
        <v>0</v>
      </c>
      <c r="J860" s="4">
        <v>0</v>
      </c>
      <c r="K860" s="4">
        <v>0</v>
      </c>
      <c r="L860" s="4">
        <v>0</v>
      </c>
      <c r="M860" s="4">
        <v>0</v>
      </c>
      <c r="N860" s="4">
        <v>0</v>
      </c>
      <c r="O860" s="4">
        <v>0</v>
      </c>
      <c r="P860" s="4">
        <v>0</v>
      </c>
      <c r="Q860" s="4">
        <v>0</v>
      </c>
      <c r="R860" s="4">
        <v>0</v>
      </c>
      <c r="S860" s="4">
        <v>0</v>
      </c>
      <c r="T860" s="4">
        <v>0</v>
      </c>
      <c r="U860" s="4">
        <v>1062</v>
      </c>
      <c r="V860" s="4">
        <v>1060</v>
      </c>
      <c r="W860" s="4">
        <v>1037</v>
      </c>
      <c r="X860" s="4">
        <v>1018</v>
      </c>
      <c r="Y860" s="4">
        <v>2.6</v>
      </c>
      <c r="Z860" s="4">
        <v>16.489999999999998</v>
      </c>
      <c r="AA860" s="4">
        <v>1037.0899999999999</v>
      </c>
      <c r="AB860" s="4">
        <v>435</v>
      </c>
      <c r="AC860" s="4">
        <v>435</v>
      </c>
      <c r="AD860" s="4">
        <v>428</v>
      </c>
      <c r="AE860" s="4">
        <v>427</v>
      </c>
      <c r="AF860" s="4">
        <v>0.72</v>
      </c>
      <c r="AG860" s="4">
        <v>7.24</v>
      </c>
      <c r="AH860" s="4">
        <v>434.96</v>
      </c>
      <c r="AI860" s="4">
        <v>1472.05</v>
      </c>
    </row>
    <row r="861" spans="1:35">
      <c r="A861" s="3" t="s">
        <v>1745</v>
      </c>
      <c r="B861" s="3" t="s">
        <v>1746</v>
      </c>
      <c r="C861" s="3" t="s">
        <v>22</v>
      </c>
      <c r="D861" s="3" t="s">
        <v>1615</v>
      </c>
      <c r="E861" s="3" t="s">
        <v>1616</v>
      </c>
      <c r="F861" s="3" t="s">
        <v>25</v>
      </c>
      <c r="G861" s="4">
        <v>0</v>
      </c>
      <c r="H861" s="4">
        <v>0</v>
      </c>
      <c r="I861" s="4">
        <v>0</v>
      </c>
      <c r="J861" s="4">
        <v>0</v>
      </c>
      <c r="K861" s="4">
        <v>0</v>
      </c>
      <c r="L861" s="4">
        <v>0</v>
      </c>
      <c r="M861" s="4">
        <v>0</v>
      </c>
      <c r="N861" s="4">
        <v>0</v>
      </c>
      <c r="O861" s="4">
        <v>0</v>
      </c>
      <c r="P861" s="4">
        <v>0</v>
      </c>
      <c r="Q861" s="4">
        <v>0</v>
      </c>
      <c r="R861" s="4">
        <v>0</v>
      </c>
      <c r="S861" s="4">
        <v>0</v>
      </c>
      <c r="T861" s="4">
        <v>0</v>
      </c>
      <c r="U861" s="4">
        <v>1833</v>
      </c>
      <c r="V861" s="4">
        <v>1833</v>
      </c>
      <c r="W861" s="4">
        <v>1593</v>
      </c>
      <c r="X861" s="4">
        <v>1573</v>
      </c>
      <c r="Y861" s="4">
        <v>7.45</v>
      </c>
      <c r="Z861" s="4">
        <v>11.71</v>
      </c>
      <c r="AA861" s="4">
        <v>1592.16</v>
      </c>
      <c r="AB861" s="4">
        <v>770</v>
      </c>
      <c r="AC861" s="4">
        <v>770</v>
      </c>
      <c r="AD861" s="4">
        <v>663</v>
      </c>
      <c r="AE861" s="4">
        <v>661</v>
      </c>
      <c r="AF861" s="4">
        <v>2.0499999999999998</v>
      </c>
      <c r="AG861" s="4">
        <v>0</v>
      </c>
      <c r="AH861" s="4">
        <v>663.05</v>
      </c>
      <c r="AI861" s="4">
        <v>2255.21</v>
      </c>
    </row>
    <row r="862" spans="1:35">
      <c r="A862" s="3" t="s">
        <v>1747</v>
      </c>
      <c r="B862" s="3" t="s">
        <v>1748</v>
      </c>
      <c r="C862" s="3" t="s">
        <v>22</v>
      </c>
      <c r="D862" s="3" t="s">
        <v>1615</v>
      </c>
      <c r="E862" s="3" t="s">
        <v>1616</v>
      </c>
      <c r="F862" s="3" t="s">
        <v>25</v>
      </c>
      <c r="G862" s="4">
        <v>0</v>
      </c>
      <c r="H862" s="4">
        <v>0</v>
      </c>
      <c r="I862" s="4">
        <v>0</v>
      </c>
      <c r="J862" s="4">
        <v>0</v>
      </c>
      <c r="K862" s="4">
        <v>0</v>
      </c>
      <c r="L862" s="4">
        <v>0</v>
      </c>
      <c r="M862" s="4">
        <v>0</v>
      </c>
      <c r="N862" s="4">
        <v>0</v>
      </c>
      <c r="O862" s="4">
        <v>0</v>
      </c>
      <c r="P862" s="4">
        <v>0</v>
      </c>
      <c r="Q862" s="4">
        <v>0</v>
      </c>
      <c r="R862" s="4">
        <v>0</v>
      </c>
      <c r="S862" s="4">
        <v>0</v>
      </c>
      <c r="T862" s="4">
        <v>0</v>
      </c>
      <c r="U862" s="4">
        <v>1758</v>
      </c>
      <c r="V862" s="4">
        <v>1758</v>
      </c>
      <c r="W862" s="4">
        <v>1577</v>
      </c>
      <c r="X862" s="4">
        <v>1574</v>
      </c>
      <c r="Y862" s="4">
        <v>4.38</v>
      </c>
      <c r="Z862" s="4">
        <v>18.670000000000002</v>
      </c>
      <c r="AA862" s="4">
        <v>1597.05</v>
      </c>
      <c r="AB862" s="4">
        <v>850</v>
      </c>
      <c r="AC862" s="4">
        <v>850</v>
      </c>
      <c r="AD862" s="4">
        <v>777</v>
      </c>
      <c r="AE862" s="4">
        <v>777</v>
      </c>
      <c r="AF862" s="4">
        <v>1.7</v>
      </c>
      <c r="AG862" s="4">
        <v>11.38</v>
      </c>
      <c r="AH862" s="4">
        <v>790.08</v>
      </c>
      <c r="AI862" s="4">
        <v>2387.13</v>
      </c>
    </row>
    <row r="863" spans="1:35">
      <c r="A863" s="3" t="s">
        <v>1749</v>
      </c>
      <c r="B863" s="3" t="s">
        <v>1750</v>
      </c>
      <c r="C863" s="3" t="s">
        <v>22</v>
      </c>
      <c r="D863" s="3" t="s">
        <v>1615</v>
      </c>
      <c r="E863" s="3" t="s">
        <v>1616</v>
      </c>
      <c r="F863" s="3" t="s">
        <v>25</v>
      </c>
      <c r="G863" s="4">
        <v>0</v>
      </c>
      <c r="H863" s="4">
        <v>0</v>
      </c>
      <c r="I863" s="4">
        <v>0</v>
      </c>
      <c r="J863" s="4">
        <v>0</v>
      </c>
      <c r="K863" s="4">
        <v>0</v>
      </c>
      <c r="L863" s="4">
        <v>0</v>
      </c>
      <c r="M863" s="4">
        <v>0</v>
      </c>
      <c r="N863" s="4">
        <v>0</v>
      </c>
      <c r="O863" s="4">
        <v>0</v>
      </c>
      <c r="P863" s="4">
        <v>0</v>
      </c>
      <c r="Q863" s="4">
        <v>0</v>
      </c>
      <c r="R863" s="4">
        <v>0</v>
      </c>
      <c r="S863" s="4">
        <v>0</v>
      </c>
      <c r="T863" s="4">
        <v>0</v>
      </c>
      <c r="U863" s="4">
        <v>1568</v>
      </c>
      <c r="V863" s="4">
        <v>1567</v>
      </c>
      <c r="W863" s="4">
        <v>1494</v>
      </c>
      <c r="X863" s="4">
        <v>1478</v>
      </c>
      <c r="Y863" s="4">
        <v>5.2</v>
      </c>
      <c r="Z863" s="4">
        <v>17.190000000000001</v>
      </c>
      <c r="AA863" s="4">
        <v>1500.39</v>
      </c>
      <c r="AB863" s="4">
        <v>689</v>
      </c>
      <c r="AC863" s="4">
        <v>689</v>
      </c>
      <c r="AD863" s="4">
        <v>648</v>
      </c>
      <c r="AE863" s="4">
        <v>645</v>
      </c>
      <c r="AF863" s="4">
        <v>2.88</v>
      </c>
      <c r="AG863" s="4">
        <v>6.22</v>
      </c>
      <c r="AH863" s="4">
        <v>654.1</v>
      </c>
      <c r="AI863" s="4">
        <v>2154.4899999999998</v>
      </c>
    </row>
    <row r="864" spans="1:35">
      <c r="A864" s="3" t="s">
        <v>1751</v>
      </c>
      <c r="B864" s="3" t="s">
        <v>1752</v>
      </c>
      <c r="C864" s="3" t="s">
        <v>22</v>
      </c>
      <c r="D864" s="3" t="s">
        <v>1615</v>
      </c>
      <c r="E864" s="3" t="s">
        <v>1616</v>
      </c>
      <c r="F864" s="3" t="s">
        <v>25</v>
      </c>
      <c r="G864" s="4">
        <v>0</v>
      </c>
      <c r="H864" s="4">
        <v>0</v>
      </c>
      <c r="I864" s="4">
        <v>0</v>
      </c>
      <c r="J864" s="4">
        <v>0</v>
      </c>
      <c r="K864" s="4">
        <v>0</v>
      </c>
      <c r="L864" s="4">
        <v>0</v>
      </c>
      <c r="M864" s="4">
        <v>0</v>
      </c>
      <c r="N864" s="4">
        <v>0</v>
      </c>
      <c r="O864" s="4">
        <v>0</v>
      </c>
      <c r="P864" s="4">
        <v>0</v>
      </c>
      <c r="Q864" s="4">
        <v>0</v>
      </c>
      <c r="R864" s="4">
        <v>0</v>
      </c>
      <c r="S864" s="4">
        <v>0</v>
      </c>
      <c r="T864" s="4">
        <v>0</v>
      </c>
      <c r="U864" s="4">
        <v>2150</v>
      </c>
      <c r="V864" s="4">
        <v>2150</v>
      </c>
      <c r="W864" s="4">
        <v>1974</v>
      </c>
      <c r="X864" s="4">
        <v>1970</v>
      </c>
      <c r="Y864" s="4">
        <v>9.7100000000000009</v>
      </c>
      <c r="Z864" s="4">
        <v>18.34</v>
      </c>
      <c r="AA864" s="4">
        <v>1998.05</v>
      </c>
      <c r="AB864" s="4">
        <v>1063</v>
      </c>
      <c r="AC864" s="4">
        <v>1063</v>
      </c>
      <c r="AD864" s="4">
        <v>999</v>
      </c>
      <c r="AE864" s="4">
        <v>999</v>
      </c>
      <c r="AF864" s="4">
        <v>5.95</v>
      </c>
      <c r="AG864" s="4">
        <v>6.38</v>
      </c>
      <c r="AH864" s="4">
        <v>1011.33</v>
      </c>
      <c r="AI864" s="4">
        <v>3009.38</v>
      </c>
    </row>
    <row r="865" spans="1:35">
      <c r="A865" s="3" t="s">
        <v>1753</v>
      </c>
      <c r="B865" s="3" t="s">
        <v>1754</v>
      </c>
      <c r="C865" s="3" t="s">
        <v>22</v>
      </c>
      <c r="D865" s="3" t="s">
        <v>1615</v>
      </c>
      <c r="E865" s="3" t="s">
        <v>1616</v>
      </c>
      <c r="F865" s="3" t="s">
        <v>25</v>
      </c>
      <c r="G865" s="4">
        <v>0</v>
      </c>
      <c r="H865" s="4">
        <v>0</v>
      </c>
      <c r="I865" s="4">
        <v>0</v>
      </c>
      <c r="J865" s="4">
        <v>0</v>
      </c>
      <c r="K865" s="4">
        <v>0</v>
      </c>
      <c r="L865" s="4">
        <v>0</v>
      </c>
      <c r="M865" s="4">
        <v>0</v>
      </c>
      <c r="N865" s="4">
        <v>0</v>
      </c>
      <c r="O865" s="4">
        <v>0</v>
      </c>
      <c r="P865" s="4">
        <v>0</v>
      </c>
      <c r="Q865" s="4">
        <v>0</v>
      </c>
      <c r="R865" s="4">
        <v>0</v>
      </c>
      <c r="S865" s="4">
        <v>0</v>
      </c>
      <c r="T865" s="4">
        <v>0</v>
      </c>
      <c r="U865" s="4">
        <v>894</v>
      </c>
      <c r="V865" s="4">
        <v>893</v>
      </c>
      <c r="W865" s="4">
        <v>823</v>
      </c>
      <c r="X865" s="4">
        <v>815</v>
      </c>
      <c r="Y865" s="4">
        <v>3.57</v>
      </c>
      <c r="Z865" s="4">
        <v>8.11</v>
      </c>
      <c r="AA865" s="4">
        <v>826.68</v>
      </c>
      <c r="AB865" s="4">
        <v>533</v>
      </c>
      <c r="AC865" s="4">
        <v>533</v>
      </c>
      <c r="AD865" s="4">
        <v>438</v>
      </c>
      <c r="AE865" s="4">
        <v>433</v>
      </c>
      <c r="AF865" s="4">
        <v>2.13</v>
      </c>
      <c r="AG865" s="4">
        <v>4.76</v>
      </c>
      <c r="AH865" s="4">
        <v>439.89</v>
      </c>
      <c r="AI865" s="4">
        <v>1266.57</v>
      </c>
    </row>
    <row r="866" spans="1:35">
      <c r="A866" s="3" t="s">
        <v>1755</v>
      </c>
      <c r="B866" s="3" t="s">
        <v>1756</v>
      </c>
      <c r="C866" s="3" t="s">
        <v>22</v>
      </c>
      <c r="D866" s="3" t="s">
        <v>1615</v>
      </c>
      <c r="E866" s="3" t="s">
        <v>1616</v>
      </c>
      <c r="F866" s="3" t="s">
        <v>25</v>
      </c>
      <c r="G866" s="4">
        <v>0</v>
      </c>
      <c r="H866" s="4">
        <v>0</v>
      </c>
      <c r="I866" s="4">
        <v>0</v>
      </c>
      <c r="J866" s="4">
        <v>0</v>
      </c>
      <c r="K866" s="4">
        <v>0</v>
      </c>
      <c r="L866" s="4">
        <v>0</v>
      </c>
      <c r="M866" s="4">
        <v>0</v>
      </c>
      <c r="N866" s="4">
        <v>0</v>
      </c>
      <c r="O866" s="4">
        <v>0</v>
      </c>
      <c r="P866" s="4">
        <v>0</v>
      </c>
      <c r="Q866" s="4">
        <v>0</v>
      </c>
      <c r="R866" s="4">
        <v>0</v>
      </c>
      <c r="S866" s="4">
        <v>0</v>
      </c>
      <c r="T866" s="4">
        <v>0</v>
      </c>
      <c r="U866" s="4">
        <v>989</v>
      </c>
      <c r="V866" s="4">
        <v>989</v>
      </c>
      <c r="W866" s="4">
        <v>850</v>
      </c>
      <c r="X866" s="4">
        <v>845</v>
      </c>
      <c r="Y866" s="4">
        <v>3.75</v>
      </c>
      <c r="Z866" s="4">
        <v>12.99</v>
      </c>
      <c r="AA866" s="4">
        <v>861.74</v>
      </c>
      <c r="AB866" s="4">
        <v>403</v>
      </c>
      <c r="AC866" s="4">
        <v>403</v>
      </c>
      <c r="AD866" s="4">
        <v>382</v>
      </c>
      <c r="AE866" s="4">
        <v>381</v>
      </c>
      <c r="AF866" s="4">
        <v>1.85</v>
      </c>
      <c r="AG866" s="4">
        <v>5.84</v>
      </c>
      <c r="AH866" s="4">
        <v>388.69</v>
      </c>
      <c r="AI866" s="4">
        <v>1250.43</v>
      </c>
    </row>
    <row r="867" spans="1:35">
      <c r="A867" s="3" t="s">
        <v>1757</v>
      </c>
      <c r="B867" s="3" t="s">
        <v>1758</v>
      </c>
      <c r="C867" s="3" t="s">
        <v>22</v>
      </c>
      <c r="D867" s="3" t="s">
        <v>1615</v>
      </c>
      <c r="E867" s="3" t="s">
        <v>1616</v>
      </c>
      <c r="F867" s="3" t="s">
        <v>25</v>
      </c>
      <c r="G867" s="4">
        <v>0</v>
      </c>
      <c r="H867" s="4">
        <v>0</v>
      </c>
      <c r="I867" s="4">
        <v>0</v>
      </c>
      <c r="J867" s="4">
        <v>0</v>
      </c>
      <c r="K867" s="4">
        <v>0</v>
      </c>
      <c r="L867" s="4">
        <v>0</v>
      </c>
      <c r="M867" s="4">
        <v>0</v>
      </c>
      <c r="N867" s="4">
        <v>0</v>
      </c>
      <c r="O867" s="4">
        <v>0</v>
      </c>
      <c r="P867" s="4">
        <v>0</v>
      </c>
      <c r="Q867" s="4">
        <v>0</v>
      </c>
      <c r="R867" s="4">
        <v>0</v>
      </c>
      <c r="S867" s="4">
        <v>0</v>
      </c>
      <c r="T867" s="4">
        <v>0</v>
      </c>
      <c r="U867" s="4">
        <v>1734</v>
      </c>
      <c r="V867" s="4">
        <v>1734</v>
      </c>
      <c r="W867" s="4">
        <v>1149</v>
      </c>
      <c r="X867" s="4">
        <v>1149</v>
      </c>
      <c r="Y867" s="4">
        <v>3.88</v>
      </c>
      <c r="Z867" s="4">
        <v>5.96</v>
      </c>
      <c r="AA867" s="4">
        <v>1158.8399999999999</v>
      </c>
      <c r="AB867" s="4">
        <v>908</v>
      </c>
      <c r="AC867" s="4">
        <v>908</v>
      </c>
      <c r="AD867" s="4">
        <v>854</v>
      </c>
      <c r="AE867" s="4">
        <v>853</v>
      </c>
      <c r="AF867" s="4">
        <v>1.1399999999999999</v>
      </c>
      <c r="AG867" s="4">
        <v>0</v>
      </c>
      <c r="AH867" s="4">
        <v>854.14</v>
      </c>
      <c r="AI867" s="4">
        <v>2012.98</v>
      </c>
    </row>
    <row r="868" spans="1:35">
      <c r="A868" s="3" t="s">
        <v>1759</v>
      </c>
      <c r="B868" s="3" t="s">
        <v>1760</v>
      </c>
      <c r="C868" s="3" t="s">
        <v>518</v>
      </c>
      <c r="D868" s="3" t="s">
        <v>1615</v>
      </c>
      <c r="E868" s="3" t="s">
        <v>1616</v>
      </c>
      <c r="F868" s="3" t="s">
        <v>25</v>
      </c>
      <c r="G868" s="4">
        <v>0</v>
      </c>
      <c r="H868" s="4">
        <v>0</v>
      </c>
      <c r="I868" s="4">
        <v>0</v>
      </c>
      <c r="J868" s="4">
        <v>0</v>
      </c>
      <c r="K868" s="4">
        <v>0</v>
      </c>
      <c r="L868" s="4">
        <v>0</v>
      </c>
      <c r="M868" s="4">
        <v>0</v>
      </c>
      <c r="N868" s="4">
        <v>33524</v>
      </c>
      <c r="O868" s="4">
        <v>33238</v>
      </c>
      <c r="P868" s="4">
        <v>26789</v>
      </c>
      <c r="Q868" s="4">
        <v>26172</v>
      </c>
      <c r="R868" s="4">
        <v>87.21</v>
      </c>
      <c r="S868" s="4">
        <v>541.12</v>
      </c>
      <c r="T868" s="4">
        <v>26800.33</v>
      </c>
      <c r="U868" s="4">
        <v>34626</v>
      </c>
      <c r="V868" s="4">
        <v>34368</v>
      </c>
      <c r="W868" s="4">
        <v>28683</v>
      </c>
      <c r="X868" s="4">
        <v>28055</v>
      </c>
      <c r="Y868" s="4">
        <v>87.53</v>
      </c>
      <c r="Z868" s="4">
        <v>478.88</v>
      </c>
      <c r="AA868" s="4">
        <v>28621.41</v>
      </c>
      <c r="AB868" s="4">
        <v>34899</v>
      </c>
      <c r="AC868" s="4">
        <v>34644</v>
      </c>
      <c r="AD868" s="4">
        <v>28772</v>
      </c>
      <c r="AE868" s="4">
        <v>28280</v>
      </c>
      <c r="AF868" s="4">
        <v>87.56</v>
      </c>
      <c r="AG868" s="4">
        <v>612.29999999999995</v>
      </c>
      <c r="AH868" s="4">
        <v>28979.86</v>
      </c>
      <c r="AI868" s="4">
        <v>84401.600000000006</v>
      </c>
    </row>
    <row r="869" spans="1:35">
      <c r="A869" s="3" t="s">
        <v>1761</v>
      </c>
      <c r="B869" s="3" t="s">
        <v>1762</v>
      </c>
      <c r="C869" s="3" t="s">
        <v>521</v>
      </c>
      <c r="D869" s="3" t="s">
        <v>1615</v>
      </c>
      <c r="E869" s="3" t="s">
        <v>1616</v>
      </c>
      <c r="F869" s="3" t="s">
        <v>25</v>
      </c>
      <c r="G869" s="4">
        <v>0</v>
      </c>
      <c r="H869" s="4">
        <v>0</v>
      </c>
      <c r="I869" s="4">
        <v>0</v>
      </c>
      <c r="J869" s="4">
        <v>0</v>
      </c>
      <c r="K869" s="4">
        <v>0</v>
      </c>
      <c r="L869" s="4">
        <v>0</v>
      </c>
      <c r="M869" s="4">
        <v>0</v>
      </c>
      <c r="N869" s="4">
        <v>6179</v>
      </c>
      <c r="O869" s="4">
        <v>6179</v>
      </c>
      <c r="P869" s="4">
        <v>5236</v>
      </c>
      <c r="Q869" s="4">
        <v>5010</v>
      </c>
      <c r="R869" s="4">
        <v>28.96</v>
      </c>
      <c r="S869" s="4">
        <v>117.62</v>
      </c>
      <c r="T869" s="4">
        <v>5156.58</v>
      </c>
      <c r="U869" s="4">
        <v>6881</v>
      </c>
      <c r="V869" s="4">
        <v>6881</v>
      </c>
      <c r="W869" s="4">
        <v>5978</v>
      </c>
      <c r="X869" s="4">
        <v>5702</v>
      </c>
      <c r="Y869" s="4">
        <v>34</v>
      </c>
      <c r="Z869" s="4">
        <v>141.19999999999999</v>
      </c>
      <c r="AA869" s="4">
        <v>5877.2</v>
      </c>
      <c r="AB869" s="4">
        <v>5854</v>
      </c>
      <c r="AC869" s="4">
        <v>5854</v>
      </c>
      <c r="AD869" s="4">
        <v>5232</v>
      </c>
      <c r="AE869" s="4">
        <v>4976</v>
      </c>
      <c r="AF869" s="4">
        <v>31.05</v>
      </c>
      <c r="AG869" s="4">
        <v>123.1</v>
      </c>
      <c r="AH869" s="4">
        <v>5130.1499999999996</v>
      </c>
      <c r="AI869" s="4">
        <v>16163.93</v>
      </c>
    </row>
    <row r="870" spans="1:35">
      <c r="A870" s="3" t="s">
        <v>1763</v>
      </c>
      <c r="B870" s="3" t="s">
        <v>1764</v>
      </c>
      <c r="C870" s="3" t="s">
        <v>521</v>
      </c>
      <c r="D870" s="3" t="s">
        <v>1615</v>
      </c>
      <c r="E870" s="3" t="s">
        <v>1616</v>
      </c>
      <c r="F870" s="3" t="s">
        <v>25</v>
      </c>
      <c r="G870" s="4">
        <v>0</v>
      </c>
      <c r="H870" s="4">
        <v>0</v>
      </c>
      <c r="I870" s="4">
        <v>0</v>
      </c>
      <c r="J870" s="4">
        <v>0</v>
      </c>
      <c r="K870" s="4">
        <v>0</v>
      </c>
      <c r="L870" s="4">
        <v>0</v>
      </c>
      <c r="M870" s="4">
        <v>0</v>
      </c>
      <c r="N870" s="4">
        <v>7994</v>
      </c>
      <c r="O870" s="4">
        <v>7603</v>
      </c>
      <c r="P870" s="4">
        <v>6909</v>
      </c>
      <c r="Q870" s="4">
        <v>6741</v>
      </c>
      <c r="R870" s="4">
        <v>47.64</v>
      </c>
      <c r="S870" s="4">
        <v>169.41</v>
      </c>
      <c r="T870" s="4">
        <v>6958.05</v>
      </c>
      <c r="U870" s="4">
        <v>0</v>
      </c>
      <c r="V870" s="4">
        <v>0</v>
      </c>
      <c r="W870" s="4">
        <v>0</v>
      </c>
      <c r="X870" s="4">
        <v>0</v>
      </c>
      <c r="Y870" s="4">
        <v>0</v>
      </c>
      <c r="Z870" s="4">
        <v>0</v>
      </c>
      <c r="AA870" s="4">
        <v>0</v>
      </c>
      <c r="AB870" s="4">
        <v>9029</v>
      </c>
      <c r="AC870" s="4">
        <v>8678</v>
      </c>
      <c r="AD870" s="4">
        <v>7853</v>
      </c>
      <c r="AE870" s="4">
        <v>7654</v>
      </c>
      <c r="AF870" s="4">
        <v>51.61</v>
      </c>
      <c r="AG870" s="4">
        <v>186.25</v>
      </c>
      <c r="AH870" s="4">
        <v>7891.86</v>
      </c>
      <c r="AI870" s="4">
        <v>14849.91</v>
      </c>
    </row>
    <row r="871" spans="1:35">
      <c r="A871" s="3" t="s">
        <v>1765</v>
      </c>
      <c r="B871" s="3" t="s">
        <v>1766</v>
      </c>
      <c r="C871" s="3" t="s">
        <v>521</v>
      </c>
      <c r="D871" s="3" t="s">
        <v>1615</v>
      </c>
      <c r="E871" s="3" t="s">
        <v>1616</v>
      </c>
      <c r="F871" s="3" t="s">
        <v>25</v>
      </c>
      <c r="G871" s="4">
        <v>0</v>
      </c>
      <c r="H871" s="4">
        <v>0</v>
      </c>
      <c r="I871" s="4">
        <v>0</v>
      </c>
      <c r="J871" s="4">
        <v>0</v>
      </c>
      <c r="K871" s="4">
        <v>0</v>
      </c>
      <c r="L871" s="4">
        <v>0</v>
      </c>
      <c r="M871" s="4">
        <v>0</v>
      </c>
      <c r="N871" s="4">
        <v>7683</v>
      </c>
      <c r="O871" s="4">
        <v>7505</v>
      </c>
      <c r="P871" s="4">
        <v>6669</v>
      </c>
      <c r="Q871" s="4">
        <v>6434</v>
      </c>
      <c r="R871" s="4">
        <v>50.7</v>
      </c>
      <c r="S871" s="4">
        <v>147.1</v>
      </c>
      <c r="T871" s="4">
        <v>6631.8</v>
      </c>
      <c r="U871" s="4">
        <v>7663</v>
      </c>
      <c r="V871" s="4">
        <v>7374</v>
      </c>
      <c r="W871" s="4">
        <v>6931</v>
      </c>
      <c r="X871" s="4">
        <v>6601</v>
      </c>
      <c r="Y871" s="4">
        <v>54.52</v>
      </c>
      <c r="Z871" s="4">
        <v>143.22</v>
      </c>
      <c r="AA871" s="4">
        <v>6798.74</v>
      </c>
      <c r="AB871" s="4">
        <v>7439</v>
      </c>
      <c r="AC871" s="4">
        <v>7380</v>
      </c>
      <c r="AD871" s="4">
        <v>6854</v>
      </c>
      <c r="AE871" s="4">
        <v>6557</v>
      </c>
      <c r="AF871" s="4">
        <v>51.77</v>
      </c>
      <c r="AG871" s="4">
        <v>149.85</v>
      </c>
      <c r="AH871" s="4">
        <v>6758.62</v>
      </c>
      <c r="AI871" s="4">
        <v>20189.16</v>
      </c>
    </row>
    <row r="872" spans="1:35">
      <c r="A872" s="3" t="s">
        <v>1767</v>
      </c>
      <c r="B872" s="3" t="s">
        <v>1768</v>
      </c>
      <c r="C872" s="3" t="s">
        <v>521</v>
      </c>
      <c r="D872" s="3" t="s">
        <v>1615</v>
      </c>
      <c r="E872" s="3" t="s">
        <v>1616</v>
      </c>
      <c r="F872" s="3" t="s">
        <v>25</v>
      </c>
      <c r="G872" s="4">
        <v>0</v>
      </c>
      <c r="H872" s="4">
        <v>0</v>
      </c>
      <c r="I872" s="4">
        <v>0</v>
      </c>
      <c r="J872" s="4">
        <v>0</v>
      </c>
      <c r="K872" s="4">
        <v>0</v>
      </c>
      <c r="L872" s="4">
        <v>0</v>
      </c>
      <c r="M872" s="4">
        <v>0</v>
      </c>
      <c r="N872" s="4">
        <v>0</v>
      </c>
      <c r="O872" s="4">
        <v>0</v>
      </c>
      <c r="P872" s="4">
        <v>0</v>
      </c>
      <c r="Q872" s="4">
        <v>0</v>
      </c>
      <c r="R872" s="4">
        <v>0</v>
      </c>
      <c r="S872" s="4">
        <v>0</v>
      </c>
      <c r="T872" s="4">
        <v>0</v>
      </c>
      <c r="U872" s="4">
        <v>12414</v>
      </c>
      <c r="V872" s="4">
        <v>12407</v>
      </c>
      <c r="W872" s="4">
        <v>11465</v>
      </c>
      <c r="X872" s="4">
        <v>10952</v>
      </c>
      <c r="Y872" s="4">
        <v>47.22</v>
      </c>
      <c r="Z872" s="4">
        <v>296.7</v>
      </c>
      <c r="AA872" s="4">
        <v>11295.92</v>
      </c>
      <c r="AB872" s="4">
        <v>6491</v>
      </c>
      <c r="AC872" s="4">
        <v>6491</v>
      </c>
      <c r="AD872" s="4">
        <v>5953</v>
      </c>
      <c r="AE872" s="4">
        <v>5735</v>
      </c>
      <c r="AF872" s="4">
        <v>22.21</v>
      </c>
      <c r="AG872" s="4">
        <v>149.55000000000001</v>
      </c>
      <c r="AH872" s="4">
        <v>5906.76</v>
      </c>
      <c r="AI872" s="4">
        <v>17202.68</v>
      </c>
    </row>
    <row r="873" spans="1:35">
      <c r="A873" s="3" t="s">
        <v>1769</v>
      </c>
      <c r="B873" s="3" t="s">
        <v>1770</v>
      </c>
      <c r="C873" s="3" t="s">
        <v>521</v>
      </c>
      <c r="D873" s="3" t="s">
        <v>1615</v>
      </c>
      <c r="E873" s="3" t="s">
        <v>1616</v>
      </c>
      <c r="F873" s="3" t="s">
        <v>25</v>
      </c>
      <c r="G873" s="4">
        <v>0</v>
      </c>
      <c r="H873" s="4">
        <v>0</v>
      </c>
      <c r="I873" s="4">
        <v>0</v>
      </c>
      <c r="J873" s="4">
        <v>0</v>
      </c>
      <c r="K873" s="4">
        <v>0</v>
      </c>
      <c r="L873" s="4">
        <v>0</v>
      </c>
      <c r="M873" s="4">
        <v>0</v>
      </c>
      <c r="N873" s="4">
        <v>8286</v>
      </c>
      <c r="O873" s="4">
        <v>8286</v>
      </c>
      <c r="P873" s="4">
        <v>7318</v>
      </c>
      <c r="Q873" s="4">
        <v>7189</v>
      </c>
      <c r="R873" s="4">
        <v>43.72</v>
      </c>
      <c r="S873" s="4">
        <v>171.54</v>
      </c>
      <c r="T873" s="4">
        <v>7404.26</v>
      </c>
      <c r="U873" s="4">
        <v>8568</v>
      </c>
      <c r="V873" s="4">
        <v>8566</v>
      </c>
      <c r="W873" s="4">
        <v>7867</v>
      </c>
      <c r="X873" s="4">
        <v>7670</v>
      </c>
      <c r="Y873" s="4">
        <v>46.02</v>
      </c>
      <c r="Z873" s="4">
        <v>194.05</v>
      </c>
      <c r="AA873" s="4">
        <v>7910.07</v>
      </c>
      <c r="AB873" s="4">
        <v>8386</v>
      </c>
      <c r="AC873" s="4">
        <v>8386</v>
      </c>
      <c r="AD873" s="4">
        <v>7397</v>
      </c>
      <c r="AE873" s="4">
        <v>7260</v>
      </c>
      <c r="AF873" s="4">
        <v>47.36</v>
      </c>
      <c r="AG873" s="4">
        <v>175.87</v>
      </c>
      <c r="AH873" s="4">
        <v>7483.23</v>
      </c>
      <c r="AI873" s="4">
        <v>22797.56</v>
      </c>
    </row>
    <row r="874" spans="1:35">
      <c r="A874" s="3" t="s">
        <v>1771</v>
      </c>
      <c r="B874" s="3" t="s">
        <v>1772</v>
      </c>
      <c r="C874" s="3" t="s">
        <v>521</v>
      </c>
      <c r="D874" s="3" t="s">
        <v>1615</v>
      </c>
      <c r="E874" s="3" t="s">
        <v>1616</v>
      </c>
      <c r="F874" s="3" t="s">
        <v>25</v>
      </c>
      <c r="G874" s="4">
        <v>0</v>
      </c>
      <c r="H874" s="4">
        <v>0</v>
      </c>
      <c r="I874" s="4">
        <v>0</v>
      </c>
      <c r="J874" s="4">
        <v>0</v>
      </c>
      <c r="K874" s="4">
        <v>0</v>
      </c>
      <c r="L874" s="4">
        <v>0</v>
      </c>
      <c r="M874" s="4">
        <v>0</v>
      </c>
      <c r="N874" s="4">
        <v>7211</v>
      </c>
      <c r="O874" s="4">
        <v>0</v>
      </c>
      <c r="P874" s="4">
        <v>0</v>
      </c>
      <c r="Q874" s="4">
        <v>0</v>
      </c>
      <c r="R874" s="4">
        <v>0</v>
      </c>
      <c r="S874" s="4">
        <v>0</v>
      </c>
      <c r="T874" s="4">
        <v>0</v>
      </c>
      <c r="U874" s="4">
        <v>15218</v>
      </c>
      <c r="V874" s="4">
        <v>15137</v>
      </c>
      <c r="W874" s="4">
        <v>14253</v>
      </c>
      <c r="X874" s="4">
        <v>12844</v>
      </c>
      <c r="Y874" s="4">
        <v>82.42</v>
      </c>
      <c r="Z874" s="4">
        <v>299.27999999999997</v>
      </c>
      <c r="AA874" s="4">
        <v>13225.7</v>
      </c>
      <c r="AB874" s="4">
        <v>7874</v>
      </c>
      <c r="AC874" s="4">
        <v>7858</v>
      </c>
      <c r="AD874" s="4">
        <v>7294</v>
      </c>
      <c r="AE874" s="4">
        <v>6484</v>
      </c>
      <c r="AF874" s="4">
        <v>43.9</v>
      </c>
      <c r="AG874" s="4">
        <v>136.69999999999999</v>
      </c>
      <c r="AH874" s="4">
        <v>6664.6</v>
      </c>
      <c r="AI874" s="4">
        <v>19890.3</v>
      </c>
    </row>
    <row r="875" spans="1:35">
      <c r="A875" s="3" t="s">
        <v>1773</v>
      </c>
      <c r="B875" s="3" t="s">
        <v>1774</v>
      </c>
      <c r="C875" s="3" t="s">
        <v>568</v>
      </c>
      <c r="D875" s="3" t="s">
        <v>1615</v>
      </c>
      <c r="E875" s="3" t="s">
        <v>1616</v>
      </c>
      <c r="F875" s="3" t="s">
        <v>25</v>
      </c>
      <c r="G875" s="4">
        <v>0</v>
      </c>
      <c r="H875" s="4">
        <v>0</v>
      </c>
      <c r="I875" s="4">
        <v>0</v>
      </c>
      <c r="J875" s="4">
        <v>0</v>
      </c>
      <c r="K875" s="4">
        <v>0</v>
      </c>
      <c r="L875" s="4">
        <v>0</v>
      </c>
      <c r="M875" s="4">
        <v>0</v>
      </c>
      <c r="N875" s="4">
        <v>0</v>
      </c>
      <c r="O875" s="4">
        <v>0</v>
      </c>
      <c r="P875" s="4">
        <v>0</v>
      </c>
      <c r="Q875" s="4">
        <v>0</v>
      </c>
      <c r="R875" s="4">
        <v>0</v>
      </c>
      <c r="S875" s="4">
        <v>0</v>
      </c>
      <c r="T875" s="4">
        <v>0</v>
      </c>
      <c r="U875" s="4">
        <v>448</v>
      </c>
      <c r="V875" s="4">
        <v>448</v>
      </c>
      <c r="W875" s="4">
        <v>404</v>
      </c>
      <c r="X875" s="4">
        <v>403</v>
      </c>
      <c r="Y875" s="4">
        <v>1.05</v>
      </c>
      <c r="Z875" s="4">
        <v>4.22</v>
      </c>
      <c r="AA875" s="4">
        <v>408.27</v>
      </c>
      <c r="AB875" s="4">
        <v>201</v>
      </c>
      <c r="AC875" s="4">
        <v>201</v>
      </c>
      <c r="AD875" s="4">
        <v>185</v>
      </c>
      <c r="AE875" s="4">
        <v>185</v>
      </c>
      <c r="AF875" s="4">
        <v>0.51</v>
      </c>
      <c r="AG875" s="4">
        <v>3.52</v>
      </c>
      <c r="AH875" s="4">
        <v>189.03</v>
      </c>
      <c r="AI875" s="4">
        <v>597.29999999999995</v>
      </c>
    </row>
    <row r="876" spans="1:35">
      <c r="A876" s="3" t="s">
        <v>1775</v>
      </c>
      <c r="B876" s="3" t="s">
        <v>1776</v>
      </c>
      <c r="C876" s="3" t="s">
        <v>22</v>
      </c>
      <c r="D876" s="3" t="s">
        <v>1615</v>
      </c>
      <c r="E876" s="3" t="s">
        <v>1616</v>
      </c>
      <c r="F876" s="3" t="s">
        <v>25</v>
      </c>
      <c r="G876" s="4">
        <v>0</v>
      </c>
      <c r="H876" s="4">
        <v>0</v>
      </c>
      <c r="I876" s="4">
        <v>0</v>
      </c>
      <c r="J876" s="4">
        <v>0</v>
      </c>
      <c r="K876" s="4">
        <v>0</v>
      </c>
      <c r="L876" s="4">
        <v>0</v>
      </c>
      <c r="M876" s="4">
        <v>0</v>
      </c>
      <c r="N876" s="4">
        <v>0</v>
      </c>
      <c r="O876" s="4">
        <v>0</v>
      </c>
      <c r="P876" s="4">
        <v>0</v>
      </c>
      <c r="Q876" s="4">
        <v>0</v>
      </c>
      <c r="R876" s="4">
        <v>0</v>
      </c>
      <c r="S876" s="4">
        <v>0</v>
      </c>
      <c r="T876" s="4">
        <v>0</v>
      </c>
      <c r="U876" s="4">
        <v>1422</v>
      </c>
      <c r="V876" s="4">
        <v>1366</v>
      </c>
      <c r="W876" s="4">
        <v>1195</v>
      </c>
      <c r="X876" s="4">
        <v>1190</v>
      </c>
      <c r="Y876" s="4">
        <v>3.22</v>
      </c>
      <c r="Z876" s="4">
        <v>13.91</v>
      </c>
      <c r="AA876" s="4">
        <v>1207.1300000000001</v>
      </c>
      <c r="AB876" s="4">
        <v>794</v>
      </c>
      <c r="AC876" s="4">
        <v>763</v>
      </c>
      <c r="AD876" s="4">
        <v>608</v>
      </c>
      <c r="AE876" s="4">
        <v>606</v>
      </c>
      <c r="AF876" s="4">
        <v>1.96</v>
      </c>
      <c r="AG876" s="4">
        <v>16.18</v>
      </c>
      <c r="AH876" s="4">
        <v>624.14</v>
      </c>
      <c r="AI876" s="4">
        <v>1831.27</v>
      </c>
    </row>
    <row r="877" spans="1:35">
      <c r="A877" s="3" t="s">
        <v>1777</v>
      </c>
      <c r="B877" s="3" t="s">
        <v>1778</v>
      </c>
      <c r="C877" s="3" t="s">
        <v>22</v>
      </c>
      <c r="D877" s="3" t="s">
        <v>1615</v>
      </c>
      <c r="E877" s="3" t="s">
        <v>1616</v>
      </c>
      <c r="F877" s="3" t="s">
        <v>25</v>
      </c>
      <c r="G877" s="4">
        <v>0</v>
      </c>
      <c r="H877" s="4">
        <v>0</v>
      </c>
      <c r="I877" s="4">
        <v>0</v>
      </c>
      <c r="J877" s="4">
        <v>0</v>
      </c>
      <c r="K877" s="4">
        <v>0</v>
      </c>
      <c r="L877" s="4">
        <v>0</v>
      </c>
      <c r="M877" s="4">
        <v>0</v>
      </c>
      <c r="N877" s="4">
        <v>0</v>
      </c>
      <c r="O877" s="4">
        <v>0</v>
      </c>
      <c r="P877" s="4">
        <v>0</v>
      </c>
      <c r="Q877" s="4">
        <v>0</v>
      </c>
      <c r="R877" s="4">
        <v>0</v>
      </c>
      <c r="S877" s="4">
        <v>0</v>
      </c>
      <c r="T877" s="4">
        <v>0</v>
      </c>
      <c r="U877" s="4">
        <v>1072</v>
      </c>
      <c r="V877" s="4">
        <v>853</v>
      </c>
      <c r="W877" s="4">
        <v>757</v>
      </c>
      <c r="X877" s="4">
        <v>751</v>
      </c>
      <c r="Y877" s="4">
        <v>0.34</v>
      </c>
      <c r="Z877" s="4">
        <v>18.68</v>
      </c>
      <c r="AA877" s="4">
        <v>770.02</v>
      </c>
      <c r="AB877" s="4">
        <v>463</v>
      </c>
      <c r="AC877" s="4">
        <v>463</v>
      </c>
      <c r="AD877" s="4">
        <v>418</v>
      </c>
      <c r="AE877" s="4">
        <v>413</v>
      </c>
      <c r="AF877" s="4">
        <v>0.53</v>
      </c>
      <c r="AG877" s="4">
        <v>9.25</v>
      </c>
      <c r="AH877" s="4">
        <v>422.78</v>
      </c>
      <c r="AI877" s="4">
        <v>1192.8</v>
      </c>
    </row>
    <row r="878" spans="1:35">
      <c r="A878" s="3" t="s">
        <v>1779</v>
      </c>
      <c r="B878" s="3" t="s">
        <v>1780</v>
      </c>
      <c r="C878" s="3" t="s">
        <v>22</v>
      </c>
      <c r="D878" s="3" t="s">
        <v>1615</v>
      </c>
      <c r="E878" s="3" t="s">
        <v>1616</v>
      </c>
      <c r="F878" s="3" t="s">
        <v>25</v>
      </c>
      <c r="G878" s="4">
        <v>0</v>
      </c>
      <c r="H878" s="4">
        <v>0</v>
      </c>
      <c r="I878" s="4">
        <v>0</v>
      </c>
      <c r="J878" s="4">
        <v>0</v>
      </c>
      <c r="K878" s="4">
        <v>0</v>
      </c>
      <c r="L878" s="4">
        <v>0</v>
      </c>
      <c r="M878" s="4">
        <v>0</v>
      </c>
      <c r="N878" s="4">
        <v>0</v>
      </c>
      <c r="O878" s="4">
        <v>0</v>
      </c>
      <c r="P878" s="4">
        <v>0</v>
      </c>
      <c r="Q878" s="4">
        <v>0</v>
      </c>
      <c r="R878" s="4">
        <v>0</v>
      </c>
      <c r="S878" s="4">
        <v>0</v>
      </c>
      <c r="T878" s="4">
        <v>0</v>
      </c>
      <c r="U878" s="4">
        <v>1610</v>
      </c>
      <c r="V878" s="4">
        <v>1607</v>
      </c>
      <c r="W878" s="4">
        <v>1226</v>
      </c>
      <c r="X878" s="4">
        <v>1223</v>
      </c>
      <c r="Y878" s="4">
        <v>3.97</v>
      </c>
      <c r="Z878" s="4">
        <v>13.03</v>
      </c>
      <c r="AA878" s="4">
        <v>1240</v>
      </c>
      <c r="AB878" s="4">
        <v>762</v>
      </c>
      <c r="AC878" s="4">
        <v>761</v>
      </c>
      <c r="AD878" s="4">
        <v>636</v>
      </c>
      <c r="AE878" s="4">
        <v>636</v>
      </c>
      <c r="AF878" s="4">
        <v>2.5499999999999998</v>
      </c>
      <c r="AG878" s="4">
        <v>7.35</v>
      </c>
      <c r="AH878" s="4">
        <v>645.9</v>
      </c>
      <c r="AI878" s="4">
        <v>1885.9</v>
      </c>
    </row>
    <row r="879" spans="1:35">
      <c r="A879" s="3" t="s">
        <v>1781</v>
      </c>
      <c r="B879" s="3" t="s">
        <v>1782</v>
      </c>
      <c r="C879" s="3" t="s">
        <v>22</v>
      </c>
      <c r="D879" s="3" t="s">
        <v>1615</v>
      </c>
      <c r="E879" s="3" t="s">
        <v>1616</v>
      </c>
      <c r="F879" s="3" t="s">
        <v>25</v>
      </c>
      <c r="G879" s="4">
        <v>0</v>
      </c>
      <c r="H879" s="4">
        <v>0</v>
      </c>
      <c r="I879" s="4">
        <v>0</v>
      </c>
      <c r="J879" s="4">
        <v>0</v>
      </c>
      <c r="K879" s="4">
        <v>0</v>
      </c>
      <c r="L879" s="4">
        <v>0</v>
      </c>
      <c r="M879" s="4">
        <v>0</v>
      </c>
      <c r="N879" s="4">
        <v>0</v>
      </c>
      <c r="O879" s="4">
        <v>0</v>
      </c>
      <c r="P879" s="4">
        <v>0</v>
      </c>
      <c r="Q879" s="4">
        <v>0</v>
      </c>
      <c r="R879" s="4">
        <v>0</v>
      </c>
      <c r="S879" s="4">
        <v>0</v>
      </c>
      <c r="T879" s="4">
        <v>0</v>
      </c>
      <c r="U879" s="4">
        <v>1045</v>
      </c>
      <c r="V879" s="4">
        <v>1045</v>
      </c>
      <c r="W879" s="4">
        <v>796</v>
      </c>
      <c r="X879" s="4">
        <v>780</v>
      </c>
      <c r="Y879" s="4">
        <v>4.05</v>
      </c>
      <c r="Z879" s="4">
        <v>7.41</v>
      </c>
      <c r="AA879" s="4">
        <v>791.46</v>
      </c>
      <c r="AB879" s="4">
        <v>443</v>
      </c>
      <c r="AC879" s="4">
        <v>443</v>
      </c>
      <c r="AD879" s="4">
        <v>381</v>
      </c>
      <c r="AE879" s="4">
        <v>375</v>
      </c>
      <c r="AF879" s="4">
        <v>2.27</v>
      </c>
      <c r="AG879" s="4">
        <v>5.72</v>
      </c>
      <c r="AH879" s="4">
        <v>382.99</v>
      </c>
      <c r="AI879" s="4">
        <v>1174.45</v>
      </c>
    </row>
    <row r="880" spans="1:35">
      <c r="A880" s="3" t="s">
        <v>1783</v>
      </c>
      <c r="B880" s="3" t="s">
        <v>1784</v>
      </c>
      <c r="C880" s="3" t="s">
        <v>22</v>
      </c>
      <c r="D880" s="3" t="s">
        <v>1615</v>
      </c>
      <c r="E880" s="3" t="s">
        <v>1616</v>
      </c>
      <c r="F880" s="3" t="s">
        <v>25</v>
      </c>
      <c r="G880" s="4">
        <v>0</v>
      </c>
      <c r="H880" s="4">
        <v>0</v>
      </c>
      <c r="I880" s="4">
        <v>0</v>
      </c>
      <c r="J880" s="4">
        <v>0</v>
      </c>
      <c r="K880" s="4">
        <v>0</v>
      </c>
      <c r="L880" s="4">
        <v>0</v>
      </c>
      <c r="M880" s="4">
        <v>0</v>
      </c>
      <c r="N880" s="4">
        <v>0</v>
      </c>
      <c r="O880" s="4">
        <v>0</v>
      </c>
      <c r="P880" s="4">
        <v>0</v>
      </c>
      <c r="Q880" s="4">
        <v>0</v>
      </c>
      <c r="R880" s="4">
        <v>0</v>
      </c>
      <c r="S880" s="4">
        <v>0</v>
      </c>
      <c r="T880" s="4">
        <v>0</v>
      </c>
      <c r="U880" s="4">
        <v>539</v>
      </c>
      <c r="V880" s="4">
        <v>539</v>
      </c>
      <c r="W880" s="4">
        <v>435</v>
      </c>
      <c r="X880" s="4">
        <v>435</v>
      </c>
      <c r="Y880" s="4">
        <v>3.33</v>
      </c>
      <c r="Z880" s="4">
        <v>0.13</v>
      </c>
      <c r="AA880" s="4">
        <v>438.46</v>
      </c>
      <c r="AB880" s="4">
        <v>390</v>
      </c>
      <c r="AC880" s="4">
        <v>390</v>
      </c>
      <c r="AD880" s="4">
        <v>311</v>
      </c>
      <c r="AE880" s="4">
        <v>311</v>
      </c>
      <c r="AF880" s="4">
        <v>2.02</v>
      </c>
      <c r="AG880" s="4">
        <v>3.63</v>
      </c>
      <c r="AH880" s="4">
        <v>316.64999999999998</v>
      </c>
      <c r="AI880" s="4">
        <v>755.11</v>
      </c>
    </row>
    <row r="881" spans="1:35">
      <c r="A881" s="3" t="s">
        <v>1785</v>
      </c>
      <c r="B881" s="3" t="s">
        <v>1786</v>
      </c>
      <c r="C881" s="3" t="s">
        <v>568</v>
      </c>
      <c r="D881" s="3" t="s">
        <v>1615</v>
      </c>
      <c r="E881" s="3" t="s">
        <v>1616</v>
      </c>
      <c r="F881" s="3" t="s">
        <v>25</v>
      </c>
      <c r="G881" s="4">
        <v>0</v>
      </c>
      <c r="H881" s="4">
        <v>0</v>
      </c>
      <c r="I881" s="4">
        <v>0</v>
      </c>
      <c r="J881" s="4">
        <v>0</v>
      </c>
      <c r="K881" s="4">
        <v>0</v>
      </c>
      <c r="L881" s="4">
        <v>0</v>
      </c>
      <c r="M881" s="4">
        <v>0</v>
      </c>
      <c r="N881" s="4">
        <v>0</v>
      </c>
      <c r="O881" s="4">
        <v>0</v>
      </c>
      <c r="P881" s="4">
        <v>0</v>
      </c>
      <c r="Q881" s="4">
        <v>0</v>
      </c>
      <c r="R881" s="4">
        <v>0</v>
      </c>
      <c r="S881" s="4">
        <v>0</v>
      </c>
      <c r="T881" s="4">
        <v>0</v>
      </c>
      <c r="U881" s="4">
        <v>481</v>
      </c>
      <c r="V881" s="4">
        <v>481</v>
      </c>
      <c r="W881" s="4">
        <v>418</v>
      </c>
      <c r="X881" s="4">
        <v>418</v>
      </c>
      <c r="Y881" s="4">
        <v>0.89</v>
      </c>
      <c r="Z881" s="4">
        <v>9.41</v>
      </c>
      <c r="AA881" s="4">
        <v>428.3</v>
      </c>
      <c r="AB881" s="4">
        <v>244</v>
      </c>
      <c r="AC881" s="4">
        <v>244</v>
      </c>
      <c r="AD881" s="4">
        <v>236</v>
      </c>
      <c r="AE881" s="4">
        <v>236</v>
      </c>
      <c r="AF881" s="4">
        <v>0.53</v>
      </c>
      <c r="AG881" s="4">
        <v>5.61</v>
      </c>
      <c r="AH881" s="4">
        <v>242.14</v>
      </c>
      <c r="AI881" s="4">
        <v>670.44</v>
      </c>
    </row>
    <row r="882" spans="1:35">
      <c r="A882" s="3" t="s">
        <v>1787</v>
      </c>
      <c r="B882" s="3" t="s">
        <v>1788</v>
      </c>
      <c r="C882" s="3" t="s">
        <v>568</v>
      </c>
      <c r="D882" s="3" t="s">
        <v>1615</v>
      </c>
      <c r="E882" s="3" t="s">
        <v>1616</v>
      </c>
      <c r="F882" s="3" t="s">
        <v>25</v>
      </c>
      <c r="G882" s="4">
        <v>0</v>
      </c>
      <c r="H882" s="4">
        <v>0</v>
      </c>
      <c r="I882" s="4">
        <v>0</v>
      </c>
      <c r="J882" s="4">
        <v>0</v>
      </c>
      <c r="K882" s="4">
        <v>0</v>
      </c>
      <c r="L882" s="4">
        <v>0</v>
      </c>
      <c r="M882" s="4">
        <v>0</v>
      </c>
      <c r="N882" s="4">
        <v>0</v>
      </c>
      <c r="O882" s="4">
        <v>0</v>
      </c>
      <c r="P882" s="4">
        <v>0</v>
      </c>
      <c r="Q882" s="4">
        <v>0</v>
      </c>
      <c r="R882" s="4">
        <v>0</v>
      </c>
      <c r="S882" s="4">
        <v>0</v>
      </c>
      <c r="T882" s="4">
        <v>0</v>
      </c>
      <c r="U882" s="4">
        <v>889</v>
      </c>
      <c r="V882" s="4">
        <v>889</v>
      </c>
      <c r="W882" s="4">
        <v>667</v>
      </c>
      <c r="X882" s="4">
        <v>659</v>
      </c>
      <c r="Y882" s="4">
        <v>1.67</v>
      </c>
      <c r="Z882" s="4">
        <v>9.61</v>
      </c>
      <c r="AA882" s="4">
        <v>670.28</v>
      </c>
      <c r="AB882" s="4">
        <v>591</v>
      </c>
      <c r="AC882" s="4">
        <v>580</v>
      </c>
      <c r="AD882" s="4">
        <v>420</v>
      </c>
      <c r="AE882" s="4">
        <v>417</v>
      </c>
      <c r="AF882" s="4">
        <v>1.1399999999999999</v>
      </c>
      <c r="AG882" s="4">
        <v>5.07</v>
      </c>
      <c r="AH882" s="4">
        <v>423.21</v>
      </c>
      <c r="AI882" s="4">
        <v>1093.49</v>
      </c>
    </row>
    <row r="883" spans="1:35">
      <c r="A883" s="3" t="s">
        <v>1789</v>
      </c>
      <c r="B883" s="3" t="s">
        <v>1790</v>
      </c>
      <c r="C883" s="3" t="s">
        <v>568</v>
      </c>
      <c r="D883" s="3" t="s">
        <v>1615</v>
      </c>
      <c r="E883" s="3" t="s">
        <v>1616</v>
      </c>
      <c r="F883" s="3" t="s">
        <v>25</v>
      </c>
      <c r="G883" s="4">
        <v>0</v>
      </c>
      <c r="H883" s="4">
        <v>0</v>
      </c>
      <c r="I883" s="4">
        <v>0</v>
      </c>
      <c r="J883" s="4">
        <v>0</v>
      </c>
      <c r="K883" s="4">
        <v>0</v>
      </c>
      <c r="L883" s="4">
        <v>0</v>
      </c>
      <c r="M883" s="4">
        <v>0</v>
      </c>
      <c r="N883" s="4">
        <v>0</v>
      </c>
      <c r="O883" s="4">
        <v>0</v>
      </c>
      <c r="P883" s="4">
        <v>0</v>
      </c>
      <c r="Q883" s="4">
        <v>0</v>
      </c>
      <c r="R883" s="4">
        <v>0</v>
      </c>
      <c r="S883" s="4">
        <v>0</v>
      </c>
      <c r="T883" s="4">
        <v>0</v>
      </c>
      <c r="U883" s="4">
        <v>2826</v>
      </c>
      <c r="V883" s="4">
        <v>2736</v>
      </c>
      <c r="W883" s="4">
        <v>2380</v>
      </c>
      <c r="X883" s="4">
        <v>2305</v>
      </c>
      <c r="Y883" s="4">
        <v>11.96</v>
      </c>
      <c r="Z883" s="4">
        <v>40.58</v>
      </c>
      <c r="AA883" s="4">
        <v>2357.54</v>
      </c>
      <c r="AB883" s="4">
        <v>1406</v>
      </c>
      <c r="AC883" s="4">
        <v>1373</v>
      </c>
      <c r="AD883" s="4">
        <v>1294</v>
      </c>
      <c r="AE883" s="4">
        <v>1274</v>
      </c>
      <c r="AF883" s="4">
        <v>5.72</v>
      </c>
      <c r="AG883" s="4">
        <v>24.43</v>
      </c>
      <c r="AH883" s="4">
        <v>1304.1500000000001</v>
      </c>
      <c r="AI883" s="4">
        <v>3661.69</v>
      </c>
    </row>
    <row r="884" spans="1:35">
      <c r="A884" s="3" t="s">
        <v>1791</v>
      </c>
      <c r="B884" s="3" t="s">
        <v>1792</v>
      </c>
      <c r="C884" s="3" t="s">
        <v>568</v>
      </c>
      <c r="D884" s="3" t="s">
        <v>1615</v>
      </c>
      <c r="E884" s="3" t="s">
        <v>1616</v>
      </c>
      <c r="F884" s="3" t="s">
        <v>25</v>
      </c>
      <c r="G884" s="4">
        <v>0</v>
      </c>
      <c r="H884" s="4">
        <v>0</v>
      </c>
      <c r="I884" s="4">
        <v>0</v>
      </c>
      <c r="J884" s="4">
        <v>0</v>
      </c>
      <c r="K884" s="4">
        <v>0</v>
      </c>
      <c r="L884" s="4">
        <v>0</v>
      </c>
      <c r="M884" s="4">
        <v>0</v>
      </c>
      <c r="N884" s="4">
        <v>0</v>
      </c>
      <c r="O884" s="4">
        <v>0</v>
      </c>
      <c r="P884" s="4">
        <v>0</v>
      </c>
      <c r="Q884" s="4">
        <v>0</v>
      </c>
      <c r="R884" s="4">
        <v>0</v>
      </c>
      <c r="S884" s="4">
        <v>0</v>
      </c>
      <c r="T884" s="4">
        <v>0</v>
      </c>
      <c r="U884" s="4">
        <v>1028</v>
      </c>
      <c r="V884" s="4">
        <v>1028</v>
      </c>
      <c r="W884" s="4">
        <v>513</v>
      </c>
      <c r="X884" s="4">
        <v>513</v>
      </c>
      <c r="Y884" s="4">
        <v>0.19</v>
      </c>
      <c r="Z884" s="4">
        <v>16.239999999999998</v>
      </c>
      <c r="AA884" s="4">
        <v>529.42999999999995</v>
      </c>
      <c r="AB884" s="4">
        <v>639</v>
      </c>
      <c r="AC884" s="4">
        <v>639</v>
      </c>
      <c r="AD884" s="4">
        <v>617</v>
      </c>
      <c r="AE884" s="4">
        <v>616</v>
      </c>
      <c r="AF884" s="4">
        <v>0.2</v>
      </c>
      <c r="AG884" s="4">
        <v>18.88</v>
      </c>
      <c r="AH884" s="4">
        <v>635.08000000000004</v>
      </c>
      <c r="AI884" s="4">
        <v>1164.51</v>
      </c>
    </row>
    <row r="885" spans="1:35">
      <c r="A885" s="3" t="s">
        <v>1793</v>
      </c>
      <c r="B885" s="3" t="s">
        <v>1794</v>
      </c>
      <c r="C885" s="3" t="s">
        <v>22</v>
      </c>
      <c r="D885" s="3" t="s">
        <v>1795</v>
      </c>
      <c r="E885" s="3" t="s">
        <v>1796</v>
      </c>
      <c r="F885" s="3" t="s">
        <v>25</v>
      </c>
      <c r="G885" s="4">
        <v>675</v>
      </c>
      <c r="H885" s="4">
        <v>675</v>
      </c>
      <c r="I885" s="4">
        <v>174</v>
      </c>
      <c r="J885" s="4">
        <v>174</v>
      </c>
      <c r="K885" s="4">
        <v>0.51</v>
      </c>
      <c r="L885" s="4">
        <v>2.97</v>
      </c>
      <c r="M885" s="4">
        <v>177.48</v>
      </c>
      <c r="N885" s="4">
        <v>676</v>
      </c>
      <c r="O885" s="4">
        <v>676</v>
      </c>
      <c r="P885" s="4">
        <v>452</v>
      </c>
      <c r="Q885" s="4">
        <v>452</v>
      </c>
      <c r="R885" s="4">
        <v>1.02</v>
      </c>
      <c r="S885" s="4">
        <v>9.91</v>
      </c>
      <c r="T885" s="4">
        <v>462.93</v>
      </c>
      <c r="U885" s="4">
        <v>0</v>
      </c>
      <c r="V885" s="4">
        <v>0</v>
      </c>
      <c r="W885" s="4">
        <v>0</v>
      </c>
      <c r="X885" s="4">
        <v>0</v>
      </c>
      <c r="Y885" s="4">
        <v>0</v>
      </c>
      <c r="Z885" s="4">
        <v>0</v>
      </c>
      <c r="AA885" s="4">
        <v>0</v>
      </c>
      <c r="AB885" s="4">
        <v>2068</v>
      </c>
      <c r="AC885" s="4">
        <v>717</v>
      </c>
      <c r="AD885" s="4">
        <v>382</v>
      </c>
      <c r="AE885" s="4">
        <v>382</v>
      </c>
      <c r="AF885" s="4">
        <v>0.67</v>
      </c>
      <c r="AG885" s="4">
        <v>9.65</v>
      </c>
      <c r="AH885" s="4">
        <v>392.32</v>
      </c>
      <c r="AI885" s="4">
        <v>1032.73</v>
      </c>
    </row>
    <row r="886" spans="1:35">
      <c r="A886" s="3" t="s">
        <v>1797</v>
      </c>
      <c r="B886" s="3" t="s">
        <v>1798</v>
      </c>
      <c r="C886" s="3" t="s">
        <v>22</v>
      </c>
      <c r="D886" s="3" t="s">
        <v>1795</v>
      </c>
      <c r="E886" s="3" t="s">
        <v>1796</v>
      </c>
      <c r="F886" s="3" t="s">
        <v>25</v>
      </c>
      <c r="G886" s="4">
        <v>435</v>
      </c>
      <c r="H886" s="4">
        <v>434</v>
      </c>
      <c r="I886" s="4">
        <v>203</v>
      </c>
      <c r="J886" s="4">
        <v>203</v>
      </c>
      <c r="K886" s="4">
        <v>1.1100000000000001</v>
      </c>
      <c r="L886" s="4">
        <v>3.78</v>
      </c>
      <c r="M886" s="4">
        <v>207.89</v>
      </c>
      <c r="N886" s="4">
        <v>588</v>
      </c>
      <c r="O886" s="4">
        <v>588</v>
      </c>
      <c r="P886" s="4">
        <v>505</v>
      </c>
      <c r="Q886" s="4">
        <v>505</v>
      </c>
      <c r="R886" s="4">
        <v>2.09</v>
      </c>
      <c r="S886" s="4">
        <v>10.54</v>
      </c>
      <c r="T886" s="4">
        <v>517.63</v>
      </c>
      <c r="U886" s="4">
        <v>0</v>
      </c>
      <c r="V886" s="4">
        <v>0</v>
      </c>
      <c r="W886" s="4">
        <v>0</v>
      </c>
      <c r="X886" s="4">
        <v>0</v>
      </c>
      <c r="Y886" s="4">
        <v>0</v>
      </c>
      <c r="Z886" s="4">
        <v>0</v>
      </c>
      <c r="AA886" s="4">
        <v>0</v>
      </c>
      <c r="AB886" s="4">
        <v>1801</v>
      </c>
      <c r="AC886" s="4">
        <v>781</v>
      </c>
      <c r="AD886" s="4">
        <v>434</v>
      </c>
      <c r="AE886" s="4">
        <v>434</v>
      </c>
      <c r="AF886" s="4">
        <v>3.43</v>
      </c>
      <c r="AG886" s="4">
        <v>5.95</v>
      </c>
      <c r="AH886" s="4">
        <v>443.38</v>
      </c>
      <c r="AI886" s="4">
        <v>1168.9000000000001</v>
      </c>
    </row>
    <row r="887" spans="1:35">
      <c r="A887" s="3" t="s">
        <v>1799</v>
      </c>
      <c r="B887" s="3" t="s">
        <v>1800</v>
      </c>
      <c r="C887" s="3" t="s">
        <v>22</v>
      </c>
      <c r="D887" s="3" t="s">
        <v>1795</v>
      </c>
      <c r="E887" s="3" t="s">
        <v>1796</v>
      </c>
      <c r="F887" s="3" t="s">
        <v>25</v>
      </c>
      <c r="G887" s="4">
        <v>599</v>
      </c>
      <c r="H887" s="4">
        <v>599</v>
      </c>
      <c r="I887" s="4">
        <v>164</v>
      </c>
      <c r="J887" s="4">
        <v>164</v>
      </c>
      <c r="K887" s="4">
        <v>0.23</v>
      </c>
      <c r="L887" s="4">
        <v>2.14</v>
      </c>
      <c r="M887" s="4">
        <v>166.37</v>
      </c>
      <c r="N887" s="4">
        <v>510</v>
      </c>
      <c r="O887" s="4">
        <v>510</v>
      </c>
      <c r="P887" s="4">
        <v>420</v>
      </c>
      <c r="Q887" s="4">
        <v>420</v>
      </c>
      <c r="R887" s="4">
        <v>1.54</v>
      </c>
      <c r="S887" s="4">
        <v>7.25</v>
      </c>
      <c r="T887" s="4">
        <v>428.79</v>
      </c>
      <c r="U887" s="4">
        <v>0</v>
      </c>
      <c r="V887" s="4">
        <v>0</v>
      </c>
      <c r="W887" s="4">
        <v>0</v>
      </c>
      <c r="X887" s="4">
        <v>0</v>
      </c>
      <c r="Y887" s="4">
        <v>0</v>
      </c>
      <c r="Z887" s="4">
        <v>0</v>
      </c>
      <c r="AA887" s="4">
        <v>0</v>
      </c>
      <c r="AB887" s="4">
        <v>1914</v>
      </c>
      <c r="AC887" s="4">
        <v>806</v>
      </c>
      <c r="AD887" s="4">
        <v>466</v>
      </c>
      <c r="AE887" s="4">
        <v>466</v>
      </c>
      <c r="AF887" s="4">
        <v>2.54</v>
      </c>
      <c r="AG887" s="4">
        <v>3.79</v>
      </c>
      <c r="AH887" s="4">
        <v>472.33</v>
      </c>
      <c r="AI887" s="4">
        <v>1067.49</v>
      </c>
    </row>
    <row r="888" spans="1:35">
      <c r="A888" s="3" t="s">
        <v>1801</v>
      </c>
      <c r="B888" s="3" t="s">
        <v>1802</v>
      </c>
      <c r="C888" s="3" t="s">
        <v>22</v>
      </c>
      <c r="D888" s="3" t="s">
        <v>1795</v>
      </c>
      <c r="E888" s="3" t="s">
        <v>1796</v>
      </c>
      <c r="F888" s="3" t="s">
        <v>25</v>
      </c>
      <c r="G888" s="4">
        <v>218</v>
      </c>
      <c r="H888" s="4">
        <v>218</v>
      </c>
      <c r="I888" s="4">
        <v>196</v>
      </c>
      <c r="J888" s="4">
        <v>196</v>
      </c>
      <c r="K888" s="4">
        <v>0.13</v>
      </c>
      <c r="L888" s="4">
        <v>4.71</v>
      </c>
      <c r="M888" s="4">
        <v>200.84</v>
      </c>
      <c r="N888" s="4">
        <v>575</v>
      </c>
      <c r="O888" s="4">
        <v>575</v>
      </c>
      <c r="P888" s="4">
        <v>519</v>
      </c>
      <c r="Q888" s="4">
        <v>518</v>
      </c>
      <c r="R888" s="4">
        <v>0.99</v>
      </c>
      <c r="S888" s="4">
        <v>11.2</v>
      </c>
      <c r="T888" s="4">
        <v>530.19000000000005</v>
      </c>
      <c r="U888" s="4">
        <v>0</v>
      </c>
      <c r="V888" s="4">
        <v>0</v>
      </c>
      <c r="W888" s="4">
        <v>0</v>
      </c>
      <c r="X888" s="4">
        <v>0</v>
      </c>
      <c r="Y888" s="4">
        <v>0</v>
      </c>
      <c r="Z888" s="4">
        <v>0</v>
      </c>
      <c r="AA888" s="4">
        <v>0</v>
      </c>
      <c r="AB888" s="4">
        <v>2627</v>
      </c>
      <c r="AC888" s="4">
        <v>1834</v>
      </c>
      <c r="AD888" s="4">
        <v>566</v>
      </c>
      <c r="AE888" s="4">
        <v>564</v>
      </c>
      <c r="AF888" s="4">
        <v>1.74</v>
      </c>
      <c r="AG888" s="4">
        <v>7.14</v>
      </c>
      <c r="AH888" s="4">
        <v>572.88</v>
      </c>
      <c r="AI888" s="4">
        <v>1303.9100000000001</v>
      </c>
    </row>
    <row r="889" spans="1:35">
      <c r="A889" s="3" t="s">
        <v>1803</v>
      </c>
      <c r="B889" s="3" t="s">
        <v>1804</v>
      </c>
      <c r="C889" s="3" t="s">
        <v>22</v>
      </c>
      <c r="D889" s="3" t="s">
        <v>1795</v>
      </c>
      <c r="E889" s="3" t="s">
        <v>1796</v>
      </c>
      <c r="F889" s="3" t="s">
        <v>25</v>
      </c>
      <c r="G889" s="4">
        <v>102</v>
      </c>
      <c r="H889" s="4">
        <v>102</v>
      </c>
      <c r="I889" s="4">
        <v>64</v>
      </c>
      <c r="J889" s="4">
        <v>64</v>
      </c>
      <c r="K889" s="4">
        <v>0.11</v>
      </c>
      <c r="L889" s="4">
        <v>1.29</v>
      </c>
      <c r="M889" s="4">
        <v>65.400000000000006</v>
      </c>
      <c r="N889" s="4">
        <v>437</v>
      </c>
      <c r="O889" s="4">
        <v>437</v>
      </c>
      <c r="P889" s="4">
        <v>378</v>
      </c>
      <c r="Q889" s="4">
        <v>377</v>
      </c>
      <c r="R889" s="4">
        <v>1.58</v>
      </c>
      <c r="S889" s="4">
        <v>7.45</v>
      </c>
      <c r="T889" s="4">
        <v>386.03</v>
      </c>
      <c r="U889" s="4">
        <v>0</v>
      </c>
      <c r="V889" s="4">
        <v>0</v>
      </c>
      <c r="W889" s="4">
        <v>0</v>
      </c>
      <c r="X889" s="4">
        <v>0</v>
      </c>
      <c r="Y889" s="4">
        <v>0</v>
      </c>
      <c r="Z889" s="4">
        <v>0</v>
      </c>
      <c r="AA889" s="4">
        <v>0</v>
      </c>
      <c r="AB889" s="4">
        <v>1458</v>
      </c>
      <c r="AC889" s="4">
        <v>919</v>
      </c>
      <c r="AD889" s="4">
        <v>216</v>
      </c>
      <c r="AE889" s="4">
        <v>216</v>
      </c>
      <c r="AF889" s="4">
        <v>0.76</v>
      </c>
      <c r="AG889" s="4">
        <v>4.13</v>
      </c>
      <c r="AH889" s="4">
        <v>220.89</v>
      </c>
      <c r="AI889" s="4">
        <v>672.32</v>
      </c>
    </row>
    <row r="890" spans="1:35">
      <c r="A890" s="3" t="s">
        <v>1805</v>
      </c>
      <c r="B890" s="3" t="s">
        <v>1806</v>
      </c>
      <c r="C890" s="3" t="s">
        <v>22</v>
      </c>
      <c r="D890" s="3" t="s">
        <v>1795</v>
      </c>
      <c r="E890" s="3" t="s">
        <v>1796</v>
      </c>
      <c r="F890" s="3" t="s">
        <v>25</v>
      </c>
      <c r="G890" s="4">
        <v>251</v>
      </c>
      <c r="H890" s="4">
        <v>251</v>
      </c>
      <c r="I890" s="4">
        <v>236</v>
      </c>
      <c r="J890" s="4">
        <v>236</v>
      </c>
      <c r="K890" s="4">
        <v>0.15</v>
      </c>
      <c r="L890" s="4">
        <v>4.21</v>
      </c>
      <c r="M890" s="4">
        <v>240.36</v>
      </c>
      <c r="N890" s="4">
        <v>546</v>
      </c>
      <c r="O890" s="4">
        <v>546</v>
      </c>
      <c r="P890" s="4">
        <v>457</v>
      </c>
      <c r="Q890" s="4">
        <v>457</v>
      </c>
      <c r="R890" s="4">
        <v>1.47</v>
      </c>
      <c r="S890" s="4">
        <v>6.23</v>
      </c>
      <c r="T890" s="4">
        <v>464.7</v>
      </c>
      <c r="U890" s="4">
        <v>0</v>
      </c>
      <c r="V890" s="4">
        <v>0</v>
      </c>
      <c r="W890" s="4">
        <v>0</v>
      </c>
      <c r="X890" s="4">
        <v>0</v>
      </c>
      <c r="Y890" s="4">
        <v>0</v>
      </c>
      <c r="Z890" s="4">
        <v>0</v>
      </c>
      <c r="AA890" s="4">
        <v>0</v>
      </c>
      <c r="AB890" s="4">
        <v>1202</v>
      </c>
      <c r="AC890" s="4">
        <v>405</v>
      </c>
      <c r="AD890" s="4">
        <v>254</v>
      </c>
      <c r="AE890" s="4">
        <v>254</v>
      </c>
      <c r="AF890" s="4">
        <v>1.28</v>
      </c>
      <c r="AG890" s="4">
        <v>2.62</v>
      </c>
      <c r="AH890" s="4">
        <v>257.89999999999998</v>
      </c>
      <c r="AI890" s="4">
        <v>962.96</v>
      </c>
    </row>
    <row r="891" spans="1:35">
      <c r="A891" s="3" t="s">
        <v>1807</v>
      </c>
      <c r="B891" s="3" t="s">
        <v>1808</v>
      </c>
      <c r="C891" s="3" t="s">
        <v>22</v>
      </c>
      <c r="D891" s="3" t="s">
        <v>1795</v>
      </c>
      <c r="E891" s="3" t="s">
        <v>1796</v>
      </c>
      <c r="F891" s="3" t="s">
        <v>25</v>
      </c>
      <c r="G891" s="4">
        <v>95</v>
      </c>
      <c r="H891" s="4">
        <v>94</v>
      </c>
      <c r="I891" s="4">
        <v>90</v>
      </c>
      <c r="J891" s="4">
        <v>90</v>
      </c>
      <c r="K891" s="4">
        <v>0.15</v>
      </c>
      <c r="L891" s="4">
        <v>0.89</v>
      </c>
      <c r="M891" s="4">
        <v>91.04</v>
      </c>
      <c r="N891" s="4">
        <v>369</v>
      </c>
      <c r="O891" s="4">
        <v>369</v>
      </c>
      <c r="P891" s="4">
        <v>319</v>
      </c>
      <c r="Q891" s="4">
        <v>319</v>
      </c>
      <c r="R891" s="4">
        <v>0.37</v>
      </c>
      <c r="S891" s="4">
        <v>3.25</v>
      </c>
      <c r="T891" s="4">
        <v>322.62</v>
      </c>
      <c r="U891" s="4">
        <v>0</v>
      </c>
      <c r="V891" s="4">
        <v>0</v>
      </c>
      <c r="W891" s="4">
        <v>0</v>
      </c>
      <c r="X891" s="4">
        <v>0</v>
      </c>
      <c r="Y891" s="4">
        <v>0</v>
      </c>
      <c r="Z891" s="4">
        <v>0</v>
      </c>
      <c r="AA891" s="4">
        <v>0</v>
      </c>
      <c r="AB891" s="4">
        <v>948</v>
      </c>
      <c r="AC891" s="4">
        <v>485</v>
      </c>
      <c r="AD891" s="4">
        <v>226</v>
      </c>
      <c r="AE891" s="4">
        <v>226</v>
      </c>
      <c r="AF891" s="4">
        <v>0.54</v>
      </c>
      <c r="AG891" s="4">
        <v>1.77</v>
      </c>
      <c r="AH891" s="4">
        <v>228.31</v>
      </c>
      <c r="AI891" s="4">
        <v>641.97</v>
      </c>
    </row>
    <row r="892" spans="1:35">
      <c r="A892" s="3" t="s">
        <v>1809</v>
      </c>
      <c r="B892" s="3" t="s">
        <v>1810</v>
      </c>
      <c r="C892" s="3" t="s">
        <v>22</v>
      </c>
      <c r="D892" s="3" t="s">
        <v>1795</v>
      </c>
      <c r="E892" s="3" t="s">
        <v>1796</v>
      </c>
      <c r="F892" s="3" t="s">
        <v>25</v>
      </c>
      <c r="G892" s="4">
        <v>439</v>
      </c>
      <c r="H892" s="4">
        <v>439</v>
      </c>
      <c r="I892" s="4">
        <v>326</v>
      </c>
      <c r="J892" s="4">
        <v>326</v>
      </c>
      <c r="K892" s="4">
        <v>1.18</v>
      </c>
      <c r="L892" s="4">
        <v>1.69</v>
      </c>
      <c r="M892" s="4">
        <v>328.87</v>
      </c>
      <c r="N892" s="4">
        <v>919</v>
      </c>
      <c r="O892" s="4">
        <v>919</v>
      </c>
      <c r="P892" s="4">
        <v>775</v>
      </c>
      <c r="Q892" s="4">
        <v>775</v>
      </c>
      <c r="R892" s="4">
        <v>4.3600000000000003</v>
      </c>
      <c r="S892" s="4">
        <v>1.08</v>
      </c>
      <c r="T892" s="4">
        <v>780.44</v>
      </c>
      <c r="U892" s="4">
        <v>0</v>
      </c>
      <c r="V892" s="4">
        <v>0</v>
      </c>
      <c r="W892" s="4">
        <v>0</v>
      </c>
      <c r="X892" s="4">
        <v>0</v>
      </c>
      <c r="Y892" s="4">
        <v>0</v>
      </c>
      <c r="Z892" s="4">
        <v>0</v>
      </c>
      <c r="AA892" s="4">
        <v>0</v>
      </c>
      <c r="AB892" s="4">
        <v>2233</v>
      </c>
      <c r="AC892" s="4">
        <v>875</v>
      </c>
      <c r="AD892" s="4">
        <v>545</v>
      </c>
      <c r="AE892" s="4">
        <v>545</v>
      </c>
      <c r="AF892" s="4">
        <v>4.74</v>
      </c>
      <c r="AG892" s="4">
        <v>0.61</v>
      </c>
      <c r="AH892" s="4">
        <v>550.35</v>
      </c>
      <c r="AI892" s="4">
        <v>1659.66</v>
      </c>
    </row>
    <row r="893" spans="1:35">
      <c r="A893" s="3" t="s">
        <v>1811</v>
      </c>
      <c r="B893" s="3" t="s">
        <v>1812</v>
      </c>
      <c r="C893" s="3" t="s">
        <v>22</v>
      </c>
      <c r="D893" s="3" t="s">
        <v>1795</v>
      </c>
      <c r="E893" s="3" t="s">
        <v>1796</v>
      </c>
      <c r="F893" s="3" t="s">
        <v>25</v>
      </c>
      <c r="G893" s="4">
        <v>194</v>
      </c>
      <c r="H893" s="4">
        <v>194</v>
      </c>
      <c r="I893" s="4">
        <v>127</v>
      </c>
      <c r="J893" s="4">
        <v>127</v>
      </c>
      <c r="K893" s="4">
        <v>0.63</v>
      </c>
      <c r="L893" s="4">
        <v>1.3</v>
      </c>
      <c r="M893" s="4">
        <v>128.93</v>
      </c>
      <c r="N893" s="4">
        <v>390</v>
      </c>
      <c r="O893" s="4">
        <v>390</v>
      </c>
      <c r="P893" s="4">
        <v>339</v>
      </c>
      <c r="Q893" s="4">
        <v>339</v>
      </c>
      <c r="R893" s="4">
        <v>1.19</v>
      </c>
      <c r="S893" s="4">
        <v>1.95</v>
      </c>
      <c r="T893" s="4">
        <v>342.14</v>
      </c>
      <c r="U893" s="4">
        <v>0</v>
      </c>
      <c r="V893" s="4">
        <v>0</v>
      </c>
      <c r="W893" s="4">
        <v>0</v>
      </c>
      <c r="X893" s="4">
        <v>0</v>
      </c>
      <c r="Y893" s="4">
        <v>0</v>
      </c>
      <c r="Z893" s="4">
        <v>0</v>
      </c>
      <c r="AA893" s="4">
        <v>0</v>
      </c>
      <c r="AB893" s="4">
        <v>1277</v>
      </c>
      <c r="AC893" s="4">
        <v>693</v>
      </c>
      <c r="AD893" s="4">
        <v>599</v>
      </c>
      <c r="AE893" s="4">
        <v>599</v>
      </c>
      <c r="AF893" s="4">
        <v>2.17</v>
      </c>
      <c r="AG893" s="4">
        <v>2.4500000000000002</v>
      </c>
      <c r="AH893" s="4">
        <v>603.62</v>
      </c>
      <c r="AI893" s="4">
        <v>1074.69</v>
      </c>
    </row>
    <row r="894" spans="1:35">
      <c r="A894" s="3" t="s">
        <v>1813</v>
      </c>
      <c r="B894" s="3" t="s">
        <v>1814</v>
      </c>
      <c r="C894" s="3" t="s">
        <v>22</v>
      </c>
      <c r="D894" s="3" t="s">
        <v>1795</v>
      </c>
      <c r="E894" s="3" t="s">
        <v>1796</v>
      </c>
      <c r="F894" s="3" t="s">
        <v>25</v>
      </c>
      <c r="G894" s="4">
        <v>189</v>
      </c>
      <c r="H894" s="4">
        <v>188</v>
      </c>
      <c r="I894" s="4">
        <v>149</v>
      </c>
      <c r="J894" s="4">
        <v>148</v>
      </c>
      <c r="K894" s="4">
        <v>0.23</v>
      </c>
      <c r="L894" s="4">
        <v>2.16</v>
      </c>
      <c r="M894" s="4">
        <v>150.38999999999999</v>
      </c>
      <c r="N894" s="4">
        <v>488</v>
      </c>
      <c r="O894" s="4">
        <v>488</v>
      </c>
      <c r="P894" s="4">
        <v>435</v>
      </c>
      <c r="Q894" s="4">
        <v>432</v>
      </c>
      <c r="R894" s="4">
        <v>1.38</v>
      </c>
      <c r="S894" s="4">
        <v>4.26</v>
      </c>
      <c r="T894" s="4">
        <v>437.64</v>
      </c>
      <c r="U894" s="4">
        <v>0</v>
      </c>
      <c r="V894" s="4">
        <v>0</v>
      </c>
      <c r="W894" s="4">
        <v>0</v>
      </c>
      <c r="X894" s="4">
        <v>0</v>
      </c>
      <c r="Y894" s="4">
        <v>0</v>
      </c>
      <c r="Z894" s="4">
        <v>0</v>
      </c>
      <c r="AA894" s="4">
        <v>0</v>
      </c>
      <c r="AB894" s="4">
        <v>1086</v>
      </c>
      <c r="AC894" s="4">
        <v>415</v>
      </c>
      <c r="AD894" s="4">
        <v>326</v>
      </c>
      <c r="AE894" s="4">
        <v>326</v>
      </c>
      <c r="AF894" s="4">
        <v>0.84</v>
      </c>
      <c r="AG894" s="4">
        <v>3.23</v>
      </c>
      <c r="AH894" s="4">
        <v>330.07</v>
      </c>
      <c r="AI894" s="4">
        <v>918.1</v>
      </c>
    </row>
    <row r="895" spans="1:35">
      <c r="A895" s="3" t="s">
        <v>1815</v>
      </c>
      <c r="B895" s="3" t="s">
        <v>1816</v>
      </c>
      <c r="C895" s="3" t="s">
        <v>22</v>
      </c>
      <c r="D895" s="3" t="s">
        <v>1795</v>
      </c>
      <c r="E895" s="3" t="s">
        <v>1796</v>
      </c>
      <c r="F895" s="3" t="s">
        <v>25</v>
      </c>
      <c r="G895" s="4">
        <v>189</v>
      </c>
      <c r="H895" s="4">
        <v>189</v>
      </c>
      <c r="I895" s="4">
        <v>106</v>
      </c>
      <c r="J895" s="4">
        <v>106</v>
      </c>
      <c r="K895" s="4">
        <v>0.15</v>
      </c>
      <c r="L895" s="4">
        <v>1.78</v>
      </c>
      <c r="M895" s="4">
        <v>107.93</v>
      </c>
      <c r="N895" s="4">
        <v>454</v>
      </c>
      <c r="O895" s="4">
        <v>454</v>
      </c>
      <c r="P895" s="4">
        <v>386</v>
      </c>
      <c r="Q895" s="4">
        <v>386</v>
      </c>
      <c r="R895" s="4">
        <v>0.79</v>
      </c>
      <c r="S895" s="4">
        <v>4.88</v>
      </c>
      <c r="T895" s="4">
        <v>391.67</v>
      </c>
      <c r="U895" s="4">
        <v>0</v>
      </c>
      <c r="V895" s="4">
        <v>0</v>
      </c>
      <c r="W895" s="4">
        <v>0</v>
      </c>
      <c r="X895" s="4">
        <v>0</v>
      </c>
      <c r="Y895" s="4">
        <v>0</v>
      </c>
      <c r="Z895" s="4">
        <v>0</v>
      </c>
      <c r="AA895" s="4">
        <v>0</v>
      </c>
      <c r="AB895" s="4">
        <v>1302</v>
      </c>
      <c r="AC895" s="4">
        <v>659</v>
      </c>
      <c r="AD895" s="4">
        <v>268</v>
      </c>
      <c r="AE895" s="4">
        <v>268</v>
      </c>
      <c r="AF895" s="4">
        <v>0.18</v>
      </c>
      <c r="AG895" s="4">
        <v>4.03</v>
      </c>
      <c r="AH895" s="4">
        <v>272.20999999999998</v>
      </c>
      <c r="AI895" s="4">
        <v>771.81</v>
      </c>
    </row>
    <row r="896" spans="1:35">
      <c r="A896" s="3" t="s">
        <v>1817</v>
      </c>
      <c r="B896" s="3" t="s">
        <v>1818</v>
      </c>
      <c r="C896" s="3" t="s">
        <v>22</v>
      </c>
      <c r="D896" s="3" t="s">
        <v>1795</v>
      </c>
      <c r="E896" s="3" t="s">
        <v>1796</v>
      </c>
      <c r="F896" s="3" t="s">
        <v>25</v>
      </c>
      <c r="G896" s="4">
        <v>1757</v>
      </c>
      <c r="H896" s="4">
        <v>1757</v>
      </c>
      <c r="I896" s="4">
        <v>198</v>
      </c>
      <c r="J896" s="4">
        <v>198</v>
      </c>
      <c r="K896" s="4">
        <v>0.48</v>
      </c>
      <c r="L896" s="4">
        <v>4.28</v>
      </c>
      <c r="M896" s="4">
        <v>202.76</v>
      </c>
      <c r="N896" s="4">
        <v>688</v>
      </c>
      <c r="O896" s="4">
        <v>688</v>
      </c>
      <c r="P896" s="4">
        <v>562</v>
      </c>
      <c r="Q896" s="4">
        <v>562</v>
      </c>
      <c r="R896" s="4">
        <v>0.89</v>
      </c>
      <c r="S896" s="4">
        <v>14.09</v>
      </c>
      <c r="T896" s="4">
        <v>576.98</v>
      </c>
      <c r="U896" s="4">
        <v>0</v>
      </c>
      <c r="V896" s="4">
        <v>0</v>
      </c>
      <c r="W896" s="4">
        <v>0</v>
      </c>
      <c r="X896" s="4">
        <v>0</v>
      </c>
      <c r="Y896" s="4">
        <v>0</v>
      </c>
      <c r="Z896" s="4">
        <v>0</v>
      </c>
      <c r="AA896" s="4">
        <v>0</v>
      </c>
      <c r="AB896" s="4">
        <v>3615</v>
      </c>
      <c r="AC896" s="4">
        <v>1171</v>
      </c>
      <c r="AD896" s="4">
        <v>534</v>
      </c>
      <c r="AE896" s="4">
        <v>534</v>
      </c>
      <c r="AF896" s="4">
        <v>0.98</v>
      </c>
      <c r="AG896" s="4">
        <v>9.24</v>
      </c>
      <c r="AH896" s="4">
        <v>544.22</v>
      </c>
      <c r="AI896" s="4">
        <v>1323.96</v>
      </c>
    </row>
    <row r="897" spans="1:35">
      <c r="A897" s="3" t="s">
        <v>1819</v>
      </c>
      <c r="B897" s="3" t="s">
        <v>1820</v>
      </c>
      <c r="C897" s="3" t="s">
        <v>22</v>
      </c>
      <c r="D897" s="3" t="s">
        <v>1795</v>
      </c>
      <c r="E897" s="3" t="s">
        <v>1796</v>
      </c>
      <c r="F897" s="3" t="s">
        <v>25</v>
      </c>
      <c r="G897" s="4">
        <v>171</v>
      </c>
      <c r="H897" s="4">
        <v>171</v>
      </c>
      <c r="I897" s="4">
        <v>125</v>
      </c>
      <c r="J897" s="4">
        <v>125</v>
      </c>
      <c r="K897" s="4">
        <v>0.15</v>
      </c>
      <c r="L897" s="4">
        <v>2.77</v>
      </c>
      <c r="M897" s="4">
        <v>127.92</v>
      </c>
      <c r="N897" s="4">
        <v>546</v>
      </c>
      <c r="O897" s="4">
        <v>546</v>
      </c>
      <c r="P897" s="4">
        <v>460</v>
      </c>
      <c r="Q897" s="4">
        <v>460</v>
      </c>
      <c r="R897" s="4">
        <v>0.56000000000000005</v>
      </c>
      <c r="S897" s="4">
        <v>11.71</v>
      </c>
      <c r="T897" s="4">
        <v>472.27</v>
      </c>
      <c r="U897" s="4">
        <v>0</v>
      </c>
      <c r="V897" s="4">
        <v>0</v>
      </c>
      <c r="W897" s="4">
        <v>0</v>
      </c>
      <c r="X897" s="4">
        <v>0</v>
      </c>
      <c r="Y897" s="4">
        <v>0</v>
      </c>
      <c r="Z897" s="4">
        <v>0</v>
      </c>
      <c r="AA897" s="4">
        <v>0</v>
      </c>
      <c r="AB897" s="4">
        <v>1230</v>
      </c>
      <c r="AC897" s="4">
        <v>513</v>
      </c>
      <c r="AD897" s="4">
        <v>340</v>
      </c>
      <c r="AE897" s="4">
        <v>340</v>
      </c>
      <c r="AF897" s="4">
        <v>0.36</v>
      </c>
      <c r="AG897" s="4">
        <v>9.2200000000000006</v>
      </c>
      <c r="AH897" s="4">
        <v>349.58</v>
      </c>
      <c r="AI897" s="4">
        <v>949.77</v>
      </c>
    </row>
    <row r="898" spans="1:35">
      <c r="A898" s="3" t="s">
        <v>1821</v>
      </c>
      <c r="B898" s="3" t="s">
        <v>1822</v>
      </c>
      <c r="C898" s="3" t="s">
        <v>22</v>
      </c>
      <c r="D898" s="3" t="s">
        <v>1795</v>
      </c>
      <c r="E898" s="3" t="s">
        <v>1796</v>
      </c>
      <c r="F898" s="3" t="s">
        <v>25</v>
      </c>
      <c r="G898" s="4">
        <v>204</v>
      </c>
      <c r="H898" s="4">
        <v>204</v>
      </c>
      <c r="I898" s="4">
        <v>136</v>
      </c>
      <c r="J898" s="4">
        <v>136</v>
      </c>
      <c r="K898" s="4">
        <v>0.8</v>
      </c>
      <c r="L898" s="4">
        <v>2.41</v>
      </c>
      <c r="M898" s="4">
        <v>139.21</v>
      </c>
      <c r="N898" s="4">
        <v>452</v>
      </c>
      <c r="O898" s="4">
        <v>452</v>
      </c>
      <c r="P898" s="4">
        <v>300</v>
      </c>
      <c r="Q898" s="4">
        <v>299</v>
      </c>
      <c r="R898" s="4">
        <v>1.72</v>
      </c>
      <c r="S898" s="4">
        <v>4.6100000000000003</v>
      </c>
      <c r="T898" s="4">
        <v>305.33</v>
      </c>
      <c r="U898" s="4">
        <v>0</v>
      </c>
      <c r="V898" s="4">
        <v>0</v>
      </c>
      <c r="W898" s="4">
        <v>0</v>
      </c>
      <c r="X898" s="4">
        <v>0</v>
      </c>
      <c r="Y898" s="4">
        <v>0</v>
      </c>
      <c r="Z898" s="4">
        <v>0</v>
      </c>
      <c r="AA898" s="4">
        <v>0</v>
      </c>
      <c r="AB898" s="4">
        <v>1027</v>
      </c>
      <c r="AC898" s="4">
        <v>371</v>
      </c>
      <c r="AD898" s="4">
        <v>258</v>
      </c>
      <c r="AE898" s="4">
        <v>258</v>
      </c>
      <c r="AF898" s="4">
        <v>1.1499999999999999</v>
      </c>
      <c r="AG898" s="4">
        <v>5.01</v>
      </c>
      <c r="AH898" s="4">
        <v>264.16000000000003</v>
      </c>
      <c r="AI898" s="4">
        <v>708.7</v>
      </c>
    </row>
    <row r="899" spans="1:35">
      <c r="A899" s="3" t="s">
        <v>1823</v>
      </c>
      <c r="B899" s="3" t="s">
        <v>1824</v>
      </c>
      <c r="C899" s="3" t="s">
        <v>22</v>
      </c>
      <c r="D899" s="3" t="s">
        <v>1795</v>
      </c>
      <c r="E899" s="3" t="s">
        <v>1796</v>
      </c>
      <c r="F899" s="3" t="s">
        <v>25</v>
      </c>
      <c r="G899" s="4">
        <v>356</v>
      </c>
      <c r="H899" s="4">
        <v>354</v>
      </c>
      <c r="I899" s="4">
        <v>267</v>
      </c>
      <c r="J899" s="4">
        <v>267</v>
      </c>
      <c r="K899" s="4">
        <v>0.6</v>
      </c>
      <c r="L899" s="4">
        <v>5.16</v>
      </c>
      <c r="M899" s="4">
        <v>272.76</v>
      </c>
      <c r="N899" s="4">
        <v>858</v>
      </c>
      <c r="O899" s="4">
        <v>854</v>
      </c>
      <c r="P899" s="4">
        <v>678</v>
      </c>
      <c r="Q899" s="4">
        <v>678</v>
      </c>
      <c r="R899" s="4">
        <v>2.46</v>
      </c>
      <c r="S899" s="4">
        <v>12.06</v>
      </c>
      <c r="T899" s="4">
        <v>692.52</v>
      </c>
      <c r="U899" s="4">
        <v>0</v>
      </c>
      <c r="V899" s="4">
        <v>0</v>
      </c>
      <c r="W899" s="4">
        <v>0</v>
      </c>
      <c r="X899" s="4">
        <v>0</v>
      </c>
      <c r="Y899" s="4">
        <v>0</v>
      </c>
      <c r="Z899" s="4">
        <v>0</v>
      </c>
      <c r="AA899" s="4">
        <v>0</v>
      </c>
      <c r="AB899" s="4">
        <v>2664</v>
      </c>
      <c r="AC899" s="4">
        <v>1452</v>
      </c>
      <c r="AD899" s="4">
        <v>623</v>
      </c>
      <c r="AE899" s="4">
        <v>623</v>
      </c>
      <c r="AF899" s="4">
        <v>3.05</v>
      </c>
      <c r="AG899" s="4">
        <v>8.8800000000000008</v>
      </c>
      <c r="AH899" s="4">
        <v>634.92999999999995</v>
      </c>
      <c r="AI899" s="4">
        <v>1600.21</v>
      </c>
    </row>
    <row r="900" spans="1:35">
      <c r="A900" s="3" t="s">
        <v>1825</v>
      </c>
      <c r="B900" s="3" t="s">
        <v>1826</v>
      </c>
      <c r="C900" s="3" t="s">
        <v>22</v>
      </c>
      <c r="D900" s="3" t="s">
        <v>1795</v>
      </c>
      <c r="E900" s="3" t="s">
        <v>1796</v>
      </c>
      <c r="F900" s="3" t="s">
        <v>25</v>
      </c>
      <c r="G900" s="4">
        <v>883</v>
      </c>
      <c r="H900" s="4">
        <v>883</v>
      </c>
      <c r="I900" s="4">
        <v>189</v>
      </c>
      <c r="J900" s="4">
        <v>189</v>
      </c>
      <c r="K900" s="4">
        <v>0.65</v>
      </c>
      <c r="L900" s="4">
        <v>2.69</v>
      </c>
      <c r="M900" s="4">
        <v>192.34</v>
      </c>
      <c r="N900" s="4">
        <v>499</v>
      </c>
      <c r="O900" s="4">
        <v>499</v>
      </c>
      <c r="P900" s="4">
        <v>405</v>
      </c>
      <c r="Q900" s="4">
        <v>404</v>
      </c>
      <c r="R900" s="4">
        <v>1.19</v>
      </c>
      <c r="S900" s="4">
        <v>5.65</v>
      </c>
      <c r="T900" s="4">
        <v>410.84</v>
      </c>
      <c r="U900" s="4">
        <v>0</v>
      </c>
      <c r="V900" s="4">
        <v>0</v>
      </c>
      <c r="W900" s="4">
        <v>0</v>
      </c>
      <c r="X900" s="4">
        <v>0</v>
      </c>
      <c r="Y900" s="4">
        <v>0</v>
      </c>
      <c r="Z900" s="4">
        <v>0</v>
      </c>
      <c r="AA900" s="4">
        <v>0</v>
      </c>
      <c r="AB900" s="4">
        <v>2074</v>
      </c>
      <c r="AC900" s="4">
        <v>693</v>
      </c>
      <c r="AD900" s="4">
        <v>195</v>
      </c>
      <c r="AE900" s="4">
        <v>195</v>
      </c>
      <c r="AF900" s="4">
        <v>0.24</v>
      </c>
      <c r="AG900" s="4">
        <v>2.95</v>
      </c>
      <c r="AH900" s="4">
        <v>198.19</v>
      </c>
      <c r="AI900" s="4">
        <v>801.37</v>
      </c>
    </row>
    <row r="901" spans="1:35">
      <c r="A901" s="3" t="s">
        <v>1827</v>
      </c>
      <c r="B901" s="3" t="s">
        <v>1828</v>
      </c>
      <c r="C901" s="3" t="s">
        <v>22</v>
      </c>
      <c r="D901" s="3" t="s">
        <v>1795</v>
      </c>
      <c r="E901" s="3" t="s">
        <v>1796</v>
      </c>
      <c r="F901" s="3" t="s">
        <v>25</v>
      </c>
      <c r="G901" s="4">
        <v>521</v>
      </c>
      <c r="H901" s="4">
        <v>520</v>
      </c>
      <c r="I901" s="4">
        <v>380</v>
      </c>
      <c r="J901" s="4">
        <v>380</v>
      </c>
      <c r="K901" s="4">
        <v>0.31</v>
      </c>
      <c r="L901" s="4">
        <v>0.97</v>
      </c>
      <c r="M901" s="4">
        <v>381.28</v>
      </c>
      <c r="N901" s="4">
        <v>1085</v>
      </c>
      <c r="O901" s="4">
        <v>1084</v>
      </c>
      <c r="P901" s="4">
        <v>921</v>
      </c>
      <c r="Q901" s="4">
        <v>921</v>
      </c>
      <c r="R901" s="4">
        <v>2.09</v>
      </c>
      <c r="S901" s="4">
        <v>2.16</v>
      </c>
      <c r="T901" s="4">
        <v>925.25</v>
      </c>
      <c r="U901" s="4">
        <v>0</v>
      </c>
      <c r="V901" s="4">
        <v>0</v>
      </c>
      <c r="W901" s="4">
        <v>0</v>
      </c>
      <c r="X901" s="4">
        <v>0</v>
      </c>
      <c r="Y901" s="4">
        <v>0</v>
      </c>
      <c r="Z901" s="4">
        <v>0</v>
      </c>
      <c r="AA901" s="4">
        <v>0</v>
      </c>
      <c r="AB901" s="4">
        <v>3968</v>
      </c>
      <c r="AC901" s="4">
        <v>2364</v>
      </c>
      <c r="AD901" s="4">
        <v>923</v>
      </c>
      <c r="AE901" s="4">
        <v>923</v>
      </c>
      <c r="AF901" s="4">
        <v>4.5199999999999996</v>
      </c>
      <c r="AG901" s="4">
        <v>16.43</v>
      </c>
      <c r="AH901" s="4">
        <v>943.95</v>
      </c>
      <c r="AI901" s="4">
        <v>2250.48</v>
      </c>
    </row>
    <row r="902" spans="1:35">
      <c r="A902" s="3" t="s">
        <v>1829</v>
      </c>
      <c r="B902" s="3" t="s">
        <v>1830</v>
      </c>
      <c r="C902" s="3" t="s">
        <v>22</v>
      </c>
      <c r="D902" s="3" t="s">
        <v>1795</v>
      </c>
      <c r="E902" s="3" t="s">
        <v>1796</v>
      </c>
      <c r="F902" s="3" t="s">
        <v>25</v>
      </c>
      <c r="G902" s="4">
        <v>55</v>
      </c>
      <c r="H902" s="4">
        <v>55</v>
      </c>
      <c r="I902" s="4">
        <v>51</v>
      </c>
      <c r="J902" s="4">
        <v>51</v>
      </c>
      <c r="K902" s="4">
        <v>0</v>
      </c>
      <c r="L902" s="4">
        <v>0.53</v>
      </c>
      <c r="M902" s="4">
        <v>51.53</v>
      </c>
      <c r="N902" s="4">
        <v>272</v>
      </c>
      <c r="O902" s="4">
        <v>272</v>
      </c>
      <c r="P902" s="4">
        <v>237</v>
      </c>
      <c r="Q902" s="4">
        <v>236</v>
      </c>
      <c r="R902" s="4">
        <v>0.17</v>
      </c>
      <c r="S902" s="4">
        <v>2.7</v>
      </c>
      <c r="T902" s="4">
        <v>238.87</v>
      </c>
      <c r="U902" s="4">
        <v>0</v>
      </c>
      <c r="V902" s="4">
        <v>0</v>
      </c>
      <c r="W902" s="4">
        <v>0</v>
      </c>
      <c r="X902" s="4">
        <v>0</v>
      </c>
      <c r="Y902" s="4">
        <v>0</v>
      </c>
      <c r="Z902" s="4">
        <v>0</v>
      </c>
      <c r="AA902" s="4">
        <v>0</v>
      </c>
      <c r="AB902" s="4">
        <v>830</v>
      </c>
      <c r="AC902" s="4">
        <v>503</v>
      </c>
      <c r="AD902" s="4">
        <v>254</v>
      </c>
      <c r="AE902" s="4">
        <v>254</v>
      </c>
      <c r="AF902" s="4">
        <v>0.13</v>
      </c>
      <c r="AG902" s="4">
        <v>2.65</v>
      </c>
      <c r="AH902" s="4">
        <v>256.77999999999997</v>
      </c>
      <c r="AI902" s="4">
        <v>547.17999999999995</v>
      </c>
    </row>
    <row r="903" spans="1:35">
      <c r="A903" s="3" t="s">
        <v>1831</v>
      </c>
      <c r="B903" s="3" t="s">
        <v>1832</v>
      </c>
      <c r="C903" s="3" t="s">
        <v>22</v>
      </c>
      <c r="D903" s="3" t="s">
        <v>1795</v>
      </c>
      <c r="E903" s="3" t="s">
        <v>1796</v>
      </c>
      <c r="F903" s="3" t="s">
        <v>25</v>
      </c>
      <c r="G903" s="4">
        <v>73</v>
      </c>
      <c r="H903" s="4">
        <v>73</v>
      </c>
      <c r="I903" s="4">
        <v>40</v>
      </c>
      <c r="J903" s="4">
        <v>40</v>
      </c>
      <c r="K903" s="4">
        <v>0</v>
      </c>
      <c r="L903" s="4">
        <v>0.8</v>
      </c>
      <c r="M903" s="4">
        <v>40.799999999999997</v>
      </c>
      <c r="N903" s="4">
        <v>260</v>
      </c>
      <c r="O903" s="4">
        <v>260</v>
      </c>
      <c r="P903" s="4">
        <v>195</v>
      </c>
      <c r="Q903" s="4">
        <v>195</v>
      </c>
      <c r="R903" s="4">
        <v>1.03</v>
      </c>
      <c r="S903" s="4">
        <v>2.29</v>
      </c>
      <c r="T903" s="4">
        <v>198.32</v>
      </c>
      <c r="U903" s="4">
        <v>0</v>
      </c>
      <c r="V903" s="4">
        <v>0</v>
      </c>
      <c r="W903" s="4">
        <v>0</v>
      </c>
      <c r="X903" s="4">
        <v>0</v>
      </c>
      <c r="Y903" s="4">
        <v>0</v>
      </c>
      <c r="Z903" s="4">
        <v>0</v>
      </c>
      <c r="AA903" s="4">
        <v>0</v>
      </c>
      <c r="AB903" s="4">
        <v>1448</v>
      </c>
      <c r="AC903" s="4">
        <v>1115</v>
      </c>
      <c r="AD903" s="4">
        <v>618</v>
      </c>
      <c r="AE903" s="4">
        <v>617</v>
      </c>
      <c r="AF903" s="4">
        <v>1.73</v>
      </c>
      <c r="AG903" s="4">
        <v>9.52</v>
      </c>
      <c r="AH903" s="4">
        <v>628.25</v>
      </c>
      <c r="AI903" s="4">
        <v>867.37</v>
      </c>
    </row>
    <row r="904" spans="1:35">
      <c r="A904" s="3" t="s">
        <v>1833</v>
      </c>
      <c r="B904" s="3" t="s">
        <v>1834</v>
      </c>
      <c r="C904" s="3" t="s">
        <v>22</v>
      </c>
      <c r="D904" s="3" t="s">
        <v>1795</v>
      </c>
      <c r="E904" s="3" t="s">
        <v>1796</v>
      </c>
      <c r="F904" s="3" t="s">
        <v>25</v>
      </c>
      <c r="G904" s="4">
        <v>175</v>
      </c>
      <c r="H904" s="4">
        <v>175</v>
      </c>
      <c r="I904" s="4">
        <v>163</v>
      </c>
      <c r="J904" s="4">
        <v>163</v>
      </c>
      <c r="K904" s="4">
        <v>0.43</v>
      </c>
      <c r="L904" s="4">
        <v>0.18</v>
      </c>
      <c r="M904" s="4">
        <v>163.61000000000001</v>
      </c>
      <c r="N904" s="4">
        <v>323</v>
      </c>
      <c r="O904" s="4">
        <v>323</v>
      </c>
      <c r="P904" s="4">
        <v>292</v>
      </c>
      <c r="Q904" s="4">
        <v>292</v>
      </c>
      <c r="R904" s="4">
        <v>0.17</v>
      </c>
      <c r="S904" s="4">
        <v>0.67</v>
      </c>
      <c r="T904" s="4">
        <v>292.83999999999997</v>
      </c>
      <c r="U904" s="4">
        <v>0</v>
      </c>
      <c r="V904" s="4">
        <v>0</v>
      </c>
      <c r="W904" s="4">
        <v>0</v>
      </c>
      <c r="X904" s="4">
        <v>0</v>
      </c>
      <c r="Y904" s="4">
        <v>0</v>
      </c>
      <c r="Z904" s="4">
        <v>0</v>
      </c>
      <c r="AA904" s="4">
        <v>0</v>
      </c>
      <c r="AB904" s="4">
        <v>1523</v>
      </c>
      <c r="AC904" s="4">
        <v>1025</v>
      </c>
      <c r="AD904" s="4">
        <v>590</v>
      </c>
      <c r="AE904" s="4">
        <v>590</v>
      </c>
      <c r="AF904" s="4">
        <v>1.27</v>
      </c>
      <c r="AG904" s="4">
        <v>1.02</v>
      </c>
      <c r="AH904" s="4">
        <v>592.29</v>
      </c>
      <c r="AI904" s="4">
        <v>1048.74</v>
      </c>
    </row>
    <row r="905" spans="1:35">
      <c r="A905" s="3" t="s">
        <v>1835</v>
      </c>
      <c r="B905" s="3" t="s">
        <v>1836</v>
      </c>
      <c r="C905" s="3" t="s">
        <v>22</v>
      </c>
      <c r="D905" s="3" t="s">
        <v>1795</v>
      </c>
      <c r="E905" s="3" t="s">
        <v>1796</v>
      </c>
      <c r="F905" s="3" t="s">
        <v>25</v>
      </c>
      <c r="G905" s="4">
        <v>97</v>
      </c>
      <c r="H905" s="4">
        <v>97</v>
      </c>
      <c r="I905" s="4">
        <v>90</v>
      </c>
      <c r="J905" s="4">
        <v>90</v>
      </c>
      <c r="K905" s="4">
        <v>0.02</v>
      </c>
      <c r="L905" s="4">
        <v>1.62</v>
      </c>
      <c r="M905" s="4">
        <v>91.64</v>
      </c>
      <c r="N905" s="4">
        <v>528</v>
      </c>
      <c r="O905" s="4">
        <v>528</v>
      </c>
      <c r="P905" s="4">
        <v>332</v>
      </c>
      <c r="Q905" s="4">
        <v>332</v>
      </c>
      <c r="R905" s="4">
        <v>0.4</v>
      </c>
      <c r="S905" s="4">
        <v>5.74</v>
      </c>
      <c r="T905" s="4">
        <v>338.14</v>
      </c>
      <c r="U905" s="4">
        <v>0</v>
      </c>
      <c r="V905" s="4">
        <v>0</v>
      </c>
      <c r="W905" s="4">
        <v>0</v>
      </c>
      <c r="X905" s="4">
        <v>0</v>
      </c>
      <c r="Y905" s="4">
        <v>0</v>
      </c>
      <c r="Z905" s="4">
        <v>0</v>
      </c>
      <c r="AA905" s="4">
        <v>0</v>
      </c>
      <c r="AB905" s="4">
        <v>1157</v>
      </c>
      <c r="AC905" s="4">
        <v>532</v>
      </c>
      <c r="AD905" s="4">
        <v>396</v>
      </c>
      <c r="AE905" s="4">
        <v>394</v>
      </c>
      <c r="AF905" s="4">
        <v>1.01</v>
      </c>
      <c r="AG905" s="4">
        <v>7.39</v>
      </c>
      <c r="AH905" s="4">
        <v>402.4</v>
      </c>
      <c r="AI905" s="4">
        <v>832.18</v>
      </c>
    </row>
    <row r="906" spans="1:35">
      <c r="A906" s="3" t="s">
        <v>1837</v>
      </c>
      <c r="B906" s="3" t="s">
        <v>1838</v>
      </c>
      <c r="C906" s="3" t="s">
        <v>22</v>
      </c>
      <c r="D906" s="3" t="s">
        <v>1795</v>
      </c>
      <c r="E906" s="3" t="s">
        <v>1796</v>
      </c>
      <c r="F906" s="3" t="s">
        <v>25</v>
      </c>
      <c r="G906" s="4">
        <v>72</v>
      </c>
      <c r="H906" s="4">
        <v>72</v>
      </c>
      <c r="I906" s="4">
        <v>68</v>
      </c>
      <c r="J906" s="4">
        <v>68</v>
      </c>
      <c r="K906" s="4">
        <v>0.01</v>
      </c>
      <c r="L906" s="4">
        <v>1.1200000000000001</v>
      </c>
      <c r="M906" s="4">
        <v>69.13</v>
      </c>
      <c r="N906" s="4">
        <v>347</v>
      </c>
      <c r="O906" s="4">
        <v>347</v>
      </c>
      <c r="P906" s="4">
        <v>300</v>
      </c>
      <c r="Q906" s="4">
        <v>300</v>
      </c>
      <c r="R906" s="4">
        <v>7.0000000000000007E-2</v>
      </c>
      <c r="S906" s="4">
        <v>6.33</v>
      </c>
      <c r="T906" s="4">
        <v>306.39999999999998</v>
      </c>
      <c r="U906" s="4">
        <v>0</v>
      </c>
      <c r="V906" s="4">
        <v>0</v>
      </c>
      <c r="W906" s="4">
        <v>0</v>
      </c>
      <c r="X906" s="4">
        <v>0</v>
      </c>
      <c r="Y906" s="4">
        <v>0</v>
      </c>
      <c r="Z906" s="4">
        <v>0</v>
      </c>
      <c r="AA906" s="4">
        <v>0</v>
      </c>
      <c r="AB906" s="4">
        <v>1031</v>
      </c>
      <c r="AC906" s="4">
        <v>612</v>
      </c>
      <c r="AD906" s="4">
        <v>319</v>
      </c>
      <c r="AE906" s="4">
        <v>319</v>
      </c>
      <c r="AF906" s="4">
        <v>0.27</v>
      </c>
      <c r="AG906" s="4">
        <v>5.65</v>
      </c>
      <c r="AH906" s="4">
        <v>324.92</v>
      </c>
      <c r="AI906" s="4">
        <v>700.45</v>
      </c>
    </row>
    <row r="907" spans="1:35">
      <c r="A907" s="3" t="s">
        <v>1839</v>
      </c>
      <c r="B907" s="3" t="s">
        <v>1840</v>
      </c>
      <c r="C907" s="3" t="s">
        <v>22</v>
      </c>
      <c r="D907" s="3" t="s">
        <v>1795</v>
      </c>
      <c r="E907" s="3" t="s">
        <v>1796</v>
      </c>
      <c r="F907" s="3" t="s">
        <v>25</v>
      </c>
      <c r="G907" s="4">
        <v>262</v>
      </c>
      <c r="H907" s="4">
        <v>262</v>
      </c>
      <c r="I907" s="4">
        <v>252</v>
      </c>
      <c r="J907" s="4">
        <v>252</v>
      </c>
      <c r="K907" s="4">
        <v>0.06</v>
      </c>
      <c r="L907" s="4">
        <v>3.46</v>
      </c>
      <c r="M907" s="4">
        <v>255.52</v>
      </c>
      <c r="N907" s="4">
        <v>669</v>
      </c>
      <c r="O907" s="4">
        <v>669</v>
      </c>
      <c r="P907" s="4">
        <v>589</v>
      </c>
      <c r="Q907" s="4">
        <v>588</v>
      </c>
      <c r="R907" s="4">
        <v>0.34</v>
      </c>
      <c r="S907" s="4">
        <v>6.15</v>
      </c>
      <c r="T907" s="4">
        <v>594.49</v>
      </c>
      <c r="U907" s="4">
        <v>0</v>
      </c>
      <c r="V907" s="4">
        <v>0</v>
      </c>
      <c r="W907" s="4">
        <v>0</v>
      </c>
      <c r="X907" s="4">
        <v>0</v>
      </c>
      <c r="Y907" s="4">
        <v>0</v>
      </c>
      <c r="Z907" s="4">
        <v>0</v>
      </c>
      <c r="AA907" s="4">
        <v>0</v>
      </c>
      <c r="AB907" s="4">
        <v>1757</v>
      </c>
      <c r="AC907" s="4">
        <v>826</v>
      </c>
      <c r="AD907" s="4">
        <v>681</v>
      </c>
      <c r="AE907" s="4">
        <v>681</v>
      </c>
      <c r="AF907" s="4">
        <v>0.12</v>
      </c>
      <c r="AG907" s="4">
        <v>4.57</v>
      </c>
      <c r="AH907" s="4">
        <v>685.69</v>
      </c>
      <c r="AI907" s="4">
        <v>1535.7</v>
      </c>
    </row>
    <row r="908" spans="1:35">
      <c r="A908" s="3" t="s">
        <v>1841</v>
      </c>
      <c r="B908" s="3" t="s">
        <v>1842</v>
      </c>
      <c r="C908" s="3" t="s">
        <v>22</v>
      </c>
      <c r="D908" s="3" t="s">
        <v>1795</v>
      </c>
      <c r="E908" s="3" t="s">
        <v>1796</v>
      </c>
      <c r="F908" s="3" t="s">
        <v>25</v>
      </c>
      <c r="G908" s="4">
        <v>141</v>
      </c>
      <c r="H908" s="4">
        <v>141</v>
      </c>
      <c r="I908" s="4">
        <v>137</v>
      </c>
      <c r="J908" s="4">
        <v>137</v>
      </c>
      <c r="K908" s="4">
        <v>0.68</v>
      </c>
      <c r="L908" s="4">
        <v>1.97</v>
      </c>
      <c r="M908" s="4">
        <v>139.65</v>
      </c>
      <c r="N908" s="4">
        <v>716</v>
      </c>
      <c r="O908" s="4">
        <v>716</v>
      </c>
      <c r="P908" s="4">
        <v>673</v>
      </c>
      <c r="Q908" s="4">
        <v>673</v>
      </c>
      <c r="R908" s="4">
        <v>1.55</v>
      </c>
      <c r="S908" s="4">
        <v>14.06</v>
      </c>
      <c r="T908" s="4">
        <v>688.61</v>
      </c>
      <c r="U908" s="4">
        <v>0</v>
      </c>
      <c r="V908" s="4">
        <v>0</v>
      </c>
      <c r="W908" s="4">
        <v>0</v>
      </c>
      <c r="X908" s="4">
        <v>0</v>
      </c>
      <c r="Y908" s="4">
        <v>0</v>
      </c>
      <c r="Z908" s="4">
        <v>0</v>
      </c>
      <c r="AA908" s="4">
        <v>0</v>
      </c>
      <c r="AB908" s="4">
        <v>1760</v>
      </c>
      <c r="AC908" s="4">
        <v>903</v>
      </c>
      <c r="AD908" s="4">
        <v>589</v>
      </c>
      <c r="AE908" s="4">
        <v>589</v>
      </c>
      <c r="AF908" s="4">
        <v>2.25</v>
      </c>
      <c r="AG908" s="4">
        <v>10.98</v>
      </c>
      <c r="AH908" s="4">
        <v>602.23</v>
      </c>
      <c r="AI908" s="4">
        <v>1430.49</v>
      </c>
    </row>
    <row r="909" spans="1:35">
      <c r="A909" s="3" t="s">
        <v>1843</v>
      </c>
      <c r="B909" s="3" t="s">
        <v>1844</v>
      </c>
      <c r="C909" s="3" t="s">
        <v>22</v>
      </c>
      <c r="D909" s="3" t="s">
        <v>1795</v>
      </c>
      <c r="E909" s="3" t="s">
        <v>1796</v>
      </c>
      <c r="F909" s="3" t="s">
        <v>25</v>
      </c>
      <c r="G909" s="4">
        <v>125</v>
      </c>
      <c r="H909" s="4">
        <v>125</v>
      </c>
      <c r="I909" s="4">
        <v>111</v>
      </c>
      <c r="J909" s="4">
        <v>111</v>
      </c>
      <c r="K909" s="4">
        <v>0.43</v>
      </c>
      <c r="L909" s="4">
        <v>1.78</v>
      </c>
      <c r="M909" s="4">
        <v>113.21</v>
      </c>
      <c r="N909" s="4">
        <v>684</v>
      </c>
      <c r="O909" s="4">
        <v>684</v>
      </c>
      <c r="P909" s="4">
        <v>587</v>
      </c>
      <c r="Q909" s="4">
        <v>587</v>
      </c>
      <c r="R909" s="4">
        <v>1.52</v>
      </c>
      <c r="S909" s="4">
        <v>12.89</v>
      </c>
      <c r="T909" s="4">
        <v>601.41</v>
      </c>
      <c r="U909" s="4">
        <v>0</v>
      </c>
      <c r="V909" s="4">
        <v>0</v>
      </c>
      <c r="W909" s="4">
        <v>0</v>
      </c>
      <c r="X909" s="4">
        <v>0</v>
      </c>
      <c r="Y909" s="4">
        <v>0</v>
      </c>
      <c r="Z909" s="4">
        <v>0</v>
      </c>
      <c r="AA909" s="4">
        <v>0</v>
      </c>
      <c r="AB909" s="4">
        <v>2268</v>
      </c>
      <c r="AC909" s="4">
        <v>1459</v>
      </c>
      <c r="AD909" s="4">
        <v>699</v>
      </c>
      <c r="AE909" s="4">
        <v>699</v>
      </c>
      <c r="AF909" s="4">
        <v>2.09</v>
      </c>
      <c r="AG909" s="4">
        <v>14.25</v>
      </c>
      <c r="AH909" s="4">
        <v>715.34</v>
      </c>
      <c r="AI909" s="4">
        <v>1429.96</v>
      </c>
    </row>
    <row r="910" spans="1:35">
      <c r="A910" s="3" t="s">
        <v>1845</v>
      </c>
      <c r="B910" s="3" t="s">
        <v>1846</v>
      </c>
      <c r="C910" s="3" t="s">
        <v>22</v>
      </c>
      <c r="D910" s="3" t="s">
        <v>1795</v>
      </c>
      <c r="E910" s="3" t="s">
        <v>1796</v>
      </c>
      <c r="F910" s="3" t="s">
        <v>25</v>
      </c>
      <c r="G910" s="4">
        <v>249</v>
      </c>
      <c r="H910" s="4">
        <v>249</v>
      </c>
      <c r="I910" s="4">
        <v>242</v>
      </c>
      <c r="J910" s="4">
        <v>242</v>
      </c>
      <c r="K910" s="4">
        <v>0.96</v>
      </c>
      <c r="L910" s="4">
        <v>6.34</v>
      </c>
      <c r="M910" s="4">
        <v>249.3</v>
      </c>
      <c r="N910" s="4">
        <v>315</v>
      </c>
      <c r="O910" s="4">
        <v>315</v>
      </c>
      <c r="P910" s="4">
        <v>262</v>
      </c>
      <c r="Q910" s="4">
        <v>262</v>
      </c>
      <c r="R910" s="4">
        <v>0.03</v>
      </c>
      <c r="S910" s="4">
        <v>7.16</v>
      </c>
      <c r="T910" s="4">
        <v>269.19</v>
      </c>
      <c r="U910" s="4">
        <v>0</v>
      </c>
      <c r="V910" s="4">
        <v>0</v>
      </c>
      <c r="W910" s="4">
        <v>0</v>
      </c>
      <c r="X910" s="4">
        <v>0</v>
      </c>
      <c r="Y910" s="4">
        <v>0</v>
      </c>
      <c r="Z910" s="4">
        <v>0</v>
      </c>
      <c r="AA910" s="4">
        <v>0</v>
      </c>
      <c r="AB910" s="4">
        <v>1238</v>
      </c>
      <c r="AC910" s="4">
        <v>674</v>
      </c>
      <c r="AD910" s="4">
        <v>525</v>
      </c>
      <c r="AE910" s="4">
        <v>525</v>
      </c>
      <c r="AF910" s="4">
        <v>0.04</v>
      </c>
      <c r="AG910" s="4">
        <v>7.43</v>
      </c>
      <c r="AH910" s="4">
        <v>532.47</v>
      </c>
      <c r="AI910" s="4">
        <v>1050.96</v>
      </c>
    </row>
    <row r="911" spans="1:35">
      <c r="A911" s="3" t="s">
        <v>1847</v>
      </c>
      <c r="B911" s="3" t="s">
        <v>1848</v>
      </c>
      <c r="C911" s="3" t="s">
        <v>22</v>
      </c>
      <c r="D911" s="3" t="s">
        <v>1795</v>
      </c>
      <c r="E911" s="3" t="s">
        <v>1796</v>
      </c>
      <c r="F911" s="3" t="s">
        <v>25</v>
      </c>
      <c r="G911" s="4">
        <v>175</v>
      </c>
      <c r="H911" s="4">
        <v>175</v>
      </c>
      <c r="I911" s="4">
        <v>166</v>
      </c>
      <c r="J911" s="4">
        <v>166</v>
      </c>
      <c r="K911" s="4">
        <v>0.2</v>
      </c>
      <c r="L911" s="4">
        <v>3.38</v>
      </c>
      <c r="M911" s="4">
        <v>169.58</v>
      </c>
      <c r="N911" s="4">
        <v>478</v>
      </c>
      <c r="O911" s="4">
        <v>478</v>
      </c>
      <c r="P911" s="4">
        <v>444</v>
      </c>
      <c r="Q911" s="4">
        <v>444</v>
      </c>
      <c r="R911" s="4">
        <v>0.33</v>
      </c>
      <c r="S911" s="4">
        <v>11.71</v>
      </c>
      <c r="T911" s="4">
        <v>456.04</v>
      </c>
      <c r="U911" s="4">
        <v>0</v>
      </c>
      <c r="V911" s="4">
        <v>0</v>
      </c>
      <c r="W911" s="4">
        <v>0</v>
      </c>
      <c r="X911" s="4">
        <v>0</v>
      </c>
      <c r="Y911" s="4">
        <v>0</v>
      </c>
      <c r="Z911" s="4">
        <v>0</v>
      </c>
      <c r="AA911" s="4">
        <v>0</v>
      </c>
      <c r="AB911" s="4">
        <v>1467</v>
      </c>
      <c r="AC911" s="4">
        <v>814</v>
      </c>
      <c r="AD911" s="4">
        <v>525</v>
      </c>
      <c r="AE911" s="4">
        <v>525</v>
      </c>
      <c r="AF911" s="4">
        <v>0.78</v>
      </c>
      <c r="AG911" s="4">
        <v>13.83</v>
      </c>
      <c r="AH911" s="4">
        <v>539.61</v>
      </c>
      <c r="AI911" s="4">
        <v>1165.23</v>
      </c>
    </row>
    <row r="912" spans="1:35">
      <c r="A912" s="3" t="s">
        <v>1849</v>
      </c>
      <c r="B912" s="3" t="s">
        <v>1850</v>
      </c>
      <c r="C912" s="3" t="s">
        <v>22</v>
      </c>
      <c r="D912" s="3" t="s">
        <v>1795</v>
      </c>
      <c r="E912" s="3" t="s">
        <v>1796</v>
      </c>
      <c r="F912" s="3" t="s">
        <v>25</v>
      </c>
      <c r="G912" s="4">
        <v>221</v>
      </c>
      <c r="H912" s="4">
        <v>220</v>
      </c>
      <c r="I912" s="4">
        <v>209</v>
      </c>
      <c r="J912" s="4">
        <v>209</v>
      </c>
      <c r="K912" s="4">
        <v>0</v>
      </c>
      <c r="L912" s="4">
        <v>3.28</v>
      </c>
      <c r="M912" s="4">
        <v>212.28</v>
      </c>
      <c r="N912" s="4">
        <v>549</v>
      </c>
      <c r="O912" s="4">
        <v>536</v>
      </c>
      <c r="P912" s="4">
        <v>474</v>
      </c>
      <c r="Q912" s="4">
        <v>474</v>
      </c>
      <c r="R912" s="4">
        <v>7.0000000000000007E-2</v>
      </c>
      <c r="S912" s="4">
        <v>10.07</v>
      </c>
      <c r="T912" s="4">
        <v>484.14</v>
      </c>
      <c r="U912" s="4">
        <v>0</v>
      </c>
      <c r="V912" s="4">
        <v>0</v>
      </c>
      <c r="W912" s="4">
        <v>0</v>
      </c>
      <c r="X912" s="4">
        <v>0</v>
      </c>
      <c r="Y912" s="4">
        <v>0</v>
      </c>
      <c r="Z912" s="4">
        <v>0</v>
      </c>
      <c r="AA912" s="4">
        <v>0</v>
      </c>
      <c r="AB912" s="4">
        <v>1467</v>
      </c>
      <c r="AC912" s="4">
        <v>711</v>
      </c>
      <c r="AD912" s="4">
        <v>378</v>
      </c>
      <c r="AE912" s="4">
        <v>378</v>
      </c>
      <c r="AF912" s="4">
        <v>0</v>
      </c>
      <c r="AG912" s="4">
        <v>10.220000000000001</v>
      </c>
      <c r="AH912" s="4">
        <v>388.22</v>
      </c>
      <c r="AI912" s="4">
        <v>1084.6400000000001</v>
      </c>
    </row>
    <row r="913" spans="1:35">
      <c r="A913" s="3" t="s">
        <v>1851</v>
      </c>
      <c r="B913" s="3" t="s">
        <v>1852</v>
      </c>
      <c r="C913" s="3" t="s">
        <v>22</v>
      </c>
      <c r="D913" s="3" t="s">
        <v>1795</v>
      </c>
      <c r="E913" s="3" t="s">
        <v>1796</v>
      </c>
      <c r="F913" s="3" t="s">
        <v>25</v>
      </c>
      <c r="G913" s="4">
        <v>107</v>
      </c>
      <c r="H913" s="4">
        <v>107</v>
      </c>
      <c r="I913" s="4">
        <v>94</v>
      </c>
      <c r="J913" s="4">
        <v>94</v>
      </c>
      <c r="K913" s="4">
        <v>0.25</v>
      </c>
      <c r="L913" s="4">
        <v>1.35</v>
      </c>
      <c r="M913" s="4">
        <v>95.6</v>
      </c>
      <c r="N913" s="4">
        <v>317</v>
      </c>
      <c r="O913" s="4">
        <v>317</v>
      </c>
      <c r="P913" s="4">
        <v>273</v>
      </c>
      <c r="Q913" s="4">
        <v>273</v>
      </c>
      <c r="R913" s="4">
        <v>0.43</v>
      </c>
      <c r="S913" s="4">
        <v>4.58</v>
      </c>
      <c r="T913" s="4">
        <v>278.01</v>
      </c>
      <c r="U913" s="4">
        <v>0</v>
      </c>
      <c r="V913" s="4">
        <v>0</v>
      </c>
      <c r="W913" s="4">
        <v>0</v>
      </c>
      <c r="X913" s="4">
        <v>0</v>
      </c>
      <c r="Y913" s="4">
        <v>0</v>
      </c>
      <c r="Z913" s="4">
        <v>0</v>
      </c>
      <c r="AA913" s="4">
        <v>0</v>
      </c>
      <c r="AB913" s="4">
        <v>1589</v>
      </c>
      <c r="AC913" s="4">
        <v>1165</v>
      </c>
      <c r="AD913" s="4">
        <v>885</v>
      </c>
      <c r="AE913" s="4">
        <v>885</v>
      </c>
      <c r="AF913" s="4">
        <v>1.43</v>
      </c>
      <c r="AG913" s="4">
        <v>18.38</v>
      </c>
      <c r="AH913" s="4">
        <v>904.81</v>
      </c>
      <c r="AI913" s="4">
        <v>1278.42</v>
      </c>
    </row>
    <row r="914" spans="1:35">
      <c r="A914" s="3" t="s">
        <v>1853</v>
      </c>
      <c r="B914" s="3" t="s">
        <v>1854</v>
      </c>
      <c r="C914" s="3" t="s">
        <v>22</v>
      </c>
      <c r="D914" s="3" t="s">
        <v>1795</v>
      </c>
      <c r="E914" s="3" t="s">
        <v>1796</v>
      </c>
      <c r="F914" s="3" t="s">
        <v>25</v>
      </c>
      <c r="G914" s="4">
        <v>80</v>
      </c>
      <c r="H914" s="4">
        <v>80</v>
      </c>
      <c r="I914" s="4">
        <v>77</v>
      </c>
      <c r="J914" s="4">
        <v>77</v>
      </c>
      <c r="K914" s="4">
        <v>0</v>
      </c>
      <c r="L914" s="4">
        <v>0.51</v>
      </c>
      <c r="M914" s="4">
        <v>77.510000000000005</v>
      </c>
      <c r="N914" s="4">
        <v>147</v>
      </c>
      <c r="O914" s="4">
        <v>147</v>
      </c>
      <c r="P914" s="4">
        <v>144</v>
      </c>
      <c r="Q914" s="4">
        <v>144</v>
      </c>
      <c r="R914" s="4">
        <v>0</v>
      </c>
      <c r="S914" s="4">
        <v>0.98</v>
      </c>
      <c r="T914" s="4">
        <v>144.97999999999999</v>
      </c>
      <c r="U914" s="4">
        <v>0</v>
      </c>
      <c r="V914" s="4">
        <v>0</v>
      </c>
      <c r="W914" s="4">
        <v>0</v>
      </c>
      <c r="X914" s="4">
        <v>0</v>
      </c>
      <c r="Y914" s="4">
        <v>0</v>
      </c>
      <c r="Z914" s="4">
        <v>0</v>
      </c>
      <c r="AA914" s="4">
        <v>0</v>
      </c>
      <c r="AB914" s="4">
        <v>472</v>
      </c>
      <c r="AC914" s="4">
        <v>245</v>
      </c>
      <c r="AD914" s="4">
        <v>199</v>
      </c>
      <c r="AE914" s="4">
        <v>199</v>
      </c>
      <c r="AF914" s="4">
        <v>0</v>
      </c>
      <c r="AG914" s="4">
        <v>1.1200000000000001</v>
      </c>
      <c r="AH914" s="4">
        <v>200.12</v>
      </c>
      <c r="AI914" s="4">
        <v>422.61</v>
      </c>
    </row>
    <row r="915" spans="1:35">
      <c r="A915" s="3" t="s">
        <v>1855</v>
      </c>
      <c r="B915" s="3" t="s">
        <v>1856</v>
      </c>
      <c r="C915" s="3" t="s">
        <v>22</v>
      </c>
      <c r="D915" s="3" t="s">
        <v>1795</v>
      </c>
      <c r="E915" s="3" t="s">
        <v>1796</v>
      </c>
      <c r="F915" s="3" t="s">
        <v>25</v>
      </c>
      <c r="G915" s="4">
        <v>208</v>
      </c>
      <c r="H915" s="4">
        <v>208</v>
      </c>
      <c r="I915" s="4">
        <v>198</v>
      </c>
      <c r="J915" s="4">
        <v>198</v>
      </c>
      <c r="K915" s="4">
        <v>1.34</v>
      </c>
      <c r="L915" s="4">
        <v>4.78</v>
      </c>
      <c r="M915" s="4">
        <v>204.12</v>
      </c>
      <c r="N915" s="4">
        <v>499</v>
      </c>
      <c r="O915" s="4">
        <v>499</v>
      </c>
      <c r="P915" s="4">
        <v>399</v>
      </c>
      <c r="Q915" s="4">
        <v>399</v>
      </c>
      <c r="R915" s="4">
        <v>0.56999999999999995</v>
      </c>
      <c r="S915" s="4">
        <v>7.95</v>
      </c>
      <c r="T915" s="4">
        <v>407.52</v>
      </c>
      <c r="U915" s="4">
        <v>0</v>
      </c>
      <c r="V915" s="4">
        <v>0</v>
      </c>
      <c r="W915" s="4">
        <v>0</v>
      </c>
      <c r="X915" s="4">
        <v>0</v>
      </c>
      <c r="Y915" s="4">
        <v>0</v>
      </c>
      <c r="Z915" s="4">
        <v>0</v>
      </c>
      <c r="AA915" s="4">
        <v>0</v>
      </c>
      <c r="AB915" s="4">
        <v>1058</v>
      </c>
      <c r="AC915" s="4">
        <v>351</v>
      </c>
      <c r="AD915" s="4">
        <v>190</v>
      </c>
      <c r="AE915" s="4">
        <v>190</v>
      </c>
      <c r="AF915" s="4">
        <v>1.47</v>
      </c>
      <c r="AG915" s="4">
        <v>3.07</v>
      </c>
      <c r="AH915" s="4">
        <v>194.54</v>
      </c>
      <c r="AI915" s="4">
        <v>806.18</v>
      </c>
    </row>
    <row r="916" spans="1:35">
      <c r="A916" s="3" t="s">
        <v>1857</v>
      </c>
      <c r="B916" s="3" t="s">
        <v>1858</v>
      </c>
      <c r="C916" s="3" t="s">
        <v>22</v>
      </c>
      <c r="D916" s="3" t="s">
        <v>1795</v>
      </c>
      <c r="E916" s="3" t="s">
        <v>1796</v>
      </c>
      <c r="F916" s="3" t="s">
        <v>25</v>
      </c>
      <c r="G916" s="4">
        <v>190</v>
      </c>
      <c r="H916" s="4">
        <v>190</v>
      </c>
      <c r="I916" s="4">
        <v>107</v>
      </c>
      <c r="J916" s="4">
        <v>107</v>
      </c>
      <c r="K916" s="4">
        <v>0.22</v>
      </c>
      <c r="L916" s="4">
        <v>2.02</v>
      </c>
      <c r="M916" s="4">
        <v>109.24</v>
      </c>
      <c r="N916" s="4">
        <v>191</v>
      </c>
      <c r="O916" s="4">
        <v>191</v>
      </c>
      <c r="P916" s="4">
        <v>187</v>
      </c>
      <c r="Q916" s="4">
        <v>187</v>
      </c>
      <c r="R916" s="4">
        <v>0.75</v>
      </c>
      <c r="S916" s="4">
        <v>2.91</v>
      </c>
      <c r="T916" s="4">
        <v>190.66</v>
      </c>
      <c r="U916" s="4">
        <v>0</v>
      </c>
      <c r="V916" s="4">
        <v>0</v>
      </c>
      <c r="W916" s="4">
        <v>0</v>
      </c>
      <c r="X916" s="4">
        <v>0</v>
      </c>
      <c r="Y916" s="4">
        <v>0</v>
      </c>
      <c r="Z916" s="4">
        <v>0</v>
      </c>
      <c r="AA916" s="4">
        <v>0</v>
      </c>
      <c r="AB916" s="4">
        <v>2922</v>
      </c>
      <c r="AC916" s="4">
        <v>2541</v>
      </c>
      <c r="AD916" s="4">
        <v>1537</v>
      </c>
      <c r="AE916" s="4">
        <v>1537</v>
      </c>
      <c r="AF916" s="4">
        <v>1.82</v>
      </c>
      <c r="AG916" s="4">
        <v>23.08</v>
      </c>
      <c r="AH916" s="4">
        <v>1561.9</v>
      </c>
      <c r="AI916" s="4">
        <v>1861.8</v>
      </c>
    </row>
    <row r="917" spans="1:35">
      <c r="A917" s="3" t="s">
        <v>1859</v>
      </c>
      <c r="B917" s="3" t="s">
        <v>1860</v>
      </c>
      <c r="C917" s="3" t="s">
        <v>22</v>
      </c>
      <c r="D917" s="3" t="s">
        <v>1795</v>
      </c>
      <c r="E917" s="3" t="s">
        <v>1796</v>
      </c>
      <c r="F917" s="3" t="s">
        <v>25</v>
      </c>
      <c r="G917" s="4">
        <v>36</v>
      </c>
      <c r="H917" s="4">
        <v>36</v>
      </c>
      <c r="I917" s="4">
        <v>34</v>
      </c>
      <c r="J917" s="4">
        <v>34</v>
      </c>
      <c r="K917" s="4">
        <v>0</v>
      </c>
      <c r="L917" s="4">
        <v>0.45</v>
      </c>
      <c r="M917" s="4">
        <v>34.450000000000003</v>
      </c>
      <c r="N917" s="4">
        <v>327</v>
      </c>
      <c r="O917" s="4">
        <v>327</v>
      </c>
      <c r="P917" s="4">
        <v>279</v>
      </c>
      <c r="Q917" s="4">
        <v>279</v>
      </c>
      <c r="R917" s="4">
        <v>0.02</v>
      </c>
      <c r="S917" s="4">
        <v>6.53</v>
      </c>
      <c r="T917" s="4">
        <v>285.55</v>
      </c>
      <c r="U917" s="4">
        <v>0</v>
      </c>
      <c r="V917" s="4">
        <v>0</v>
      </c>
      <c r="W917" s="4">
        <v>0</v>
      </c>
      <c r="X917" s="4">
        <v>0</v>
      </c>
      <c r="Y917" s="4">
        <v>0</v>
      </c>
      <c r="Z917" s="4">
        <v>0</v>
      </c>
      <c r="AA917" s="4">
        <v>0</v>
      </c>
      <c r="AB917" s="4">
        <v>1167</v>
      </c>
      <c r="AC917" s="4">
        <v>804</v>
      </c>
      <c r="AD917" s="4">
        <v>445</v>
      </c>
      <c r="AE917" s="4">
        <v>445</v>
      </c>
      <c r="AF917" s="4">
        <v>0.03</v>
      </c>
      <c r="AG917" s="4">
        <v>9.01</v>
      </c>
      <c r="AH917" s="4">
        <v>454.04</v>
      </c>
      <c r="AI917" s="4">
        <v>774.04</v>
      </c>
    </row>
    <row r="918" spans="1:35">
      <c r="A918" s="3" t="s">
        <v>1861</v>
      </c>
      <c r="B918" s="3" t="s">
        <v>1862</v>
      </c>
      <c r="C918" s="3" t="s">
        <v>22</v>
      </c>
      <c r="D918" s="3" t="s">
        <v>1795</v>
      </c>
      <c r="E918" s="3" t="s">
        <v>1796</v>
      </c>
      <c r="F918" s="3" t="s">
        <v>25</v>
      </c>
      <c r="G918" s="4">
        <v>135</v>
      </c>
      <c r="H918" s="4">
        <v>135</v>
      </c>
      <c r="I918" s="4">
        <v>132</v>
      </c>
      <c r="J918" s="4">
        <v>132</v>
      </c>
      <c r="K918" s="4">
        <v>0.32</v>
      </c>
      <c r="L918" s="4">
        <v>0.46</v>
      </c>
      <c r="M918" s="4">
        <v>132.78</v>
      </c>
      <c r="N918" s="4">
        <v>684</v>
      </c>
      <c r="O918" s="4">
        <v>684</v>
      </c>
      <c r="P918" s="4">
        <v>509</v>
      </c>
      <c r="Q918" s="4">
        <v>509</v>
      </c>
      <c r="R918" s="4">
        <v>1.2</v>
      </c>
      <c r="S918" s="4">
        <v>2.4500000000000002</v>
      </c>
      <c r="T918" s="4">
        <v>512.65</v>
      </c>
      <c r="U918" s="4">
        <v>0</v>
      </c>
      <c r="V918" s="4">
        <v>0</v>
      </c>
      <c r="W918" s="4">
        <v>0</v>
      </c>
      <c r="X918" s="4">
        <v>0</v>
      </c>
      <c r="Y918" s="4">
        <v>0</v>
      </c>
      <c r="Z918" s="4">
        <v>0</v>
      </c>
      <c r="AA918" s="4">
        <v>0</v>
      </c>
      <c r="AB918" s="4">
        <v>2324</v>
      </c>
      <c r="AC918" s="4">
        <v>1505</v>
      </c>
      <c r="AD918" s="4">
        <v>829</v>
      </c>
      <c r="AE918" s="4">
        <v>829</v>
      </c>
      <c r="AF918" s="4">
        <v>5.41</v>
      </c>
      <c r="AG918" s="4">
        <v>2.79</v>
      </c>
      <c r="AH918" s="4">
        <v>837.2</v>
      </c>
      <c r="AI918" s="4">
        <v>1482.63</v>
      </c>
    </row>
    <row r="919" spans="1:35">
      <c r="A919" s="3" t="s">
        <v>1863</v>
      </c>
      <c r="B919" s="3" t="s">
        <v>1864</v>
      </c>
      <c r="C919" s="3" t="s">
        <v>22</v>
      </c>
      <c r="D919" s="3" t="s">
        <v>1795</v>
      </c>
      <c r="E919" s="3" t="s">
        <v>1796</v>
      </c>
      <c r="F919" s="3" t="s">
        <v>25</v>
      </c>
      <c r="G919" s="4">
        <v>247</v>
      </c>
      <c r="H919" s="4">
        <v>247</v>
      </c>
      <c r="I919" s="4">
        <v>242</v>
      </c>
      <c r="J919" s="4">
        <v>241</v>
      </c>
      <c r="K919" s="4">
        <v>0</v>
      </c>
      <c r="L919" s="4">
        <v>5.3</v>
      </c>
      <c r="M919" s="4">
        <v>246.3</v>
      </c>
      <c r="N919" s="4">
        <v>746</v>
      </c>
      <c r="O919" s="4">
        <v>746</v>
      </c>
      <c r="P919" s="4">
        <v>527</v>
      </c>
      <c r="Q919" s="4">
        <v>527</v>
      </c>
      <c r="R919" s="4">
        <v>0.02</v>
      </c>
      <c r="S919" s="4">
        <v>12.15</v>
      </c>
      <c r="T919" s="4">
        <v>539.16999999999996</v>
      </c>
      <c r="U919" s="4">
        <v>0</v>
      </c>
      <c r="V919" s="4">
        <v>0</v>
      </c>
      <c r="W919" s="4">
        <v>0</v>
      </c>
      <c r="X919" s="4">
        <v>0</v>
      </c>
      <c r="Y919" s="4">
        <v>0</v>
      </c>
      <c r="Z919" s="4">
        <v>0</v>
      </c>
      <c r="AA919" s="4">
        <v>0</v>
      </c>
      <c r="AB919" s="4">
        <v>1169</v>
      </c>
      <c r="AC919" s="4">
        <v>176</v>
      </c>
      <c r="AD919" s="4">
        <v>170</v>
      </c>
      <c r="AE919" s="4">
        <v>170</v>
      </c>
      <c r="AF919" s="4">
        <v>0.01</v>
      </c>
      <c r="AG919" s="4">
        <v>2.98</v>
      </c>
      <c r="AH919" s="4">
        <v>172.99</v>
      </c>
      <c r="AI919" s="4">
        <v>958.46</v>
      </c>
    </row>
    <row r="920" spans="1:35">
      <c r="A920" s="3" t="s">
        <v>1865</v>
      </c>
      <c r="B920" s="3" t="s">
        <v>1866</v>
      </c>
      <c r="C920" s="3" t="s">
        <v>22</v>
      </c>
      <c r="D920" s="3" t="s">
        <v>1795</v>
      </c>
      <c r="E920" s="3" t="s">
        <v>1796</v>
      </c>
      <c r="F920" s="3" t="s">
        <v>25</v>
      </c>
      <c r="G920" s="4">
        <v>70</v>
      </c>
      <c r="H920" s="4">
        <v>70</v>
      </c>
      <c r="I920" s="4">
        <v>64</v>
      </c>
      <c r="J920" s="4">
        <v>64</v>
      </c>
      <c r="K920" s="4">
        <v>0.01</v>
      </c>
      <c r="L920" s="4">
        <v>1.27</v>
      </c>
      <c r="M920" s="4">
        <v>65.28</v>
      </c>
      <c r="N920" s="4">
        <v>135</v>
      </c>
      <c r="O920" s="4">
        <v>135</v>
      </c>
      <c r="P920" s="4">
        <v>130</v>
      </c>
      <c r="Q920" s="4">
        <v>130</v>
      </c>
      <c r="R920" s="4">
        <v>0.86</v>
      </c>
      <c r="S920" s="4">
        <v>1.73</v>
      </c>
      <c r="T920" s="4">
        <v>132.59</v>
      </c>
      <c r="U920" s="4">
        <v>0</v>
      </c>
      <c r="V920" s="4">
        <v>0</v>
      </c>
      <c r="W920" s="4">
        <v>0</v>
      </c>
      <c r="X920" s="4">
        <v>0</v>
      </c>
      <c r="Y920" s="4">
        <v>0</v>
      </c>
      <c r="Z920" s="4">
        <v>0</v>
      </c>
      <c r="AA920" s="4">
        <v>0</v>
      </c>
      <c r="AB920" s="4">
        <v>1101</v>
      </c>
      <c r="AC920" s="4">
        <v>896</v>
      </c>
      <c r="AD920" s="4">
        <v>598</v>
      </c>
      <c r="AE920" s="4">
        <v>598</v>
      </c>
      <c r="AF920" s="4">
        <v>3</v>
      </c>
      <c r="AG920" s="4">
        <v>8.64</v>
      </c>
      <c r="AH920" s="4">
        <v>609.64</v>
      </c>
      <c r="AI920" s="4">
        <v>807.51</v>
      </c>
    </row>
    <row r="921" spans="1:35">
      <c r="A921" s="3" t="s">
        <v>1867</v>
      </c>
      <c r="B921" s="3" t="s">
        <v>1868</v>
      </c>
      <c r="C921" s="3" t="s">
        <v>22</v>
      </c>
      <c r="D921" s="3" t="s">
        <v>1795</v>
      </c>
      <c r="E921" s="3" t="s">
        <v>1796</v>
      </c>
      <c r="F921" s="3" t="s">
        <v>25</v>
      </c>
      <c r="G921" s="4">
        <v>181</v>
      </c>
      <c r="H921" s="4">
        <v>181</v>
      </c>
      <c r="I921" s="4">
        <v>85</v>
      </c>
      <c r="J921" s="4">
        <v>85</v>
      </c>
      <c r="K921" s="4">
        <v>0.86</v>
      </c>
      <c r="L921" s="4">
        <v>1.1499999999999999</v>
      </c>
      <c r="M921" s="4">
        <v>87.01</v>
      </c>
      <c r="N921" s="4">
        <v>232</v>
      </c>
      <c r="O921" s="4">
        <v>232</v>
      </c>
      <c r="P921" s="4">
        <v>178</v>
      </c>
      <c r="Q921" s="4">
        <v>178</v>
      </c>
      <c r="R921" s="4">
        <v>1.18</v>
      </c>
      <c r="S921" s="4">
        <v>3.39</v>
      </c>
      <c r="T921" s="4">
        <v>182.57</v>
      </c>
      <c r="U921" s="4">
        <v>0</v>
      </c>
      <c r="V921" s="4">
        <v>0</v>
      </c>
      <c r="W921" s="4">
        <v>0</v>
      </c>
      <c r="X921" s="4">
        <v>0</v>
      </c>
      <c r="Y921" s="4">
        <v>0</v>
      </c>
      <c r="Z921" s="4">
        <v>0</v>
      </c>
      <c r="AA921" s="4">
        <v>0</v>
      </c>
      <c r="AB921" s="4">
        <v>891</v>
      </c>
      <c r="AC921" s="4">
        <v>478</v>
      </c>
      <c r="AD921" s="4">
        <v>273</v>
      </c>
      <c r="AE921" s="4">
        <v>273</v>
      </c>
      <c r="AF921" s="4">
        <v>1.94</v>
      </c>
      <c r="AG921" s="4">
        <v>4.22</v>
      </c>
      <c r="AH921" s="4">
        <v>279.16000000000003</v>
      </c>
      <c r="AI921" s="4">
        <v>548.74</v>
      </c>
    </row>
    <row r="922" spans="1:35">
      <c r="A922" s="3" t="s">
        <v>1869</v>
      </c>
      <c r="B922" s="3" t="s">
        <v>1870</v>
      </c>
      <c r="C922" s="3" t="s">
        <v>22</v>
      </c>
      <c r="D922" s="3" t="s">
        <v>1795</v>
      </c>
      <c r="E922" s="3" t="s">
        <v>1796</v>
      </c>
      <c r="F922" s="3" t="s">
        <v>25</v>
      </c>
      <c r="G922" s="4">
        <v>0</v>
      </c>
      <c r="H922" s="4">
        <v>0</v>
      </c>
      <c r="I922" s="4">
        <v>0</v>
      </c>
      <c r="J922" s="4">
        <v>0</v>
      </c>
      <c r="K922" s="4">
        <v>0</v>
      </c>
      <c r="L922" s="4">
        <v>0</v>
      </c>
      <c r="M922" s="4">
        <v>0</v>
      </c>
      <c r="N922" s="4">
        <v>556</v>
      </c>
      <c r="O922" s="4">
        <v>556</v>
      </c>
      <c r="P922" s="4">
        <v>453</v>
      </c>
      <c r="Q922" s="4">
        <v>445</v>
      </c>
      <c r="R922" s="4">
        <v>1.31</v>
      </c>
      <c r="S922" s="4">
        <v>8.9499999999999993</v>
      </c>
      <c r="T922" s="4">
        <v>455.26</v>
      </c>
      <c r="U922" s="4">
        <v>0</v>
      </c>
      <c r="V922" s="4">
        <v>0</v>
      </c>
      <c r="W922" s="4">
        <v>0</v>
      </c>
      <c r="X922" s="4">
        <v>0</v>
      </c>
      <c r="Y922" s="4">
        <v>0</v>
      </c>
      <c r="Z922" s="4">
        <v>0</v>
      </c>
      <c r="AA922" s="4">
        <v>0</v>
      </c>
      <c r="AB922" s="4">
        <v>1743</v>
      </c>
      <c r="AC922" s="4">
        <v>1187</v>
      </c>
      <c r="AD922" s="4">
        <v>645</v>
      </c>
      <c r="AE922" s="4">
        <v>634</v>
      </c>
      <c r="AF922" s="4">
        <v>1.44</v>
      </c>
      <c r="AG922" s="4">
        <v>13.21</v>
      </c>
      <c r="AH922" s="4">
        <v>648.65</v>
      </c>
      <c r="AI922" s="4">
        <v>1103.9100000000001</v>
      </c>
    </row>
    <row r="923" spans="1:35">
      <c r="A923" s="3" t="s">
        <v>1871</v>
      </c>
      <c r="B923" s="3" t="s">
        <v>1872</v>
      </c>
      <c r="C923" s="3" t="s">
        <v>22</v>
      </c>
      <c r="D923" s="3" t="s">
        <v>1795</v>
      </c>
      <c r="E923" s="3" t="s">
        <v>1796</v>
      </c>
      <c r="F923" s="3" t="s">
        <v>25</v>
      </c>
      <c r="G923" s="4">
        <v>63</v>
      </c>
      <c r="H923" s="4">
        <v>63</v>
      </c>
      <c r="I923" s="4">
        <v>61</v>
      </c>
      <c r="J923" s="4">
        <v>61</v>
      </c>
      <c r="K923" s="4">
        <v>0.66</v>
      </c>
      <c r="L923" s="4">
        <v>0.66</v>
      </c>
      <c r="M923" s="4">
        <v>62.32</v>
      </c>
      <c r="N923" s="4">
        <v>164</v>
      </c>
      <c r="O923" s="4">
        <v>164</v>
      </c>
      <c r="P923" s="4">
        <v>104</v>
      </c>
      <c r="Q923" s="4">
        <v>104</v>
      </c>
      <c r="R923" s="4">
        <v>1.4</v>
      </c>
      <c r="S923" s="4">
        <v>1.1599999999999999</v>
      </c>
      <c r="T923" s="4">
        <v>106.56</v>
      </c>
      <c r="U923" s="4">
        <v>0</v>
      </c>
      <c r="V923" s="4">
        <v>0</v>
      </c>
      <c r="W923" s="4">
        <v>0</v>
      </c>
      <c r="X923" s="4">
        <v>0</v>
      </c>
      <c r="Y923" s="4">
        <v>0</v>
      </c>
      <c r="Z923" s="4">
        <v>0</v>
      </c>
      <c r="AA923" s="4">
        <v>0</v>
      </c>
      <c r="AB923" s="4">
        <v>721</v>
      </c>
      <c r="AC923" s="4">
        <v>494</v>
      </c>
      <c r="AD923" s="4">
        <v>379</v>
      </c>
      <c r="AE923" s="4">
        <v>379</v>
      </c>
      <c r="AF923" s="4">
        <v>2.95</v>
      </c>
      <c r="AG923" s="4">
        <v>7.82</v>
      </c>
      <c r="AH923" s="4">
        <v>389.77</v>
      </c>
      <c r="AI923" s="4">
        <v>558.65</v>
      </c>
    </row>
    <row r="924" spans="1:35">
      <c r="A924" s="3" t="s">
        <v>1873</v>
      </c>
      <c r="B924" s="3" t="s">
        <v>1874</v>
      </c>
      <c r="C924" s="3" t="s">
        <v>22</v>
      </c>
      <c r="D924" s="3" t="s">
        <v>1795</v>
      </c>
      <c r="E924" s="3" t="s">
        <v>1796</v>
      </c>
      <c r="F924" s="3" t="s">
        <v>25</v>
      </c>
      <c r="G924" s="4">
        <v>110</v>
      </c>
      <c r="H924" s="4">
        <v>110</v>
      </c>
      <c r="I924" s="4">
        <v>104</v>
      </c>
      <c r="J924" s="4">
        <v>104</v>
      </c>
      <c r="K924" s="4">
        <v>0.06</v>
      </c>
      <c r="L924" s="4">
        <v>1.22</v>
      </c>
      <c r="M924" s="4">
        <v>105.28</v>
      </c>
      <c r="N924" s="4">
        <v>411</v>
      </c>
      <c r="O924" s="4">
        <v>411</v>
      </c>
      <c r="P924" s="4">
        <v>332</v>
      </c>
      <c r="Q924" s="4">
        <v>332</v>
      </c>
      <c r="R924" s="4">
        <v>0.14000000000000001</v>
      </c>
      <c r="S924" s="4">
        <v>3.93</v>
      </c>
      <c r="T924" s="4">
        <v>336.07</v>
      </c>
      <c r="U924" s="4">
        <v>0</v>
      </c>
      <c r="V924" s="4">
        <v>0</v>
      </c>
      <c r="W924" s="4">
        <v>0</v>
      </c>
      <c r="X924" s="4">
        <v>0</v>
      </c>
      <c r="Y924" s="4">
        <v>0</v>
      </c>
      <c r="Z924" s="4">
        <v>0</v>
      </c>
      <c r="AA924" s="4">
        <v>0</v>
      </c>
      <c r="AB924" s="4">
        <v>922</v>
      </c>
      <c r="AC924" s="4">
        <v>401</v>
      </c>
      <c r="AD924" s="4">
        <v>239</v>
      </c>
      <c r="AE924" s="4">
        <v>239</v>
      </c>
      <c r="AF924" s="4">
        <v>0.23</v>
      </c>
      <c r="AG924" s="4">
        <v>2.4500000000000002</v>
      </c>
      <c r="AH924" s="4">
        <v>241.68</v>
      </c>
      <c r="AI924" s="4">
        <v>683.03</v>
      </c>
    </row>
    <row r="925" spans="1:35">
      <c r="A925" s="3" t="s">
        <v>1875</v>
      </c>
      <c r="B925" s="3" t="s">
        <v>1876</v>
      </c>
      <c r="C925" s="3" t="s">
        <v>22</v>
      </c>
      <c r="D925" s="3" t="s">
        <v>1795</v>
      </c>
      <c r="E925" s="3" t="s">
        <v>1796</v>
      </c>
      <c r="F925" s="3" t="s">
        <v>25</v>
      </c>
      <c r="G925" s="4">
        <v>265</v>
      </c>
      <c r="H925" s="4">
        <v>264</v>
      </c>
      <c r="I925" s="4">
        <v>247</v>
      </c>
      <c r="J925" s="4">
        <v>247</v>
      </c>
      <c r="K925" s="4">
        <v>1.1000000000000001</v>
      </c>
      <c r="L925" s="4">
        <v>3.56</v>
      </c>
      <c r="M925" s="4">
        <v>251.66</v>
      </c>
      <c r="N925" s="4">
        <v>810</v>
      </c>
      <c r="O925" s="4">
        <v>810</v>
      </c>
      <c r="P925" s="4">
        <v>693</v>
      </c>
      <c r="Q925" s="4">
        <v>692</v>
      </c>
      <c r="R925" s="4">
        <v>3.2</v>
      </c>
      <c r="S925" s="4">
        <v>13.45</v>
      </c>
      <c r="T925" s="4">
        <v>708.65</v>
      </c>
      <c r="U925" s="4">
        <v>0</v>
      </c>
      <c r="V925" s="4">
        <v>0</v>
      </c>
      <c r="W925" s="4">
        <v>0</v>
      </c>
      <c r="X925" s="4">
        <v>0</v>
      </c>
      <c r="Y925" s="4">
        <v>0</v>
      </c>
      <c r="Z925" s="4">
        <v>0</v>
      </c>
      <c r="AA925" s="4">
        <v>0</v>
      </c>
      <c r="AB925" s="4">
        <v>2544</v>
      </c>
      <c r="AC925" s="4">
        <v>1470</v>
      </c>
      <c r="AD925" s="4">
        <v>719</v>
      </c>
      <c r="AE925" s="4">
        <v>719</v>
      </c>
      <c r="AF925" s="4">
        <v>4.41</v>
      </c>
      <c r="AG925" s="4">
        <v>11.68</v>
      </c>
      <c r="AH925" s="4">
        <v>735.09</v>
      </c>
      <c r="AI925" s="4">
        <v>1695.4</v>
      </c>
    </row>
    <row r="926" spans="1:35">
      <c r="A926" s="3" t="s">
        <v>1877</v>
      </c>
      <c r="B926" s="3" t="s">
        <v>1878</v>
      </c>
      <c r="C926" s="3" t="s">
        <v>22</v>
      </c>
      <c r="D926" s="3" t="s">
        <v>1795</v>
      </c>
      <c r="E926" s="3" t="s">
        <v>1796</v>
      </c>
      <c r="F926" s="3" t="s">
        <v>25</v>
      </c>
      <c r="G926" s="4">
        <v>23</v>
      </c>
      <c r="H926" s="4">
        <v>23</v>
      </c>
      <c r="I926" s="4">
        <v>23</v>
      </c>
      <c r="J926" s="4">
        <v>23</v>
      </c>
      <c r="K926" s="4">
        <v>0</v>
      </c>
      <c r="L926" s="4">
        <v>0.69</v>
      </c>
      <c r="M926" s="4">
        <v>23.69</v>
      </c>
      <c r="N926" s="4">
        <v>400</v>
      </c>
      <c r="O926" s="4">
        <v>400</v>
      </c>
      <c r="P926" s="4">
        <v>353</v>
      </c>
      <c r="Q926" s="4">
        <v>352</v>
      </c>
      <c r="R926" s="4">
        <v>0.64</v>
      </c>
      <c r="S926" s="4">
        <v>6.89</v>
      </c>
      <c r="T926" s="4">
        <v>359.53</v>
      </c>
      <c r="U926" s="4">
        <v>0</v>
      </c>
      <c r="V926" s="4">
        <v>0</v>
      </c>
      <c r="W926" s="4">
        <v>0</v>
      </c>
      <c r="X926" s="4">
        <v>0</v>
      </c>
      <c r="Y926" s="4">
        <v>0</v>
      </c>
      <c r="Z926" s="4">
        <v>0</v>
      </c>
      <c r="AA926" s="4">
        <v>0</v>
      </c>
      <c r="AB926" s="4">
        <v>983</v>
      </c>
      <c r="AC926" s="4">
        <v>561</v>
      </c>
      <c r="AD926" s="4">
        <v>429</v>
      </c>
      <c r="AE926" s="4">
        <v>429</v>
      </c>
      <c r="AF926" s="4">
        <v>1.77</v>
      </c>
      <c r="AG926" s="4">
        <v>8.64</v>
      </c>
      <c r="AH926" s="4">
        <v>439.41</v>
      </c>
      <c r="AI926" s="4">
        <v>822.63</v>
      </c>
    </row>
    <row r="927" spans="1:35">
      <c r="A927" s="3" t="s">
        <v>1879</v>
      </c>
      <c r="B927" s="3" t="s">
        <v>1880</v>
      </c>
      <c r="C927" s="3" t="s">
        <v>22</v>
      </c>
      <c r="D927" s="3" t="s">
        <v>1795</v>
      </c>
      <c r="E927" s="3" t="s">
        <v>1796</v>
      </c>
      <c r="F927" s="3" t="s">
        <v>25</v>
      </c>
      <c r="G927" s="4">
        <v>285</v>
      </c>
      <c r="H927" s="4">
        <v>285</v>
      </c>
      <c r="I927" s="4">
        <v>240</v>
      </c>
      <c r="J927" s="4">
        <v>240</v>
      </c>
      <c r="K927" s="4">
        <v>0.97</v>
      </c>
      <c r="L927" s="4">
        <v>4.33</v>
      </c>
      <c r="M927" s="4">
        <v>245.3</v>
      </c>
      <c r="N927" s="4">
        <v>1033</v>
      </c>
      <c r="O927" s="4">
        <v>1033</v>
      </c>
      <c r="P927" s="4">
        <v>942</v>
      </c>
      <c r="Q927" s="4">
        <v>942</v>
      </c>
      <c r="R927" s="4">
        <v>3.61</v>
      </c>
      <c r="S927" s="4">
        <v>19.850000000000001</v>
      </c>
      <c r="T927" s="4">
        <v>965.46</v>
      </c>
      <c r="U927" s="4">
        <v>0</v>
      </c>
      <c r="V927" s="4">
        <v>0</v>
      </c>
      <c r="W927" s="4">
        <v>0</v>
      </c>
      <c r="X927" s="4">
        <v>0</v>
      </c>
      <c r="Y927" s="4">
        <v>0</v>
      </c>
      <c r="Z927" s="4">
        <v>0</v>
      </c>
      <c r="AA927" s="4">
        <v>0</v>
      </c>
      <c r="AB927" s="4">
        <v>2042</v>
      </c>
      <c r="AC927" s="4">
        <v>724</v>
      </c>
      <c r="AD927" s="4">
        <v>659</v>
      </c>
      <c r="AE927" s="4">
        <v>659</v>
      </c>
      <c r="AF927" s="4">
        <v>2.5</v>
      </c>
      <c r="AG927" s="4">
        <v>13.41</v>
      </c>
      <c r="AH927" s="4">
        <v>674.91</v>
      </c>
      <c r="AI927" s="4">
        <v>1885.67</v>
      </c>
    </row>
    <row r="928" spans="1:35">
      <c r="A928" s="3" t="s">
        <v>1881</v>
      </c>
      <c r="B928" s="3" t="s">
        <v>1882</v>
      </c>
      <c r="C928" s="3" t="s">
        <v>22</v>
      </c>
      <c r="D928" s="3" t="s">
        <v>1795</v>
      </c>
      <c r="E928" s="3" t="s">
        <v>1796</v>
      </c>
      <c r="F928" s="3" t="s">
        <v>25</v>
      </c>
      <c r="G928" s="4">
        <v>51</v>
      </c>
      <c r="H928" s="4">
        <v>51</v>
      </c>
      <c r="I928" s="4">
        <v>47</v>
      </c>
      <c r="J928" s="4">
        <v>47</v>
      </c>
      <c r="K928" s="4">
        <v>0</v>
      </c>
      <c r="L928" s="4">
        <v>1.06</v>
      </c>
      <c r="M928" s="4">
        <v>48.06</v>
      </c>
      <c r="N928" s="4">
        <v>192</v>
      </c>
      <c r="O928" s="4">
        <v>192</v>
      </c>
      <c r="P928" s="4">
        <v>183</v>
      </c>
      <c r="Q928" s="4">
        <v>183</v>
      </c>
      <c r="R928" s="4">
        <v>0.01</v>
      </c>
      <c r="S928" s="4">
        <v>3.56</v>
      </c>
      <c r="T928" s="4">
        <v>186.57</v>
      </c>
      <c r="U928" s="4">
        <v>0</v>
      </c>
      <c r="V928" s="4">
        <v>0</v>
      </c>
      <c r="W928" s="4">
        <v>0</v>
      </c>
      <c r="X928" s="4">
        <v>0</v>
      </c>
      <c r="Y928" s="4">
        <v>0</v>
      </c>
      <c r="Z928" s="4">
        <v>0</v>
      </c>
      <c r="AA928" s="4">
        <v>0</v>
      </c>
      <c r="AB928" s="4">
        <v>514</v>
      </c>
      <c r="AC928" s="4">
        <v>271</v>
      </c>
      <c r="AD928" s="4">
        <v>179</v>
      </c>
      <c r="AE928" s="4">
        <v>179</v>
      </c>
      <c r="AF928" s="4">
        <v>0</v>
      </c>
      <c r="AG928" s="4">
        <v>3.66</v>
      </c>
      <c r="AH928" s="4">
        <v>182.66</v>
      </c>
      <c r="AI928" s="4">
        <v>417.29</v>
      </c>
    </row>
    <row r="929" spans="1:35">
      <c r="A929" s="3" t="s">
        <v>1883</v>
      </c>
      <c r="B929" s="3" t="s">
        <v>1884</v>
      </c>
      <c r="C929" s="3" t="s">
        <v>22</v>
      </c>
      <c r="D929" s="3" t="s">
        <v>1795</v>
      </c>
      <c r="E929" s="3" t="s">
        <v>1796</v>
      </c>
      <c r="F929" s="3" t="s">
        <v>25</v>
      </c>
      <c r="G929" s="4">
        <v>371</v>
      </c>
      <c r="H929" s="4">
        <v>371</v>
      </c>
      <c r="I929" s="4">
        <v>363</v>
      </c>
      <c r="J929" s="4">
        <v>353</v>
      </c>
      <c r="K929" s="4">
        <v>0.59</v>
      </c>
      <c r="L929" s="4">
        <v>9.6999999999999993</v>
      </c>
      <c r="M929" s="4">
        <v>363.29</v>
      </c>
      <c r="N929" s="4">
        <v>749</v>
      </c>
      <c r="O929" s="4">
        <v>749</v>
      </c>
      <c r="P929" s="4">
        <v>699</v>
      </c>
      <c r="Q929" s="4">
        <v>682</v>
      </c>
      <c r="R929" s="4">
        <v>1.25</v>
      </c>
      <c r="S929" s="4">
        <v>19.61</v>
      </c>
      <c r="T929" s="4">
        <v>702.86</v>
      </c>
      <c r="U929" s="4">
        <v>0</v>
      </c>
      <c r="V929" s="4">
        <v>0</v>
      </c>
      <c r="W929" s="4">
        <v>0</v>
      </c>
      <c r="X929" s="4">
        <v>0</v>
      </c>
      <c r="Y929" s="4">
        <v>0</v>
      </c>
      <c r="Z929" s="4">
        <v>0</v>
      </c>
      <c r="AA929" s="4">
        <v>0</v>
      </c>
      <c r="AB929" s="4">
        <v>1676</v>
      </c>
      <c r="AC929" s="4">
        <v>556</v>
      </c>
      <c r="AD929" s="4">
        <v>387</v>
      </c>
      <c r="AE929" s="4">
        <v>377</v>
      </c>
      <c r="AF929" s="4">
        <v>0.93</v>
      </c>
      <c r="AG929" s="4">
        <v>8.6300000000000008</v>
      </c>
      <c r="AH929" s="4">
        <v>386.56</v>
      </c>
      <c r="AI929" s="4">
        <v>1452.71</v>
      </c>
    </row>
    <row r="930" spans="1:35">
      <c r="A930" s="3" t="s">
        <v>1885</v>
      </c>
      <c r="B930" s="3" t="s">
        <v>1886</v>
      </c>
      <c r="C930" s="3" t="s">
        <v>22</v>
      </c>
      <c r="D930" s="3" t="s">
        <v>1795</v>
      </c>
      <c r="E930" s="3" t="s">
        <v>1796</v>
      </c>
      <c r="F930" s="3" t="s">
        <v>25</v>
      </c>
      <c r="G930" s="4">
        <v>126</v>
      </c>
      <c r="H930" s="4">
        <v>126</v>
      </c>
      <c r="I930" s="4">
        <v>112</v>
      </c>
      <c r="J930" s="4">
        <v>112</v>
      </c>
      <c r="K930" s="4">
        <v>0.53</v>
      </c>
      <c r="L930" s="4">
        <v>1.98</v>
      </c>
      <c r="M930" s="4">
        <v>114.51</v>
      </c>
      <c r="N930" s="4">
        <v>906</v>
      </c>
      <c r="O930" s="4">
        <v>906</v>
      </c>
      <c r="P930" s="4">
        <v>550</v>
      </c>
      <c r="Q930" s="4">
        <v>550</v>
      </c>
      <c r="R930" s="4">
        <v>2.06</v>
      </c>
      <c r="S930" s="4">
        <v>10.63</v>
      </c>
      <c r="T930" s="4">
        <v>562.69000000000005</v>
      </c>
      <c r="U930" s="4">
        <v>0</v>
      </c>
      <c r="V930" s="4">
        <v>0</v>
      </c>
      <c r="W930" s="4">
        <v>0</v>
      </c>
      <c r="X930" s="4">
        <v>0</v>
      </c>
      <c r="Y930" s="4">
        <v>0</v>
      </c>
      <c r="Z930" s="4">
        <v>0</v>
      </c>
      <c r="AA930" s="4">
        <v>0</v>
      </c>
      <c r="AB930" s="4">
        <v>2114</v>
      </c>
      <c r="AC930" s="4">
        <v>1082</v>
      </c>
      <c r="AD930" s="4">
        <v>469</v>
      </c>
      <c r="AE930" s="4">
        <v>469</v>
      </c>
      <c r="AF930" s="4">
        <v>1.88</v>
      </c>
      <c r="AG930" s="4">
        <v>9.27</v>
      </c>
      <c r="AH930" s="4">
        <v>480.15</v>
      </c>
      <c r="AI930" s="4">
        <v>1157.3499999999999</v>
      </c>
    </row>
    <row r="931" spans="1:35">
      <c r="A931" s="3" t="s">
        <v>1887</v>
      </c>
      <c r="B931" s="3" t="s">
        <v>1888</v>
      </c>
      <c r="C931" s="3" t="s">
        <v>22</v>
      </c>
      <c r="D931" s="3" t="s">
        <v>1795</v>
      </c>
      <c r="E931" s="3" t="s">
        <v>1796</v>
      </c>
      <c r="F931" s="3" t="s">
        <v>25</v>
      </c>
      <c r="G931" s="4">
        <v>209</v>
      </c>
      <c r="H931" s="4">
        <v>209</v>
      </c>
      <c r="I931" s="4">
        <v>205</v>
      </c>
      <c r="J931" s="4">
        <v>205</v>
      </c>
      <c r="K931" s="4">
        <v>0.96</v>
      </c>
      <c r="L931" s="4">
        <v>3.26</v>
      </c>
      <c r="M931" s="4">
        <v>209.22</v>
      </c>
      <c r="N931" s="4">
        <v>448</v>
      </c>
      <c r="O931" s="4">
        <v>448</v>
      </c>
      <c r="P931" s="4">
        <v>379</v>
      </c>
      <c r="Q931" s="4">
        <v>379</v>
      </c>
      <c r="R931" s="4">
        <v>1.0900000000000001</v>
      </c>
      <c r="S931" s="4">
        <v>7.48</v>
      </c>
      <c r="T931" s="4">
        <v>387.57</v>
      </c>
      <c r="U931" s="4">
        <v>0</v>
      </c>
      <c r="V931" s="4">
        <v>0</v>
      </c>
      <c r="W931" s="4">
        <v>0</v>
      </c>
      <c r="X931" s="4">
        <v>0</v>
      </c>
      <c r="Y931" s="4">
        <v>0</v>
      </c>
      <c r="Z931" s="4">
        <v>0</v>
      </c>
      <c r="AA931" s="4">
        <v>0</v>
      </c>
      <c r="AB931" s="4">
        <v>1292</v>
      </c>
      <c r="AC931" s="4">
        <v>635</v>
      </c>
      <c r="AD931" s="4">
        <v>562</v>
      </c>
      <c r="AE931" s="4">
        <v>562</v>
      </c>
      <c r="AF931" s="4">
        <v>2.65</v>
      </c>
      <c r="AG931" s="4">
        <v>11.81</v>
      </c>
      <c r="AH931" s="4">
        <v>576.46</v>
      </c>
      <c r="AI931" s="4">
        <v>1173.25</v>
      </c>
    </row>
    <row r="932" spans="1:35">
      <c r="A932" s="3" t="s">
        <v>1889</v>
      </c>
      <c r="B932" s="3" t="s">
        <v>1890</v>
      </c>
      <c r="C932" s="3" t="s">
        <v>22</v>
      </c>
      <c r="D932" s="3" t="s">
        <v>1795</v>
      </c>
      <c r="E932" s="3" t="s">
        <v>1796</v>
      </c>
      <c r="F932" s="3" t="s">
        <v>25</v>
      </c>
      <c r="G932" s="4">
        <v>157</v>
      </c>
      <c r="H932" s="4">
        <v>153</v>
      </c>
      <c r="I932" s="4">
        <v>130</v>
      </c>
      <c r="J932" s="4">
        <v>130</v>
      </c>
      <c r="K932" s="4">
        <v>0.17</v>
      </c>
      <c r="L932" s="4">
        <v>0.81</v>
      </c>
      <c r="M932" s="4">
        <v>130.97999999999999</v>
      </c>
      <c r="N932" s="4">
        <v>383</v>
      </c>
      <c r="O932" s="4">
        <v>383</v>
      </c>
      <c r="P932" s="4">
        <v>305</v>
      </c>
      <c r="Q932" s="4">
        <v>305</v>
      </c>
      <c r="R932" s="4">
        <v>1.38</v>
      </c>
      <c r="S932" s="4">
        <v>6.76</v>
      </c>
      <c r="T932" s="4">
        <v>313.14</v>
      </c>
      <c r="U932" s="4">
        <v>0</v>
      </c>
      <c r="V932" s="4">
        <v>0</v>
      </c>
      <c r="W932" s="4">
        <v>0</v>
      </c>
      <c r="X932" s="4">
        <v>0</v>
      </c>
      <c r="Y932" s="4">
        <v>0</v>
      </c>
      <c r="Z932" s="4">
        <v>0</v>
      </c>
      <c r="AA932" s="4">
        <v>0</v>
      </c>
      <c r="AB932" s="4">
        <v>1689</v>
      </c>
      <c r="AC932" s="4">
        <v>1153</v>
      </c>
      <c r="AD932" s="4">
        <v>307</v>
      </c>
      <c r="AE932" s="4">
        <v>307</v>
      </c>
      <c r="AF932" s="4">
        <v>2.15</v>
      </c>
      <c r="AG932" s="4">
        <v>5.28</v>
      </c>
      <c r="AH932" s="4">
        <v>314.43</v>
      </c>
      <c r="AI932" s="4">
        <v>758.55</v>
      </c>
    </row>
    <row r="933" spans="1:35">
      <c r="A933" s="3" t="s">
        <v>1891</v>
      </c>
      <c r="B933" s="3" t="s">
        <v>1892</v>
      </c>
      <c r="C933" s="3" t="s">
        <v>22</v>
      </c>
      <c r="D933" s="3" t="s">
        <v>1795</v>
      </c>
      <c r="E933" s="3" t="s">
        <v>1796</v>
      </c>
      <c r="F933" s="3" t="s">
        <v>25</v>
      </c>
      <c r="G933" s="4">
        <v>365</v>
      </c>
      <c r="H933" s="4">
        <v>360</v>
      </c>
      <c r="I933" s="4">
        <v>354</v>
      </c>
      <c r="J933" s="4">
        <v>354</v>
      </c>
      <c r="K933" s="4">
        <v>0.82</v>
      </c>
      <c r="L933" s="4">
        <v>7.37</v>
      </c>
      <c r="M933" s="4">
        <v>362.19</v>
      </c>
      <c r="N933" s="4">
        <v>643</v>
      </c>
      <c r="O933" s="4">
        <v>643</v>
      </c>
      <c r="P933" s="4">
        <v>600</v>
      </c>
      <c r="Q933" s="4">
        <v>600</v>
      </c>
      <c r="R933" s="4">
        <v>1.72</v>
      </c>
      <c r="S933" s="4">
        <v>12.56</v>
      </c>
      <c r="T933" s="4">
        <v>614.28</v>
      </c>
      <c r="U933" s="4">
        <v>0</v>
      </c>
      <c r="V933" s="4">
        <v>0</v>
      </c>
      <c r="W933" s="4">
        <v>0</v>
      </c>
      <c r="X933" s="4">
        <v>0</v>
      </c>
      <c r="Y933" s="4">
        <v>0</v>
      </c>
      <c r="Z933" s="4">
        <v>0</v>
      </c>
      <c r="AA933" s="4">
        <v>0</v>
      </c>
      <c r="AB933" s="4">
        <v>2103</v>
      </c>
      <c r="AC933" s="4">
        <v>1100</v>
      </c>
      <c r="AD933" s="4">
        <v>721</v>
      </c>
      <c r="AE933" s="4">
        <v>721</v>
      </c>
      <c r="AF933" s="4">
        <v>3.39</v>
      </c>
      <c r="AG933" s="4">
        <v>11.07</v>
      </c>
      <c r="AH933" s="4">
        <v>735.46</v>
      </c>
      <c r="AI933" s="4">
        <v>1711.93</v>
      </c>
    </row>
    <row r="934" spans="1:35">
      <c r="A934" s="3" t="s">
        <v>1893</v>
      </c>
      <c r="B934" s="3" t="s">
        <v>1894</v>
      </c>
      <c r="C934" s="3" t="s">
        <v>22</v>
      </c>
      <c r="D934" s="3" t="s">
        <v>1795</v>
      </c>
      <c r="E934" s="3" t="s">
        <v>1796</v>
      </c>
      <c r="F934" s="3" t="s">
        <v>25</v>
      </c>
      <c r="G934" s="4">
        <v>0</v>
      </c>
      <c r="H934" s="4">
        <v>0</v>
      </c>
      <c r="I934" s="4">
        <v>0</v>
      </c>
      <c r="J934" s="4">
        <v>0</v>
      </c>
      <c r="K934" s="4">
        <v>0</v>
      </c>
      <c r="L934" s="4">
        <v>0</v>
      </c>
      <c r="M934" s="4">
        <v>0</v>
      </c>
      <c r="N934" s="4">
        <v>1151</v>
      </c>
      <c r="O934" s="4">
        <v>1151</v>
      </c>
      <c r="P934" s="4">
        <v>927</v>
      </c>
      <c r="Q934" s="4">
        <v>926</v>
      </c>
      <c r="R934" s="4">
        <v>4.3899999999999997</v>
      </c>
      <c r="S934" s="4">
        <v>17.38</v>
      </c>
      <c r="T934" s="4">
        <v>947.77</v>
      </c>
      <c r="U934" s="4">
        <v>0</v>
      </c>
      <c r="V934" s="4">
        <v>0</v>
      </c>
      <c r="W934" s="4">
        <v>0</v>
      </c>
      <c r="X934" s="4">
        <v>0</v>
      </c>
      <c r="Y934" s="4">
        <v>0</v>
      </c>
      <c r="Z934" s="4">
        <v>0</v>
      </c>
      <c r="AA934" s="4">
        <v>0</v>
      </c>
      <c r="AB934" s="4">
        <v>2555</v>
      </c>
      <c r="AC934" s="4">
        <v>1404</v>
      </c>
      <c r="AD934" s="4">
        <v>1207</v>
      </c>
      <c r="AE934" s="4">
        <v>1207</v>
      </c>
      <c r="AF934" s="4">
        <v>6.95</v>
      </c>
      <c r="AG934" s="4">
        <v>22.22</v>
      </c>
      <c r="AH934" s="4">
        <v>1236.17</v>
      </c>
      <c r="AI934" s="4">
        <v>2183.94</v>
      </c>
    </row>
    <row r="935" spans="1:35">
      <c r="A935" s="3" t="s">
        <v>1895</v>
      </c>
      <c r="B935" s="3" t="s">
        <v>1896</v>
      </c>
      <c r="C935" s="3" t="s">
        <v>22</v>
      </c>
      <c r="D935" s="3" t="s">
        <v>1795</v>
      </c>
      <c r="E935" s="3" t="s">
        <v>1796</v>
      </c>
      <c r="F935" s="3" t="s">
        <v>25</v>
      </c>
      <c r="G935" s="4">
        <v>161</v>
      </c>
      <c r="H935" s="4">
        <v>161</v>
      </c>
      <c r="I935" s="4">
        <v>159</v>
      </c>
      <c r="J935" s="4">
        <v>159</v>
      </c>
      <c r="K935" s="4">
        <v>0.55000000000000004</v>
      </c>
      <c r="L935" s="4">
        <v>3.34</v>
      </c>
      <c r="M935" s="4">
        <v>162.88999999999999</v>
      </c>
      <c r="N935" s="4">
        <v>562</v>
      </c>
      <c r="O935" s="4">
        <v>562</v>
      </c>
      <c r="P935" s="4">
        <v>491</v>
      </c>
      <c r="Q935" s="4">
        <v>491</v>
      </c>
      <c r="R935" s="4">
        <v>1.2</v>
      </c>
      <c r="S935" s="4">
        <v>10.98</v>
      </c>
      <c r="T935" s="4">
        <v>503.18</v>
      </c>
      <c r="U935" s="4">
        <v>0</v>
      </c>
      <c r="V935" s="4">
        <v>0</v>
      </c>
      <c r="W935" s="4">
        <v>0</v>
      </c>
      <c r="X935" s="4">
        <v>0</v>
      </c>
      <c r="Y935" s="4">
        <v>0</v>
      </c>
      <c r="Z935" s="4">
        <v>0</v>
      </c>
      <c r="AA935" s="4">
        <v>0</v>
      </c>
      <c r="AB935" s="4">
        <v>1628</v>
      </c>
      <c r="AC935" s="4">
        <v>905</v>
      </c>
      <c r="AD935" s="4">
        <v>496</v>
      </c>
      <c r="AE935" s="4">
        <v>496</v>
      </c>
      <c r="AF935" s="4">
        <v>2.65</v>
      </c>
      <c r="AG935" s="4">
        <v>11.19</v>
      </c>
      <c r="AH935" s="4">
        <v>509.84</v>
      </c>
      <c r="AI935" s="4">
        <v>1175.9100000000001</v>
      </c>
    </row>
    <row r="936" spans="1:35">
      <c r="A936" s="3" t="s">
        <v>1897</v>
      </c>
      <c r="B936" s="3" t="s">
        <v>1898</v>
      </c>
      <c r="C936" s="3" t="s">
        <v>22</v>
      </c>
      <c r="D936" s="3" t="s">
        <v>1795</v>
      </c>
      <c r="E936" s="3" t="s">
        <v>1796</v>
      </c>
      <c r="F936" s="3" t="s">
        <v>25</v>
      </c>
      <c r="G936" s="4">
        <v>495</v>
      </c>
      <c r="H936" s="4">
        <v>495</v>
      </c>
      <c r="I936" s="4">
        <v>200</v>
      </c>
      <c r="J936" s="4">
        <v>200</v>
      </c>
      <c r="K936" s="4">
        <v>1.71</v>
      </c>
      <c r="L936" s="4">
        <v>2.85</v>
      </c>
      <c r="M936" s="4">
        <v>204.56</v>
      </c>
      <c r="N936" s="4">
        <v>950</v>
      </c>
      <c r="O936" s="4">
        <v>950</v>
      </c>
      <c r="P936" s="4">
        <v>854</v>
      </c>
      <c r="Q936" s="4">
        <v>854</v>
      </c>
      <c r="R936" s="4">
        <v>7.63</v>
      </c>
      <c r="S936" s="4">
        <v>16.3</v>
      </c>
      <c r="T936" s="4">
        <v>877.93</v>
      </c>
      <c r="U936" s="4">
        <v>0</v>
      </c>
      <c r="V936" s="4">
        <v>0</v>
      </c>
      <c r="W936" s="4">
        <v>0</v>
      </c>
      <c r="X936" s="4">
        <v>0</v>
      </c>
      <c r="Y936" s="4">
        <v>0</v>
      </c>
      <c r="Z936" s="4">
        <v>0</v>
      </c>
      <c r="AA936" s="4">
        <v>0</v>
      </c>
      <c r="AB936" s="4">
        <v>3039</v>
      </c>
      <c r="AC936" s="4">
        <v>1594</v>
      </c>
      <c r="AD936" s="4">
        <v>640</v>
      </c>
      <c r="AE936" s="4">
        <v>640</v>
      </c>
      <c r="AF936" s="4">
        <v>4.66</v>
      </c>
      <c r="AG936" s="4">
        <v>12.25</v>
      </c>
      <c r="AH936" s="4">
        <v>656.91</v>
      </c>
      <c r="AI936" s="4">
        <v>1739.4</v>
      </c>
    </row>
    <row r="937" spans="1:35">
      <c r="A937" s="3" t="s">
        <v>1899</v>
      </c>
      <c r="B937" s="3" t="s">
        <v>1900</v>
      </c>
      <c r="C937" s="3" t="s">
        <v>22</v>
      </c>
      <c r="D937" s="3" t="s">
        <v>1795</v>
      </c>
      <c r="E937" s="3" t="s">
        <v>1796</v>
      </c>
      <c r="F937" s="3" t="s">
        <v>25</v>
      </c>
      <c r="G937" s="4">
        <v>630</v>
      </c>
      <c r="H937" s="4">
        <v>630</v>
      </c>
      <c r="I937" s="4">
        <v>286</v>
      </c>
      <c r="J937" s="4">
        <v>286</v>
      </c>
      <c r="K937" s="4">
        <v>1.49</v>
      </c>
      <c r="L937" s="4">
        <v>5.54</v>
      </c>
      <c r="M937" s="4">
        <v>293.02999999999997</v>
      </c>
      <c r="N937" s="4">
        <v>827</v>
      </c>
      <c r="O937" s="4">
        <v>827</v>
      </c>
      <c r="P937" s="4">
        <v>763</v>
      </c>
      <c r="Q937" s="4">
        <v>763</v>
      </c>
      <c r="R937" s="4">
        <v>2.85</v>
      </c>
      <c r="S937" s="4">
        <v>15.96</v>
      </c>
      <c r="T937" s="4">
        <v>781.81</v>
      </c>
      <c r="U937" s="4">
        <v>0</v>
      </c>
      <c r="V937" s="4">
        <v>0</v>
      </c>
      <c r="W937" s="4">
        <v>0</v>
      </c>
      <c r="X937" s="4">
        <v>0</v>
      </c>
      <c r="Y937" s="4">
        <v>0</v>
      </c>
      <c r="Z937" s="4">
        <v>0</v>
      </c>
      <c r="AA937" s="4">
        <v>0</v>
      </c>
      <c r="AB937" s="4">
        <v>2740</v>
      </c>
      <c r="AC937" s="4">
        <v>1283</v>
      </c>
      <c r="AD937" s="4">
        <v>606</v>
      </c>
      <c r="AE937" s="4">
        <v>606</v>
      </c>
      <c r="AF937" s="4">
        <v>2.56</v>
      </c>
      <c r="AG937" s="4">
        <v>10.039999999999999</v>
      </c>
      <c r="AH937" s="4">
        <v>618.6</v>
      </c>
      <c r="AI937" s="4">
        <v>1693.44</v>
      </c>
    </row>
    <row r="938" spans="1:35">
      <c r="A938" s="3" t="s">
        <v>1901</v>
      </c>
      <c r="B938" s="3" t="s">
        <v>1902</v>
      </c>
      <c r="C938" s="3" t="s">
        <v>22</v>
      </c>
      <c r="D938" s="3" t="s">
        <v>1795</v>
      </c>
      <c r="E938" s="3" t="s">
        <v>1796</v>
      </c>
      <c r="F938" s="3" t="s">
        <v>25</v>
      </c>
      <c r="G938" s="4">
        <v>39</v>
      </c>
      <c r="H938" s="4">
        <v>39</v>
      </c>
      <c r="I938" s="4">
        <v>37</v>
      </c>
      <c r="J938" s="4">
        <v>37</v>
      </c>
      <c r="K938" s="4">
        <v>0.15</v>
      </c>
      <c r="L938" s="4">
        <v>0.61</v>
      </c>
      <c r="M938" s="4">
        <v>37.76</v>
      </c>
      <c r="N938" s="4">
        <v>587</v>
      </c>
      <c r="O938" s="4">
        <v>587</v>
      </c>
      <c r="P938" s="4">
        <v>475</v>
      </c>
      <c r="Q938" s="4">
        <v>475</v>
      </c>
      <c r="R938" s="4">
        <v>1.0900000000000001</v>
      </c>
      <c r="S938" s="4">
        <v>10.49</v>
      </c>
      <c r="T938" s="4">
        <v>486.58</v>
      </c>
      <c r="U938" s="4">
        <v>0</v>
      </c>
      <c r="V938" s="4">
        <v>0</v>
      </c>
      <c r="W938" s="4">
        <v>0</v>
      </c>
      <c r="X938" s="4">
        <v>0</v>
      </c>
      <c r="Y938" s="4">
        <v>0</v>
      </c>
      <c r="Z938" s="4">
        <v>0</v>
      </c>
      <c r="AA938" s="4">
        <v>0</v>
      </c>
      <c r="AB938" s="4">
        <v>1192</v>
      </c>
      <c r="AC938" s="4">
        <v>566</v>
      </c>
      <c r="AD938" s="4">
        <v>387</v>
      </c>
      <c r="AE938" s="4">
        <v>387</v>
      </c>
      <c r="AF938" s="4">
        <v>1.58</v>
      </c>
      <c r="AG938" s="4">
        <v>7.14</v>
      </c>
      <c r="AH938" s="4">
        <v>395.72</v>
      </c>
      <c r="AI938" s="4">
        <v>920.06</v>
      </c>
    </row>
    <row r="939" spans="1:35">
      <c r="A939" s="3" t="s">
        <v>1903</v>
      </c>
      <c r="B939" s="3" t="s">
        <v>1904</v>
      </c>
      <c r="C939" s="3" t="s">
        <v>22</v>
      </c>
      <c r="D939" s="3" t="s">
        <v>1795</v>
      </c>
      <c r="E939" s="3" t="s">
        <v>1796</v>
      </c>
      <c r="F939" s="3" t="s">
        <v>25</v>
      </c>
      <c r="G939" s="4">
        <v>125</v>
      </c>
      <c r="H939" s="4">
        <v>125</v>
      </c>
      <c r="I939" s="4">
        <v>124</v>
      </c>
      <c r="J939" s="4">
        <v>124</v>
      </c>
      <c r="K939" s="4">
        <v>0.52</v>
      </c>
      <c r="L939" s="4">
        <v>2.1</v>
      </c>
      <c r="M939" s="4">
        <v>126.62</v>
      </c>
      <c r="N939" s="4">
        <v>555</v>
      </c>
      <c r="O939" s="4">
        <v>555</v>
      </c>
      <c r="P939" s="4">
        <v>498</v>
      </c>
      <c r="Q939" s="4">
        <v>498</v>
      </c>
      <c r="R939" s="4">
        <v>0.93</v>
      </c>
      <c r="S939" s="4">
        <v>13.13</v>
      </c>
      <c r="T939" s="4">
        <v>512.05999999999995</v>
      </c>
      <c r="U939" s="4">
        <v>0</v>
      </c>
      <c r="V939" s="4">
        <v>0</v>
      </c>
      <c r="W939" s="4">
        <v>0</v>
      </c>
      <c r="X939" s="4">
        <v>0</v>
      </c>
      <c r="Y939" s="4">
        <v>0</v>
      </c>
      <c r="Z939" s="4">
        <v>0</v>
      </c>
      <c r="AA939" s="4">
        <v>0</v>
      </c>
      <c r="AB939" s="4">
        <v>1805</v>
      </c>
      <c r="AC939" s="4">
        <v>1125</v>
      </c>
      <c r="AD939" s="4">
        <v>785</v>
      </c>
      <c r="AE939" s="4">
        <v>785</v>
      </c>
      <c r="AF939" s="4">
        <v>3.97</v>
      </c>
      <c r="AG939" s="4">
        <v>11.39</v>
      </c>
      <c r="AH939" s="4">
        <v>800.36</v>
      </c>
      <c r="AI939" s="4">
        <v>1439.04</v>
      </c>
    </row>
    <row r="940" spans="1:35">
      <c r="A940" s="3" t="s">
        <v>1905</v>
      </c>
      <c r="B940" s="3" t="s">
        <v>1906</v>
      </c>
      <c r="C940" s="3" t="s">
        <v>22</v>
      </c>
      <c r="D940" s="3" t="s">
        <v>1795</v>
      </c>
      <c r="E940" s="3" t="s">
        <v>1796</v>
      </c>
      <c r="F940" s="3" t="s">
        <v>25</v>
      </c>
      <c r="G940" s="4">
        <v>351</v>
      </c>
      <c r="H940" s="4">
        <v>351</v>
      </c>
      <c r="I940" s="4">
        <v>226</v>
      </c>
      <c r="J940" s="4">
        <v>226</v>
      </c>
      <c r="K940" s="4">
        <v>0.59</v>
      </c>
      <c r="L940" s="4">
        <v>5.51</v>
      </c>
      <c r="M940" s="4">
        <v>232.1</v>
      </c>
      <c r="N940" s="4">
        <v>912</v>
      </c>
      <c r="O940" s="4">
        <v>912</v>
      </c>
      <c r="P940" s="4">
        <v>646</v>
      </c>
      <c r="Q940" s="4">
        <v>646</v>
      </c>
      <c r="R940" s="4">
        <v>3.09</v>
      </c>
      <c r="S940" s="4">
        <v>11.73</v>
      </c>
      <c r="T940" s="4">
        <v>660.82</v>
      </c>
      <c r="U940" s="4">
        <v>0</v>
      </c>
      <c r="V940" s="4">
        <v>0</v>
      </c>
      <c r="W940" s="4">
        <v>0</v>
      </c>
      <c r="X940" s="4">
        <v>0</v>
      </c>
      <c r="Y940" s="4">
        <v>0</v>
      </c>
      <c r="Z940" s="4">
        <v>0</v>
      </c>
      <c r="AA940" s="4">
        <v>0</v>
      </c>
      <c r="AB940" s="4">
        <v>1984</v>
      </c>
      <c r="AC940" s="4">
        <v>721</v>
      </c>
      <c r="AD940" s="4">
        <v>384</v>
      </c>
      <c r="AE940" s="4">
        <v>384</v>
      </c>
      <c r="AF940" s="4">
        <v>2.79</v>
      </c>
      <c r="AG940" s="4">
        <v>5.41</v>
      </c>
      <c r="AH940" s="4">
        <v>392.2</v>
      </c>
      <c r="AI940" s="4">
        <v>1285.1199999999999</v>
      </c>
    </row>
    <row r="941" spans="1:35">
      <c r="A941" s="3" t="s">
        <v>1907</v>
      </c>
      <c r="B941" s="3" t="s">
        <v>1908</v>
      </c>
      <c r="C941" s="3" t="s">
        <v>22</v>
      </c>
      <c r="D941" s="3" t="s">
        <v>1795</v>
      </c>
      <c r="E941" s="3" t="s">
        <v>1796</v>
      </c>
      <c r="F941" s="3" t="s">
        <v>25</v>
      </c>
      <c r="G941" s="4">
        <v>117</v>
      </c>
      <c r="H941" s="4">
        <v>117</v>
      </c>
      <c r="I941" s="4">
        <v>93</v>
      </c>
      <c r="J941" s="4">
        <v>93</v>
      </c>
      <c r="K941" s="4">
        <v>0.34</v>
      </c>
      <c r="L941" s="4">
        <v>1.87</v>
      </c>
      <c r="M941" s="4">
        <v>95.21</v>
      </c>
      <c r="N941" s="4">
        <v>572</v>
      </c>
      <c r="O941" s="4">
        <v>572</v>
      </c>
      <c r="P941" s="4">
        <v>408</v>
      </c>
      <c r="Q941" s="4">
        <v>408</v>
      </c>
      <c r="R941" s="4">
        <v>0.84</v>
      </c>
      <c r="S941" s="4">
        <v>9.94</v>
      </c>
      <c r="T941" s="4">
        <v>418.78</v>
      </c>
      <c r="U941" s="4">
        <v>0</v>
      </c>
      <c r="V941" s="4">
        <v>0</v>
      </c>
      <c r="W941" s="4">
        <v>0</v>
      </c>
      <c r="X941" s="4">
        <v>0</v>
      </c>
      <c r="Y941" s="4">
        <v>0</v>
      </c>
      <c r="Z941" s="4">
        <v>0</v>
      </c>
      <c r="AA941" s="4">
        <v>0</v>
      </c>
      <c r="AB941" s="4">
        <v>1206</v>
      </c>
      <c r="AC941" s="4">
        <v>517</v>
      </c>
      <c r="AD941" s="4">
        <v>425</v>
      </c>
      <c r="AE941" s="4">
        <v>425</v>
      </c>
      <c r="AF941" s="4">
        <v>1.84</v>
      </c>
      <c r="AG941" s="4">
        <v>8.5399999999999991</v>
      </c>
      <c r="AH941" s="4">
        <v>435.38</v>
      </c>
      <c r="AI941" s="4">
        <v>949.37</v>
      </c>
    </row>
    <row r="942" spans="1:35">
      <c r="A942" s="3" t="s">
        <v>1909</v>
      </c>
      <c r="B942" s="3" t="s">
        <v>1910</v>
      </c>
      <c r="C942" s="3" t="s">
        <v>22</v>
      </c>
      <c r="D942" s="3" t="s">
        <v>1795</v>
      </c>
      <c r="E942" s="3" t="s">
        <v>1796</v>
      </c>
      <c r="F942" s="3" t="s">
        <v>25</v>
      </c>
      <c r="G942" s="4">
        <v>136</v>
      </c>
      <c r="H942" s="4">
        <v>136</v>
      </c>
      <c r="I942" s="4">
        <v>127</v>
      </c>
      <c r="J942" s="4">
        <v>127</v>
      </c>
      <c r="K942" s="4">
        <v>0.33</v>
      </c>
      <c r="L942" s="4">
        <v>2.6</v>
      </c>
      <c r="M942" s="4">
        <v>129.93</v>
      </c>
      <c r="N942" s="4">
        <v>577</v>
      </c>
      <c r="O942" s="4">
        <v>577</v>
      </c>
      <c r="P942" s="4">
        <v>518</v>
      </c>
      <c r="Q942" s="4">
        <v>512</v>
      </c>
      <c r="R942" s="4">
        <v>2.3199999999999998</v>
      </c>
      <c r="S942" s="4">
        <v>10.29</v>
      </c>
      <c r="T942" s="4">
        <v>524.61</v>
      </c>
      <c r="U942" s="4">
        <v>0</v>
      </c>
      <c r="V942" s="4">
        <v>0</v>
      </c>
      <c r="W942" s="4">
        <v>0</v>
      </c>
      <c r="X942" s="4">
        <v>0</v>
      </c>
      <c r="Y942" s="4">
        <v>0</v>
      </c>
      <c r="Z942" s="4">
        <v>0</v>
      </c>
      <c r="AA942" s="4">
        <v>0</v>
      </c>
      <c r="AB942" s="4">
        <v>1444</v>
      </c>
      <c r="AC942" s="4">
        <v>731</v>
      </c>
      <c r="AD942" s="4">
        <v>502</v>
      </c>
      <c r="AE942" s="4">
        <v>498</v>
      </c>
      <c r="AF942" s="4">
        <v>2.81</v>
      </c>
      <c r="AG942" s="4">
        <v>9.5</v>
      </c>
      <c r="AH942" s="4">
        <v>510.31</v>
      </c>
      <c r="AI942" s="4">
        <v>1164.8499999999999</v>
      </c>
    </row>
    <row r="943" spans="1:35">
      <c r="A943" s="3" t="s">
        <v>1911</v>
      </c>
      <c r="B943" s="3" t="s">
        <v>1912</v>
      </c>
      <c r="C943" s="3" t="s">
        <v>22</v>
      </c>
      <c r="D943" s="3" t="s">
        <v>1795</v>
      </c>
      <c r="E943" s="3" t="s">
        <v>1796</v>
      </c>
      <c r="F943" s="3" t="s">
        <v>25</v>
      </c>
      <c r="G943" s="4">
        <v>138</v>
      </c>
      <c r="H943" s="4">
        <v>138</v>
      </c>
      <c r="I943" s="4">
        <v>122</v>
      </c>
      <c r="J943" s="4">
        <v>122</v>
      </c>
      <c r="K943" s="4">
        <v>0.39</v>
      </c>
      <c r="L943" s="4">
        <v>3.48</v>
      </c>
      <c r="M943" s="4">
        <v>125.87</v>
      </c>
      <c r="N943" s="4">
        <v>520</v>
      </c>
      <c r="O943" s="4">
        <v>520</v>
      </c>
      <c r="P943" s="4">
        <v>495</v>
      </c>
      <c r="Q943" s="4">
        <v>495</v>
      </c>
      <c r="R943" s="4">
        <v>1.08</v>
      </c>
      <c r="S943" s="4">
        <v>11.8</v>
      </c>
      <c r="T943" s="4">
        <v>507.88</v>
      </c>
      <c r="U943" s="4">
        <v>0</v>
      </c>
      <c r="V943" s="4">
        <v>0</v>
      </c>
      <c r="W943" s="4">
        <v>0</v>
      </c>
      <c r="X943" s="4">
        <v>0</v>
      </c>
      <c r="Y943" s="4">
        <v>0</v>
      </c>
      <c r="Z943" s="4">
        <v>0</v>
      </c>
      <c r="AA943" s="4">
        <v>0</v>
      </c>
      <c r="AB943" s="4">
        <v>1232</v>
      </c>
      <c r="AC943" s="4">
        <v>574</v>
      </c>
      <c r="AD943" s="4">
        <v>393</v>
      </c>
      <c r="AE943" s="4">
        <v>393</v>
      </c>
      <c r="AF943" s="4">
        <v>0.54</v>
      </c>
      <c r="AG943" s="4">
        <v>8.68</v>
      </c>
      <c r="AH943" s="4">
        <v>402.22</v>
      </c>
      <c r="AI943" s="4">
        <v>1035.97</v>
      </c>
    </row>
    <row r="944" spans="1:35">
      <c r="A944" s="3" t="s">
        <v>1913</v>
      </c>
      <c r="B944" s="3" t="s">
        <v>1914</v>
      </c>
      <c r="C944" s="3" t="s">
        <v>22</v>
      </c>
      <c r="D944" s="3" t="s">
        <v>1795</v>
      </c>
      <c r="E944" s="3" t="s">
        <v>1796</v>
      </c>
      <c r="F944" s="3" t="s">
        <v>25</v>
      </c>
      <c r="G944" s="4">
        <v>208</v>
      </c>
      <c r="H944" s="4">
        <v>208</v>
      </c>
      <c r="I944" s="4">
        <v>172</v>
      </c>
      <c r="J944" s="4">
        <v>170</v>
      </c>
      <c r="K944" s="4">
        <v>0.47</v>
      </c>
      <c r="L944" s="4">
        <v>4.4800000000000004</v>
      </c>
      <c r="M944" s="4">
        <v>174.95</v>
      </c>
      <c r="N944" s="4">
        <v>360</v>
      </c>
      <c r="O944" s="4">
        <v>360</v>
      </c>
      <c r="P944" s="4">
        <v>303</v>
      </c>
      <c r="Q944" s="4">
        <v>300</v>
      </c>
      <c r="R944" s="4">
        <v>0.59</v>
      </c>
      <c r="S944" s="4">
        <v>8.76</v>
      </c>
      <c r="T944" s="4">
        <v>309.35000000000002</v>
      </c>
      <c r="U944" s="4">
        <v>0</v>
      </c>
      <c r="V944" s="4">
        <v>0</v>
      </c>
      <c r="W944" s="4">
        <v>0</v>
      </c>
      <c r="X944" s="4">
        <v>0</v>
      </c>
      <c r="Y944" s="4">
        <v>0</v>
      </c>
      <c r="Z944" s="4">
        <v>0</v>
      </c>
      <c r="AA944" s="4">
        <v>0</v>
      </c>
      <c r="AB944" s="4">
        <v>735</v>
      </c>
      <c r="AC944" s="4">
        <v>170</v>
      </c>
      <c r="AD944" s="4">
        <v>145</v>
      </c>
      <c r="AE944" s="4">
        <v>145</v>
      </c>
      <c r="AF944" s="4">
        <v>0.42</v>
      </c>
      <c r="AG944" s="4">
        <v>3.17</v>
      </c>
      <c r="AH944" s="4">
        <v>148.59</v>
      </c>
      <c r="AI944" s="4">
        <v>632.89</v>
      </c>
    </row>
    <row r="945" spans="1:35">
      <c r="A945" s="3" t="s">
        <v>1915</v>
      </c>
      <c r="B945" s="3" t="s">
        <v>1916</v>
      </c>
      <c r="C945" s="3" t="s">
        <v>22</v>
      </c>
      <c r="D945" s="3" t="s">
        <v>1795</v>
      </c>
      <c r="E945" s="3" t="s">
        <v>1796</v>
      </c>
      <c r="F945" s="3" t="s">
        <v>25</v>
      </c>
      <c r="G945" s="4">
        <v>233</v>
      </c>
      <c r="H945" s="4">
        <v>233</v>
      </c>
      <c r="I945" s="4">
        <v>164</v>
      </c>
      <c r="J945" s="4">
        <v>164</v>
      </c>
      <c r="K945" s="4">
        <v>0.17</v>
      </c>
      <c r="L945" s="4">
        <v>4.1399999999999997</v>
      </c>
      <c r="M945" s="4">
        <v>168.31</v>
      </c>
      <c r="N945" s="4">
        <v>788</v>
      </c>
      <c r="O945" s="4">
        <v>788</v>
      </c>
      <c r="P945" s="4">
        <v>535</v>
      </c>
      <c r="Q945" s="4">
        <v>533</v>
      </c>
      <c r="R945" s="4">
        <v>0.62</v>
      </c>
      <c r="S945" s="4">
        <v>16.12</v>
      </c>
      <c r="T945" s="4">
        <v>549.74</v>
      </c>
      <c r="U945" s="4">
        <v>0</v>
      </c>
      <c r="V945" s="4">
        <v>0</v>
      </c>
      <c r="W945" s="4">
        <v>0</v>
      </c>
      <c r="X945" s="4">
        <v>0</v>
      </c>
      <c r="Y945" s="4">
        <v>0</v>
      </c>
      <c r="Z945" s="4">
        <v>0</v>
      </c>
      <c r="AA945" s="4">
        <v>0</v>
      </c>
      <c r="AB945" s="4">
        <v>1659</v>
      </c>
      <c r="AC945" s="4">
        <v>641</v>
      </c>
      <c r="AD945" s="4">
        <v>319</v>
      </c>
      <c r="AE945" s="4">
        <v>318</v>
      </c>
      <c r="AF945" s="4">
        <v>0.64</v>
      </c>
      <c r="AG945" s="4">
        <v>9.59</v>
      </c>
      <c r="AH945" s="4">
        <v>328.23</v>
      </c>
      <c r="AI945" s="4">
        <v>1046.28</v>
      </c>
    </row>
    <row r="946" spans="1:35">
      <c r="A946" s="3" t="s">
        <v>1917</v>
      </c>
      <c r="B946" s="3" t="s">
        <v>1918</v>
      </c>
      <c r="C946" s="3" t="s">
        <v>22</v>
      </c>
      <c r="D946" s="3" t="s">
        <v>1795</v>
      </c>
      <c r="E946" s="3" t="s">
        <v>1796</v>
      </c>
      <c r="F946" s="3" t="s">
        <v>25</v>
      </c>
      <c r="G946" s="4">
        <v>329</v>
      </c>
      <c r="H946" s="4">
        <v>327</v>
      </c>
      <c r="I946" s="4">
        <v>234</v>
      </c>
      <c r="J946" s="4">
        <v>234</v>
      </c>
      <c r="K946" s="4">
        <v>0.57999999999999996</v>
      </c>
      <c r="L946" s="4">
        <v>6.86</v>
      </c>
      <c r="M946" s="4">
        <v>241.44</v>
      </c>
      <c r="N946" s="4">
        <v>417</v>
      </c>
      <c r="O946" s="4">
        <v>410</v>
      </c>
      <c r="P946" s="4">
        <v>340</v>
      </c>
      <c r="Q946" s="4">
        <v>340</v>
      </c>
      <c r="R946" s="4">
        <v>0.83</v>
      </c>
      <c r="S946" s="4">
        <v>9.2799999999999994</v>
      </c>
      <c r="T946" s="4">
        <v>350.11</v>
      </c>
      <c r="U946" s="4">
        <v>0</v>
      </c>
      <c r="V946" s="4">
        <v>0</v>
      </c>
      <c r="W946" s="4">
        <v>0</v>
      </c>
      <c r="X946" s="4">
        <v>0</v>
      </c>
      <c r="Y946" s="4">
        <v>0</v>
      </c>
      <c r="Z946" s="4">
        <v>0</v>
      </c>
      <c r="AA946" s="4">
        <v>0</v>
      </c>
      <c r="AB946" s="4">
        <v>1344</v>
      </c>
      <c r="AC946" s="4">
        <v>608</v>
      </c>
      <c r="AD946" s="4">
        <v>426</v>
      </c>
      <c r="AE946" s="4">
        <v>426</v>
      </c>
      <c r="AF946" s="4">
        <v>1.18</v>
      </c>
      <c r="AG946" s="4">
        <v>9.75</v>
      </c>
      <c r="AH946" s="4">
        <v>436.93</v>
      </c>
      <c r="AI946" s="4">
        <v>1028.48</v>
      </c>
    </row>
    <row r="947" spans="1:35">
      <c r="A947" s="3" t="s">
        <v>1919</v>
      </c>
      <c r="B947" s="3" t="s">
        <v>1920</v>
      </c>
      <c r="C947" s="3" t="s">
        <v>22</v>
      </c>
      <c r="D947" s="3" t="s">
        <v>1795</v>
      </c>
      <c r="E947" s="3" t="s">
        <v>1796</v>
      </c>
      <c r="F947" s="3" t="s">
        <v>25</v>
      </c>
      <c r="G947" s="4">
        <v>409</v>
      </c>
      <c r="H947" s="4">
        <v>406</v>
      </c>
      <c r="I947" s="4">
        <v>281</v>
      </c>
      <c r="J947" s="4">
        <v>280</v>
      </c>
      <c r="K947" s="4">
        <v>0.92</v>
      </c>
      <c r="L947" s="4">
        <v>7.35</v>
      </c>
      <c r="M947" s="4">
        <v>288.27</v>
      </c>
      <c r="N947" s="4">
        <v>638</v>
      </c>
      <c r="O947" s="4">
        <v>637</v>
      </c>
      <c r="P947" s="4">
        <v>588</v>
      </c>
      <c r="Q947" s="4">
        <v>582</v>
      </c>
      <c r="R947" s="4">
        <v>1.68</v>
      </c>
      <c r="S947" s="4">
        <v>14</v>
      </c>
      <c r="T947" s="4">
        <v>597.67999999999995</v>
      </c>
      <c r="U947" s="4">
        <v>0</v>
      </c>
      <c r="V947" s="4">
        <v>0</v>
      </c>
      <c r="W947" s="4">
        <v>0</v>
      </c>
      <c r="X947" s="4">
        <v>0</v>
      </c>
      <c r="Y947" s="4">
        <v>0</v>
      </c>
      <c r="Z947" s="4">
        <v>0</v>
      </c>
      <c r="AA947" s="4">
        <v>0</v>
      </c>
      <c r="AB947" s="4">
        <v>1413</v>
      </c>
      <c r="AC947" s="4">
        <v>378</v>
      </c>
      <c r="AD947" s="4">
        <v>347</v>
      </c>
      <c r="AE947" s="4">
        <v>347</v>
      </c>
      <c r="AF947" s="4">
        <v>1.8</v>
      </c>
      <c r="AG947" s="4">
        <v>4.57</v>
      </c>
      <c r="AH947" s="4">
        <v>353.37</v>
      </c>
      <c r="AI947" s="4">
        <v>1239.32</v>
      </c>
    </row>
    <row r="948" spans="1:35">
      <c r="A948" s="3" t="s">
        <v>1921</v>
      </c>
      <c r="B948" s="3" t="s">
        <v>1922</v>
      </c>
      <c r="C948" s="3" t="s">
        <v>22</v>
      </c>
      <c r="D948" s="3" t="s">
        <v>1795</v>
      </c>
      <c r="E948" s="3" t="s">
        <v>1796</v>
      </c>
      <c r="F948" s="3" t="s">
        <v>25</v>
      </c>
      <c r="G948" s="4">
        <v>115</v>
      </c>
      <c r="H948" s="4">
        <v>115</v>
      </c>
      <c r="I948" s="4">
        <v>47</v>
      </c>
      <c r="J948" s="4">
        <v>47</v>
      </c>
      <c r="K948" s="4">
        <v>0.18</v>
      </c>
      <c r="L948" s="4">
        <v>0.91</v>
      </c>
      <c r="M948" s="4">
        <v>48.09</v>
      </c>
      <c r="N948" s="4">
        <v>360</v>
      </c>
      <c r="O948" s="4">
        <v>360</v>
      </c>
      <c r="P948" s="4">
        <v>342</v>
      </c>
      <c r="Q948" s="4">
        <v>339</v>
      </c>
      <c r="R948" s="4">
        <v>0.76</v>
      </c>
      <c r="S948" s="4">
        <v>8.33</v>
      </c>
      <c r="T948" s="4">
        <v>348.09</v>
      </c>
      <c r="U948" s="4">
        <v>0</v>
      </c>
      <c r="V948" s="4">
        <v>0</v>
      </c>
      <c r="W948" s="4">
        <v>0</v>
      </c>
      <c r="X948" s="4">
        <v>0</v>
      </c>
      <c r="Y948" s="4">
        <v>0</v>
      </c>
      <c r="Z948" s="4">
        <v>0</v>
      </c>
      <c r="AA948" s="4">
        <v>0</v>
      </c>
      <c r="AB948" s="4">
        <v>406</v>
      </c>
      <c r="AC948" s="4">
        <v>290</v>
      </c>
      <c r="AD948" s="4">
        <v>223</v>
      </c>
      <c r="AE948" s="4">
        <v>221</v>
      </c>
      <c r="AF948" s="4">
        <v>0.61</v>
      </c>
      <c r="AG948" s="4">
        <v>5.97</v>
      </c>
      <c r="AH948" s="4">
        <v>227.58</v>
      </c>
      <c r="AI948" s="4">
        <v>623.76</v>
      </c>
    </row>
    <row r="949" spans="1:35">
      <c r="A949" s="3" t="s">
        <v>1923</v>
      </c>
      <c r="B949" s="3" t="s">
        <v>1924</v>
      </c>
      <c r="C949" s="3" t="s">
        <v>22</v>
      </c>
      <c r="D949" s="3" t="s">
        <v>1795</v>
      </c>
      <c r="E949" s="3" t="s">
        <v>1796</v>
      </c>
      <c r="F949" s="3" t="s">
        <v>25</v>
      </c>
      <c r="G949" s="4">
        <v>126</v>
      </c>
      <c r="H949" s="4">
        <v>126</v>
      </c>
      <c r="I949" s="4">
        <v>94</v>
      </c>
      <c r="J949" s="4">
        <v>94</v>
      </c>
      <c r="K949" s="4">
        <v>0.28999999999999998</v>
      </c>
      <c r="L949" s="4">
        <v>1.64</v>
      </c>
      <c r="M949" s="4">
        <v>95.93</v>
      </c>
      <c r="N949" s="4">
        <v>250</v>
      </c>
      <c r="O949" s="4">
        <v>250</v>
      </c>
      <c r="P949" s="4">
        <v>244</v>
      </c>
      <c r="Q949" s="4">
        <v>243</v>
      </c>
      <c r="R949" s="4">
        <v>0.28000000000000003</v>
      </c>
      <c r="S949" s="4">
        <v>4.0999999999999996</v>
      </c>
      <c r="T949" s="4">
        <v>247.38</v>
      </c>
      <c r="U949" s="4">
        <v>0</v>
      </c>
      <c r="V949" s="4">
        <v>0</v>
      </c>
      <c r="W949" s="4">
        <v>0</v>
      </c>
      <c r="X949" s="4">
        <v>0</v>
      </c>
      <c r="Y949" s="4">
        <v>0</v>
      </c>
      <c r="Z949" s="4">
        <v>0</v>
      </c>
      <c r="AA949" s="4">
        <v>0</v>
      </c>
      <c r="AB949" s="4">
        <v>749</v>
      </c>
      <c r="AC949" s="4">
        <v>373</v>
      </c>
      <c r="AD949" s="4">
        <v>335</v>
      </c>
      <c r="AE949" s="4">
        <v>332</v>
      </c>
      <c r="AF949" s="4">
        <v>0.83</v>
      </c>
      <c r="AG949" s="4">
        <v>8.4700000000000006</v>
      </c>
      <c r="AH949" s="4">
        <v>341.3</v>
      </c>
      <c r="AI949" s="4">
        <v>684.61</v>
      </c>
    </row>
    <row r="950" spans="1:35">
      <c r="A950" s="3" t="s">
        <v>1925</v>
      </c>
      <c r="B950" s="3" t="s">
        <v>1926</v>
      </c>
      <c r="C950" s="3" t="s">
        <v>22</v>
      </c>
      <c r="D950" s="3" t="s">
        <v>1795</v>
      </c>
      <c r="E950" s="3" t="s">
        <v>1796</v>
      </c>
      <c r="F950" s="3" t="s">
        <v>25</v>
      </c>
      <c r="G950" s="4">
        <v>488</v>
      </c>
      <c r="H950" s="4">
        <v>487</v>
      </c>
      <c r="I950" s="4">
        <v>135</v>
      </c>
      <c r="J950" s="4">
        <v>135</v>
      </c>
      <c r="K950" s="4">
        <v>0.59</v>
      </c>
      <c r="L950" s="4">
        <v>2.04</v>
      </c>
      <c r="M950" s="4">
        <v>137.63</v>
      </c>
      <c r="N950" s="4">
        <v>467</v>
      </c>
      <c r="O950" s="4">
        <v>466</v>
      </c>
      <c r="P950" s="4">
        <v>239</v>
      </c>
      <c r="Q950" s="4">
        <v>239</v>
      </c>
      <c r="R950" s="4">
        <v>1.1399999999999999</v>
      </c>
      <c r="S950" s="4">
        <v>3.53</v>
      </c>
      <c r="T950" s="4">
        <v>243.67</v>
      </c>
      <c r="U950" s="4">
        <v>0</v>
      </c>
      <c r="V950" s="4">
        <v>0</v>
      </c>
      <c r="W950" s="4">
        <v>0</v>
      </c>
      <c r="X950" s="4">
        <v>0</v>
      </c>
      <c r="Y950" s="4">
        <v>0</v>
      </c>
      <c r="Z950" s="4">
        <v>0</v>
      </c>
      <c r="AA950" s="4">
        <v>0</v>
      </c>
      <c r="AB950" s="4">
        <v>1501</v>
      </c>
      <c r="AC950" s="4">
        <v>548</v>
      </c>
      <c r="AD950" s="4">
        <v>395</v>
      </c>
      <c r="AE950" s="4">
        <v>395</v>
      </c>
      <c r="AF950" s="4">
        <v>1.49</v>
      </c>
      <c r="AG950" s="4">
        <v>7.38</v>
      </c>
      <c r="AH950" s="4">
        <v>403.87</v>
      </c>
      <c r="AI950" s="4">
        <v>785.17</v>
      </c>
    </row>
    <row r="951" spans="1:35">
      <c r="A951" s="3" t="s">
        <v>1927</v>
      </c>
      <c r="B951" s="3" t="s">
        <v>1928</v>
      </c>
      <c r="C951" s="3" t="s">
        <v>22</v>
      </c>
      <c r="D951" s="3" t="s">
        <v>1795</v>
      </c>
      <c r="E951" s="3" t="s">
        <v>1796</v>
      </c>
      <c r="F951" s="3" t="s">
        <v>25</v>
      </c>
      <c r="G951" s="4">
        <v>169</v>
      </c>
      <c r="H951" s="4">
        <v>168</v>
      </c>
      <c r="I951" s="4">
        <v>149</v>
      </c>
      <c r="J951" s="4">
        <v>149</v>
      </c>
      <c r="K951" s="4">
        <v>0.65</v>
      </c>
      <c r="L951" s="4">
        <v>2.48</v>
      </c>
      <c r="M951" s="4">
        <v>152.13</v>
      </c>
      <c r="N951" s="4">
        <v>432</v>
      </c>
      <c r="O951" s="4">
        <v>432</v>
      </c>
      <c r="P951" s="4">
        <v>387</v>
      </c>
      <c r="Q951" s="4">
        <v>387</v>
      </c>
      <c r="R951" s="4">
        <v>1.41</v>
      </c>
      <c r="S951" s="4">
        <v>7.71</v>
      </c>
      <c r="T951" s="4">
        <v>396.12</v>
      </c>
      <c r="U951" s="4">
        <v>0</v>
      </c>
      <c r="V951" s="4">
        <v>0</v>
      </c>
      <c r="W951" s="4">
        <v>0</v>
      </c>
      <c r="X951" s="4">
        <v>0</v>
      </c>
      <c r="Y951" s="4">
        <v>0</v>
      </c>
      <c r="Z951" s="4">
        <v>0</v>
      </c>
      <c r="AA951" s="4">
        <v>0</v>
      </c>
      <c r="AB951" s="4">
        <v>1105</v>
      </c>
      <c r="AC951" s="4">
        <v>505</v>
      </c>
      <c r="AD951" s="4">
        <v>318</v>
      </c>
      <c r="AE951" s="4">
        <v>318</v>
      </c>
      <c r="AF951" s="4">
        <v>1.57</v>
      </c>
      <c r="AG951" s="4">
        <v>5.56</v>
      </c>
      <c r="AH951" s="4">
        <v>325.13</v>
      </c>
      <c r="AI951" s="4">
        <v>873.38</v>
      </c>
    </row>
    <row r="952" spans="1:35">
      <c r="A952" s="3" t="s">
        <v>1929</v>
      </c>
      <c r="B952" s="3" t="s">
        <v>1930</v>
      </c>
      <c r="C952" s="3" t="s">
        <v>22</v>
      </c>
      <c r="D952" s="3" t="s">
        <v>1795</v>
      </c>
      <c r="E952" s="3" t="s">
        <v>1796</v>
      </c>
      <c r="F952" s="3" t="s">
        <v>25</v>
      </c>
      <c r="G952" s="4">
        <v>756</v>
      </c>
      <c r="H952" s="4">
        <v>755</v>
      </c>
      <c r="I952" s="4">
        <v>550</v>
      </c>
      <c r="J952" s="4">
        <v>550</v>
      </c>
      <c r="K952" s="4">
        <v>1.54</v>
      </c>
      <c r="L952" s="4">
        <v>10.02</v>
      </c>
      <c r="M952" s="4">
        <v>561.55999999999995</v>
      </c>
      <c r="N952" s="4">
        <v>453</v>
      </c>
      <c r="O952" s="4">
        <v>452</v>
      </c>
      <c r="P952" s="4">
        <v>378</v>
      </c>
      <c r="Q952" s="4">
        <v>378</v>
      </c>
      <c r="R952" s="4">
        <v>1.85</v>
      </c>
      <c r="S952" s="4">
        <v>6.88</v>
      </c>
      <c r="T952" s="4">
        <v>386.73</v>
      </c>
      <c r="U952" s="4">
        <v>0</v>
      </c>
      <c r="V952" s="4">
        <v>0</v>
      </c>
      <c r="W952" s="4">
        <v>0</v>
      </c>
      <c r="X952" s="4">
        <v>0</v>
      </c>
      <c r="Y952" s="4">
        <v>0</v>
      </c>
      <c r="Z952" s="4">
        <v>0</v>
      </c>
      <c r="AA952" s="4">
        <v>0</v>
      </c>
      <c r="AB952" s="4">
        <v>1425</v>
      </c>
      <c r="AC952" s="4">
        <v>219</v>
      </c>
      <c r="AD952" s="4">
        <v>140</v>
      </c>
      <c r="AE952" s="4">
        <v>140</v>
      </c>
      <c r="AF952" s="4">
        <v>0.38</v>
      </c>
      <c r="AG952" s="4">
        <v>2.69</v>
      </c>
      <c r="AH952" s="4">
        <v>143.07</v>
      </c>
      <c r="AI952" s="4">
        <v>1091.3599999999999</v>
      </c>
    </row>
    <row r="953" spans="1:35">
      <c r="A953" s="3" t="s">
        <v>1931</v>
      </c>
      <c r="B953" s="3" t="s">
        <v>1932</v>
      </c>
      <c r="C953" s="3" t="s">
        <v>22</v>
      </c>
      <c r="D953" s="3" t="s">
        <v>1795</v>
      </c>
      <c r="E953" s="3" t="s">
        <v>1796</v>
      </c>
      <c r="F953" s="3" t="s">
        <v>25</v>
      </c>
      <c r="G953" s="4">
        <v>384</v>
      </c>
      <c r="H953" s="4">
        <v>384</v>
      </c>
      <c r="I953" s="4">
        <v>203</v>
      </c>
      <c r="J953" s="4">
        <v>203</v>
      </c>
      <c r="K953" s="4">
        <v>0.54</v>
      </c>
      <c r="L953" s="4">
        <v>3.09</v>
      </c>
      <c r="M953" s="4">
        <v>206.63</v>
      </c>
      <c r="N953" s="4">
        <v>499</v>
      </c>
      <c r="O953" s="4">
        <v>499</v>
      </c>
      <c r="P953" s="4">
        <v>439</v>
      </c>
      <c r="Q953" s="4">
        <v>439</v>
      </c>
      <c r="R953" s="4">
        <v>0.63</v>
      </c>
      <c r="S953" s="4">
        <v>8.14</v>
      </c>
      <c r="T953" s="4">
        <v>447.77</v>
      </c>
      <c r="U953" s="4">
        <v>0</v>
      </c>
      <c r="V953" s="4">
        <v>0</v>
      </c>
      <c r="W953" s="4">
        <v>0</v>
      </c>
      <c r="X953" s="4">
        <v>0</v>
      </c>
      <c r="Y953" s="4">
        <v>0</v>
      </c>
      <c r="Z953" s="4">
        <v>0</v>
      </c>
      <c r="AA953" s="4">
        <v>0</v>
      </c>
      <c r="AB953" s="4">
        <v>1711</v>
      </c>
      <c r="AC953" s="4">
        <v>828</v>
      </c>
      <c r="AD953" s="4">
        <v>364</v>
      </c>
      <c r="AE953" s="4">
        <v>364</v>
      </c>
      <c r="AF953" s="4">
        <v>0.53</v>
      </c>
      <c r="AG953" s="4">
        <v>7.62</v>
      </c>
      <c r="AH953" s="4">
        <v>372.15</v>
      </c>
      <c r="AI953" s="4">
        <v>1026.55</v>
      </c>
    </row>
    <row r="954" spans="1:35">
      <c r="A954" s="3" t="s">
        <v>1933</v>
      </c>
      <c r="B954" s="3" t="s">
        <v>1934</v>
      </c>
      <c r="C954" s="3" t="s">
        <v>22</v>
      </c>
      <c r="D954" s="3" t="s">
        <v>1795</v>
      </c>
      <c r="E954" s="3" t="s">
        <v>1796</v>
      </c>
      <c r="F954" s="3" t="s">
        <v>25</v>
      </c>
      <c r="G954" s="4">
        <v>562</v>
      </c>
      <c r="H954" s="4">
        <v>553</v>
      </c>
      <c r="I954" s="4">
        <v>453</v>
      </c>
      <c r="J954" s="4">
        <v>452</v>
      </c>
      <c r="K954" s="4">
        <v>4.1900000000000004</v>
      </c>
      <c r="L954" s="4">
        <v>6.25</v>
      </c>
      <c r="M954" s="4">
        <v>462.44</v>
      </c>
      <c r="N954" s="4">
        <v>1791</v>
      </c>
      <c r="O954" s="4">
        <v>1789</v>
      </c>
      <c r="P954" s="4">
        <v>1027</v>
      </c>
      <c r="Q954" s="4">
        <v>1027</v>
      </c>
      <c r="R954" s="4">
        <v>6.64</v>
      </c>
      <c r="S954" s="4">
        <v>16.78</v>
      </c>
      <c r="T954" s="4">
        <v>1050.42</v>
      </c>
      <c r="U954" s="4">
        <v>0</v>
      </c>
      <c r="V954" s="4">
        <v>0</v>
      </c>
      <c r="W954" s="4">
        <v>0</v>
      </c>
      <c r="X954" s="4">
        <v>0</v>
      </c>
      <c r="Y954" s="4">
        <v>0</v>
      </c>
      <c r="Z954" s="4">
        <v>0</v>
      </c>
      <c r="AA954" s="4">
        <v>0</v>
      </c>
      <c r="AB954" s="4">
        <v>199</v>
      </c>
      <c r="AC954" s="4">
        <v>0</v>
      </c>
      <c r="AD954" s="4">
        <v>0</v>
      </c>
      <c r="AE954" s="4">
        <v>0</v>
      </c>
      <c r="AF954" s="4">
        <v>0</v>
      </c>
      <c r="AG954" s="4">
        <v>0</v>
      </c>
      <c r="AH954" s="4">
        <v>0</v>
      </c>
      <c r="AI954" s="4">
        <v>1512.86</v>
      </c>
    </row>
    <row r="955" spans="1:35">
      <c r="A955" s="3" t="s">
        <v>1935</v>
      </c>
      <c r="B955" s="3" t="s">
        <v>1936</v>
      </c>
      <c r="C955" s="3" t="s">
        <v>22</v>
      </c>
      <c r="D955" s="3" t="s">
        <v>1795</v>
      </c>
      <c r="E955" s="3" t="s">
        <v>1796</v>
      </c>
      <c r="F955" s="3" t="s">
        <v>25</v>
      </c>
      <c r="G955" s="4">
        <v>51</v>
      </c>
      <c r="H955" s="4">
        <v>51</v>
      </c>
      <c r="I955" s="4">
        <v>48</v>
      </c>
      <c r="J955" s="4">
        <v>48</v>
      </c>
      <c r="K955" s="4">
        <v>0.09</v>
      </c>
      <c r="L955" s="4">
        <v>0.73</v>
      </c>
      <c r="M955" s="4">
        <v>48.82</v>
      </c>
      <c r="N955" s="4">
        <v>240</v>
      </c>
      <c r="O955" s="4">
        <v>240</v>
      </c>
      <c r="P955" s="4">
        <v>133</v>
      </c>
      <c r="Q955" s="4">
        <v>133</v>
      </c>
      <c r="R955" s="4">
        <v>0.13</v>
      </c>
      <c r="S955" s="4">
        <v>2.5</v>
      </c>
      <c r="T955" s="4">
        <v>135.63</v>
      </c>
      <c r="U955" s="4">
        <v>0</v>
      </c>
      <c r="V955" s="4">
        <v>0</v>
      </c>
      <c r="W955" s="4">
        <v>0</v>
      </c>
      <c r="X955" s="4">
        <v>0</v>
      </c>
      <c r="Y955" s="4">
        <v>0</v>
      </c>
      <c r="Z955" s="4">
        <v>0</v>
      </c>
      <c r="AA955" s="4">
        <v>0</v>
      </c>
      <c r="AB955" s="4">
        <v>1056</v>
      </c>
      <c r="AC955" s="4">
        <v>765</v>
      </c>
      <c r="AD955" s="4">
        <v>576</v>
      </c>
      <c r="AE955" s="4">
        <v>576</v>
      </c>
      <c r="AF955" s="4">
        <v>1.02</v>
      </c>
      <c r="AG955" s="4">
        <v>10.56</v>
      </c>
      <c r="AH955" s="4">
        <v>587.58000000000004</v>
      </c>
      <c r="AI955" s="4">
        <v>772.03</v>
      </c>
    </row>
    <row r="956" spans="1:35">
      <c r="A956" s="3" t="s">
        <v>1937</v>
      </c>
      <c r="B956" s="3" t="s">
        <v>1938</v>
      </c>
      <c r="C956" s="3" t="s">
        <v>22</v>
      </c>
      <c r="D956" s="3" t="s">
        <v>1795</v>
      </c>
      <c r="E956" s="3" t="s">
        <v>1796</v>
      </c>
      <c r="F956" s="3" t="s">
        <v>25</v>
      </c>
      <c r="G956" s="4">
        <v>95</v>
      </c>
      <c r="H956" s="4">
        <v>95</v>
      </c>
      <c r="I956" s="4">
        <v>88</v>
      </c>
      <c r="J956" s="4">
        <v>88</v>
      </c>
      <c r="K956" s="4">
        <v>0.04</v>
      </c>
      <c r="L956" s="4">
        <v>0.46</v>
      </c>
      <c r="M956" s="4">
        <v>88.5</v>
      </c>
      <c r="N956" s="4">
        <v>252</v>
      </c>
      <c r="O956" s="4">
        <v>252</v>
      </c>
      <c r="P956" s="4">
        <v>200</v>
      </c>
      <c r="Q956" s="4">
        <v>199</v>
      </c>
      <c r="R956" s="4">
        <v>0.02</v>
      </c>
      <c r="S956" s="4">
        <v>0.82</v>
      </c>
      <c r="T956" s="4">
        <v>199.84</v>
      </c>
      <c r="U956" s="4">
        <v>0</v>
      </c>
      <c r="V956" s="4">
        <v>0</v>
      </c>
      <c r="W956" s="4">
        <v>0</v>
      </c>
      <c r="X956" s="4">
        <v>0</v>
      </c>
      <c r="Y956" s="4">
        <v>0</v>
      </c>
      <c r="Z956" s="4">
        <v>0</v>
      </c>
      <c r="AA956" s="4">
        <v>0</v>
      </c>
      <c r="AB956" s="4">
        <v>544</v>
      </c>
      <c r="AC956" s="4">
        <v>197</v>
      </c>
      <c r="AD956" s="4">
        <v>187</v>
      </c>
      <c r="AE956" s="4">
        <v>186</v>
      </c>
      <c r="AF956" s="4">
        <v>0.5</v>
      </c>
      <c r="AG956" s="4">
        <v>0.87</v>
      </c>
      <c r="AH956" s="4">
        <v>187.37</v>
      </c>
      <c r="AI956" s="4">
        <v>475.71</v>
      </c>
    </row>
    <row r="957" spans="1:35">
      <c r="A957" s="3" t="s">
        <v>1939</v>
      </c>
      <c r="B957" s="3" t="s">
        <v>1940</v>
      </c>
      <c r="C957" s="3" t="s">
        <v>518</v>
      </c>
      <c r="D957" s="3" t="s">
        <v>1795</v>
      </c>
      <c r="E957" s="3" t="s">
        <v>1796</v>
      </c>
      <c r="F957" s="3" t="s">
        <v>25</v>
      </c>
      <c r="G957" s="4">
        <v>0</v>
      </c>
      <c r="H957" s="4">
        <v>0</v>
      </c>
      <c r="I957" s="4">
        <v>0</v>
      </c>
      <c r="J957" s="4">
        <v>0</v>
      </c>
      <c r="K957" s="4">
        <v>0</v>
      </c>
      <c r="L957" s="4">
        <v>0</v>
      </c>
      <c r="M957" s="4">
        <v>0</v>
      </c>
      <c r="N957" s="4">
        <v>0</v>
      </c>
      <c r="O957" s="4">
        <v>0</v>
      </c>
      <c r="P957" s="4">
        <v>0</v>
      </c>
      <c r="Q957" s="4">
        <v>0</v>
      </c>
      <c r="R957" s="4">
        <v>0</v>
      </c>
      <c r="S957" s="4">
        <v>0</v>
      </c>
      <c r="T957" s="4">
        <v>0</v>
      </c>
      <c r="U957" s="4">
        <v>25210</v>
      </c>
      <c r="V957" s="4">
        <v>16785</v>
      </c>
      <c r="W957" s="4">
        <v>14959</v>
      </c>
      <c r="X957" s="4">
        <v>14794</v>
      </c>
      <c r="Y957" s="4">
        <v>39.299999999999997</v>
      </c>
      <c r="Z957" s="4">
        <v>350.33</v>
      </c>
      <c r="AA957" s="4">
        <v>15183.63</v>
      </c>
      <c r="AB957" s="4">
        <v>0</v>
      </c>
      <c r="AC957" s="4">
        <v>0</v>
      </c>
      <c r="AD957" s="4">
        <v>0</v>
      </c>
      <c r="AE957" s="4">
        <v>0</v>
      </c>
      <c r="AF957" s="4">
        <v>0</v>
      </c>
      <c r="AG957" s="4">
        <v>0</v>
      </c>
      <c r="AH957" s="4">
        <v>0</v>
      </c>
      <c r="AI957" s="4">
        <v>15183.63</v>
      </c>
    </row>
    <row r="958" spans="1:35">
      <c r="A958" s="3" t="s">
        <v>1941</v>
      </c>
      <c r="B958" s="3" t="s">
        <v>1942</v>
      </c>
      <c r="C958" s="3" t="s">
        <v>521</v>
      </c>
      <c r="D958" s="3" t="s">
        <v>1795</v>
      </c>
      <c r="E958" s="3" t="s">
        <v>1796</v>
      </c>
      <c r="F958" s="3" t="s">
        <v>25</v>
      </c>
      <c r="G958" s="4">
        <v>0</v>
      </c>
      <c r="H958" s="4">
        <v>0</v>
      </c>
      <c r="I958" s="4">
        <v>0</v>
      </c>
      <c r="J958" s="4">
        <v>0</v>
      </c>
      <c r="K958" s="4">
        <v>0</v>
      </c>
      <c r="L958" s="4">
        <v>0</v>
      </c>
      <c r="M958" s="4">
        <v>0</v>
      </c>
      <c r="N958" s="4">
        <v>6415</v>
      </c>
      <c r="O958" s="4">
        <v>6413</v>
      </c>
      <c r="P958" s="4">
        <v>5557</v>
      </c>
      <c r="Q958" s="4">
        <v>5374</v>
      </c>
      <c r="R958" s="4">
        <v>51.3</v>
      </c>
      <c r="S958" s="4">
        <v>133.57</v>
      </c>
      <c r="T958" s="4">
        <v>5558.87</v>
      </c>
      <c r="U958" s="4">
        <v>6659</v>
      </c>
      <c r="V958" s="4">
        <v>6451</v>
      </c>
      <c r="W958" s="4">
        <v>5661</v>
      </c>
      <c r="X958" s="4">
        <v>5479</v>
      </c>
      <c r="Y958" s="4">
        <v>55.15</v>
      </c>
      <c r="Z958" s="4">
        <v>140.58000000000001</v>
      </c>
      <c r="AA958" s="4">
        <v>5674.73</v>
      </c>
      <c r="AB958" s="4">
        <v>0</v>
      </c>
      <c r="AC958" s="4">
        <v>0</v>
      </c>
      <c r="AD958" s="4">
        <v>0</v>
      </c>
      <c r="AE958" s="4">
        <v>0</v>
      </c>
      <c r="AF958" s="4">
        <v>0</v>
      </c>
      <c r="AG958" s="4">
        <v>0</v>
      </c>
      <c r="AH958" s="4">
        <v>0</v>
      </c>
      <c r="AI958" s="4">
        <v>11233.6</v>
      </c>
    </row>
    <row r="959" spans="1:35">
      <c r="A959" s="3" t="s">
        <v>1943</v>
      </c>
      <c r="B959" s="3" t="s">
        <v>1944</v>
      </c>
      <c r="C959" s="3" t="s">
        <v>521</v>
      </c>
      <c r="D959" s="3" t="s">
        <v>1795</v>
      </c>
      <c r="E959" s="3" t="s">
        <v>1796</v>
      </c>
      <c r="F959" s="3" t="s">
        <v>25</v>
      </c>
      <c r="G959" s="4">
        <v>0</v>
      </c>
      <c r="H959" s="4">
        <v>0</v>
      </c>
      <c r="I959" s="4">
        <v>0</v>
      </c>
      <c r="J959" s="4">
        <v>0</v>
      </c>
      <c r="K959" s="4">
        <v>0</v>
      </c>
      <c r="L959" s="4">
        <v>0</v>
      </c>
      <c r="M959" s="4">
        <v>0</v>
      </c>
      <c r="N959" s="4">
        <v>5014</v>
      </c>
      <c r="O959" s="4">
        <v>4360</v>
      </c>
      <c r="P959" s="4">
        <v>3744</v>
      </c>
      <c r="Q959" s="4">
        <v>3700</v>
      </c>
      <c r="R959" s="4">
        <v>31.66</v>
      </c>
      <c r="S959" s="4">
        <v>63.52</v>
      </c>
      <c r="T959" s="4">
        <v>3795.18</v>
      </c>
      <c r="U959" s="4">
        <v>5155</v>
      </c>
      <c r="V959" s="4">
        <v>4518</v>
      </c>
      <c r="W959" s="4">
        <v>3950</v>
      </c>
      <c r="X959" s="4">
        <v>3895</v>
      </c>
      <c r="Y959" s="4">
        <v>32.619999999999997</v>
      </c>
      <c r="Z959" s="4">
        <v>65.39</v>
      </c>
      <c r="AA959" s="4">
        <v>3993.01</v>
      </c>
      <c r="AB959" s="4">
        <v>5480</v>
      </c>
      <c r="AC959" s="4">
        <v>4840</v>
      </c>
      <c r="AD959" s="4">
        <v>4245</v>
      </c>
      <c r="AE959" s="4">
        <v>4211</v>
      </c>
      <c r="AF959" s="4">
        <v>31.73</v>
      </c>
      <c r="AG959" s="4">
        <v>67.23</v>
      </c>
      <c r="AH959" s="4">
        <v>4309.96</v>
      </c>
      <c r="AI959" s="4">
        <v>12098.15</v>
      </c>
    </row>
    <row r="960" spans="1:35">
      <c r="A960" s="3" t="s">
        <v>1945</v>
      </c>
      <c r="B960" s="3" t="s">
        <v>1946</v>
      </c>
      <c r="C960" s="3" t="s">
        <v>521</v>
      </c>
      <c r="D960" s="3" t="s">
        <v>1795</v>
      </c>
      <c r="E960" s="3" t="s">
        <v>1796</v>
      </c>
      <c r="F960" s="3" t="s">
        <v>25</v>
      </c>
      <c r="G960" s="4">
        <v>0</v>
      </c>
      <c r="H960" s="4">
        <v>0</v>
      </c>
      <c r="I960" s="4">
        <v>0</v>
      </c>
      <c r="J960" s="4">
        <v>0</v>
      </c>
      <c r="K960" s="4">
        <v>0</v>
      </c>
      <c r="L960" s="4">
        <v>0</v>
      </c>
      <c r="M960" s="4">
        <v>0</v>
      </c>
      <c r="N960" s="4">
        <v>4495</v>
      </c>
      <c r="O960" s="4">
        <v>4457</v>
      </c>
      <c r="P960" s="4">
        <v>3550</v>
      </c>
      <c r="Q960" s="4">
        <v>3488</v>
      </c>
      <c r="R960" s="4">
        <v>22.88</v>
      </c>
      <c r="S960" s="4">
        <v>65.19</v>
      </c>
      <c r="T960" s="4">
        <v>3576.07</v>
      </c>
      <c r="U960" s="4">
        <v>5517</v>
      </c>
      <c r="V960" s="4">
        <v>5499</v>
      </c>
      <c r="W960" s="4">
        <v>4944</v>
      </c>
      <c r="X960" s="4">
        <v>4889</v>
      </c>
      <c r="Y960" s="4">
        <v>25.25</v>
      </c>
      <c r="Z960" s="4">
        <v>75.849999999999994</v>
      </c>
      <c r="AA960" s="4">
        <v>4990.1000000000004</v>
      </c>
      <c r="AB960" s="4">
        <v>4974</v>
      </c>
      <c r="AC960" s="4">
        <v>4963</v>
      </c>
      <c r="AD960" s="4">
        <v>4271</v>
      </c>
      <c r="AE960" s="4">
        <v>4219</v>
      </c>
      <c r="AF960" s="4">
        <v>27.08</v>
      </c>
      <c r="AG960" s="4">
        <v>71.75</v>
      </c>
      <c r="AH960" s="4">
        <v>4317.83</v>
      </c>
      <c r="AI960" s="4">
        <v>12884</v>
      </c>
    </row>
    <row r="961" spans="1:35">
      <c r="A961" s="3" t="s">
        <v>1947</v>
      </c>
      <c r="B961" s="3" t="s">
        <v>1948</v>
      </c>
      <c r="C961" s="3" t="s">
        <v>521</v>
      </c>
      <c r="D961" s="3" t="s">
        <v>1795</v>
      </c>
      <c r="E961" s="3" t="s">
        <v>1796</v>
      </c>
      <c r="F961" s="3" t="s">
        <v>25</v>
      </c>
      <c r="G961" s="4">
        <v>0</v>
      </c>
      <c r="H961" s="4">
        <v>0</v>
      </c>
      <c r="I961" s="4">
        <v>0</v>
      </c>
      <c r="J961" s="4">
        <v>0</v>
      </c>
      <c r="K961" s="4">
        <v>0</v>
      </c>
      <c r="L961" s="4">
        <v>0</v>
      </c>
      <c r="M961" s="4">
        <v>0</v>
      </c>
      <c r="N961" s="4">
        <v>5914</v>
      </c>
      <c r="O961" s="4">
        <v>5780</v>
      </c>
      <c r="P961" s="4">
        <v>4991</v>
      </c>
      <c r="Q961" s="4">
        <v>4931</v>
      </c>
      <c r="R961" s="4">
        <v>35.770000000000003</v>
      </c>
      <c r="S961" s="4">
        <v>101.47</v>
      </c>
      <c r="T961" s="4">
        <v>5068.24</v>
      </c>
      <c r="U961" s="4">
        <v>5972</v>
      </c>
      <c r="V961" s="4">
        <v>5842</v>
      </c>
      <c r="W961" s="4">
        <v>5298</v>
      </c>
      <c r="X961" s="4">
        <v>5239</v>
      </c>
      <c r="Y961" s="4">
        <v>36.19</v>
      </c>
      <c r="Z961" s="4">
        <v>104.89</v>
      </c>
      <c r="AA961" s="4">
        <v>5380.08</v>
      </c>
      <c r="AB961" s="4">
        <v>5927</v>
      </c>
      <c r="AC961" s="4">
        <v>5733</v>
      </c>
      <c r="AD961" s="4">
        <v>5088</v>
      </c>
      <c r="AE961" s="4">
        <v>5044</v>
      </c>
      <c r="AF961" s="4">
        <v>33.58</v>
      </c>
      <c r="AG961" s="4">
        <v>103.62</v>
      </c>
      <c r="AH961" s="4">
        <v>5181.2</v>
      </c>
      <c r="AI961" s="4">
        <v>15629.52</v>
      </c>
    </row>
    <row r="962" spans="1:35">
      <c r="A962" s="3" t="s">
        <v>1949</v>
      </c>
      <c r="B962" s="3" t="s">
        <v>1950</v>
      </c>
      <c r="C962" s="3" t="s">
        <v>521</v>
      </c>
      <c r="D962" s="3" t="s">
        <v>1795</v>
      </c>
      <c r="E962" s="3" t="s">
        <v>1796</v>
      </c>
      <c r="F962" s="3" t="s">
        <v>25</v>
      </c>
      <c r="G962" s="4">
        <v>0</v>
      </c>
      <c r="H962" s="4">
        <v>0</v>
      </c>
      <c r="I962" s="4">
        <v>0</v>
      </c>
      <c r="J962" s="4">
        <v>0</v>
      </c>
      <c r="K962" s="4">
        <v>0</v>
      </c>
      <c r="L962" s="4">
        <v>0</v>
      </c>
      <c r="M962" s="4">
        <v>0</v>
      </c>
      <c r="N962" s="4">
        <v>3298</v>
      </c>
      <c r="O962" s="4">
        <v>3298</v>
      </c>
      <c r="P962" s="4">
        <v>2888</v>
      </c>
      <c r="Q962" s="4">
        <v>2856</v>
      </c>
      <c r="R962" s="4">
        <v>16.18</v>
      </c>
      <c r="S962" s="4">
        <v>76.77</v>
      </c>
      <c r="T962" s="4">
        <v>2948.95</v>
      </c>
      <c r="U962" s="4">
        <v>3764</v>
      </c>
      <c r="V962" s="4">
        <v>3764</v>
      </c>
      <c r="W962" s="4">
        <v>3278</v>
      </c>
      <c r="X962" s="4">
        <v>3242</v>
      </c>
      <c r="Y962" s="4">
        <v>18.690000000000001</v>
      </c>
      <c r="Z962" s="4">
        <v>82.32</v>
      </c>
      <c r="AA962" s="4">
        <v>3343.01</v>
      </c>
      <c r="AB962" s="4">
        <v>3763</v>
      </c>
      <c r="AC962" s="4">
        <v>3763</v>
      </c>
      <c r="AD962" s="4">
        <v>3313</v>
      </c>
      <c r="AE962" s="4">
        <v>3278</v>
      </c>
      <c r="AF962" s="4">
        <v>18.23</v>
      </c>
      <c r="AG962" s="4">
        <v>85.01</v>
      </c>
      <c r="AH962" s="4">
        <v>3381.24</v>
      </c>
      <c r="AI962" s="4">
        <v>9673.2000000000007</v>
      </c>
    </row>
    <row r="963" spans="1:35">
      <c r="A963" s="3" t="s">
        <v>1951</v>
      </c>
      <c r="B963" s="3" t="s">
        <v>1952</v>
      </c>
      <c r="C963" s="3" t="s">
        <v>521</v>
      </c>
      <c r="D963" s="3" t="s">
        <v>1795</v>
      </c>
      <c r="E963" s="3" t="s">
        <v>1796</v>
      </c>
      <c r="F963" s="3" t="s">
        <v>25</v>
      </c>
      <c r="G963" s="4">
        <v>0</v>
      </c>
      <c r="H963" s="4">
        <v>0</v>
      </c>
      <c r="I963" s="4">
        <v>0</v>
      </c>
      <c r="J963" s="4">
        <v>0</v>
      </c>
      <c r="K963" s="4">
        <v>0</v>
      </c>
      <c r="L963" s="4">
        <v>0</v>
      </c>
      <c r="M963" s="4">
        <v>0</v>
      </c>
      <c r="N963" s="4">
        <v>4867</v>
      </c>
      <c r="O963" s="4">
        <v>4865</v>
      </c>
      <c r="P963" s="4">
        <v>4400</v>
      </c>
      <c r="Q963" s="4">
        <v>4292</v>
      </c>
      <c r="R963" s="4">
        <v>26.34</v>
      </c>
      <c r="S963" s="4">
        <v>107.5</v>
      </c>
      <c r="T963" s="4">
        <v>4425.84</v>
      </c>
      <c r="U963" s="4">
        <v>5200</v>
      </c>
      <c r="V963" s="4">
        <v>5199</v>
      </c>
      <c r="W963" s="4">
        <v>4650</v>
      </c>
      <c r="X963" s="4">
        <v>4533</v>
      </c>
      <c r="Y963" s="4">
        <v>27.62</v>
      </c>
      <c r="Z963" s="4">
        <v>107.96</v>
      </c>
      <c r="AA963" s="4">
        <v>4668.58</v>
      </c>
      <c r="AB963" s="4">
        <v>5542</v>
      </c>
      <c r="AC963" s="4">
        <v>5542</v>
      </c>
      <c r="AD963" s="4">
        <v>4877</v>
      </c>
      <c r="AE963" s="4">
        <v>4761</v>
      </c>
      <c r="AF963" s="4">
        <v>26.77</v>
      </c>
      <c r="AG963" s="4">
        <v>113.27</v>
      </c>
      <c r="AH963" s="4">
        <v>4901.04</v>
      </c>
      <c r="AI963" s="4">
        <v>13995.46</v>
      </c>
    </row>
    <row r="964" spans="1:35">
      <c r="A964" s="3" t="s">
        <v>1953</v>
      </c>
      <c r="B964" s="3" t="s">
        <v>1954</v>
      </c>
      <c r="C964" s="3" t="s">
        <v>22</v>
      </c>
      <c r="D964" s="3" t="s">
        <v>1795</v>
      </c>
      <c r="E964" s="3" t="s">
        <v>1796</v>
      </c>
      <c r="F964" s="3" t="s">
        <v>25</v>
      </c>
      <c r="G964" s="4">
        <v>157</v>
      </c>
      <c r="H964" s="4">
        <v>157</v>
      </c>
      <c r="I964" s="4">
        <v>147</v>
      </c>
      <c r="J964" s="4">
        <v>147</v>
      </c>
      <c r="K964" s="4">
        <v>0.41</v>
      </c>
      <c r="L964" s="4">
        <v>2.58</v>
      </c>
      <c r="M964" s="4">
        <v>149.99</v>
      </c>
      <c r="N964" s="4">
        <v>528</v>
      </c>
      <c r="O964" s="4">
        <v>528</v>
      </c>
      <c r="P964" s="4">
        <v>446</v>
      </c>
      <c r="Q964" s="4">
        <v>446</v>
      </c>
      <c r="R964" s="4">
        <v>0.42</v>
      </c>
      <c r="S964" s="4">
        <v>12.52</v>
      </c>
      <c r="T964" s="4">
        <v>458.94</v>
      </c>
      <c r="U964" s="4">
        <v>0</v>
      </c>
      <c r="V964" s="4">
        <v>0</v>
      </c>
      <c r="W964" s="4">
        <v>0</v>
      </c>
      <c r="X964" s="4">
        <v>0</v>
      </c>
      <c r="Y964" s="4">
        <v>0</v>
      </c>
      <c r="Z964" s="4">
        <v>0</v>
      </c>
      <c r="AA964" s="4">
        <v>0</v>
      </c>
      <c r="AB964" s="4">
        <v>1763</v>
      </c>
      <c r="AC964" s="4">
        <v>1078</v>
      </c>
      <c r="AD964" s="4">
        <v>355</v>
      </c>
      <c r="AE964" s="4">
        <v>355</v>
      </c>
      <c r="AF964" s="4">
        <v>0.84</v>
      </c>
      <c r="AG964" s="4">
        <v>8.2200000000000006</v>
      </c>
      <c r="AH964" s="4">
        <v>364.06</v>
      </c>
      <c r="AI964" s="4">
        <v>972.99</v>
      </c>
    </row>
    <row r="965" spans="1:35">
      <c r="A965" s="3" t="s">
        <v>1955</v>
      </c>
      <c r="B965" s="3" t="s">
        <v>1956</v>
      </c>
      <c r="C965" s="3" t="s">
        <v>22</v>
      </c>
      <c r="D965" s="3" t="s">
        <v>1795</v>
      </c>
      <c r="E965" s="3" t="s">
        <v>1796</v>
      </c>
      <c r="F965" s="3" t="s">
        <v>25</v>
      </c>
      <c r="G965" s="4">
        <v>103</v>
      </c>
      <c r="H965" s="4">
        <v>103</v>
      </c>
      <c r="I965" s="4">
        <v>93</v>
      </c>
      <c r="J965" s="4">
        <v>93</v>
      </c>
      <c r="K965" s="4">
        <v>0.03</v>
      </c>
      <c r="L965" s="4">
        <v>2.78</v>
      </c>
      <c r="M965" s="4">
        <v>95.81</v>
      </c>
      <c r="N965" s="4">
        <v>167</v>
      </c>
      <c r="O965" s="4">
        <v>167</v>
      </c>
      <c r="P965" s="4">
        <v>124</v>
      </c>
      <c r="Q965" s="4">
        <v>100</v>
      </c>
      <c r="R965" s="4">
        <v>7.0000000000000007E-2</v>
      </c>
      <c r="S965" s="4">
        <v>3.49</v>
      </c>
      <c r="T965" s="4">
        <v>103.56</v>
      </c>
      <c r="U965" s="4">
        <v>0</v>
      </c>
      <c r="V965" s="4">
        <v>0</v>
      </c>
      <c r="W965" s="4">
        <v>0</v>
      </c>
      <c r="X965" s="4">
        <v>0</v>
      </c>
      <c r="Y965" s="4">
        <v>0</v>
      </c>
      <c r="Z965" s="4">
        <v>0</v>
      </c>
      <c r="AA965" s="4">
        <v>0</v>
      </c>
      <c r="AB965" s="4">
        <v>729</v>
      </c>
      <c r="AC965" s="4">
        <v>459</v>
      </c>
      <c r="AD965" s="4">
        <v>418</v>
      </c>
      <c r="AE965" s="4">
        <v>418</v>
      </c>
      <c r="AF965" s="4">
        <v>0.55000000000000004</v>
      </c>
      <c r="AG965" s="4">
        <v>8.25</v>
      </c>
      <c r="AH965" s="4">
        <v>426.8</v>
      </c>
      <c r="AI965" s="4">
        <v>626.16999999999996</v>
      </c>
    </row>
    <row r="966" spans="1:35">
      <c r="A966" s="3" t="s">
        <v>1957</v>
      </c>
      <c r="B966" s="3" t="s">
        <v>1958</v>
      </c>
      <c r="C966" s="3" t="s">
        <v>22</v>
      </c>
      <c r="D966" s="3" t="s">
        <v>1795</v>
      </c>
      <c r="E966" s="3" t="s">
        <v>1796</v>
      </c>
      <c r="F966" s="3" t="s">
        <v>25</v>
      </c>
      <c r="G966" s="4">
        <v>0</v>
      </c>
      <c r="H966" s="4">
        <v>0</v>
      </c>
      <c r="I966" s="4">
        <v>0</v>
      </c>
      <c r="J966" s="4">
        <v>0</v>
      </c>
      <c r="K966" s="4">
        <v>0</v>
      </c>
      <c r="L966" s="4">
        <v>0</v>
      </c>
      <c r="M966" s="4">
        <v>0</v>
      </c>
      <c r="N966" s="4">
        <v>421</v>
      </c>
      <c r="O966" s="4">
        <v>421</v>
      </c>
      <c r="P966" s="4">
        <v>370</v>
      </c>
      <c r="Q966" s="4">
        <v>370</v>
      </c>
      <c r="R966" s="4">
        <v>1.62</v>
      </c>
      <c r="S966" s="4">
        <v>6.56</v>
      </c>
      <c r="T966" s="4">
        <v>378.18</v>
      </c>
      <c r="U966" s="4">
        <v>0</v>
      </c>
      <c r="V966" s="4">
        <v>0</v>
      </c>
      <c r="W966" s="4">
        <v>0</v>
      </c>
      <c r="X966" s="4">
        <v>0</v>
      </c>
      <c r="Y966" s="4">
        <v>0</v>
      </c>
      <c r="Z966" s="4">
        <v>0</v>
      </c>
      <c r="AA966" s="4">
        <v>0</v>
      </c>
      <c r="AB966" s="4">
        <v>1216</v>
      </c>
      <c r="AC966" s="4">
        <v>795</v>
      </c>
      <c r="AD966" s="4">
        <v>576</v>
      </c>
      <c r="AE966" s="4">
        <v>575</v>
      </c>
      <c r="AF966" s="4">
        <v>1.77</v>
      </c>
      <c r="AG966" s="4">
        <v>12.57</v>
      </c>
      <c r="AH966" s="4">
        <v>589.34</v>
      </c>
      <c r="AI966" s="4">
        <v>967.52</v>
      </c>
    </row>
    <row r="967" spans="1:35">
      <c r="A967" s="3" t="s">
        <v>1959</v>
      </c>
      <c r="B967" s="3" t="s">
        <v>1960</v>
      </c>
      <c r="C967" s="3" t="s">
        <v>22</v>
      </c>
      <c r="D967" s="3" t="s">
        <v>1795</v>
      </c>
      <c r="E967" s="3" t="s">
        <v>1796</v>
      </c>
      <c r="F967" s="3" t="s">
        <v>25</v>
      </c>
      <c r="G967" s="4">
        <v>97</v>
      </c>
      <c r="H967" s="4">
        <v>97</v>
      </c>
      <c r="I967" s="4">
        <v>43</v>
      </c>
      <c r="J967" s="4">
        <v>43</v>
      </c>
      <c r="K967" s="4">
        <v>0</v>
      </c>
      <c r="L967" s="4">
        <v>0.83</v>
      </c>
      <c r="M967" s="4">
        <v>43.83</v>
      </c>
      <c r="N967" s="4">
        <v>458</v>
      </c>
      <c r="O967" s="4">
        <v>458</v>
      </c>
      <c r="P967" s="4">
        <v>406</v>
      </c>
      <c r="Q967" s="4">
        <v>406</v>
      </c>
      <c r="R967" s="4">
        <v>0.52</v>
      </c>
      <c r="S967" s="4">
        <v>4.6399999999999997</v>
      </c>
      <c r="T967" s="4">
        <v>411.16</v>
      </c>
      <c r="U967" s="4">
        <v>0</v>
      </c>
      <c r="V967" s="4">
        <v>0</v>
      </c>
      <c r="W967" s="4">
        <v>0</v>
      </c>
      <c r="X967" s="4">
        <v>0</v>
      </c>
      <c r="Y967" s="4">
        <v>0</v>
      </c>
      <c r="Z967" s="4">
        <v>0</v>
      </c>
      <c r="AA967" s="4">
        <v>0</v>
      </c>
      <c r="AB967" s="4">
        <v>1453</v>
      </c>
      <c r="AC967" s="4">
        <v>898</v>
      </c>
      <c r="AD967" s="4">
        <v>456</v>
      </c>
      <c r="AE967" s="4">
        <v>456</v>
      </c>
      <c r="AF967" s="4">
        <v>0.99</v>
      </c>
      <c r="AG967" s="4">
        <v>6.11</v>
      </c>
      <c r="AH967" s="4">
        <v>463.1</v>
      </c>
      <c r="AI967" s="4">
        <v>918.09</v>
      </c>
    </row>
    <row r="968" spans="1:35">
      <c r="A968" s="3" t="s">
        <v>1961</v>
      </c>
      <c r="B968" s="3" t="s">
        <v>1962</v>
      </c>
      <c r="C968" s="3" t="s">
        <v>22</v>
      </c>
      <c r="D968" s="3" t="s">
        <v>1795</v>
      </c>
      <c r="E968" s="3" t="s">
        <v>1796</v>
      </c>
      <c r="F968" s="3" t="s">
        <v>25</v>
      </c>
      <c r="G968" s="4">
        <v>196</v>
      </c>
      <c r="H968" s="4">
        <v>196</v>
      </c>
      <c r="I968" s="4">
        <v>118</v>
      </c>
      <c r="J968" s="4">
        <v>118</v>
      </c>
      <c r="K968" s="4">
        <v>0.11</v>
      </c>
      <c r="L968" s="4">
        <v>2.5</v>
      </c>
      <c r="M968" s="4">
        <v>120.61</v>
      </c>
      <c r="N968" s="4">
        <v>447</v>
      </c>
      <c r="O968" s="4">
        <v>447</v>
      </c>
      <c r="P968" s="4">
        <v>396</v>
      </c>
      <c r="Q968" s="4">
        <v>396</v>
      </c>
      <c r="R968" s="4">
        <v>1.93</v>
      </c>
      <c r="S968" s="4">
        <v>6.66</v>
      </c>
      <c r="T968" s="4">
        <v>404.59</v>
      </c>
      <c r="U968" s="4">
        <v>0</v>
      </c>
      <c r="V968" s="4">
        <v>0</v>
      </c>
      <c r="W968" s="4">
        <v>0</v>
      </c>
      <c r="X968" s="4">
        <v>0</v>
      </c>
      <c r="Y968" s="4">
        <v>0</v>
      </c>
      <c r="Z968" s="4">
        <v>0</v>
      </c>
      <c r="AA968" s="4">
        <v>0</v>
      </c>
      <c r="AB968" s="4">
        <v>1418</v>
      </c>
      <c r="AC968" s="4">
        <v>775</v>
      </c>
      <c r="AD968" s="4">
        <v>392</v>
      </c>
      <c r="AE968" s="4">
        <v>392</v>
      </c>
      <c r="AF968" s="4">
        <v>4.84</v>
      </c>
      <c r="AG968" s="4">
        <v>4.28</v>
      </c>
      <c r="AH968" s="4">
        <v>401.12</v>
      </c>
      <c r="AI968" s="4">
        <v>926.32</v>
      </c>
    </row>
    <row r="969" spans="1:35">
      <c r="A969" s="3" t="s">
        <v>1963</v>
      </c>
      <c r="B969" s="3" t="s">
        <v>1964</v>
      </c>
      <c r="C969" s="3" t="s">
        <v>22</v>
      </c>
      <c r="D969" s="3" t="s">
        <v>1795</v>
      </c>
      <c r="E969" s="3" t="s">
        <v>1796</v>
      </c>
      <c r="F969" s="3" t="s">
        <v>25</v>
      </c>
      <c r="G969" s="4">
        <v>103</v>
      </c>
      <c r="H969" s="4">
        <v>103</v>
      </c>
      <c r="I969" s="4">
        <v>95</v>
      </c>
      <c r="J969" s="4">
        <v>95</v>
      </c>
      <c r="K969" s="4">
        <v>0.31</v>
      </c>
      <c r="L969" s="4">
        <v>0.8</v>
      </c>
      <c r="M969" s="4">
        <v>96.11</v>
      </c>
      <c r="N969" s="4">
        <v>154</v>
      </c>
      <c r="O969" s="4">
        <v>154</v>
      </c>
      <c r="P969" s="4">
        <v>140</v>
      </c>
      <c r="Q969" s="4">
        <v>140</v>
      </c>
      <c r="R969" s="4">
        <v>0.38</v>
      </c>
      <c r="S969" s="4">
        <v>2.73</v>
      </c>
      <c r="T969" s="4">
        <v>143.11000000000001</v>
      </c>
      <c r="U969" s="4">
        <v>0</v>
      </c>
      <c r="V969" s="4">
        <v>0</v>
      </c>
      <c r="W969" s="4">
        <v>0</v>
      </c>
      <c r="X969" s="4">
        <v>0</v>
      </c>
      <c r="Y969" s="4">
        <v>0</v>
      </c>
      <c r="Z969" s="4">
        <v>0</v>
      </c>
      <c r="AA969" s="4">
        <v>0</v>
      </c>
      <c r="AB969" s="4">
        <v>878</v>
      </c>
      <c r="AC969" s="4">
        <v>621</v>
      </c>
      <c r="AD969" s="4">
        <v>441</v>
      </c>
      <c r="AE969" s="4">
        <v>441</v>
      </c>
      <c r="AF969" s="4">
        <v>0.96</v>
      </c>
      <c r="AG969" s="4">
        <v>3</v>
      </c>
      <c r="AH969" s="4">
        <v>444.96</v>
      </c>
      <c r="AI969" s="4">
        <v>684.18</v>
      </c>
    </row>
    <row r="970" spans="1:35">
      <c r="A970" s="3" t="s">
        <v>1965</v>
      </c>
      <c r="B970" s="3" t="s">
        <v>1966</v>
      </c>
      <c r="C970" s="3" t="s">
        <v>568</v>
      </c>
      <c r="D970" s="3" t="s">
        <v>1795</v>
      </c>
      <c r="E970" s="3" t="s">
        <v>1796</v>
      </c>
      <c r="F970" s="3" t="s">
        <v>25</v>
      </c>
      <c r="G970" s="4">
        <v>0</v>
      </c>
      <c r="H970" s="4">
        <v>0</v>
      </c>
      <c r="I970" s="4">
        <v>0</v>
      </c>
      <c r="J970" s="4">
        <v>0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4">
        <v>0</v>
      </c>
      <c r="X970" s="4">
        <v>0</v>
      </c>
      <c r="Y970" s="4">
        <v>0</v>
      </c>
      <c r="Z970" s="4">
        <v>0</v>
      </c>
      <c r="AA970" s="4">
        <v>0</v>
      </c>
      <c r="AB970" s="4">
        <v>0</v>
      </c>
      <c r="AC970" s="4">
        <v>0</v>
      </c>
      <c r="AD970" s="4">
        <v>0</v>
      </c>
      <c r="AE970" s="4">
        <v>0</v>
      </c>
      <c r="AF970" s="4">
        <v>0</v>
      </c>
      <c r="AG970" s="4">
        <v>0</v>
      </c>
      <c r="AH970" s="4">
        <v>0</v>
      </c>
      <c r="AI970" s="4">
        <v>0</v>
      </c>
    </row>
    <row r="971" spans="1:35">
      <c r="A971" s="3" t="s">
        <v>1967</v>
      </c>
      <c r="B971" s="3" t="s">
        <v>1968</v>
      </c>
      <c r="C971" s="3" t="s">
        <v>568</v>
      </c>
      <c r="D971" s="3" t="s">
        <v>1795</v>
      </c>
      <c r="E971" s="3" t="s">
        <v>1796</v>
      </c>
      <c r="F971" s="3" t="s">
        <v>25</v>
      </c>
      <c r="G971" s="4">
        <v>0</v>
      </c>
      <c r="H971" s="4">
        <v>0</v>
      </c>
      <c r="I971" s="4">
        <v>0</v>
      </c>
      <c r="J971" s="4">
        <v>0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  <c r="Q971" s="4">
        <v>0</v>
      </c>
      <c r="R971" s="4">
        <v>0</v>
      </c>
      <c r="S971" s="4">
        <v>0</v>
      </c>
      <c r="T971" s="4">
        <v>0</v>
      </c>
      <c r="U971" s="4">
        <v>0</v>
      </c>
      <c r="V971" s="4">
        <v>0</v>
      </c>
      <c r="W971" s="4">
        <v>0</v>
      </c>
      <c r="X971" s="4">
        <v>0</v>
      </c>
      <c r="Y971" s="4">
        <v>0</v>
      </c>
      <c r="Z971" s="4">
        <v>0</v>
      </c>
      <c r="AA971" s="4">
        <v>0</v>
      </c>
      <c r="AB971" s="4">
        <v>0</v>
      </c>
      <c r="AC971" s="4">
        <v>0</v>
      </c>
      <c r="AD971" s="4">
        <v>0</v>
      </c>
      <c r="AE971" s="4">
        <v>0</v>
      </c>
      <c r="AF971" s="4">
        <v>0</v>
      </c>
      <c r="AG971" s="4">
        <v>0</v>
      </c>
      <c r="AH971" s="4">
        <v>0</v>
      </c>
      <c r="AI971" s="4">
        <v>0</v>
      </c>
    </row>
    <row r="972" spans="1:35">
      <c r="A972" s="3" t="s">
        <v>1969</v>
      </c>
      <c r="B972" s="3" t="s">
        <v>1970</v>
      </c>
      <c r="C972" s="3" t="s">
        <v>568</v>
      </c>
      <c r="D972" s="3" t="s">
        <v>1795</v>
      </c>
      <c r="E972" s="3" t="s">
        <v>1796</v>
      </c>
      <c r="F972" s="3" t="s">
        <v>25</v>
      </c>
      <c r="G972" s="4">
        <v>49</v>
      </c>
      <c r="H972" s="4">
        <v>49</v>
      </c>
      <c r="I972" s="4">
        <v>33</v>
      </c>
      <c r="J972" s="4">
        <v>33</v>
      </c>
      <c r="K972" s="4">
        <v>0.1</v>
      </c>
      <c r="L972" s="4">
        <v>0.47</v>
      </c>
      <c r="M972" s="4">
        <v>33.57</v>
      </c>
      <c r="N972" s="4">
        <v>0</v>
      </c>
      <c r="O972" s="4">
        <v>0</v>
      </c>
      <c r="P972" s="4">
        <v>0</v>
      </c>
      <c r="Q972" s="4">
        <v>0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4">
        <v>0</v>
      </c>
      <c r="X972" s="4">
        <v>0</v>
      </c>
      <c r="Y972" s="4">
        <v>0</v>
      </c>
      <c r="Z972" s="4">
        <v>0</v>
      </c>
      <c r="AA972" s="4">
        <v>0</v>
      </c>
      <c r="AB972" s="4">
        <v>923</v>
      </c>
      <c r="AC972" s="4">
        <v>874</v>
      </c>
      <c r="AD972" s="4">
        <v>42</v>
      </c>
      <c r="AE972" s="4">
        <v>42</v>
      </c>
      <c r="AF972" s="4">
        <v>0.03</v>
      </c>
      <c r="AG972" s="4">
        <v>0</v>
      </c>
      <c r="AH972" s="4">
        <v>42.03</v>
      </c>
      <c r="AI972" s="4">
        <v>75.599999999999994</v>
      </c>
    </row>
    <row r="974" spans="1:35">
      <c r="AI974" s="36">
        <f>SUM(AI4:AI972)</f>
        <v>3469558.3300000005</v>
      </c>
    </row>
  </sheetData>
  <mergeCells count="12">
    <mergeCell ref="AI2:AI3"/>
    <mergeCell ref="A1:AI1"/>
    <mergeCell ref="A2:A3"/>
    <mergeCell ref="B2:B3"/>
    <mergeCell ref="C2:C3"/>
    <mergeCell ref="D2:D3"/>
    <mergeCell ref="E2:E3"/>
    <mergeCell ref="F2:F3"/>
    <mergeCell ref="N2:T2"/>
    <mergeCell ref="U2:AA2"/>
    <mergeCell ref="AB2:AH2"/>
    <mergeCell ref="G2:M2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R98"/>
  <sheetViews>
    <sheetView topLeftCell="J73" workbookViewId="0">
      <selection activeCell="G8" sqref="G8"/>
    </sheetView>
  </sheetViews>
  <sheetFormatPr defaultRowHeight="13.8"/>
  <cols>
    <col min="1" max="1" width="7.8984375" bestFit="1" customWidth="1"/>
    <col min="2" max="2" width="9.69921875" bestFit="1" customWidth="1"/>
    <col min="3" max="3" width="8" bestFit="1" customWidth="1"/>
    <col min="4" max="4" width="13.59765625" bestFit="1" customWidth="1"/>
    <col min="5" max="5" width="8.19921875" bestFit="1" customWidth="1"/>
    <col min="6" max="6" width="13.59765625" bestFit="1" customWidth="1"/>
    <col min="8" max="8" width="13.8984375" bestFit="1" customWidth="1"/>
    <col min="9" max="9" width="6.8984375" bestFit="1" customWidth="1"/>
    <col min="10" max="10" width="37.5" bestFit="1" customWidth="1"/>
    <col min="11" max="11" width="14.59765625" bestFit="1" customWidth="1"/>
    <col min="12" max="12" width="8.5" bestFit="1" customWidth="1"/>
    <col min="13" max="15" width="13.09765625" bestFit="1" customWidth="1"/>
    <col min="16" max="16" width="13.69921875" bestFit="1" customWidth="1"/>
    <col min="17" max="17" width="14.09765625" bestFit="1" customWidth="1"/>
    <col min="18" max="18" width="14.69921875" customWidth="1"/>
  </cols>
  <sheetData>
    <row r="1" spans="1:18" ht="55.2">
      <c r="A1" s="17" t="s">
        <v>1989</v>
      </c>
      <c r="B1" s="17" t="s">
        <v>1990</v>
      </c>
      <c r="C1" s="17" t="s">
        <v>1991</v>
      </c>
      <c r="D1" s="17" t="s">
        <v>1992</v>
      </c>
      <c r="E1" s="17" t="s">
        <v>1993</v>
      </c>
      <c r="F1" s="17" t="s">
        <v>1994</v>
      </c>
      <c r="G1" s="17" t="s">
        <v>1995</v>
      </c>
      <c r="H1" s="17" t="s">
        <v>1996</v>
      </c>
      <c r="I1" s="17" t="s">
        <v>1978</v>
      </c>
      <c r="J1" s="17" t="s">
        <v>1979</v>
      </c>
      <c r="K1" s="17" t="s">
        <v>1997</v>
      </c>
      <c r="L1" s="17" t="s">
        <v>1998</v>
      </c>
      <c r="M1" s="18" t="s">
        <v>4189</v>
      </c>
      <c r="N1" s="18" t="s">
        <v>4190</v>
      </c>
      <c r="O1" s="18" t="s">
        <v>4191</v>
      </c>
      <c r="P1" s="17" t="s">
        <v>4192</v>
      </c>
      <c r="Q1" s="17" t="s">
        <v>1999</v>
      </c>
      <c r="R1" s="17" t="s">
        <v>4193</v>
      </c>
    </row>
    <row r="2" spans="1:18">
      <c r="A2" s="19" t="s">
        <v>1615</v>
      </c>
      <c r="B2" s="19" t="s">
        <v>1616</v>
      </c>
      <c r="C2" s="19" t="s">
        <v>2019</v>
      </c>
      <c r="D2" s="19" t="s">
        <v>2020</v>
      </c>
      <c r="E2" s="19" t="s">
        <v>2021</v>
      </c>
      <c r="F2" s="19" t="s">
        <v>2020</v>
      </c>
      <c r="G2" s="19" t="s">
        <v>2022</v>
      </c>
      <c r="H2" s="19" t="s">
        <v>2023</v>
      </c>
      <c r="I2" s="20" t="s">
        <v>2022</v>
      </c>
      <c r="J2" s="19" t="s">
        <v>2023</v>
      </c>
      <c r="K2" s="19" t="s">
        <v>2006</v>
      </c>
      <c r="L2" s="19" t="s">
        <v>2007</v>
      </c>
      <c r="M2" s="21">
        <f>IFERROR(VLOOKUP(I2,SUM_POINT!$A$1:$G$970,3,FALSE),0)</f>
        <v>0</v>
      </c>
      <c r="N2" s="21">
        <f>IFERROR(VLOOKUP(I2,SUM_POINT!$A$1:$G$970,4,FALSE),0)</f>
        <v>0</v>
      </c>
      <c r="O2" s="21">
        <f>IFERROR(VLOOKUP(I2,SUM_POINT!$A$1:$G$970,5,FALSE),0)</f>
        <v>0</v>
      </c>
      <c r="P2" s="21">
        <f>IFERROR(VLOOKUP(I2,SUM_POINT!$A$1:$G$970,6,FALSE),0)</f>
        <v>0</v>
      </c>
      <c r="Q2" s="22">
        <f>SUM(M2:P2)</f>
        <v>0</v>
      </c>
      <c r="R2" s="21">
        <f>ROUND(Q2*$Q$97,0)</f>
        <v>0</v>
      </c>
    </row>
    <row r="3" spans="1:18">
      <c r="A3" s="19" t="s">
        <v>1615</v>
      </c>
      <c r="B3" s="19" t="s">
        <v>1616</v>
      </c>
      <c r="C3" s="19" t="s">
        <v>2019</v>
      </c>
      <c r="D3" s="19" t="s">
        <v>2020</v>
      </c>
      <c r="E3" s="19" t="s">
        <v>3641</v>
      </c>
      <c r="F3" s="19" t="s">
        <v>3642</v>
      </c>
      <c r="G3" s="19" t="s">
        <v>1759</v>
      </c>
      <c r="H3" s="19" t="s">
        <v>1760</v>
      </c>
      <c r="I3" s="20" t="s">
        <v>1613</v>
      </c>
      <c r="J3" s="19" t="s">
        <v>3643</v>
      </c>
      <c r="K3" s="19" t="s">
        <v>2031</v>
      </c>
      <c r="L3" s="19" t="s">
        <v>2032</v>
      </c>
      <c r="M3" s="21">
        <f>IFERROR(VLOOKUP(I3,SUM_POINT!$A$1:$G$970,3,FALSE),0)</f>
        <v>1804.71</v>
      </c>
      <c r="N3" s="21">
        <f>IFERROR(VLOOKUP(I3,SUM_POINT!$A$1:$G$970,4,FALSE),0)</f>
        <v>1894.61</v>
      </c>
      <c r="O3" s="21">
        <f>IFERROR(VLOOKUP(I3,SUM_POINT!$A$1:$G$970,5,FALSE),0)</f>
        <v>2763.91</v>
      </c>
      <c r="P3" s="21">
        <f>IFERROR(VLOOKUP(I3,SUM_POINT!$A$1:$G$970,6,FALSE),0)</f>
        <v>2494.9899999999998</v>
      </c>
      <c r="Q3" s="22">
        <f t="shared" ref="Q3:Q66" si="0">SUM(M3:P3)</f>
        <v>8958.2199999999993</v>
      </c>
      <c r="R3" s="21">
        <f t="shared" ref="R3:R66" si="1">ROUND(Q3*$Q$97,0)</f>
        <v>28859</v>
      </c>
    </row>
    <row r="4" spans="1:18">
      <c r="A4" s="19" t="s">
        <v>1615</v>
      </c>
      <c r="B4" s="19" t="s">
        <v>1616</v>
      </c>
      <c r="C4" s="19" t="s">
        <v>2019</v>
      </c>
      <c r="D4" s="19" t="s">
        <v>2020</v>
      </c>
      <c r="E4" s="19" t="s">
        <v>3644</v>
      </c>
      <c r="F4" s="19" t="s">
        <v>3645</v>
      </c>
      <c r="G4" s="19" t="s">
        <v>1759</v>
      </c>
      <c r="H4" s="19" t="s">
        <v>1760</v>
      </c>
      <c r="I4" s="20" t="s">
        <v>1617</v>
      </c>
      <c r="J4" s="19" t="s">
        <v>3646</v>
      </c>
      <c r="K4" s="19" t="s">
        <v>2031</v>
      </c>
      <c r="L4" s="19" t="s">
        <v>2032</v>
      </c>
      <c r="M4" s="21">
        <f>IFERROR(VLOOKUP(I4,SUM_POINT!$A$1:$G$970,3,FALSE),0)</f>
        <v>2242.61</v>
      </c>
      <c r="N4" s="21">
        <f>IFERROR(VLOOKUP(I4,SUM_POINT!$A$1:$G$970,4,FALSE),0)</f>
        <v>2158.91</v>
      </c>
      <c r="O4" s="21">
        <f>IFERROR(VLOOKUP(I4,SUM_POINT!$A$1:$G$970,5,FALSE),0)</f>
        <v>2249.21</v>
      </c>
      <c r="P4" s="21">
        <f>IFERROR(VLOOKUP(I4,SUM_POINT!$A$1:$G$970,6,FALSE),0)</f>
        <v>1663.62</v>
      </c>
      <c r="Q4" s="22">
        <f t="shared" si="0"/>
        <v>8314.35</v>
      </c>
      <c r="R4" s="21">
        <f t="shared" si="1"/>
        <v>26785</v>
      </c>
    </row>
    <row r="5" spans="1:18">
      <c r="A5" s="19" t="s">
        <v>1615</v>
      </c>
      <c r="B5" s="19" t="s">
        <v>1616</v>
      </c>
      <c r="C5" s="19" t="s">
        <v>2019</v>
      </c>
      <c r="D5" s="19" t="s">
        <v>2020</v>
      </c>
      <c r="E5" s="19" t="s">
        <v>3647</v>
      </c>
      <c r="F5" s="19" t="s">
        <v>3648</v>
      </c>
      <c r="G5" s="19" t="s">
        <v>1759</v>
      </c>
      <c r="H5" s="19" t="s">
        <v>1760</v>
      </c>
      <c r="I5" s="20" t="s">
        <v>1619</v>
      </c>
      <c r="J5" s="19" t="s">
        <v>3649</v>
      </c>
      <c r="K5" s="19" t="s">
        <v>2031</v>
      </c>
      <c r="L5" s="19" t="s">
        <v>2032</v>
      </c>
      <c r="M5" s="21">
        <f>IFERROR(VLOOKUP(I5,SUM_POINT!$A$1:$G$970,3,FALSE),0)</f>
        <v>1842.06</v>
      </c>
      <c r="N5" s="21">
        <f>IFERROR(VLOOKUP(I5,SUM_POINT!$A$1:$G$970,4,FALSE),0)</f>
        <v>1878.24</v>
      </c>
      <c r="O5" s="21">
        <f>IFERROR(VLOOKUP(I5,SUM_POINT!$A$1:$G$970,5,FALSE),0)</f>
        <v>1673.39</v>
      </c>
      <c r="P5" s="21">
        <f>IFERROR(VLOOKUP(I5,SUM_POINT!$A$1:$G$970,6,FALSE),0)</f>
        <v>1700.02</v>
      </c>
      <c r="Q5" s="22">
        <f t="shared" si="0"/>
        <v>7093.7100000000009</v>
      </c>
      <c r="R5" s="21">
        <f t="shared" si="1"/>
        <v>22852</v>
      </c>
    </row>
    <row r="6" spans="1:18">
      <c r="A6" s="19" t="s">
        <v>1615</v>
      </c>
      <c r="B6" s="19" t="s">
        <v>1616</v>
      </c>
      <c r="C6" s="19" t="s">
        <v>2019</v>
      </c>
      <c r="D6" s="19" t="s">
        <v>2020</v>
      </c>
      <c r="E6" s="19" t="s">
        <v>3650</v>
      </c>
      <c r="F6" s="19" t="s">
        <v>3651</v>
      </c>
      <c r="G6" s="19" t="s">
        <v>1759</v>
      </c>
      <c r="H6" s="19" t="s">
        <v>1760</v>
      </c>
      <c r="I6" s="20" t="s">
        <v>1621</v>
      </c>
      <c r="J6" s="19" t="s">
        <v>2197</v>
      </c>
      <c r="K6" s="19" t="s">
        <v>2031</v>
      </c>
      <c r="L6" s="19" t="s">
        <v>2032</v>
      </c>
      <c r="M6" s="21">
        <f>IFERROR(VLOOKUP(I6,SUM_POINT!$A$1:$G$970,3,FALSE),0)</f>
        <v>3062.53</v>
      </c>
      <c r="N6" s="21">
        <f>IFERROR(VLOOKUP(I6,SUM_POINT!$A$1:$G$970,4,FALSE),0)</f>
        <v>2057.56</v>
      </c>
      <c r="O6" s="21">
        <f>IFERROR(VLOOKUP(I6,SUM_POINT!$A$1:$G$970,5,FALSE),0)</f>
        <v>2371.0100000000002</v>
      </c>
      <c r="P6" s="21">
        <f>IFERROR(VLOOKUP(I6,SUM_POINT!$A$1:$G$970,6,FALSE),0)</f>
        <v>2293.7600000000002</v>
      </c>
      <c r="Q6" s="22">
        <f t="shared" si="0"/>
        <v>9784.86</v>
      </c>
      <c r="R6" s="21">
        <f t="shared" si="1"/>
        <v>31522</v>
      </c>
    </row>
    <row r="7" spans="1:18">
      <c r="A7" s="19" t="s">
        <v>1615</v>
      </c>
      <c r="B7" s="19" t="s">
        <v>1616</v>
      </c>
      <c r="C7" s="19" t="s">
        <v>2019</v>
      </c>
      <c r="D7" s="19" t="s">
        <v>2020</v>
      </c>
      <c r="E7" s="19" t="s">
        <v>3652</v>
      </c>
      <c r="F7" s="19" t="s">
        <v>3653</v>
      </c>
      <c r="G7" s="19" t="s">
        <v>1759</v>
      </c>
      <c r="H7" s="19" t="s">
        <v>1760</v>
      </c>
      <c r="I7" s="20" t="s">
        <v>1623</v>
      </c>
      <c r="J7" s="19" t="s">
        <v>3654</v>
      </c>
      <c r="K7" s="19" t="s">
        <v>2031</v>
      </c>
      <c r="L7" s="19" t="s">
        <v>2032</v>
      </c>
      <c r="M7" s="21">
        <f>IFERROR(VLOOKUP(I7,SUM_POINT!$A$1:$G$970,3,FALSE),0)</f>
        <v>1564.11</v>
      </c>
      <c r="N7" s="21">
        <f>IFERROR(VLOOKUP(I7,SUM_POINT!$A$1:$G$970,4,FALSE),0)</f>
        <v>1009.04</v>
      </c>
      <c r="O7" s="21">
        <f>IFERROR(VLOOKUP(I7,SUM_POINT!$A$1:$G$970,5,FALSE),0)</f>
        <v>1240.26</v>
      </c>
      <c r="P7" s="21">
        <f>IFERROR(VLOOKUP(I7,SUM_POINT!$A$1:$G$970,6,FALSE),0)</f>
        <v>1117.73</v>
      </c>
      <c r="Q7" s="22">
        <f t="shared" si="0"/>
        <v>4931.1399999999994</v>
      </c>
      <c r="R7" s="21">
        <f t="shared" si="1"/>
        <v>15886</v>
      </c>
    </row>
    <row r="8" spans="1:18">
      <c r="A8" s="19" t="s">
        <v>1615</v>
      </c>
      <c r="B8" s="19" t="s">
        <v>1616</v>
      </c>
      <c r="C8" s="19" t="s">
        <v>2019</v>
      </c>
      <c r="D8" s="19" t="s">
        <v>2020</v>
      </c>
      <c r="E8" s="19" t="s">
        <v>3655</v>
      </c>
      <c r="F8" s="19" t="s">
        <v>3656</v>
      </c>
      <c r="G8" s="19" t="s">
        <v>1759</v>
      </c>
      <c r="H8" s="19" t="s">
        <v>1760</v>
      </c>
      <c r="I8" s="20" t="s">
        <v>1625</v>
      </c>
      <c r="J8" s="19" t="s">
        <v>3657</v>
      </c>
      <c r="K8" s="19" t="s">
        <v>2031</v>
      </c>
      <c r="L8" s="19" t="s">
        <v>2032</v>
      </c>
      <c r="M8" s="21">
        <f>IFERROR(VLOOKUP(I8,SUM_POINT!$A$1:$G$970,3,FALSE),0)</f>
        <v>1335.55</v>
      </c>
      <c r="N8" s="21">
        <f>IFERROR(VLOOKUP(I8,SUM_POINT!$A$1:$G$970,4,FALSE),0)</f>
        <v>1011.14</v>
      </c>
      <c r="O8" s="21">
        <f>IFERROR(VLOOKUP(I8,SUM_POINT!$A$1:$G$970,5,FALSE),0)</f>
        <v>1421.31</v>
      </c>
      <c r="P8" s="21">
        <f>IFERROR(VLOOKUP(I8,SUM_POINT!$A$1:$G$970,6,FALSE),0)</f>
        <v>1540.24</v>
      </c>
      <c r="Q8" s="22">
        <f t="shared" si="0"/>
        <v>5308.24</v>
      </c>
      <c r="R8" s="21">
        <f t="shared" si="1"/>
        <v>17101</v>
      </c>
    </row>
    <row r="9" spans="1:18">
      <c r="A9" s="19" t="s">
        <v>1615</v>
      </c>
      <c r="B9" s="19" t="s">
        <v>1616</v>
      </c>
      <c r="C9" s="19" t="s">
        <v>2019</v>
      </c>
      <c r="D9" s="19" t="s">
        <v>2020</v>
      </c>
      <c r="E9" s="19" t="s">
        <v>3655</v>
      </c>
      <c r="F9" s="19" t="s">
        <v>3656</v>
      </c>
      <c r="G9" s="19" t="s">
        <v>1759</v>
      </c>
      <c r="H9" s="19" t="s">
        <v>1760</v>
      </c>
      <c r="I9" s="20" t="s">
        <v>1627</v>
      </c>
      <c r="J9" s="19" t="s">
        <v>3658</v>
      </c>
      <c r="K9" s="19" t="s">
        <v>2031</v>
      </c>
      <c r="L9" s="19" t="s">
        <v>2032</v>
      </c>
      <c r="M9" s="21">
        <f>IFERROR(VLOOKUP(I9,SUM_POINT!$A$1:$G$970,3,FALSE),0)</f>
        <v>2281.89</v>
      </c>
      <c r="N9" s="21">
        <f>IFERROR(VLOOKUP(I9,SUM_POINT!$A$1:$G$970,4,FALSE),0)</f>
        <v>2827.44</v>
      </c>
      <c r="O9" s="21">
        <f>IFERROR(VLOOKUP(I9,SUM_POINT!$A$1:$G$970,5,FALSE),0)</f>
        <v>2121.1</v>
      </c>
      <c r="P9" s="21">
        <f>IFERROR(VLOOKUP(I9,SUM_POINT!$A$1:$G$970,6,FALSE),0)</f>
        <v>2775.79</v>
      </c>
      <c r="Q9" s="22">
        <f t="shared" si="0"/>
        <v>10006.220000000001</v>
      </c>
      <c r="R9" s="21">
        <f t="shared" si="1"/>
        <v>32235</v>
      </c>
    </row>
    <row r="10" spans="1:18">
      <c r="A10" s="19" t="s">
        <v>1615</v>
      </c>
      <c r="B10" s="19" t="s">
        <v>1616</v>
      </c>
      <c r="C10" s="19" t="s">
        <v>2019</v>
      </c>
      <c r="D10" s="19" t="s">
        <v>2020</v>
      </c>
      <c r="E10" s="19" t="s">
        <v>3659</v>
      </c>
      <c r="F10" s="19" t="s">
        <v>3660</v>
      </c>
      <c r="G10" s="19" t="s">
        <v>1759</v>
      </c>
      <c r="H10" s="19" t="s">
        <v>1760</v>
      </c>
      <c r="I10" s="20" t="s">
        <v>1629</v>
      </c>
      <c r="J10" s="19" t="s">
        <v>3661</v>
      </c>
      <c r="K10" s="19" t="s">
        <v>2031</v>
      </c>
      <c r="L10" s="19" t="s">
        <v>2032</v>
      </c>
      <c r="M10" s="21">
        <f>IFERROR(VLOOKUP(I10,SUM_POINT!$A$1:$G$970,3,FALSE),0)</f>
        <v>2773.02</v>
      </c>
      <c r="N10" s="21">
        <f>IFERROR(VLOOKUP(I10,SUM_POINT!$A$1:$G$970,4,FALSE),0)</f>
        <v>2418.96</v>
      </c>
      <c r="O10" s="21">
        <f>IFERROR(VLOOKUP(I10,SUM_POINT!$A$1:$G$970,5,FALSE),0)</f>
        <v>2467.12</v>
      </c>
      <c r="P10" s="21">
        <f>IFERROR(VLOOKUP(I10,SUM_POINT!$A$1:$G$970,6,FALSE),0)</f>
        <v>2133.2800000000002</v>
      </c>
      <c r="Q10" s="22">
        <f t="shared" si="0"/>
        <v>9792.3799999999992</v>
      </c>
      <c r="R10" s="21">
        <f t="shared" si="1"/>
        <v>31546</v>
      </c>
    </row>
    <row r="11" spans="1:18">
      <c r="A11" s="19" t="s">
        <v>1615</v>
      </c>
      <c r="B11" s="19" t="s">
        <v>1616</v>
      </c>
      <c r="C11" s="19" t="s">
        <v>2019</v>
      </c>
      <c r="D11" s="19" t="s">
        <v>2020</v>
      </c>
      <c r="E11" s="19" t="s">
        <v>3662</v>
      </c>
      <c r="F11" s="19" t="s">
        <v>3663</v>
      </c>
      <c r="G11" s="19" t="s">
        <v>1759</v>
      </c>
      <c r="H11" s="19" t="s">
        <v>1760</v>
      </c>
      <c r="I11" s="20" t="s">
        <v>1631</v>
      </c>
      <c r="J11" s="19" t="s">
        <v>3664</v>
      </c>
      <c r="K11" s="19" t="s">
        <v>2031</v>
      </c>
      <c r="L11" s="19" t="s">
        <v>2032</v>
      </c>
      <c r="M11" s="21">
        <f>IFERROR(VLOOKUP(I11,SUM_POINT!$A$1:$G$970,3,FALSE),0)</f>
        <v>1567.2</v>
      </c>
      <c r="N11" s="21">
        <f>IFERROR(VLOOKUP(I11,SUM_POINT!$A$1:$G$970,4,FALSE),0)</f>
        <v>2099.91</v>
      </c>
      <c r="O11" s="21">
        <f>IFERROR(VLOOKUP(I11,SUM_POINT!$A$1:$G$970,5,FALSE),0)</f>
        <v>1896.62</v>
      </c>
      <c r="P11" s="21">
        <f>IFERROR(VLOOKUP(I11,SUM_POINT!$A$1:$G$970,6,FALSE),0)</f>
        <v>2735.43</v>
      </c>
      <c r="Q11" s="22">
        <f t="shared" si="0"/>
        <v>8299.16</v>
      </c>
      <c r="R11" s="21">
        <f t="shared" si="1"/>
        <v>26736</v>
      </c>
    </row>
    <row r="12" spans="1:18">
      <c r="A12" s="19" t="s">
        <v>1615</v>
      </c>
      <c r="B12" s="19" t="s">
        <v>1616</v>
      </c>
      <c r="C12" s="19" t="s">
        <v>2019</v>
      </c>
      <c r="D12" s="19" t="s">
        <v>2020</v>
      </c>
      <c r="E12" s="19" t="s">
        <v>3659</v>
      </c>
      <c r="F12" s="19" t="s">
        <v>3660</v>
      </c>
      <c r="G12" s="19" t="s">
        <v>1759</v>
      </c>
      <c r="H12" s="19" t="s">
        <v>1760</v>
      </c>
      <c r="I12" s="20" t="s">
        <v>1633</v>
      </c>
      <c r="J12" s="19" t="s">
        <v>3665</v>
      </c>
      <c r="K12" s="19" t="s">
        <v>2031</v>
      </c>
      <c r="L12" s="19" t="s">
        <v>2032</v>
      </c>
      <c r="M12" s="21">
        <f>IFERROR(VLOOKUP(I12,SUM_POINT!$A$1:$G$970,3,FALSE),0)</f>
        <v>1296.8800000000001</v>
      </c>
      <c r="N12" s="21">
        <f>IFERROR(VLOOKUP(I12,SUM_POINT!$A$1:$G$970,4,FALSE),0)</f>
        <v>1955.68</v>
      </c>
      <c r="O12" s="21">
        <f>IFERROR(VLOOKUP(I12,SUM_POINT!$A$1:$G$970,5,FALSE),0)</f>
        <v>1379.34</v>
      </c>
      <c r="P12" s="21">
        <f>IFERROR(VLOOKUP(I12,SUM_POINT!$A$1:$G$970,6,FALSE),0)</f>
        <v>1585.08</v>
      </c>
      <c r="Q12" s="22">
        <f t="shared" si="0"/>
        <v>6216.9800000000005</v>
      </c>
      <c r="R12" s="21">
        <f t="shared" si="1"/>
        <v>20028</v>
      </c>
    </row>
    <row r="13" spans="1:18">
      <c r="A13" s="19" t="s">
        <v>1615</v>
      </c>
      <c r="B13" s="19" t="s">
        <v>1616</v>
      </c>
      <c r="C13" s="19" t="s">
        <v>2019</v>
      </c>
      <c r="D13" s="19" t="s">
        <v>2020</v>
      </c>
      <c r="E13" s="19" t="s">
        <v>3666</v>
      </c>
      <c r="F13" s="19" t="s">
        <v>3667</v>
      </c>
      <c r="G13" s="19" t="s">
        <v>1759</v>
      </c>
      <c r="H13" s="19" t="s">
        <v>1760</v>
      </c>
      <c r="I13" s="20" t="s">
        <v>1635</v>
      </c>
      <c r="J13" s="19" t="s">
        <v>3668</v>
      </c>
      <c r="K13" s="19" t="s">
        <v>2031</v>
      </c>
      <c r="L13" s="19" t="s">
        <v>2032</v>
      </c>
      <c r="M13" s="21">
        <f>IFERROR(VLOOKUP(I13,SUM_POINT!$A$1:$G$970,3,FALSE),0)</f>
        <v>2374.1799999999998</v>
      </c>
      <c r="N13" s="21">
        <f>IFERROR(VLOOKUP(I13,SUM_POINT!$A$1:$G$970,4,FALSE),0)</f>
        <v>1451.25</v>
      </c>
      <c r="O13" s="21">
        <f>IFERROR(VLOOKUP(I13,SUM_POINT!$A$1:$G$970,5,FALSE),0)</f>
        <v>1954.47</v>
      </c>
      <c r="P13" s="21">
        <f>IFERROR(VLOOKUP(I13,SUM_POINT!$A$1:$G$970,6,FALSE),0)</f>
        <v>2552.77</v>
      </c>
      <c r="Q13" s="22">
        <f t="shared" si="0"/>
        <v>8332.67</v>
      </c>
      <c r="R13" s="21">
        <f t="shared" si="1"/>
        <v>26844</v>
      </c>
    </row>
    <row r="14" spans="1:18">
      <c r="A14" s="19" t="s">
        <v>1615</v>
      </c>
      <c r="B14" s="19" t="s">
        <v>1616</v>
      </c>
      <c r="C14" s="19" t="s">
        <v>2019</v>
      </c>
      <c r="D14" s="19" t="s">
        <v>2020</v>
      </c>
      <c r="E14" s="19" t="s">
        <v>3669</v>
      </c>
      <c r="F14" s="19" t="s">
        <v>3670</v>
      </c>
      <c r="G14" s="19" t="s">
        <v>1759</v>
      </c>
      <c r="H14" s="19" t="s">
        <v>1760</v>
      </c>
      <c r="I14" s="20" t="s">
        <v>1637</v>
      </c>
      <c r="J14" s="19" t="s">
        <v>3671</v>
      </c>
      <c r="K14" s="19" t="s">
        <v>2031</v>
      </c>
      <c r="L14" s="19" t="s">
        <v>2032</v>
      </c>
      <c r="M14" s="21">
        <f>IFERROR(VLOOKUP(I14,SUM_POINT!$A$1:$G$970,3,FALSE),0)</f>
        <v>1657.05</v>
      </c>
      <c r="N14" s="21">
        <f>IFERROR(VLOOKUP(I14,SUM_POINT!$A$1:$G$970,4,FALSE),0)</f>
        <v>1664.3</v>
      </c>
      <c r="O14" s="21">
        <f>IFERROR(VLOOKUP(I14,SUM_POINT!$A$1:$G$970,5,FALSE),0)</f>
        <v>1886.31</v>
      </c>
      <c r="P14" s="21">
        <f>IFERROR(VLOOKUP(I14,SUM_POINT!$A$1:$G$970,6,FALSE),0)</f>
        <v>1455.28</v>
      </c>
      <c r="Q14" s="22">
        <f t="shared" si="0"/>
        <v>6662.94</v>
      </c>
      <c r="R14" s="21">
        <f t="shared" si="1"/>
        <v>21465</v>
      </c>
    </row>
    <row r="15" spans="1:18">
      <c r="A15" s="19" t="s">
        <v>1615</v>
      </c>
      <c r="B15" s="19" t="s">
        <v>1616</v>
      </c>
      <c r="C15" s="19" t="s">
        <v>2019</v>
      </c>
      <c r="D15" s="19" t="s">
        <v>2020</v>
      </c>
      <c r="E15" s="19" t="s">
        <v>3669</v>
      </c>
      <c r="F15" s="19" t="s">
        <v>3670</v>
      </c>
      <c r="G15" s="19" t="s">
        <v>1759</v>
      </c>
      <c r="H15" s="19" t="s">
        <v>1760</v>
      </c>
      <c r="I15" s="20" t="s">
        <v>1639</v>
      </c>
      <c r="J15" s="19" t="s">
        <v>3672</v>
      </c>
      <c r="K15" s="19" t="s">
        <v>2031</v>
      </c>
      <c r="L15" s="19" t="s">
        <v>2032</v>
      </c>
      <c r="M15" s="21">
        <f>IFERROR(VLOOKUP(I15,SUM_POINT!$A$1:$G$970,3,FALSE),0)</f>
        <v>1908.25</v>
      </c>
      <c r="N15" s="21">
        <f>IFERROR(VLOOKUP(I15,SUM_POINT!$A$1:$G$970,4,FALSE),0)</f>
        <v>2439.87</v>
      </c>
      <c r="O15" s="21">
        <f>IFERROR(VLOOKUP(I15,SUM_POINT!$A$1:$G$970,5,FALSE),0)</f>
        <v>2119</v>
      </c>
      <c r="P15" s="21">
        <f>IFERROR(VLOOKUP(I15,SUM_POINT!$A$1:$G$970,6,FALSE),0)</f>
        <v>2139.83</v>
      </c>
      <c r="Q15" s="22">
        <f t="shared" si="0"/>
        <v>8606.9500000000007</v>
      </c>
      <c r="R15" s="21">
        <f t="shared" si="1"/>
        <v>27727</v>
      </c>
    </row>
    <row r="16" spans="1:18">
      <c r="A16" s="19" t="s">
        <v>1615</v>
      </c>
      <c r="B16" s="19" t="s">
        <v>1616</v>
      </c>
      <c r="C16" s="19" t="s">
        <v>2019</v>
      </c>
      <c r="D16" s="19" t="s">
        <v>2020</v>
      </c>
      <c r="E16" s="19" t="s">
        <v>3673</v>
      </c>
      <c r="F16" s="19" t="s">
        <v>3674</v>
      </c>
      <c r="G16" s="19" t="s">
        <v>1759</v>
      </c>
      <c r="H16" s="19" t="s">
        <v>1760</v>
      </c>
      <c r="I16" s="20" t="s">
        <v>1641</v>
      </c>
      <c r="J16" s="19" t="s">
        <v>3675</v>
      </c>
      <c r="K16" s="19" t="s">
        <v>2031</v>
      </c>
      <c r="L16" s="19" t="s">
        <v>2032</v>
      </c>
      <c r="M16" s="21">
        <f>IFERROR(VLOOKUP(I16,SUM_POINT!$A$1:$G$970,3,FALSE),0)</f>
        <v>2514.88</v>
      </c>
      <c r="N16" s="21">
        <f>IFERROR(VLOOKUP(I16,SUM_POINT!$A$1:$G$970,4,FALSE),0)</f>
        <v>1989</v>
      </c>
      <c r="O16" s="21">
        <f>IFERROR(VLOOKUP(I16,SUM_POINT!$A$1:$G$970,5,FALSE),0)</f>
        <v>2613.65</v>
      </c>
      <c r="P16" s="21">
        <f>IFERROR(VLOOKUP(I16,SUM_POINT!$A$1:$G$970,6,FALSE),0)</f>
        <v>2565.2600000000002</v>
      </c>
      <c r="Q16" s="22">
        <f t="shared" si="0"/>
        <v>9682.7900000000009</v>
      </c>
      <c r="R16" s="21">
        <f t="shared" si="1"/>
        <v>31193</v>
      </c>
    </row>
    <row r="17" spans="1:18">
      <c r="A17" s="19" t="s">
        <v>1615</v>
      </c>
      <c r="B17" s="19" t="s">
        <v>1616</v>
      </c>
      <c r="C17" s="19" t="s">
        <v>2019</v>
      </c>
      <c r="D17" s="19" t="s">
        <v>2020</v>
      </c>
      <c r="E17" s="19" t="s">
        <v>3676</v>
      </c>
      <c r="F17" s="19" t="s">
        <v>3677</v>
      </c>
      <c r="G17" s="19" t="s">
        <v>1759</v>
      </c>
      <c r="H17" s="19" t="s">
        <v>1760</v>
      </c>
      <c r="I17" s="20" t="s">
        <v>1643</v>
      </c>
      <c r="J17" s="19" t="s">
        <v>3678</v>
      </c>
      <c r="K17" s="19" t="s">
        <v>2031</v>
      </c>
      <c r="L17" s="19" t="s">
        <v>2032</v>
      </c>
      <c r="M17" s="21">
        <f>IFERROR(VLOOKUP(I17,SUM_POINT!$A$1:$G$970,3,FALSE),0)</f>
        <v>3737.14</v>
      </c>
      <c r="N17" s="21">
        <f>IFERROR(VLOOKUP(I17,SUM_POINT!$A$1:$G$970,4,FALSE),0)</f>
        <v>3564.57</v>
      </c>
      <c r="O17" s="21">
        <f>IFERROR(VLOOKUP(I17,SUM_POINT!$A$1:$G$970,5,FALSE),0)</f>
        <v>3052.59</v>
      </c>
      <c r="P17" s="21">
        <f>IFERROR(VLOOKUP(I17,SUM_POINT!$A$1:$G$970,6,FALSE),0)</f>
        <v>3274.31</v>
      </c>
      <c r="Q17" s="22">
        <f t="shared" si="0"/>
        <v>13628.609999999999</v>
      </c>
      <c r="R17" s="21">
        <f t="shared" si="1"/>
        <v>43905</v>
      </c>
    </row>
    <row r="18" spans="1:18">
      <c r="A18" s="19" t="s">
        <v>1615</v>
      </c>
      <c r="B18" s="19" t="s">
        <v>1616</v>
      </c>
      <c r="C18" s="19" t="s">
        <v>2019</v>
      </c>
      <c r="D18" s="19" t="s">
        <v>2020</v>
      </c>
      <c r="E18" s="19" t="s">
        <v>3679</v>
      </c>
      <c r="F18" s="19" t="s">
        <v>3680</v>
      </c>
      <c r="G18" s="19" t="s">
        <v>1759</v>
      </c>
      <c r="H18" s="19" t="s">
        <v>1760</v>
      </c>
      <c r="I18" s="20" t="s">
        <v>1645</v>
      </c>
      <c r="J18" s="19" t="s">
        <v>3681</v>
      </c>
      <c r="K18" s="19" t="s">
        <v>2031</v>
      </c>
      <c r="L18" s="19" t="s">
        <v>2032</v>
      </c>
      <c r="M18" s="21">
        <f>IFERROR(VLOOKUP(I18,SUM_POINT!$A$1:$G$970,3,FALSE),0)</f>
        <v>3207.84</v>
      </c>
      <c r="N18" s="21">
        <f>IFERROR(VLOOKUP(I18,SUM_POINT!$A$1:$G$970,4,FALSE),0)</f>
        <v>3545.8</v>
      </c>
      <c r="O18" s="21">
        <f>IFERROR(VLOOKUP(I18,SUM_POINT!$A$1:$G$970,5,FALSE),0)</f>
        <v>2321.0300000000002</v>
      </c>
      <c r="P18" s="21">
        <f>IFERROR(VLOOKUP(I18,SUM_POINT!$A$1:$G$970,6,FALSE),0)</f>
        <v>2626.99</v>
      </c>
      <c r="Q18" s="22">
        <f t="shared" si="0"/>
        <v>11701.66</v>
      </c>
      <c r="R18" s="21">
        <f t="shared" si="1"/>
        <v>37697</v>
      </c>
    </row>
    <row r="19" spans="1:18">
      <c r="A19" s="19" t="s">
        <v>1615</v>
      </c>
      <c r="B19" s="19" t="s">
        <v>1616</v>
      </c>
      <c r="C19" s="19" t="s">
        <v>2019</v>
      </c>
      <c r="D19" s="19" t="s">
        <v>2020</v>
      </c>
      <c r="E19" s="19" t="s">
        <v>3682</v>
      </c>
      <c r="F19" s="19" t="s">
        <v>3683</v>
      </c>
      <c r="G19" s="19" t="s">
        <v>1759</v>
      </c>
      <c r="H19" s="19" t="s">
        <v>1760</v>
      </c>
      <c r="I19" s="20" t="s">
        <v>1647</v>
      </c>
      <c r="J19" s="19" t="s">
        <v>3684</v>
      </c>
      <c r="K19" s="19" t="s">
        <v>2031</v>
      </c>
      <c r="L19" s="19" t="s">
        <v>2032</v>
      </c>
      <c r="M19" s="21">
        <f>IFERROR(VLOOKUP(I19,SUM_POINT!$A$1:$G$970,3,FALSE),0)</f>
        <v>2004.83</v>
      </c>
      <c r="N19" s="21">
        <f>IFERROR(VLOOKUP(I19,SUM_POINT!$A$1:$G$970,4,FALSE),0)</f>
        <v>2108.29</v>
      </c>
      <c r="O19" s="21">
        <f>IFERROR(VLOOKUP(I19,SUM_POINT!$A$1:$G$970,5,FALSE),0)</f>
        <v>2535.0100000000002</v>
      </c>
      <c r="P19" s="21">
        <f>IFERROR(VLOOKUP(I19,SUM_POINT!$A$1:$G$970,6,FALSE),0)</f>
        <v>1666.44</v>
      </c>
      <c r="Q19" s="22">
        <f t="shared" si="0"/>
        <v>8314.57</v>
      </c>
      <c r="R19" s="21">
        <f t="shared" si="1"/>
        <v>26785</v>
      </c>
    </row>
    <row r="20" spans="1:18">
      <c r="A20" s="19" t="s">
        <v>1615</v>
      </c>
      <c r="B20" s="19" t="s">
        <v>1616</v>
      </c>
      <c r="C20" s="19" t="s">
        <v>2019</v>
      </c>
      <c r="D20" s="19" t="s">
        <v>2020</v>
      </c>
      <c r="E20" s="19" t="s">
        <v>3685</v>
      </c>
      <c r="F20" s="19" t="s">
        <v>3686</v>
      </c>
      <c r="G20" s="19" t="s">
        <v>1759</v>
      </c>
      <c r="H20" s="19" t="s">
        <v>1760</v>
      </c>
      <c r="I20" s="20" t="s">
        <v>1649</v>
      </c>
      <c r="J20" s="19" t="s">
        <v>3687</v>
      </c>
      <c r="K20" s="19" t="s">
        <v>2031</v>
      </c>
      <c r="L20" s="19" t="s">
        <v>2032</v>
      </c>
      <c r="M20" s="21">
        <f>IFERROR(VLOOKUP(I20,SUM_POINT!$A$1:$G$970,3,FALSE),0)</f>
        <v>1962.37</v>
      </c>
      <c r="N20" s="21">
        <f>IFERROR(VLOOKUP(I20,SUM_POINT!$A$1:$G$970,4,FALSE),0)</f>
        <v>2583.4899999999998</v>
      </c>
      <c r="O20" s="21">
        <f>IFERROR(VLOOKUP(I20,SUM_POINT!$A$1:$G$970,5,FALSE),0)</f>
        <v>1964.38</v>
      </c>
      <c r="P20" s="21">
        <f>IFERROR(VLOOKUP(I20,SUM_POINT!$A$1:$G$970,6,FALSE),0)</f>
        <v>2278.2399999999998</v>
      </c>
      <c r="Q20" s="22">
        <f t="shared" si="0"/>
        <v>8788.48</v>
      </c>
      <c r="R20" s="21">
        <f t="shared" si="1"/>
        <v>28312</v>
      </c>
    </row>
    <row r="21" spans="1:18">
      <c r="A21" s="19" t="s">
        <v>1615</v>
      </c>
      <c r="B21" s="19" t="s">
        <v>1616</v>
      </c>
      <c r="C21" s="19" t="s">
        <v>2019</v>
      </c>
      <c r="D21" s="19" t="s">
        <v>2020</v>
      </c>
      <c r="E21" s="19" t="s">
        <v>3688</v>
      </c>
      <c r="F21" s="19" t="s">
        <v>3689</v>
      </c>
      <c r="G21" s="19" t="s">
        <v>1759</v>
      </c>
      <c r="H21" s="19" t="s">
        <v>1760</v>
      </c>
      <c r="I21" s="20" t="s">
        <v>1651</v>
      </c>
      <c r="J21" s="19" t="s">
        <v>3690</v>
      </c>
      <c r="K21" s="19" t="s">
        <v>2031</v>
      </c>
      <c r="L21" s="19" t="s">
        <v>2032</v>
      </c>
      <c r="M21" s="21">
        <f>IFERROR(VLOOKUP(I21,SUM_POINT!$A$1:$G$970,3,FALSE),0)</f>
        <v>1862.43</v>
      </c>
      <c r="N21" s="21">
        <f>IFERROR(VLOOKUP(I21,SUM_POINT!$A$1:$G$970,4,FALSE),0)</f>
        <v>1826.66</v>
      </c>
      <c r="O21" s="21">
        <f>IFERROR(VLOOKUP(I21,SUM_POINT!$A$1:$G$970,5,FALSE),0)</f>
        <v>1297.8900000000001</v>
      </c>
      <c r="P21" s="21">
        <f>IFERROR(VLOOKUP(I21,SUM_POINT!$A$1:$G$970,6,FALSE),0)</f>
        <v>1652.53</v>
      </c>
      <c r="Q21" s="22">
        <f t="shared" si="0"/>
        <v>6639.51</v>
      </c>
      <c r="R21" s="21">
        <f t="shared" si="1"/>
        <v>21389</v>
      </c>
    </row>
    <row r="22" spans="1:18">
      <c r="A22" s="19" t="s">
        <v>1615</v>
      </c>
      <c r="B22" s="19" t="s">
        <v>1616</v>
      </c>
      <c r="C22" s="19" t="s">
        <v>2019</v>
      </c>
      <c r="D22" s="19" t="s">
        <v>2020</v>
      </c>
      <c r="E22" s="19" t="s">
        <v>3688</v>
      </c>
      <c r="F22" s="19" t="s">
        <v>3689</v>
      </c>
      <c r="G22" s="19" t="s">
        <v>1759</v>
      </c>
      <c r="H22" s="19" t="s">
        <v>1760</v>
      </c>
      <c r="I22" s="20" t="s">
        <v>1653</v>
      </c>
      <c r="J22" s="19" t="s">
        <v>3691</v>
      </c>
      <c r="K22" s="19" t="s">
        <v>2031</v>
      </c>
      <c r="L22" s="19" t="s">
        <v>2032</v>
      </c>
      <c r="M22" s="21">
        <f>IFERROR(VLOOKUP(I22,SUM_POINT!$A$1:$G$970,3,FALSE),0)</f>
        <v>1571.25</v>
      </c>
      <c r="N22" s="21">
        <f>IFERROR(VLOOKUP(I22,SUM_POINT!$A$1:$G$970,4,FALSE),0)</f>
        <v>1563.06</v>
      </c>
      <c r="O22" s="21">
        <f>IFERROR(VLOOKUP(I22,SUM_POINT!$A$1:$G$970,5,FALSE),0)</f>
        <v>1403.33</v>
      </c>
      <c r="P22" s="21">
        <f>IFERROR(VLOOKUP(I22,SUM_POINT!$A$1:$G$970,6,FALSE),0)</f>
        <v>1876.96</v>
      </c>
      <c r="Q22" s="22">
        <f t="shared" si="0"/>
        <v>6414.5999999999995</v>
      </c>
      <c r="R22" s="21">
        <f t="shared" si="1"/>
        <v>20665</v>
      </c>
    </row>
    <row r="23" spans="1:18">
      <c r="A23" s="19" t="s">
        <v>1615</v>
      </c>
      <c r="B23" s="19" t="s">
        <v>1616</v>
      </c>
      <c r="C23" s="19" t="s">
        <v>2019</v>
      </c>
      <c r="D23" s="19" t="s">
        <v>2020</v>
      </c>
      <c r="E23" s="19" t="s">
        <v>3692</v>
      </c>
      <c r="F23" s="19" t="s">
        <v>3693</v>
      </c>
      <c r="G23" s="19" t="s">
        <v>1759</v>
      </c>
      <c r="H23" s="19" t="s">
        <v>1760</v>
      </c>
      <c r="I23" s="20" t="s">
        <v>1655</v>
      </c>
      <c r="J23" s="19" t="s">
        <v>3694</v>
      </c>
      <c r="K23" s="19" t="s">
        <v>2031</v>
      </c>
      <c r="L23" s="19" t="s">
        <v>2032</v>
      </c>
      <c r="M23" s="21">
        <f>IFERROR(VLOOKUP(I23,SUM_POINT!$A$1:$G$970,3,FALSE),0)</f>
        <v>2284.1799999999998</v>
      </c>
      <c r="N23" s="21">
        <f>IFERROR(VLOOKUP(I23,SUM_POINT!$A$1:$G$970,4,FALSE),0)</f>
        <v>2363.77</v>
      </c>
      <c r="O23" s="21">
        <f>IFERROR(VLOOKUP(I23,SUM_POINT!$A$1:$G$970,5,FALSE),0)</f>
        <v>2223.54</v>
      </c>
      <c r="P23" s="21">
        <f>IFERROR(VLOOKUP(I23,SUM_POINT!$A$1:$G$970,6,FALSE),0)</f>
        <v>2071.15</v>
      </c>
      <c r="Q23" s="22">
        <f t="shared" si="0"/>
        <v>8942.64</v>
      </c>
      <c r="R23" s="21">
        <f t="shared" si="1"/>
        <v>28809</v>
      </c>
    </row>
    <row r="24" spans="1:18">
      <c r="A24" s="19" t="s">
        <v>1615</v>
      </c>
      <c r="B24" s="19" t="s">
        <v>1616</v>
      </c>
      <c r="C24" s="19" t="s">
        <v>2019</v>
      </c>
      <c r="D24" s="19" t="s">
        <v>2020</v>
      </c>
      <c r="E24" s="19" t="s">
        <v>3695</v>
      </c>
      <c r="F24" s="19" t="s">
        <v>3696</v>
      </c>
      <c r="G24" s="19" t="s">
        <v>1759</v>
      </c>
      <c r="H24" s="19" t="s">
        <v>1760</v>
      </c>
      <c r="I24" s="20" t="s">
        <v>1657</v>
      </c>
      <c r="J24" s="19" t="s">
        <v>3697</v>
      </c>
      <c r="K24" s="19" t="s">
        <v>2031</v>
      </c>
      <c r="L24" s="19" t="s">
        <v>2032</v>
      </c>
      <c r="M24" s="21">
        <f>IFERROR(VLOOKUP(I24,SUM_POINT!$A$1:$G$970,3,FALSE),0)</f>
        <v>1575.64</v>
      </c>
      <c r="N24" s="21">
        <f>IFERROR(VLOOKUP(I24,SUM_POINT!$A$1:$G$970,4,FALSE),0)</f>
        <v>1676.77</v>
      </c>
      <c r="O24" s="21">
        <f>IFERROR(VLOOKUP(I24,SUM_POINT!$A$1:$G$970,5,FALSE),0)</f>
        <v>1156.98</v>
      </c>
      <c r="P24" s="21">
        <f>IFERROR(VLOOKUP(I24,SUM_POINT!$A$1:$G$970,6,FALSE),0)</f>
        <v>1742.35</v>
      </c>
      <c r="Q24" s="22">
        <f t="shared" si="0"/>
        <v>6151.74</v>
      </c>
      <c r="R24" s="21">
        <f t="shared" si="1"/>
        <v>19818</v>
      </c>
    </row>
    <row r="25" spans="1:18">
      <c r="A25" s="19" t="s">
        <v>1615</v>
      </c>
      <c r="B25" s="19" t="s">
        <v>1616</v>
      </c>
      <c r="C25" s="19" t="s">
        <v>3698</v>
      </c>
      <c r="D25" s="19" t="s">
        <v>3699</v>
      </c>
      <c r="E25" s="19" t="s">
        <v>3700</v>
      </c>
      <c r="F25" s="19" t="s">
        <v>3699</v>
      </c>
      <c r="G25" s="19" t="s">
        <v>1761</v>
      </c>
      <c r="H25" s="19" t="s">
        <v>1762</v>
      </c>
      <c r="I25" s="20" t="s">
        <v>1659</v>
      </c>
      <c r="J25" s="19" t="s">
        <v>3701</v>
      </c>
      <c r="K25" s="19" t="s">
        <v>2031</v>
      </c>
      <c r="L25" s="19" t="s">
        <v>2032</v>
      </c>
      <c r="M25" s="21">
        <f>IFERROR(VLOOKUP(I25,SUM_POINT!$A$1:$G$970,3,FALSE),0)</f>
        <v>1769.57</v>
      </c>
      <c r="N25" s="21">
        <f>IFERROR(VLOOKUP(I25,SUM_POINT!$A$1:$G$970,4,FALSE),0)</f>
        <v>1359.21</v>
      </c>
      <c r="O25" s="21">
        <f>IFERROR(VLOOKUP(I25,SUM_POINT!$A$1:$G$970,5,FALSE),0)</f>
        <v>1295.9100000000001</v>
      </c>
      <c r="P25" s="21">
        <f>IFERROR(VLOOKUP(I25,SUM_POINT!$A$1:$G$970,6,FALSE),0)</f>
        <v>1686.3</v>
      </c>
      <c r="Q25" s="22">
        <f t="shared" si="0"/>
        <v>6110.99</v>
      </c>
      <c r="R25" s="21">
        <f t="shared" si="1"/>
        <v>19687</v>
      </c>
    </row>
    <row r="26" spans="1:18">
      <c r="A26" s="19" t="s">
        <v>1615</v>
      </c>
      <c r="B26" s="19" t="s">
        <v>1616</v>
      </c>
      <c r="C26" s="19" t="s">
        <v>3698</v>
      </c>
      <c r="D26" s="19" t="s">
        <v>3699</v>
      </c>
      <c r="E26" s="19" t="s">
        <v>3702</v>
      </c>
      <c r="F26" s="19" t="s">
        <v>3703</v>
      </c>
      <c r="G26" s="19" t="s">
        <v>1761</v>
      </c>
      <c r="H26" s="19" t="s">
        <v>1762</v>
      </c>
      <c r="I26" s="20" t="s">
        <v>1661</v>
      </c>
      <c r="J26" s="19" t="s">
        <v>3704</v>
      </c>
      <c r="K26" s="19" t="s">
        <v>2031</v>
      </c>
      <c r="L26" s="19" t="s">
        <v>2032</v>
      </c>
      <c r="M26" s="21">
        <f>IFERROR(VLOOKUP(I26,SUM_POINT!$A$1:$G$970,3,FALSE),0)</f>
        <v>2406.77</v>
      </c>
      <c r="N26" s="21">
        <f>IFERROR(VLOOKUP(I26,SUM_POINT!$A$1:$G$970,4,FALSE),0)</f>
        <v>2815.3</v>
      </c>
      <c r="O26" s="21">
        <f>IFERROR(VLOOKUP(I26,SUM_POINT!$A$1:$G$970,5,FALSE),0)</f>
        <v>2712.21</v>
      </c>
      <c r="P26" s="21">
        <f>IFERROR(VLOOKUP(I26,SUM_POINT!$A$1:$G$970,6,FALSE),0)</f>
        <v>1959.32</v>
      </c>
      <c r="Q26" s="22">
        <f t="shared" si="0"/>
        <v>9893.6</v>
      </c>
      <c r="R26" s="21">
        <f t="shared" si="1"/>
        <v>31872</v>
      </c>
    </row>
    <row r="27" spans="1:18">
      <c r="A27" s="19" t="s">
        <v>1615</v>
      </c>
      <c r="B27" s="19" t="s">
        <v>1616</v>
      </c>
      <c r="C27" s="19" t="s">
        <v>3698</v>
      </c>
      <c r="D27" s="19" t="s">
        <v>3699</v>
      </c>
      <c r="E27" s="19" t="s">
        <v>3705</v>
      </c>
      <c r="F27" s="19" t="s">
        <v>3296</v>
      </c>
      <c r="G27" s="19" t="s">
        <v>1761</v>
      </c>
      <c r="H27" s="19" t="s">
        <v>1762</v>
      </c>
      <c r="I27" s="20" t="s">
        <v>1663</v>
      </c>
      <c r="J27" s="19" t="s">
        <v>3706</v>
      </c>
      <c r="K27" s="19" t="s">
        <v>2031</v>
      </c>
      <c r="L27" s="19" t="s">
        <v>2032</v>
      </c>
      <c r="M27" s="21">
        <f>IFERROR(VLOOKUP(I27,SUM_POINT!$A$1:$G$970,3,FALSE),0)</f>
        <v>2895.37</v>
      </c>
      <c r="N27" s="21">
        <f>IFERROR(VLOOKUP(I27,SUM_POINT!$A$1:$G$970,4,FALSE),0)</f>
        <v>2174.0300000000002</v>
      </c>
      <c r="O27" s="21">
        <f>IFERROR(VLOOKUP(I27,SUM_POINT!$A$1:$G$970,5,FALSE),0)</f>
        <v>2748.44</v>
      </c>
      <c r="P27" s="21">
        <f>IFERROR(VLOOKUP(I27,SUM_POINT!$A$1:$G$970,6,FALSE),0)</f>
        <v>2748.29</v>
      </c>
      <c r="Q27" s="22">
        <f t="shared" si="0"/>
        <v>10566.130000000001</v>
      </c>
      <c r="R27" s="21">
        <f t="shared" si="1"/>
        <v>34039</v>
      </c>
    </row>
    <row r="28" spans="1:18">
      <c r="A28" s="19" t="s">
        <v>1615</v>
      </c>
      <c r="B28" s="19" t="s">
        <v>1616</v>
      </c>
      <c r="C28" s="19" t="s">
        <v>3698</v>
      </c>
      <c r="D28" s="19" t="s">
        <v>3699</v>
      </c>
      <c r="E28" s="19" t="s">
        <v>3707</v>
      </c>
      <c r="F28" s="19" t="s">
        <v>3708</v>
      </c>
      <c r="G28" s="19" t="s">
        <v>1761</v>
      </c>
      <c r="H28" s="19" t="s">
        <v>1762</v>
      </c>
      <c r="I28" s="20" t="s">
        <v>1665</v>
      </c>
      <c r="J28" s="19" t="s">
        <v>3709</v>
      </c>
      <c r="K28" s="19" t="s">
        <v>2031</v>
      </c>
      <c r="L28" s="19" t="s">
        <v>2032</v>
      </c>
      <c r="M28" s="21">
        <f>IFERROR(VLOOKUP(I28,SUM_POINT!$A$1:$G$970,3,FALSE),0)</f>
        <v>2212.41</v>
      </c>
      <c r="N28" s="21">
        <f>IFERROR(VLOOKUP(I28,SUM_POINT!$A$1:$G$970,4,FALSE),0)</f>
        <v>1571.48</v>
      </c>
      <c r="O28" s="21">
        <f>IFERROR(VLOOKUP(I28,SUM_POINT!$A$1:$G$970,5,FALSE),0)</f>
        <v>1750.97</v>
      </c>
      <c r="P28" s="21">
        <f>IFERROR(VLOOKUP(I28,SUM_POINT!$A$1:$G$970,6,FALSE),0)</f>
        <v>1967.32</v>
      </c>
      <c r="Q28" s="22">
        <f t="shared" si="0"/>
        <v>7502.1799999999994</v>
      </c>
      <c r="R28" s="21">
        <f t="shared" si="1"/>
        <v>24168</v>
      </c>
    </row>
    <row r="29" spans="1:18">
      <c r="A29" s="19" t="s">
        <v>1615</v>
      </c>
      <c r="B29" s="19" t="s">
        <v>1616</v>
      </c>
      <c r="C29" s="19" t="s">
        <v>3698</v>
      </c>
      <c r="D29" s="19" t="s">
        <v>3699</v>
      </c>
      <c r="E29" s="19" t="s">
        <v>3707</v>
      </c>
      <c r="F29" s="19" t="s">
        <v>3708</v>
      </c>
      <c r="G29" s="19" t="s">
        <v>1761</v>
      </c>
      <c r="H29" s="19" t="s">
        <v>1762</v>
      </c>
      <c r="I29" s="20" t="s">
        <v>1667</v>
      </c>
      <c r="J29" s="19" t="s">
        <v>3710</v>
      </c>
      <c r="K29" s="19" t="s">
        <v>2031</v>
      </c>
      <c r="L29" s="19" t="s">
        <v>2032</v>
      </c>
      <c r="M29" s="21">
        <f>IFERROR(VLOOKUP(I29,SUM_POINT!$A$1:$G$970,3,FALSE),0)</f>
        <v>2078.5500000000002</v>
      </c>
      <c r="N29" s="21">
        <f>IFERROR(VLOOKUP(I29,SUM_POINT!$A$1:$G$970,4,FALSE),0)</f>
        <v>1903.02</v>
      </c>
      <c r="O29" s="21">
        <f>IFERROR(VLOOKUP(I29,SUM_POINT!$A$1:$G$970,5,FALSE),0)</f>
        <v>1791.59</v>
      </c>
      <c r="P29" s="21">
        <f>IFERROR(VLOOKUP(I29,SUM_POINT!$A$1:$G$970,6,FALSE),0)</f>
        <v>1622</v>
      </c>
      <c r="Q29" s="22">
        <f t="shared" si="0"/>
        <v>7395.16</v>
      </c>
      <c r="R29" s="21">
        <f t="shared" si="1"/>
        <v>23824</v>
      </c>
    </row>
    <row r="30" spans="1:18">
      <c r="A30" s="19" t="s">
        <v>1615</v>
      </c>
      <c r="B30" s="19" t="s">
        <v>1616</v>
      </c>
      <c r="C30" s="19" t="s">
        <v>3698</v>
      </c>
      <c r="D30" s="19" t="s">
        <v>3699</v>
      </c>
      <c r="E30" s="19" t="s">
        <v>3707</v>
      </c>
      <c r="F30" s="19" t="s">
        <v>3708</v>
      </c>
      <c r="G30" s="19" t="s">
        <v>1761</v>
      </c>
      <c r="H30" s="19" t="s">
        <v>1762</v>
      </c>
      <c r="I30" s="20" t="s">
        <v>1669</v>
      </c>
      <c r="J30" s="19" t="s">
        <v>3711</v>
      </c>
      <c r="K30" s="19" t="s">
        <v>2031</v>
      </c>
      <c r="L30" s="19" t="s">
        <v>2032</v>
      </c>
      <c r="M30" s="21">
        <f>IFERROR(VLOOKUP(I30,SUM_POINT!$A$1:$G$970,3,FALSE),0)</f>
        <v>993.65</v>
      </c>
      <c r="N30" s="21">
        <f>IFERROR(VLOOKUP(I30,SUM_POINT!$A$1:$G$970,4,FALSE),0)</f>
        <v>969.85</v>
      </c>
      <c r="O30" s="21">
        <f>IFERROR(VLOOKUP(I30,SUM_POINT!$A$1:$G$970,5,FALSE),0)</f>
        <v>912.53</v>
      </c>
      <c r="P30" s="21">
        <f>IFERROR(VLOOKUP(I30,SUM_POINT!$A$1:$G$970,6,FALSE),0)</f>
        <v>554.26</v>
      </c>
      <c r="Q30" s="22">
        <f t="shared" si="0"/>
        <v>3430.29</v>
      </c>
      <c r="R30" s="21">
        <f t="shared" si="1"/>
        <v>11051</v>
      </c>
    </row>
    <row r="31" spans="1:18">
      <c r="A31" s="19" t="s">
        <v>1615</v>
      </c>
      <c r="B31" s="19" t="s">
        <v>1616</v>
      </c>
      <c r="C31" s="19" t="s">
        <v>3698</v>
      </c>
      <c r="D31" s="19" t="s">
        <v>3699</v>
      </c>
      <c r="E31" s="19" t="s">
        <v>3712</v>
      </c>
      <c r="F31" s="19" t="s">
        <v>3713</v>
      </c>
      <c r="G31" s="19" t="s">
        <v>1761</v>
      </c>
      <c r="H31" s="19" t="s">
        <v>1762</v>
      </c>
      <c r="I31" s="20" t="s">
        <v>1671</v>
      </c>
      <c r="J31" s="19" t="s">
        <v>3714</v>
      </c>
      <c r="K31" s="19" t="s">
        <v>2031</v>
      </c>
      <c r="L31" s="19" t="s">
        <v>2032</v>
      </c>
      <c r="M31" s="21">
        <f>IFERROR(VLOOKUP(I31,SUM_POINT!$A$1:$G$970,3,FALSE),0)</f>
        <v>3291.93</v>
      </c>
      <c r="N31" s="21">
        <f>IFERROR(VLOOKUP(I31,SUM_POINT!$A$1:$G$970,4,FALSE),0)</f>
        <v>3478.68</v>
      </c>
      <c r="O31" s="21">
        <f>IFERROR(VLOOKUP(I31,SUM_POINT!$A$1:$G$970,5,FALSE),0)</f>
        <v>3413.9</v>
      </c>
      <c r="P31" s="21">
        <f>IFERROR(VLOOKUP(I31,SUM_POINT!$A$1:$G$970,6,FALSE),0)</f>
        <v>3149.9</v>
      </c>
      <c r="Q31" s="22">
        <f t="shared" si="0"/>
        <v>13334.41</v>
      </c>
      <c r="R31" s="21">
        <f t="shared" si="1"/>
        <v>42957</v>
      </c>
    </row>
    <row r="32" spans="1:18">
      <c r="A32" s="19" t="s">
        <v>1615</v>
      </c>
      <c r="B32" s="19" t="s">
        <v>1616</v>
      </c>
      <c r="C32" s="19" t="s">
        <v>3698</v>
      </c>
      <c r="D32" s="19" t="s">
        <v>3699</v>
      </c>
      <c r="E32" s="19" t="s">
        <v>3712</v>
      </c>
      <c r="F32" s="19" t="s">
        <v>3713</v>
      </c>
      <c r="G32" s="19" t="s">
        <v>1761</v>
      </c>
      <c r="H32" s="19" t="s">
        <v>1762</v>
      </c>
      <c r="I32" s="20" t="s">
        <v>1673</v>
      </c>
      <c r="J32" s="19" t="s">
        <v>3715</v>
      </c>
      <c r="K32" s="19" t="s">
        <v>2031</v>
      </c>
      <c r="L32" s="19" t="s">
        <v>2032</v>
      </c>
      <c r="M32" s="21">
        <f>IFERROR(VLOOKUP(I32,SUM_POINT!$A$1:$G$970,3,FALSE),0)</f>
        <v>2208.86</v>
      </c>
      <c r="N32" s="21">
        <f>IFERROR(VLOOKUP(I32,SUM_POINT!$A$1:$G$970,4,FALSE),0)</f>
        <v>1912.04</v>
      </c>
      <c r="O32" s="21">
        <f>IFERROR(VLOOKUP(I32,SUM_POINT!$A$1:$G$970,5,FALSE),0)</f>
        <v>1823.69</v>
      </c>
      <c r="P32" s="21">
        <f>IFERROR(VLOOKUP(I32,SUM_POINT!$A$1:$G$970,6,FALSE),0)</f>
        <v>1491.5</v>
      </c>
      <c r="Q32" s="22">
        <f t="shared" si="0"/>
        <v>7436.09</v>
      </c>
      <c r="R32" s="21">
        <f t="shared" si="1"/>
        <v>23955</v>
      </c>
    </row>
    <row r="33" spans="1:18">
      <c r="A33" s="19" t="s">
        <v>1615</v>
      </c>
      <c r="B33" s="19" t="s">
        <v>1616</v>
      </c>
      <c r="C33" s="19" t="s">
        <v>3716</v>
      </c>
      <c r="D33" s="19" t="s">
        <v>3717</v>
      </c>
      <c r="E33" s="19" t="s">
        <v>3718</v>
      </c>
      <c r="F33" s="19" t="s">
        <v>3719</v>
      </c>
      <c r="G33" s="19" t="s">
        <v>1763</v>
      </c>
      <c r="H33" s="19" t="s">
        <v>1764</v>
      </c>
      <c r="I33" s="20" t="s">
        <v>1675</v>
      </c>
      <c r="J33" s="19" t="s">
        <v>3720</v>
      </c>
      <c r="K33" s="19" t="s">
        <v>2031</v>
      </c>
      <c r="L33" s="19" t="s">
        <v>2032</v>
      </c>
      <c r="M33" s="21">
        <f>IFERROR(VLOOKUP(I33,SUM_POINT!$A$1:$G$970,3,FALSE),0)</f>
        <v>1118.99</v>
      </c>
      <c r="N33" s="21">
        <f>IFERROR(VLOOKUP(I33,SUM_POINT!$A$1:$G$970,4,FALSE),0)</f>
        <v>1260.3900000000001</v>
      </c>
      <c r="O33" s="21">
        <f>IFERROR(VLOOKUP(I33,SUM_POINT!$A$1:$G$970,5,FALSE),0)</f>
        <v>1339.96</v>
      </c>
      <c r="P33" s="21">
        <f>IFERROR(VLOOKUP(I33,SUM_POINT!$A$1:$G$970,6,FALSE),0)</f>
        <v>1356.45</v>
      </c>
      <c r="Q33" s="22">
        <f t="shared" si="0"/>
        <v>5075.79</v>
      </c>
      <c r="R33" s="21">
        <f t="shared" si="1"/>
        <v>16352</v>
      </c>
    </row>
    <row r="34" spans="1:18">
      <c r="A34" s="19" t="s">
        <v>1615</v>
      </c>
      <c r="B34" s="19" t="s">
        <v>1616</v>
      </c>
      <c r="C34" s="19" t="s">
        <v>3716</v>
      </c>
      <c r="D34" s="19" t="s">
        <v>3717</v>
      </c>
      <c r="E34" s="19" t="s">
        <v>3718</v>
      </c>
      <c r="F34" s="19" t="s">
        <v>3719</v>
      </c>
      <c r="G34" s="19" t="s">
        <v>1763</v>
      </c>
      <c r="H34" s="19" t="s">
        <v>1764</v>
      </c>
      <c r="I34" s="20" t="s">
        <v>1677</v>
      </c>
      <c r="J34" s="19" t="s">
        <v>3721</v>
      </c>
      <c r="K34" s="19" t="s">
        <v>2031</v>
      </c>
      <c r="L34" s="19" t="s">
        <v>2032</v>
      </c>
      <c r="M34" s="21">
        <f>IFERROR(VLOOKUP(I34,SUM_POINT!$A$1:$G$970,3,FALSE),0)</f>
        <v>3258.05</v>
      </c>
      <c r="N34" s="21">
        <f>IFERROR(VLOOKUP(I34,SUM_POINT!$A$1:$G$970,4,FALSE),0)</f>
        <v>2699.67</v>
      </c>
      <c r="O34" s="21">
        <f>IFERROR(VLOOKUP(I34,SUM_POINT!$A$1:$G$970,5,FALSE),0)</f>
        <v>2697.86</v>
      </c>
      <c r="P34" s="21">
        <f>IFERROR(VLOOKUP(I34,SUM_POINT!$A$1:$G$970,6,FALSE),0)</f>
        <v>2593.64</v>
      </c>
      <c r="Q34" s="22">
        <f t="shared" si="0"/>
        <v>11249.22</v>
      </c>
      <c r="R34" s="21">
        <f t="shared" si="1"/>
        <v>36239</v>
      </c>
    </row>
    <row r="35" spans="1:18">
      <c r="A35" s="19" t="s">
        <v>1615</v>
      </c>
      <c r="B35" s="19" t="s">
        <v>1616</v>
      </c>
      <c r="C35" s="19" t="s">
        <v>3716</v>
      </c>
      <c r="D35" s="19" t="s">
        <v>3717</v>
      </c>
      <c r="E35" s="19" t="s">
        <v>3722</v>
      </c>
      <c r="F35" s="19" t="s">
        <v>3723</v>
      </c>
      <c r="G35" s="19" t="s">
        <v>1763</v>
      </c>
      <c r="H35" s="19" t="s">
        <v>1764</v>
      </c>
      <c r="I35" s="20" t="s">
        <v>1679</v>
      </c>
      <c r="J35" s="19" t="s">
        <v>3724</v>
      </c>
      <c r="K35" s="19" t="s">
        <v>2031</v>
      </c>
      <c r="L35" s="19" t="s">
        <v>2032</v>
      </c>
      <c r="M35" s="21">
        <f>IFERROR(VLOOKUP(I35,SUM_POINT!$A$1:$G$970,3,FALSE),0)</f>
        <v>2833.17</v>
      </c>
      <c r="N35" s="21">
        <f>IFERROR(VLOOKUP(I35,SUM_POINT!$A$1:$G$970,4,FALSE),0)</f>
        <v>2259.02</v>
      </c>
      <c r="O35" s="21">
        <f>IFERROR(VLOOKUP(I35,SUM_POINT!$A$1:$G$970,5,FALSE),0)</f>
        <v>2387.2600000000002</v>
      </c>
      <c r="P35" s="21">
        <f>IFERROR(VLOOKUP(I35,SUM_POINT!$A$1:$G$970,6,FALSE),0)</f>
        <v>2093.64</v>
      </c>
      <c r="Q35" s="22">
        <f t="shared" si="0"/>
        <v>9573.09</v>
      </c>
      <c r="R35" s="21">
        <f t="shared" si="1"/>
        <v>30840</v>
      </c>
    </row>
    <row r="36" spans="1:18">
      <c r="A36" s="19" t="s">
        <v>1615</v>
      </c>
      <c r="B36" s="19" t="s">
        <v>1616</v>
      </c>
      <c r="C36" s="19" t="s">
        <v>3716</v>
      </c>
      <c r="D36" s="19" t="s">
        <v>3717</v>
      </c>
      <c r="E36" s="19" t="s">
        <v>3722</v>
      </c>
      <c r="F36" s="19" t="s">
        <v>3723</v>
      </c>
      <c r="G36" s="19" t="s">
        <v>1763</v>
      </c>
      <c r="H36" s="19" t="s">
        <v>1764</v>
      </c>
      <c r="I36" s="20" t="s">
        <v>1681</v>
      </c>
      <c r="J36" s="19" t="s">
        <v>3725</v>
      </c>
      <c r="K36" s="19" t="s">
        <v>2031</v>
      </c>
      <c r="L36" s="19" t="s">
        <v>2032</v>
      </c>
      <c r="M36" s="21">
        <f>IFERROR(VLOOKUP(I36,SUM_POINT!$A$1:$G$970,3,FALSE),0)</f>
        <v>1750.91</v>
      </c>
      <c r="N36" s="21">
        <f>IFERROR(VLOOKUP(I36,SUM_POINT!$A$1:$G$970,4,FALSE),0)</f>
        <v>1469.52</v>
      </c>
      <c r="O36" s="21">
        <f>IFERROR(VLOOKUP(I36,SUM_POINT!$A$1:$G$970,5,FALSE),0)</f>
        <v>1959.06</v>
      </c>
      <c r="P36" s="21">
        <f>IFERROR(VLOOKUP(I36,SUM_POINT!$A$1:$G$970,6,FALSE),0)</f>
        <v>1733.3</v>
      </c>
      <c r="Q36" s="22">
        <f t="shared" si="0"/>
        <v>6912.79</v>
      </c>
      <c r="R36" s="21">
        <f t="shared" si="1"/>
        <v>22270</v>
      </c>
    </row>
    <row r="37" spans="1:18">
      <c r="A37" s="19" t="s">
        <v>1615</v>
      </c>
      <c r="B37" s="19" t="s">
        <v>1616</v>
      </c>
      <c r="C37" s="19" t="s">
        <v>3716</v>
      </c>
      <c r="D37" s="19" t="s">
        <v>3717</v>
      </c>
      <c r="E37" s="19" t="s">
        <v>3726</v>
      </c>
      <c r="F37" s="19" t="s">
        <v>3727</v>
      </c>
      <c r="G37" s="19" t="s">
        <v>1763</v>
      </c>
      <c r="H37" s="19" t="s">
        <v>1764</v>
      </c>
      <c r="I37" s="20" t="s">
        <v>1683</v>
      </c>
      <c r="J37" s="19" t="s">
        <v>3728</v>
      </c>
      <c r="K37" s="19" t="s">
        <v>2031</v>
      </c>
      <c r="L37" s="19" t="s">
        <v>2032</v>
      </c>
      <c r="M37" s="21">
        <f>IFERROR(VLOOKUP(I37,SUM_POINT!$A$1:$G$970,3,FALSE),0)</f>
        <v>2158.4299999999998</v>
      </c>
      <c r="N37" s="21">
        <f>IFERROR(VLOOKUP(I37,SUM_POINT!$A$1:$G$970,4,FALSE),0)</f>
        <v>1676.01</v>
      </c>
      <c r="O37" s="21">
        <f>IFERROR(VLOOKUP(I37,SUM_POINT!$A$1:$G$970,5,FALSE),0)</f>
        <v>2026.95</v>
      </c>
      <c r="P37" s="21">
        <f>IFERROR(VLOOKUP(I37,SUM_POINT!$A$1:$G$970,6,FALSE),0)</f>
        <v>1649.73</v>
      </c>
      <c r="Q37" s="22">
        <f t="shared" si="0"/>
        <v>7511.119999999999</v>
      </c>
      <c r="R37" s="21">
        <f t="shared" si="1"/>
        <v>24197</v>
      </c>
    </row>
    <row r="38" spans="1:18">
      <c r="A38" s="19" t="s">
        <v>1615</v>
      </c>
      <c r="B38" s="19" t="s">
        <v>1616</v>
      </c>
      <c r="C38" s="19" t="s">
        <v>3716</v>
      </c>
      <c r="D38" s="19" t="s">
        <v>3717</v>
      </c>
      <c r="E38" s="19" t="s">
        <v>3729</v>
      </c>
      <c r="F38" s="19" t="s">
        <v>3730</v>
      </c>
      <c r="G38" s="19" t="s">
        <v>1763</v>
      </c>
      <c r="H38" s="19" t="s">
        <v>1764</v>
      </c>
      <c r="I38" s="20" t="s">
        <v>1685</v>
      </c>
      <c r="J38" s="19" t="s">
        <v>3731</v>
      </c>
      <c r="K38" s="19" t="s">
        <v>2031</v>
      </c>
      <c r="L38" s="19" t="s">
        <v>2032</v>
      </c>
      <c r="M38" s="21">
        <f>IFERROR(VLOOKUP(I38,SUM_POINT!$A$1:$G$970,3,FALSE),0)</f>
        <v>3197.7</v>
      </c>
      <c r="N38" s="21">
        <f>IFERROR(VLOOKUP(I38,SUM_POINT!$A$1:$G$970,4,FALSE),0)</f>
        <v>3571.19</v>
      </c>
      <c r="O38" s="21">
        <f>IFERROR(VLOOKUP(I38,SUM_POINT!$A$1:$G$970,5,FALSE),0)</f>
        <v>3836.98</v>
      </c>
      <c r="P38" s="21">
        <f>IFERROR(VLOOKUP(I38,SUM_POINT!$A$1:$G$970,6,FALSE),0)</f>
        <v>3560.99</v>
      </c>
      <c r="Q38" s="22">
        <f t="shared" si="0"/>
        <v>14166.859999999999</v>
      </c>
      <c r="R38" s="21">
        <f t="shared" si="1"/>
        <v>45639</v>
      </c>
    </row>
    <row r="39" spans="1:18">
      <c r="A39" s="19" t="s">
        <v>1615</v>
      </c>
      <c r="B39" s="19" t="s">
        <v>1616</v>
      </c>
      <c r="C39" s="19" t="s">
        <v>3716</v>
      </c>
      <c r="D39" s="19" t="s">
        <v>3717</v>
      </c>
      <c r="E39" s="19" t="s">
        <v>3729</v>
      </c>
      <c r="F39" s="19" t="s">
        <v>3730</v>
      </c>
      <c r="G39" s="19" t="s">
        <v>1763</v>
      </c>
      <c r="H39" s="19" t="s">
        <v>1764</v>
      </c>
      <c r="I39" s="20" t="s">
        <v>1687</v>
      </c>
      <c r="J39" s="19" t="s">
        <v>3732</v>
      </c>
      <c r="K39" s="19" t="s">
        <v>2031</v>
      </c>
      <c r="L39" s="19" t="s">
        <v>2032</v>
      </c>
      <c r="M39" s="21">
        <f>IFERROR(VLOOKUP(I39,SUM_POINT!$A$1:$G$970,3,FALSE),0)</f>
        <v>1834.97</v>
      </c>
      <c r="N39" s="21">
        <f>IFERROR(VLOOKUP(I39,SUM_POINT!$A$1:$G$970,4,FALSE),0)</f>
        <v>1730.48</v>
      </c>
      <c r="O39" s="21">
        <f>IFERROR(VLOOKUP(I39,SUM_POINT!$A$1:$G$970,5,FALSE),0)</f>
        <v>1935.6</v>
      </c>
      <c r="P39" s="21">
        <f>IFERROR(VLOOKUP(I39,SUM_POINT!$A$1:$G$970,6,FALSE),0)</f>
        <v>1625.75</v>
      </c>
      <c r="Q39" s="22">
        <f t="shared" si="0"/>
        <v>7126.7999999999993</v>
      </c>
      <c r="R39" s="21">
        <f t="shared" si="1"/>
        <v>22959</v>
      </c>
    </row>
    <row r="40" spans="1:18">
      <c r="A40" s="19" t="s">
        <v>1615</v>
      </c>
      <c r="B40" s="19" t="s">
        <v>1616</v>
      </c>
      <c r="C40" s="19" t="s">
        <v>3716</v>
      </c>
      <c r="D40" s="19" t="s">
        <v>3717</v>
      </c>
      <c r="E40" s="19" t="s">
        <v>3733</v>
      </c>
      <c r="F40" s="19" t="s">
        <v>3734</v>
      </c>
      <c r="G40" s="19" t="s">
        <v>1763</v>
      </c>
      <c r="H40" s="19" t="s">
        <v>1764</v>
      </c>
      <c r="I40" s="20" t="s">
        <v>1689</v>
      </c>
      <c r="J40" s="19" t="s">
        <v>3735</v>
      </c>
      <c r="K40" s="19" t="s">
        <v>2031</v>
      </c>
      <c r="L40" s="19" t="s">
        <v>2032</v>
      </c>
      <c r="M40" s="21">
        <f>IFERROR(VLOOKUP(I40,SUM_POINT!$A$1:$G$970,3,FALSE),0)</f>
        <v>1909.26</v>
      </c>
      <c r="N40" s="21">
        <f>IFERROR(VLOOKUP(I40,SUM_POINT!$A$1:$G$970,4,FALSE),0)</f>
        <v>1657.8</v>
      </c>
      <c r="O40" s="21">
        <f>IFERROR(VLOOKUP(I40,SUM_POINT!$A$1:$G$970,5,FALSE),0)</f>
        <v>1584.42</v>
      </c>
      <c r="P40" s="21">
        <f>IFERROR(VLOOKUP(I40,SUM_POINT!$A$1:$G$970,6,FALSE),0)</f>
        <v>2021.31</v>
      </c>
      <c r="Q40" s="22">
        <f t="shared" si="0"/>
        <v>7172.7899999999991</v>
      </c>
      <c r="R40" s="21">
        <f t="shared" si="1"/>
        <v>23107</v>
      </c>
    </row>
    <row r="41" spans="1:18">
      <c r="A41" s="19" t="s">
        <v>1615</v>
      </c>
      <c r="B41" s="19" t="s">
        <v>1616</v>
      </c>
      <c r="C41" s="19" t="s">
        <v>3716</v>
      </c>
      <c r="D41" s="19" t="s">
        <v>3717</v>
      </c>
      <c r="E41" s="19" t="s">
        <v>3736</v>
      </c>
      <c r="F41" s="19" t="s">
        <v>3737</v>
      </c>
      <c r="G41" s="19" t="s">
        <v>1763</v>
      </c>
      <c r="H41" s="19" t="s">
        <v>1764</v>
      </c>
      <c r="I41" s="20" t="s">
        <v>1691</v>
      </c>
      <c r="J41" s="19" t="s">
        <v>3738</v>
      </c>
      <c r="K41" s="19" t="s">
        <v>2031</v>
      </c>
      <c r="L41" s="19" t="s">
        <v>2032</v>
      </c>
      <c r="M41" s="21">
        <f>IFERROR(VLOOKUP(I41,SUM_POINT!$A$1:$G$970,3,FALSE),0)</f>
        <v>2160.69</v>
      </c>
      <c r="N41" s="21">
        <f>IFERROR(VLOOKUP(I41,SUM_POINT!$A$1:$G$970,4,FALSE),0)</f>
        <v>1933.7</v>
      </c>
      <c r="O41" s="21">
        <f>IFERROR(VLOOKUP(I41,SUM_POINT!$A$1:$G$970,5,FALSE),0)</f>
        <v>2266.5</v>
      </c>
      <c r="P41" s="21">
        <f>IFERROR(VLOOKUP(I41,SUM_POINT!$A$1:$G$970,6,FALSE),0)</f>
        <v>2123.0300000000002</v>
      </c>
      <c r="Q41" s="22">
        <f t="shared" si="0"/>
        <v>8483.92</v>
      </c>
      <c r="R41" s="21">
        <f t="shared" si="1"/>
        <v>27331</v>
      </c>
    </row>
    <row r="42" spans="1:18">
      <c r="A42" s="19" t="s">
        <v>1615</v>
      </c>
      <c r="B42" s="19" t="s">
        <v>1616</v>
      </c>
      <c r="C42" s="19" t="s">
        <v>3716</v>
      </c>
      <c r="D42" s="19" t="s">
        <v>3717</v>
      </c>
      <c r="E42" s="19" t="s">
        <v>3736</v>
      </c>
      <c r="F42" s="19" t="s">
        <v>3737</v>
      </c>
      <c r="G42" s="19" t="s">
        <v>1763</v>
      </c>
      <c r="H42" s="19" t="s">
        <v>1764</v>
      </c>
      <c r="I42" s="20" t="s">
        <v>1693</v>
      </c>
      <c r="J42" s="19" t="s">
        <v>3739</v>
      </c>
      <c r="K42" s="19" t="s">
        <v>2031</v>
      </c>
      <c r="L42" s="19" t="s">
        <v>2032</v>
      </c>
      <c r="M42" s="21">
        <f>IFERROR(VLOOKUP(I42,SUM_POINT!$A$1:$G$970,3,FALSE),0)</f>
        <v>2557.9299999999998</v>
      </c>
      <c r="N42" s="21">
        <f>IFERROR(VLOOKUP(I42,SUM_POINT!$A$1:$G$970,4,FALSE),0)</f>
        <v>2073.92</v>
      </c>
      <c r="O42" s="21">
        <f>IFERROR(VLOOKUP(I42,SUM_POINT!$A$1:$G$970,5,FALSE),0)</f>
        <v>2127.9899999999998</v>
      </c>
      <c r="P42" s="21">
        <f>IFERROR(VLOOKUP(I42,SUM_POINT!$A$1:$G$970,6,FALSE),0)</f>
        <v>2037.07</v>
      </c>
      <c r="Q42" s="22">
        <f t="shared" si="0"/>
        <v>8796.91</v>
      </c>
      <c r="R42" s="21">
        <f t="shared" si="1"/>
        <v>28339</v>
      </c>
    </row>
    <row r="43" spans="1:18">
      <c r="A43" s="19" t="s">
        <v>1615</v>
      </c>
      <c r="B43" s="19" t="s">
        <v>1616</v>
      </c>
      <c r="C43" s="19" t="s">
        <v>3740</v>
      </c>
      <c r="D43" s="19" t="s">
        <v>3741</v>
      </c>
      <c r="E43" s="19" t="s">
        <v>3742</v>
      </c>
      <c r="F43" s="19" t="s">
        <v>3743</v>
      </c>
      <c r="G43" s="19" t="s">
        <v>1765</v>
      </c>
      <c r="H43" s="19" t="s">
        <v>1766</v>
      </c>
      <c r="I43" s="20" t="s">
        <v>1695</v>
      </c>
      <c r="J43" s="19" t="s">
        <v>3744</v>
      </c>
      <c r="K43" s="19" t="s">
        <v>2031</v>
      </c>
      <c r="L43" s="19" t="s">
        <v>2032</v>
      </c>
      <c r="M43" s="21">
        <f>IFERROR(VLOOKUP(I43,SUM_POINT!$A$1:$G$970,3,FALSE),0)</f>
        <v>1761.77</v>
      </c>
      <c r="N43" s="21">
        <f>IFERROR(VLOOKUP(I43,SUM_POINT!$A$1:$G$970,4,FALSE),0)</f>
        <v>1724.7</v>
      </c>
      <c r="O43" s="21">
        <f>IFERROR(VLOOKUP(I43,SUM_POINT!$A$1:$G$970,5,FALSE),0)</f>
        <v>2420.58</v>
      </c>
      <c r="P43" s="21">
        <f>IFERROR(VLOOKUP(I43,SUM_POINT!$A$1:$G$970,6,FALSE),0)</f>
        <v>1748.26</v>
      </c>
      <c r="Q43" s="22">
        <f t="shared" si="0"/>
        <v>7655.31</v>
      </c>
      <c r="R43" s="21">
        <f t="shared" si="1"/>
        <v>24662</v>
      </c>
    </row>
    <row r="44" spans="1:18">
      <c r="A44" s="19" t="s">
        <v>1615</v>
      </c>
      <c r="B44" s="19" t="s">
        <v>1616</v>
      </c>
      <c r="C44" s="19" t="s">
        <v>3740</v>
      </c>
      <c r="D44" s="19" t="s">
        <v>3741</v>
      </c>
      <c r="E44" s="19" t="s">
        <v>3742</v>
      </c>
      <c r="F44" s="19" t="s">
        <v>3743</v>
      </c>
      <c r="G44" s="19" t="s">
        <v>1765</v>
      </c>
      <c r="H44" s="19" t="s">
        <v>1766</v>
      </c>
      <c r="I44" s="20" t="s">
        <v>1697</v>
      </c>
      <c r="J44" s="19" t="s">
        <v>3745</v>
      </c>
      <c r="K44" s="19" t="s">
        <v>2031</v>
      </c>
      <c r="L44" s="19" t="s">
        <v>2032</v>
      </c>
      <c r="M44" s="21">
        <f>IFERROR(VLOOKUP(I44,SUM_POINT!$A$1:$G$970,3,FALSE),0)</f>
        <v>1969.84</v>
      </c>
      <c r="N44" s="21">
        <f>IFERROR(VLOOKUP(I44,SUM_POINT!$A$1:$G$970,4,FALSE),0)</f>
        <v>1829.73</v>
      </c>
      <c r="O44" s="21">
        <f>IFERROR(VLOOKUP(I44,SUM_POINT!$A$1:$G$970,5,FALSE),0)</f>
        <v>1597.98</v>
      </c>
      <c r="P44" s="21">
        <f>IFERROR(VLOOKUP(I44,SUM_POINT!$A$1:$G$970,6,FALSE),0)</f>
        <v>1581.99</v>
      </c>
      <c r="Q44" s="22">
        <f t="shared" si="0"/>
        <v>6979.5399999999991</v>
      </c>
      <c r="R44" s="21">
        <f t="shared" si="1"/>
        <v>22485</v>
      </c>
    </row>
    <row r="45" spans="1:18">
      <c r="A45" s="19" t="s">
        <v>1615</v>
      </c>
      <c r="B45" s="19" t="s">
        <v>1616</v>
      </c>
      <c r="C45" s="19" t="s">
        <v>3740</v>
      </c>
      <c r="D45" s="19" t="s">
        <v>3741</v>
      </c>
      <c r="E45" s="19" t="s">
        <v>3746</v>
      </c>
      <c r="F45" s="19" t="s">
        <v>3747</v>
      </c>
      <c r="G45" s="19" t="s">
        <v>1765</v>
      </c>
      <c r="H45" s="19" t="s">
        <v>1766</v>
      </c>
      <c r="I45" s="20" t="s">
        <v>1699</v>
      </c>
      <c r="J45" s="19" t="s">
        <v>3348</v>
      </c>
      <c r="K45" s="19" t="s">
        <v>2031</v>
      </c>
      <c r="L45" s="19" t="s">
        <v>2032</v>
      </c>
      <c r="M45" s="21">
        <f>IFERROR(VLOOKUP(I45,SUM_POINT!$A$1:$G$970,3,FALSE),0)</f>
        <v>2845.85</v>
      </c>
      <c r="N45" s="21">
        <f>IFERROR(VLOOKUP(I45,SUM_POINT!$A$1:$G$970,4,FALSE),0)</f>
        <v>3670.79</v>
      </c>
      <c r="O45" s="21">
        <f>IFERROR(VLOOKUP(I45,SUM_POINT!$A$1:$G$970,5,FALSE),0)</f>
        <v>2644.89</v>
      </c>
      <c r="P45" s="21">
        <f>IFERROR(VLOOKUP(I45,SUM_POINT!$A$1:$G$970,6,FALSE),0)</f>
        <v>3933.28</v>
      </c>
      <c r="Q45" s="22">
        <f t="shared" si="0"/>
        <v>13094.81</v>
      </c>
      <c r="R45" s="21">
        <f t="shared" si="1"/>
        <v>42185</v>
      </c>
    </row>
    <row r="46" spans="1:18">
      <c r="A46" s="19" t="s">
        <v>1615</v>
      </c>
      <c r="B46" s="19" t="s">
        <v>1616</v>
      </c>
      <c r="C46" s="19" t="s">
        <v>3740</v>
      </c>
      <c r="D46" s="19" t="s">
        <v>3741</v>
      </c>
      <c r="E46" s="19" t="s">
        <v>3748</v>
      </c>
      <c r="F46" s="19" t="s">
        <v>3749</v>
      </c>
      <c r="G46" s="19" t="s">
        <v>1765</v>
      </c>
      <c r="H46" s="19" t="s">
        <v>1766</v>
      </c>
      <c r="I46" s="20" t="s">
        <v>1701</v>
      </c>
      <c r="J46" s="19" t="s">
        <v>3750</v>
      </c>
      <c r="K46" s="19" t="s">
        <v>2031</v>
      </c>
      <c r="L46" s="19" t="s">
        <v>2032</v>
      </c>
      <c r="M46" s="21">
        <f>IFERROR(VLOOKUP(I46,SUM_POINT!$A$1:$G$970,3,FALSE),0)</f>
        <v>1436.23</v>
      </c>
      <c r="N46" s="21">
        <f>IFERROR(VLOOKUP(I46,SUM_POINT!$A$1:$G$970,4,FALSE),0)</f>
        <v>2320.35</v>
      </c>
      <c r="O46" s="21">
        <f>IFERROR(VLOOKUP(I46,SUM_POINT!$A$1:$G$970,5,FALSE),0)</f>
        <v>2269.33</v>
      </c>
      <c r="P46" s="21">
        <f>IFERROR(VLOOKUP(I46,SUM_POINT!$A$1:$G$970,6,FALSE),0)</f>
        <v>2045.74</v>
      </c>
      <c r="Q46" s="22">
        <f t="shared" si="0"/>
        <v>8071.65</v>
      </c>
      <c r="R46" s="21">
        <f t="shared" si="1"/>
        <v>26003</v>
      </c>
    </row>
    <row r="47" spans="1:18">
      <c r="A47" s="19" t="s">
        <v>1615</v>
      </c>
      <c r="B47" s="19" t="s">
        <v>1616</v>
      </c>
      <c r="C47" s="19" t="s">
        <v>3751</v>
      </c>
      <c r="D47" s="19" t="s">
        <v>3752</v>
      </c>
      <c r="E47" s="19" t="s">
        <v>3753</v>
      </c>
      <c r="F47" s="19" t="s">
        <v>3754</v>
      </c>
      <c r="G47" s="19" t="s">
        <v>1767</v>
      </c>
      <c r="H47" s="19" t="s">
        <v>1768</v>
      </c>
      <c r="I47" s="20" t="s">
        <v>1703</v>
      </c>
      <c r="J47" s="19" t="s">
        <v>3755</v>
      </c>
      <c r="K47" s="19" t="s">
        <v>2031</v>
      </c>
      <c r="L47" s="19" t="s">
        <v>2032</v>
      </c>
      <c r="M47" s="21">
        <f>IFERROR(VLOOKUP(I47,SUM_POINT!$A$1:$G$970,3,FALSE),0)</f>
        <v>1778.25</v>
      </c>
      <c r="N47" s="21">
        <f>IFERROR(VLOOKUP(I47,SUM_POINT!$A$1:$G$970,4,FALSE),0)</f>
        <v>1326.12</v>
      </c>
      <c r="O47" s="21">
        <f>IFERROR(VLOOKUP(I47,SUM_POINT!$A$1:$G$970,5,FALSE),0)</f>
        <v>1570.24</v>
      </c>
      <c r="P47" s="21">
        <f>IFERROR(VLOOKUP(I47,SUM_POINT!$A$1:$G$970,6,FALSE),0)</f>
        <v>1269.1600000000001</v>
      </c>
      <c r="Q47" s="22">
        <f t="shared" si="0"/>
        <v>5943.7699999999995</v>
      </c>
      <c r="R47" s="21">
        <f t="shared" si="1"/>
        <v>19148</v>
      </c>
    </row>
    <row r="48" spans="1:18">
      <c r="A48" s="19" t="s">
        <v>1615</v>
      </c>
      <c r="B48" s="19" t="s">
        <v>1616</v>
      </c>
      <c r="C48" s="19" t="s">
        <v>3751</v>
      </c>
      <c r="D48" s="19" t="s">
        <v>3752</v>
      </c>
      <c r="E48" s="19" t="s">
        <v>3753</v>
      </c>
      <c r="F48" s="19" t="s">
        <v>3754</v>
      </c>
      <c r="G48" s="19" t="s">
        <v>1767</v>
      </c>
      <c r="H48" s="19" t="s">
        <v>1768</v>
      </c>
      <c r="I48" s="20" t="s">
        <v>1705</v>
      </c>
      <c r="J48" s="19" t="s">
        <v>3756</v>
      </c>
      <c r="K48" s="19" t="s">
        <v>2031</v>
      </c>
      <c r="L48" s="19" t="s">
        <v>2032</v>
      </c>
      <c r="M48" s="21">
        <f>IFERROR(VLOOKUP(I48,SUM_POINT!$A$1:$G$970,3,FALSE),0)</f>
        <v>1294.8</v>
      </c>
      <c r="N48" s="21">
        <f>IFERROR(VLOOKUP(I48,SUM_POINT!$A$1:$G$970,4,FALSE),0)</f>
        <v>1189.26</v>
      </c>
      <c r="O48" s="21">
        <f>IFERROR(VLOOKUP(I48,SUM_POINT!$A$1:$G$970,5,FALSE),0)</f>
        <v>1128.1099999999999</v>
      </c>
      <c r="P48" s="21">
        <f>IFERROR(VLOOKUP(I48,SUM_POINT!$A$1:$G$970,6,FALSE),0)</f>
        <v>1140.3499999999999</v>
      </c>
      <c r="Q48" s="22">
        <f t="shared" si="0"/>
        <v>4752.5200000000004</v>
      </c>
      <c r="R48" s="21">
        <f t="shared" si="1"/>
        <v>15310</v>
      </c>
    </row>
    <row r="49" spans="1:18">
      <c r="A49" s="19" t="s">
        <v>1615</v>
      </c>
      <c r="B49" s="19" t="s">
        <v>1616</v>
      </c>
      <c r="C49" s="19" t="s">
        <v>3751</v>
      </c>
      <c r="D49" s="19" t="s">
        <v>3752</v>
      </c>
      <c r="E49" s="19" t="s">
        <v>3757</v>
      </c>
      <c r="F49" s="19" t="s">
        <v>3758</v>
      </c>
      <c r="G49" s="19" t="s">
        <v>1767</v>
      </c>
      <c r="H49" s="19" t="s">
        <v>1768</v>
      </c>
      <c r="I49" s="20" t="s">
        <v>1707</v>
      </c>
      <c r="J49" s="19" t="s">
        <v>3759</v>
      </c>
      <c r="K49" s="19" t="s">
        <v>2031</v>
      </c>
      <c r="L49" s="19" t="s">
        <v>2032</v>
      </c>
      <c r="M49" s="21">
        <f>IFERROR(VLOOKUP(I49,SUM_POINT!$A$1:$G$970,3,FALSE),0)</f>
        <v>2014</v>
      </c>
      <c r="N49" s="21">
        <f>IFERROR(VLOOKUP(I49,SUM_POINT!$A$1:$G$970,4,FALSE),0)</f>
        <v>1751.99</v>
      </c>
      <c r="O49" s="21">
        <f>IFERROR(VLOOKUP(I49,SUM_POINT!$A$1:$G$970,5,FALSE),0)</f>
        <v>1895.41</v>
      </c>
      <c r="P49" s="21">
        <f>IFERROR(VLOOKUP(I49,SUM_POINT!$A$1:$G$970,6,FALSE),0)</f>
        <v>1918.84</v>
      </c>
      <c r="Q49" s="22">
        <f t="shared" si="0"/>
        <v>7580.24</v>
      </c>
      <c r="R49" s="21">
        <f t="shared" si="1"/>
        <v>24420</v>
      </c>
    </row>
    <row r="50" spans="1:18">
      <c r="A50" s="19" t="s">
        <v>1615</v>
      </c>
      <c r="B50" s="19" t="s">
        <v>1616</v>
      </c>
      <c r="C50" s="19" t="s">
        <v>3751</v>
      </c>
      <c r="D50" s="19" t="s">
        <v>3752</v>
      </c>
      <c r="E50" s="19" t="s">
        <v>3760</v>
      </c>
      <c r="F50" s="19" t="s">
        <v>3453</v>
      </c>
      <c r="G50" s="19" t="s">
        <v>1767</v>
      </c>
      <c r="H50" s="19" t="s">
        <v>1768</v>
      </c>
      <c r="I50" s="20" t="s">
        <v>1709</v>
      </c>
      <c r="J50" s="19" t="s">
        <v>3761</v>
      </c>
      <c r="K50" s="19" t="s">
        <v>2031</v>
      </c>
      <c r="L50" s="19" t="s">
        <v>2032</v>
      </c>
      <c r="M50" s="21">
        <f>IFERROR(VLOOKUP(I50,SUM_POINT!$A$1:$G$970,3,FALSE),0)</f>
        <v>1724.51</v>
      </c>
      <c r="N50" s="21">
        <f>IFERROR(VLOOKUP(I50,SUM_POINT!$A$1:$G$970,4,FALSE),0)</f>
        <v>1811.82</v>
      </c>
      <c r="O50" s="21">
        <f>IFERROR(VLOOKUP(I50,SUM_POINT!$A$1:$G$970,5,FALSE),0)</f>
        <v>1560.48</v>
      </c>
      <c r="P50" s="21">
        <f>IFERROR(VLOOKUP(I50,SUM_POINT!$A$1:$G$970,6,FALSE),0)</f>
        <v>1725.13</v>
      </c>
      <c r="Q50" s="22">
        <f t="shared" si="0"/>
        <v>6821.94</v>
      </c>
      <c r="R50" s="21">
        <f t="shared" si="1"/>
        <v>21977</v>
      </c>
    </row>
    <row r="51" spans="1:18">
      <c r="A51" s="19" t="s">
        <v>1615</v>
      </c>
      <c r="B51" s="19" t="s">
        <v>1616</v>
      </c>
      <c r="C51" s="19" t="s">
        <v>3751</v>
      </c>
      <c r="D51" s="19" t="s">
        <v>3752</v>
      </c>
      <c r="E51" s="19" t="s">
        <v>3760</v>
      </c>
      <c r="F51" s="19" t="s">
        <v>3453</v>
      </c>
      <c r="G51" s="19" t="s">
        <v>1767</v>
      </c>
      <c r="H51" s="19" t="s">
        <v>1768</v>
      </c>
      <c r="I51" s="20" t="s">
        <v>1711</v>
      </c>
      <c r="J51" s="19" t="s">
        <v>3762</v>
      </c>
      <c r="K51" s="19" t="s">
        <v>2031</v>
      </c>
      <c r="L51" s="19" t="s">
        <v>2032</v>
      </c>
      <c r="M51" s="21">
        <f>IFERROR(VLOOKUP(I51,SUM_POINT!$A$1:$G$970,3,FALSE),0)</f>
        <v>1826.75</v>
      </c>
      <c r="N51" s="21">
        <f>IFERROR(VLOOKUP(I51,SUM_POINT!$A$1:$G$970,4,FALSE),0)</f>
        <v>1649.62</v>
      </c>
      <c r="O51" s="21">
        <f>IFERROR(VLOOKUP(I51,SUM_POINT!$A$1:$G$970,5,FALSE),0)</f>
        <v>1641.92</v>
      </c>
      <c r="P51" s="21">
        <f>IFERROR(VLOOKUP(I51,SUM_POINT!$A$1:$G$970,6,FALSE),0)</f>
        <v>1691</v>
      </c>
      <c r="Q51" s="22">
        <f t="shared" si="0"/>
        <v>6809.29</v>
      </c>
      <c r="R51" s="21">
        <f t="shared" si="1"/>
        <v>21936</v>
      </c>
    </row>
    <row r="52" spans="1:18">
      <c r="A52" s="19" t="s">
        <v>1615</v>
      </c>
      <c r="B52" s="19" t="s">
        <v>1616</v>
      </c>
      <c r="C52" s="19" t="s">
        <v>3751</v>
      </c>
      <c r="D52" s="19" t="s">
        <v>3752</v>
      </c>
      <c r="E52" s="19" t="s">
        <v>3763</v>
      </c>
      <c r="F52" s="19" t="s">
        <v>2061</v>
      </c>
      <c r="G52" s="19" t="s">
        <v>1767</v>
      </c>
      <c r="H52" s="19" t="s">
        <v>1768</v>
      </c>
      <c r="I52" s="20" t="s">
        <v>1713</v>
      </c>
      <c r="J52" s="19" t="s">
        <v>3764</v>
      </c>
      <c r="K52" s="19" t="s">
        <v>2031</v>
      </c>
      <c r="L52" s="19" t="s">
        <v>2032</v>
      </c>
      <c r="M52" s="21">
        <f>IFERROR(VLOOKUP(I52,SUM_POINT!$A$1:$G$970,3,FALSE),0)</f>
        <v>1055.94</v>
      </c>
      <c r="N52" s="21">
        <f>IFERROR(VLOOKUP(I52,SUM_POINT!$A$1:$G$970,4,FALSE),0)</f>
        <v>897.26</v>
      </c>
      <c r="O52" s="21">
        <f>IFERROR(VLOOKUP(I52,SUM_POINT!$A$1:$G$970,5,FALSE),0)</f>
        <v>933.45</v>
      </c>
      <c r="P52" s="21">
        <f>IFERROR(VLOOKUP(I52,SUM_POINT!$A$1:$G$970,6,FALSE),0)</f>
        <v>1722.29</v>
      </c>
      <c r="Q52" s="22">
        <f t="shared" si="0"/>
        <v>4608.9400000000005</v>
      </c>
      <c r="R52" s="21">
        <f t="shared" si="1"/>
        <v>14848</v>
      </c>
    </row>
    <row r="53" spans="1:18">
      <c r="A53" s="19" t="s">
        <v>1615</v>
      </c>
      <c r="B53" s="19" t="s">
        <v>1616</v>
      </c>
      <c r="C53" s="19" t="s">
        <v>3751</v>
      </c>
      <c r="D53" s="19" t="s">
        <v>3752</v>
      </c>
      <c r="E53" s="19" t="s">
        <v>3765</v>
      </c>
      <c r="F53" s="19" t="s">
        <v>3766</v>
      </c>
      <c r="G53" s="19" t="s">
        <v>1767</v>
      </c>
      <c r="H53" s="19" t="s">
        <v>1768</v>
      </c>
      <c r="I53" s="20" t="s">
        <v>1715</v>
      </c>
      <c r="J53" s="19" t="s">
        <v>3767</v>
      </c>
      <c r="K53" s="19" t="s">
        <v>2031</v>
      </c>
      <c r="L53" s="19" t="s">
        <v>2032</v>
      </c>
      <c r="M53" s="21">
        <f>IFERROR(VLOOKUP(I53,SUM_POINT!$A$1:$G$970,3,FALSE),0)</f>
        <v>1868.53</v>
      </c>
      <c r="N53" s="21">
        <f>IFERROR(VLOOKUP(I53,SUM_POINT!$A$1:$G$970,4,FALSE),0)</f>
        <v>1620.38</v>
      </c>
      <c r="O53" s="21">
        <f>IFERROR(VLOOKUP(I53,SUM_POINT!$A$1:$G$970,5,FALSE),0)</f>
        <v>1681.84</v>
      </c>
      <c r="P53" s="21">
        <f>IFERROR(VLOOKUP(I53,SUM_POINT!$A$1:$G$970,6,FALSE),0)</f>
        <v>1544.58</v>
      </c>
      <c r="Q53" s="22">
        <f t="shared" si="0"/>
        <v>6715.33</v>
      </c>
      <c r="R53" s="21">
        <f t="shared" si="1"/>
        <v>21633</v>
      </c>
    </row>
    <row r="54" spans="1:18">
      <c r="A54" s="19" t="s">
        <v>1615</v>
      </c>
      <c r="B54" s="19" t="s">
        <v>1616</v>
      </c>
      <c r="C54" s="19" t="s">
        <v>3768</v>
      </c>
      <c r="D54" s="19" t="s">
        <v>3769</v>
      </c>
      <c r="E54" s="19" t="s">
        <v>3770</v>
      </c>
      <c r="F54" s="19" t="s">
        <v>3769</v>
      </c>
      <c r="G54" s="19" t="s">
        <v>1769</v>
      </c>
      <c r="H54" s="19" t="s">
        <v>1770</v>
      </c>
      <c r="I54" s="20" t="s">
        <v>1717</v>
      </c>
      <c r="J54" s="19" t="s">
        <v>3771</v>
      </c>
      <c r="K54" s="19" t="s">
        <v>2031</v>
      </c>
      <c r="L54" s="19" t="s">
        <v>2032</v>
      </c>
      <c r="M54" s="21">
        <f>IFERROR(VLOOKUP(I54,SUM_POINT!$A$1:$G$970,3,FALSE),0)</f>
        <v>1551.48</v>
      </c>
      <c r="N54" s="21">
        <f>IFERROR(VLOOKUP(I54,SUM_POINT!$A$1:$G$970,4,FALSE),0)</f>
        <v>1721.34</v>
      </c>
      <c r="O54" s="21">
        <f>IFERROR(VLOOKUP(I54,SUM_POINT!$A$1:$G$970,5,FALSE),0)</f>
        <v>1726.77</v>
      </c>
      <c r="P54" s="21">
        <f>IFERROR(VLOOKUP(I54,SUM_POINT!$A$1:$G$970,6,FALSE),0)</f>
        <v>1705.25</v>
      </c>
      <c r="Q54" s="22">
        <f t="shared" si="0"/>
        <v>6704.84</v>
      </c>
      <c r="R54" s="21">
        <f t="shared" si="1"/>
        <v>21600</v>
      </c>
    </row>
    <row r="55" spans="1:18">
      <c r="A55" s="19" t="s">
        <v>1615</v>
      </c>
      <c r="B55" s="19" t="s">
        <v>1616</v>
      </c>
      <c r="C55" s="19" t="s">
        <v>3768</v>
      </c>
      <c r="D55" s="19" t="s">
        <v>3769</v>
      </c>
      <c r="E55" s="19" t="s">
        <v>3772</v>
      </c>
      <c r="F55" s="19" t="s">
        <v>3773</v>
      </c>
      <c r="G55" s="19" t="s">
        <v>1769</v>
      </c>
      <c r="H55" s="19" t="s">
        <v>1770</v>
      </c>
      <c r="I55" s="20" t="s">
        <v>1719</v>
      </c>
      <c r="J55" s="19" t="s">
        <v>3774</v>
      </c>
      <c r="K55" s="19" t="s">
        <v>2031</v>
      </c>
      <c r="L55" s="19" t="s">
        <v>2032</v>
      </c>
      <c r="M55" s="21">
        <f>IFERROR(VLOOKUP(I55,SUM_POINT!$A$1:$G$970,3,FALSE),0)</f>
        <v>753.94</v>
      </c>
      <c r="N55" s="21">
        <f>IFERROR(VLOOKUP(I55,SUM_POINT!$A$1:$G$970,4,FALSE),0)</f>
        <v>1059.6199999999999</v>
      </c>
      <c r="O55" s="21">
        <f>IFERROR(VLOOKUP(I55,SUM_POINT!$A$1:$G$970,5,FALSE),0)</f>
        <v>963.69</v>
      </c>
      <c r="P55" s="21">
        <f>IFERROR(VLOOKUP(I55,SUM_POINT!$A$1:$G$970,6,FALSE),0)</f>
        <v>867.3</v>
      </c>
      <c r="Q55" s="22">
        <f t="shared" si="0"/>
        <v>3644.55</v>
      </c>
      <c r="R55" s="21">
        <f t="shared" si="1"/>
        <v>11741</v>
      </c>
    </row>
    <row r="56" spans="1:18">
      <c r="A56" s="19" t="s">
        <v>1615</v>
      </c>
      <c r="B56" s="19" t="s">
        <v>1616</v>
      </c>
      <c r="C56" s="19" t="s">
        <v>3768</v>
      </c>
      <c r="D56" s="19" t="s">
        <v>3769</v>
      </c>
      <c r="E56" s="19" t="s">
        <v>3772</v>
      </c>
      <c r="F56" s="19" t="s">
        <v>3773</v>
      </c>
      <c r="G56" s="19" t="s">
        <v>1769</v>
      </c>
      <c r="H56" s="19" t="s">
        <v>1770</v>
      </c>
      <c r="I56" s="20" t="s">
        <v>1721</v>
      </c>
      <c r="J56" s="19" t="s">
        <v>3775</v>
      </c>
      <c r="K56" s="19" t="s">
        <v>2031</v>
      </c>
      <c r="L56" s="19" t="s">
        <v>2032</v>
      </c>
      <c r="M56" s="21">
        <f>IFERROR(VLOOKUP(I56,SUM_POINT!$A$1:$G$970,3,FALSE),0)</f>
        <v>2816.8</v>
      </c>
      <c r="N56" s="21">
        <f>IFERROR(VLOOKUP(I56,SUM_POINT!$A$1:$G$970,4,FALSE),0)</f>
        <v>2649.14</v>
      </c>
      <c r="O56" s="21">
        <f>IFERROR(VLOOKUP(I56,SUM_POINT!$A$1:$G$970,5,FALSE),0)</f>
        <v>2722.79</v>
      </c>
      <c r="P56" s="21">
        <f>IFERROR(VLOOKUP(I56,SUM_POINT!$A$1:$G$970,6,FALSE),0)</f>
        <v>2081.29</v>
      </c>
      <c r="Q56" s="22">
        <f t="shared" si="0"/>
        <v>10270.02</v>
      </c>
      <c r="R56" s="21">
        <f t="shared" si="1"/>
        <v>33085</v>
      </c>
    </row>
    <row r="57" spans="1:18">
      <c r="A57" s="19" t="s">
        <v>1615</v>
      </c>
      <c r="B57" s="19" t="s">
        <v>1616</v>
      </c>
      <c r="C57" s="19" t="s">
        <v>3768</v>
      </c>
      <c r="D57" s="19" t="s">
        <v>3769</v>
      </c>
      <c r="E57" s="19" t="s">
        <v>3776</v>
      </c>
      <c r="F57" s="19" t="s">
        <v>3777</v>
      </c>
      <c r="G57" s="19" t="s">
        <v>1769</v>
      </c>
      <c r="H57" s="19" t="s">
        <v>1770</v>
      </c>
      <c r="I57" s="20" t="s">
        <v>1723</v>
      </c>
      <c r="J57" s="19" t="s">
        <v>3778</v>
      </c>
      <c r="K57" s="19" t="s">
        <v>2031</v>
      </c>
      <c r="L57" s="19" t="s">
        <v>2032</v>
      </c>
      <c r="M57" s="21">
        <f>IFERROR(VLOOKUP(I57,SUM_POINT!$A$1:$G$970,3,FALSE),0)</f>
        <v>2409.25</v>
      </c>
      <c r="N57" s="21">
        <f>IFERROR(VLOOKUP(I57,SUM_POINT!$A$1:$G$970,4,FALSE),0)</f>
        <v>2275.0100000000002</v>
      </c>
      <c r="O57" s="21">
        <f>IFERROR(VLOOKUP(I57,SUM_POINT!$A$1:$G$970,5,FALSE),0)</f>
        <v>1989.79</v>
      </c>
      <c r="P57" s="21">
        <f>IFERROR(VLOOKUP(I57,SUM_POINT!$A$1:$G$970,6,FALSE),0)</f>
        <v>1983.21</v>
      </c>
      <c r="Q57" s="22">
        <f t="shared" si="0"/>
        <v>8657.26</v>
      </c>
      <c r="R57" s="21">
        <f t="shared" si="1"/>
        <v>27889</v>
      </c>
    </row>
    <row r="58" spans="1:18">
      <c r="A58" s="19" t="s">
        <v>1615</v>
      </c>
      <c r="B58" s="19" t="s">
        <v>1616</v>
      </c>
      <c r="C58" s="19" t="s">
        <v>3768</v>
      </c>
      <c r="D58" s="19" t="s">
        <v>3769</v>
      </c>
      <c r="E58" s="19" t="s">
        <v>3779</v>
      </c>
      <c r="F58" s="19" t="s">
        <v>2064</v>
      </c>
      <c r="G58" s="19" t="s">
        <v>1769</v>
      </c>
      <c r="H58" s="19" t="s">
        <v>1770</v>
      </c>
      <c r="I58" s="20" t="s">
        <v>1725</v>
      </c>
      <c r="J58" s="19" t="s">
        <v>3780</v>
      </c>
      <c r="K58" s="19" t="s">
        <v>2031</v>
      </c>
      <c r="L58" s="19" t="s">
        <v>2032</v>
      </c>
      <c r="M58" s="21">
        <f>IFERROR(VLOOKUP(I58,SUM_POINT!$A$1:$G$970,3,FALSE),0)</f>
        <v>2115.42</v>
      </c>
      <c r="N58" s="21">
        <f>IFERROR(VLOOKUP(I58,SUM_POINT!$A$1:$G$970,4,FALSE),0)</f>
        <v>2030.37</v>
      </c>
      <c r="O58" s="21">
        <f>IFERROR(VLOOKUP(I58,SUM_POINT!$A$1:$G$970,5,FALSE),0)</f>
        <v>1706.58</v>
      </c>
      <c r="P58" s="21">
        <f>IFERROR(VLOOKUP(I58,SUM_POINT!$A$1:$G$970,6,FALSE),0)</f>
        <v>1504.55</v>
      </c>
      <c r="Q58" s="22">
        <f t="shared" si="0"/>
        <v>7356.92</v>
      </c>
      <c r="R58" s="21">
        <f t="shared" si="1"/>
        <v>23700</v>
      </c>
    </row>
    <row r="59" spans="1:18">
      <c r="A59" s="19" t="s">
        <v>1615</v>
      </c>
      <c r="B59" s="19" t="s">
        <v>1616</v>
      </c>
      <c r="C59" s="19" t="s">
        <v>3768</v>
      </c>
      <c r="D59" s="19" t="s">
        <v>3769</v>
      </c>
      <c r="E59" s="19" t="s">
        <v>3781</v>
      </c>
      <c r="F59" s="19" t="s">
        <v>3782</v>
      </c>
      <c r="G59" s="19" t="s">
        <v>1769</v>
      </c>
      <c r="H59" s="19" t="s">
        <v>1770</v>
      </c>
      <c r="I59" s="20" t="s">
        <v>1727</v>
      </c>
      <c r="J59" s="19" t="s">
        <v>3783</v>
      </c>
      <c r="K59" s="19" t="s">
        <v>2031</v>
      </c>
      <c r="L59" s="19" t="s">
        <v>2032</v>
      </c>
      <c r="M59" s="21">
        <f>IFERROR(VLOOKUP(I59,SUM_POINT!$A$1:$G$970,3,FALSE),0)</f>
        <v>1994.06</v>
      </c>
      <c r="N59" s="21">
        <f>IFERROR(VLOOKUP(I59,SUM_POINT!$A$1:$G$970,4,FALSE),0)</f>
        <v>1964.44</v>
      </c>
      <c r="O59" s="21">
        <f>IFERROR(VLOOKUP(I59,SUM_POINT!$A$1:$G$970,5,FALSE),0)</f>
        <v>2100.94</v>
      </c>
      <c r="P59" s="21">
        <f>IFERROR(VLOOKUP(I59,SUM_POINT!$A$1:$G$970,6,FALSE),0)</f>
        <v>2501.4499999999998</v>
      </c>
      <c r="Q59" s="22">
        <f t="shared" si="0"/>
        <v>8560.89</v>
      </c>
      <c r="R59" s="21">
        <f t="shared" si="1"/>
        <v>27579</v>
      </c>
    </row>
    <row r="60" spans="1:18">
      <c r="A60" s="19" t="s">
        <v>1615</v>
      </c>
      <c r="B60" s="19" t="s">
        <v>1616</v>
      </c>
      <c r="C60" s="19" t="s">
        <v>3768</v>
      </c>
      <c r="D60" s="19" t="s">
        <v>3769</v>
      </c>
      <c r="E60" s="19" t="s">
        <v>3781</v>
      </c>
      <c r="F60" s="19" t="s">
        <v>3782</v>
      </c>
      <c r="G60" s="19" t="s">
        <v>1769</v>
      </c>
      <c r="H60" s="19" t="s">
        <v>1770</v>
      </c>
      <c r="I60" s="20" t="s">
        <v>1729</v>
      </c>
      <c r="J60" s="19" t="s">
        <v>3784</v>
      </c>
      <c r="K60" s="19" t="s">
        <v>2031</v>
      </c>
      <c r="L60" s="19" t="s">
        <v>2032</v>
      </c>
      <c r="M60" s="21">
        <f>IFERROR(VLOOKUP(I60,SUM_POINT!$A$1:$G$970,3,FALSE),0)</f>
        <v>1669.65</v>
      </c>
      <c r="N60" s="21">
        <f>IFERROR(VLOOKUP(I60,SUM_POINT!$A$1:$G$970,4,FALSE),0)</f>
        <v>1682.74</v>
      </c>
      <c r="O60" s="21">
        <f>IFERROR(VLOOKUP(I60,SUM_POINT!$A$1:$G$970,5,FALSE),0)</f>
        <v>1871.87</v>
      </c>
      <c r="P60" s="21">
        <f>IFERROR(VLOOKUP(I60,SUM_POINT!$A$1:$G$970,6,FALSE),0)</f>
        <v>1928.08</v>
      </c>
      <c r="Q60" s="22">
        <f t="shared" si="0"/>
        <v>7152.34</v>
      </c>
      <c r="R60" s="21">
        <f t="shared" si="1"/>
        <v>23041</v>
      </c>
    </row>
    <row r="61" spans="1:18">
      <c r="A61" s="19" t="s">
        <v>1615</v>
      </c>
      <c r="B61" s="19" t="s">
        <v>1616</v>
      </c>
      <c r="C61" s="19" t="s">
        <v>3768</v>
      </c>
      <c r="D61" s="19" t="s">
        <v>3769</v>
      </c>
      <c r="E61" s="19" t="s">
        <v>3785</v>
      </c>
      <c r="F61" s="19" t="s">
        <v>3786</v>
      </c>
      <c r="G61" s="19" t="s">
        <v>1769</v>
      </c>
      <c r="H61" s="19" t="s">
        <v>1770</v>
      </c>
      <c r="I61" s="20" t="s">
        <v>1731</v>
      </c>
      <c r="J61" s="19" t="s">
        <v>3787</v>
      </c>
      <c r="K61" s="19" t="s">
        <v>2031</v>
      </c>
      <c r="L61" s="19" t="s">
        <v>2032</v>
      </c>
      <c r="M61" s="21">
        <f>IFERROR(VLOOKUP(I61,SUM_POINT!$A$1:$G$970,3,FALSE),0)</f>
        <v>1242.58</v>
      </c>
      <c r="N61" s="21">
        <f>IFERROR(VLOOKUP(I61,SUM_POINT!$A$1:$G$970,4,FALSE),0)</f>
        <v>1606.31</v>
      </c>
      <c r="O61" s="21">
        <f>IFERROR(VLOOKUP(I61,SUM_POINT!$A$1:$G$970,5,FALSE),0)</f>
        <v>1318.94</v>
      </c>
      <c r="P61" s="21">
        <f>IFERROR(VLOOKUP(I61,SUM_POINT!$A$1:$G$970,6,FALSE),0)</f>
        <v>1626.03</v>
      </c>
      <c r="Q61" s="22">
        <f t="shared" si="0"/>
        <v>5793.86</v>
      </c>
      <c r="R61" s="21">
        <f t="shared" si="1"/>
        <v>18665</v>
      </c>
    </row>
    <row r="62" spans="1:18">
      <c r="A62" s="19" t="s">
        <v>1615</v>
      </c>
      <c r="B62" s="19" t="s">
        <v>1616</v>
      </c>
      <c r="C62" s="19" t="s">
        <v>3768</v>
      </c>
      <c r="D62" s="19" t="s">
        <v>3769</v>
      </c>
      <c r="E62" s="19" t="s">
        <v>3785</v>
      </c>
      <c r="F62" s="19" t="s">
        <v>3786</v>
      </c>
      <c r="G62" s="19" t="s">
        <v>1769</v>
      </c>
      <c r="H62" s="19" t="s">
        <v>1770</v>
      </c>
      <c r="I62" s="20" t="s">
        <v>1733</v>
      </c>
      <c r="J62" s="19" t="s">
        <v>3788</v>
      </c>
      <c r="K62" s="19" t="s">
        <v>2031</v>
      </c>
      <c r="L62" s="19" t="s">
        <v>2032</v>
      </c>
      <c r="M62" s="21">
        <f>IFERROR(VLOOKUP(I62,SUM_POINT!$A$1:$G$970,3,FALSE),0)</f>
        <v>682.3</v>
      </c>
      <c r="N62" s="21">
        <f>IFERROR(VLOOKUP(I62,SUM_POINT!$A$1:$G$970,4,FALSE),0)</f>
        <v>679.14</v>
      </c>
      <c r="O62" s="21">
        <f>IFERROR(VLOOKUP(I62,SUM_POINT!$A$1:$G$970,5,FALSE),0)</f>
        <v>721.03</v>
      </c>
      <c r="P62" s="21">
        <f>IFERROR(VLOOKUP(I62,SUM_POINT!$A$1:$G$970,6,FALSE),0)</f>
        <v>715.65</v>
      </c>
      <c r="Q62" s="22">
        <f t="shared" si="0"/>
        <v>2798.1200000000003</v>
      </c>
      <c r="R62" s="21">
        <f t="shared" si="1"/>
        <v>9014</v>
      </c>
    </row>
    <row r="63" spans="1:18">
      <c r="A63" s="19" t="s">
        <v>1615</v>
      </c>
      <c r="B63" s="19" t="s">
        <v>1616</v>
      </c>
      <c r="C63" s="19" t="s">
        <v>3768</v>
      </c>
      <c r="D63" s="19" t="s">
        <v>3769</v>
      </c>
      <c r="E63" s="19" t="s">
        <v>3789</v>
      </c>
      <c r="F63" s="19" t="s">
        <v>3790</v>
      </c>
      <c r="G63" s="19" t="s">
        <v>1769</v>
      </c>
      <c r="H63" s="19" t="s">
        <v>1770</v>
      </c>
      <c r="I63" s="20" t="s">
        <v>1735</v>
      </c>
      <c r="J63" s="19" t="s">
        <v>3791</v>
      </c>
      <c r="K63" s="19" t="s">
        <v>2031</v>
      </c>
      <c r="L63" s="19" t="s">
        <v>2032</v>
      </c>
      <c r="M63" s="21">
        <f>IFERROR(VLOOKUP(I63,SUM_POINT!$A$1:$G$970,3,FALSE),0)</f>
        <v>1122.4100000000001</v>
      </c>
      <c r="N63" s="21">
        <f>IFERROR(VLOOKUP(I63,SUM_POINT!$A$1:$G$970,4,FALSE),0)</f>
        <v>1459.43</v>
      </c>
      <c r="O63" s="21">
        <f>IFERROR(VLOOKUP(I63,SUM_POINT!$A$1:$G$970,5,FALSE),0)</f>
        <v>1695.99</v>
      </c>
      <c r="P63" s="21">
        <f>IFERROR(VLOOKUP(I63,SUM_POINT!$A$1:$G$970,6,FALSE),0)</f>
        <v>1169.82</v>
      </c>
      <c r="Q63" s="22">
        <f t="shared" si="0"/>
        <v>5447.65</v>
      </c>
      <c r="R63" s="21">
        <f t="shared" si="1"/>
        <v>17550</v>
      </c>
    </row>
    <row r="64" spans="1:18">
      <c r="A64" s="19" t="s">
        <v>1615</v>
      </c>
      <c r="B64" s="19" t="s">
        <v>1616</v>
      </c>
      <c r="C64" s="19" t="s">
        <v>3768</v>
      </c>
      <c r="D64" s="19" t="s">
        <v>3769</v>
      </c>
      <c r="E64" s="19" t="s">
        <v>3789</v>
      </c>
      <c r="F64" s="19" t="s">
        <v>3790</v>
      </c>
      <c r="G64" s="19" t="s">
        <v>1769</v>
      </c>
      <c r="H64" s="19" t="s">
        <v>1770</v>
      </c>
      <c r="I64" s="20" t="s">
        <v>1737</v>
      </c>
      <c r="J64" s="19" t="s">
        <v>3792</v>
      </c>
      <c r="K64" s="19" t="s">
        <v>2031</v>
      </c>
      <c r="L64" s="19" t="s">
        <v>2032</v>
      </c>
      <c r="M64" s="21">
        <f>IFERROR(VLOOKUP(I64,SUM_POINT!$A$1:$G$970,3,FALSE),0)</f>
        <v>1466.64</v>
      </c>
      <c r="N64" s="21">
        <f>IFERROR(VLOOKUP(I64,SUM_POINT!$A$1:$G$970,4,FALSE),0)</f>
        <v>1506.04</v>
      </c>
      <c r="O64" s="21">
        <f>IFERROR(VLOOKUP(I64,SUM_POINT!$A$1:$G$970,5,FALSE),0)</f>
        <v>1269.4000000000001</v>
      </c>
      <c r="P64" s="21">
        <f>IFERROR(VLOOKUP(I64,SUM_POINT!$A$1:$G$970,6,FALSE),0)</f>
        <v>1118.6199999999999</v>
      </c>
      <c r="Q64" s="22">
        <f t="shared" si="0"/>
        <v>5360.7</v>
      </c>
      <c r="R64" s="21">
        <f t="shared" si="1"/>
        <v>17270</v>
      </c>
    </row>
    <row r="65" spans="1:18">
      <c r="A65" s="19" t="s">
        <v>1615</v>
      </c>
      <c r="B65" s="19" t="s">
        <v>1616</v>
      </c>
      <c r="C65" s="19" t="s">
        <v>3793</v>
      </c>
      <c r="D65" s="19" t="s">
        <v>3794</v>
      </c>
      <c r="E65" s="19" t="s">
        <v>3795</v>
      </c>
      <c r="F65" s="19" t="s">
        <v>3796</v>
      </c>
      <c r="G65" s="19" t="s">
        <v>1771</v>
      </c>
      <c r="H65" s="19" t="s">
        <v>1772</v>
      </c>
      <c r="I65" s="20" t="s">
        <v>1739</v>
      </c>
      <c r="J65" s="19" t="s">
        <v>3797</v>
      </c>
      <c r="K65" s="19" t="s">
        <v>2031</v>
      </c>
      <c r="L65" s="19" t="s">
        <v>2032</v>
      </c>
      <c r="M65" s="21">
        <f>IFERROR(VLOOKUP(I65,SUM_POINT!$A$1:$G$970,3,FALSE),0)</f>
        <v>1012.07</v>
      </c>
      <c r="N65" s="21">
        <f>IFERROR(VLOOKUP(I65,SUM_POINT!$A$1:$G$970,4,FALSE),0)</f>
        <v>872.77</v>
      </c>
      <c r="O65" s="21">
        <f>IFERROR(VLOOKUP(I65,SUM_POINT!$A$1:$G$970,5,FALSE),0)</f>
        <v>1095.1099999999999</v>
      </c>
      <c r="P65" s="21">
        <f>IFERROR(VLOOKUP(I65,SUM_POINT!$A$1:$G$970,6,FALSE),0)</f>
        <v>900.06</v>
      </c>
      <c r="Q65" s="22">
        <f t="shared" si="0"/>
        <v>3880.0099999999998</v>
      </c>
      <c r="R65" s="21">
        <f t="shared" si="1"/>
        <v>12499</v>
      </c>
    </row>
    <row r="66" spans="1:18">
      <c r="A66" s="19" t="s">
        <v>1615</v>
      </c>
      <c r="B66" s="19" t="s">
        <v>1616</v>
      </c>
      <c r="C66" s="19" t="s">
        <v>3793</v>
      </c>
      <c r="D66" s="19" t="s">
        <v>3794</v>
      </c>
      <c r="E66" s="19" t="s">
        <v>3798</v>
      </c>
      <c r="F66" s="19" t="s">
        <v>3799</v>
      </c>
      <c r="G66" s="19" t="s">
        <v>1771</v>
      </c>
      <c r="H66" s="19" t="s">
        <v>1772</v>
      </c>
      <c r="I66" s="20" t="s">
        <v>1741</v>
      </c>
      <c r="J66" s="19" t="s">
        <v>3800</v>
      </c>
      <c r="K66" s="19" t="s">
        <v>2031</v>
      </c>
      <c r="L66" s="19" t="s">
        <v>2032</v>
      </c>
      <c r="M66" s="21">
        <f>IFERROR(VLOOKUP(I66,SUM_POINT!$A$1:$G$970,3,FALSE),0)</f>
        <v>2381.86</v>
      </c>
      <c r="N66" s="21">
        <f>IFERROR(VLOOKUP(I66,SUM_POINT!$A$1:$G$970,4,FALSE),0)</f>
        <v>3079.06</v>
      </c>
      <c r="O66" s="21">
        <f>IFERROR(VLOOKUP(I66,SUM_POINT!$A$1:$G$970,5,FALSE),0)</f>
        <v>3691.39</v>
      </c>
      <c r="P66" s="21">
        <f>IFERROR(VLOOKUP(I66,SUM_POINT!$A$1:$G$970,6,FALSE),0)</f>
        <v>3331.68</v>
      </c>
      <c r="Q66" s="22">
        <f t="shared" si="0"/>
        <v>12483.99</v>
      </c>
      <c r="R66" s="21">
        <f t="shared" si="1"/>
        <v>40217</v>
      </c>
    </row>
    <row r="67" spans="1:18">
      <c r="A67" s="19" t="s">
        <v>1615</v>
      </c>
      <c r="B67" s="19" t="s">
        <v>1616</v>
      </c>
      <c r="C67" s="19" t="s">
        <v>3793</v>
      </c>
      <c r="D67" s="19" t="s">
        <v>3794</v>
      </c>
      <c r="E67" s="19" t="s">
        <v>3798</v>
      </c>
      <c r="F67" s="19" t="s">
        <v>3799</v>
      </c>
      <c r="G67" s="19" t="s">
        <v>1771</v>
      </c>
      <c r="H67" s="19" t="s">
        <v>1772</v>
      </c>
      <c r="I67" s="20" t="s">
        <v>1743</v>
      </c>
      <c r="J67" s="19" t="s">
        <v>3801</v>
      </c>
      <c r="K67" s="19" t="s">
        <v>2031</v>
      </c>
      <c r="L67" s="19" t="s">
        <v>2032</v>
      </c>
      <c r="M67" s="21">
        <f>IFERROR(VLOOKUP(I67,SUM_POINT!$A$1:$G$970,3,FALSE),0)</f>
        <v>1472.05</v>
      </c>
      <c r="N67" s="21">
        <f>IFERROR(VLOOKUP(I67,SUM_POINT!$A$1:$G$970,4,FALSE),0)</f>
        <v>1057.2</v>
      </c>
      <c r="O67" s="21">
        <f>IFERROR(VLOOKUP(I67,SUM_POINT!$A$1:$G$970,5,FALSE),0)</f>
        <v>1183.28</v>
      </c>
      <c r="P67" s="21">
        <f>IFERROR(VLOOKUP(I67,SUM_POINT!$A$1:$G$970,6,FALSE),0)</f>
        <v>1172.45</v>
      </c>
      <c r="Q67" s="22">
        <f t="shared" ref="Q67:Q92" si="2">SUM(M67:P67)</f>
        <v>4884.9799999999996</v>
      </c>
      <c r="R67" s="21">
        <f t="shared" ref="R67:R92" si="3">ROUND(Q67*$Q$97,0)</f>
        <v>15737</v>
      </c>
    </row>
    <row r="68" spans="1:18">
      <c r="A68" s="19" t="s">
        <v>1615</v>
      </c>
      <c r="B68" s="19" t="s">
        <v>1616</v>
      </c>
      <c r="C68" s="19" t="s">
        <v>3793</v>
      </c>
      <c r="D68" s="19" t="s">
        <v>3794</v>
      </c>
      <c r="E68" s="19" t="s">
        <v>3802</v>
      </c>
      <c r="F68" s="19" t="s">
        <v>3803</v>
      </c>
      <c r="G68" s="19" t="s">
        <v>1771</v>
      </c>
      <c r="H68" s="19" t="s">
        <v>1772</v>
      </c>
      <c r="I68" s="20" t="s">
        <v>1745</v>
      </c>
      <c r="J68" s="19" t="s">
        <v>2700</v>
      </c>
      <c r="K68" s="19" t="s">
        <v>2031</v>
      </c>
      <c r="L68" s="19" t="s">
        <v>2032</v>
      </c>
      <c r="M68" s="21">
        <f>IFERROR(VLOOKUP(I68,SUM_POINT!$A$1:$G$970,3,FALSE),0)</f>
        <v>2255.21</v>
      </c>
      <c r="N68" s="21">
        <f>IFERROR(VLOOKUP(I68,SUM_POINT!$A$1:$G$970,4,FALSE),0)</f>
        <v>2006.45</v>
      </c>
      <c r="O68" s="21">
        <f>IFERROR(VLOOKUP(I68,SUM_POINT!$A$1:$G$970,5,FALSE),0)</f>
        <v>2561.44</v>
      </c>
      <c r="P68" s="21">
        <f>IFERROR(VLOOKUP(I68,SUM_POINT!$A$1:$G$970,6,FALSE),0)</f>
        <v>2845.51</v>
      </c>
      <c r="Q68" s="22">
        <f t="shared" si="2"/>
        <v>9668.61</v>
      </c>
      <c r="R68" s="21">
        <f t="shared" si="3"/>
        <v>31148</v>
      </c>
    </row>
    <row r="69" spans="1:18">
      <c r="A69" s="19" t="s">
        <v>1615</v>
      </c>
      <c r="B69" s="19" t="s">
        <v>1616</v>
      </c>
      <c r="C69" s="19" t="s">
        <v>3793</v>
      </c>
      <c r="D69" s="19" t="s">
        <v>3794</v>
      </c>
      <c r="E69" s="19" t="s">
        <v>3802</v>
      </c>
      <c r="F69" s="19" t="s">
        <v>3803</v>
      </c>
      <c r="G69" s="19" t="s">
        <v>1771</v>
      </c>
      <c r="H69" s="19" t="s">
        <v>1772</v>
      </c>
      <c r="I69" s="20" t="s">
        <v>1747</v>
      </c>
      <c r="J69" s="19" t="s">
        <v>3804</v>
      </c>
      <c r="K69" s="19" t="s">
        <v>2031</v>
      </c>
      <c r="L69" s="19" t="s">
        <v>2032</v>
      </c>
      <c r="M69" s="21">
        <f>IFERROR(VLOOKUP(I69,SUM_POINT!$A$1:$G$970,3,FALSE),0)</f>
        <v>2387.13</v>
      </c>
      <c r="N69" s="21">
        <f>IFERROR(VLOOKUP(I69,SUM_POINT!$A$1:$G$970,4,FALSE),0)</f>
        <v>1856.76</v>
      </c>
      <c r="O69" s="21">
        <f>IFERROR(VLOOKUP(I69,SUM_POINT!$A$1:$G$970,5,FALSE),0)</f>
        <v>2501.27</v>
      </c>
      <c r="P69" s="21">
        <f>IFERROR(VLOOKUP(I69,SUM_POINT!$A$1:$G$970,6,FALSE),0)</f>
        <v>2227.73</v>
      </c>
      <c r="Q69" s="22">
        <f t="shared" si="2"/>
        <v>8972.89</v>
      </c>
      <c r="R69" s="21">
        <f t="shared" si="3"/>
        <v>28906</v>
      </c>
    </row>
    <row r="70" spans="1:18">
      <c r="A70" s="19" t="s">
        <v>1615</v>
      </c>
      <c r="B70" s="19" t="s">
        <v>1616</v>
      </c>
      <c r="C70" s="19" t="s">
        <v>3793</v>
      </c>
      <c r="D70" s="19" t="s">
        <v>3794</v>
      </c>
      <c r="E70" s="19" t="s">
        <v>3805</v>
      </c>
      <c r="F70" s="19" t="s">
        <v>3806</v>
      </c>
      <c r="G70" s="19" t="s">
        <v>1771</v>
      </c>
      <c r="H70" s="19" t="s">
        <v>1772</v>
      </c>
      <c r="I70" s="20" t="s">
        <v>1749</v>
      </c>
      <c r="J70" s="19" t="s">
        <v>3807</v>
      </c>
      <c r="K70" s="19" t="s">
        <v>2031</v>
      </c>
      <c r="L70" s="19" t="s">
        <v>2032</v>
      </c>
      <c r="M70" s="21">
        <f>IFERROR(VLOOKUP(I70,SUM_POINT!$A$1:$G$970,3,FALSE),0)</f>
        <v>2154.4899999999998</v>
      </c>
      <c r="N70" s="21">
        <f>IFERROR(VLOOKUP(I70,SUM_POINT!$A$1:$G$970,4,FALSE),0)</f>
        <v>1771.44</v>
      </c>
      <c r="O70" s="21">
        <f>IFERROR(VLOOKUP(I70,SUM_POINT!$A$1:$G$970,5,FALSE),0)</f>
        <v>1617.73</v>
      </c>
      <c r="P70" s="21">
        <f>IFERROR(VLOOKUP(I70,SUM_POINT!$A$1:$G$970,6,FALSE),0)</f>
        <v>1727.73</v>
      </c>
      <c r="Q70" s="22">
        <f t="shared" si="2"/>
        <v>7271.3899999999994</v>
      </c>
      <c r="R70" s="21">
        <f t="shared" si="3"/>
        <v>23425</v>
      </c>
    </row>
    <row r="71" spans="1:18">
      <c r="A71" s="19" t="s">
        <v>1615</v>
      </c>
      <c r="B71" s="19" t="s">
        <v>1616</v>
      </c>
      <c r="C71" s="19" t="s">
        <v>3793</v>
      </c>
      <c r="D71" s="19" t="s">
        <v>3794</v>
      </c>
      <c r="E71" s="19" t="s">
        <v>3805</v>
      </c>
      <c r="F71" s="19" t="s">
        <v>3806</v>
      </c>
      <c r="G71" s="19" t="s">
        <v>1771</v>
      </c>
      <c r="H71" s="19" t="s">
        <v>1772</v>
      </c>
      <c r="I71" s="20" t="s">
        <v>1751</v>
      </c>
      <c r="J71" s="19" t="s">
        <v>3808</v>
      </c>
      <c r="K71" s="19" t="s">
        <v>2031</v>
      </c>
      <c r="L71" s="19" t="s">
        <v>2032</v>
      </c>
      <c r="M71" s="21">
        <f>IFERROR(VLOOKUP(I71,SUM_POINT!$A$1:$G$970,3,FALSE),0)</f>
        <v>3009.38</v>
      </c>
      <c r="N71" s="21">
        <f>IFERROR(VLOOKUP(I71,SUM_POINT!$A$1:$G$970,4,FALSE),0)</f>
        <v>2590.65</v>
      </c>
      <c r="O71" s="21">
        <f>IFERROR(VLOOKUP(I71,SUM_POINT!$A$1:$G$970,5,FALSE),0)</f>
        <v>2005.24</v>
      </c>
      <c r="P71" s="21">
        <f>IFERROR(VLOOKUP(I71,SUM_POINT!$A$1:$G$970,6,FALSE),0)</f>
        <v>2511.14</v>
      </c>
      <c r="Q71" s="22">
        <f t="shared" si="2"/>
        <v>10116.41</v>
      </c>
      <c r="R71" s="21">
        <f t="shared" si="3"/>
        <v>32590</v>
      </c>
    </row>
    <row r="72" spans="1:18">
      <c r="A72" s="19" t="s">
        <v>1615</v>
      </c>
      <c r="B72" s="19" t="s">
        <v>1616</v>
      </c>
      <c r="C72" s="19" t="s">
        <v>3793</v>
      </c>
      <c r="D72" s="19" t="s">
        <v>3794</v>
      </c>
      <c r="E72" s="19" t="s">
        <v>3809</v>
      </c>
      <c r="F72" s="19" t="s">
        <v>3810</v>
      </c>
      <c r="G72" s="19" t="s">
        <v>1771</v>
      </c>
      <c r="H72" s="19" t="s">
        <v>1772</v>
      </c>
      <c r="I72" s="20" t="s">
        <v>1753</v>
      </c>
      <c r="J72" s="19" t="s">
        <v>3811</v>
      </c>
      <c r="K72" s="19" t="s">
        <v>2031</v>
      </c>
      <c r="L72" s="19" t="s">
        <v>2032</v>
      </c>
      <c r="M72" s="21">
        <f>IFERROR(VLOOKUP(I72,SUM_POINT!$A$1:$G$970,3,FALSE),0)</f>
        <v>1266.57</v>
      </c>
      <c r="N72" s="21">
        <f>IFERROR(VLOOKUP(I72,SUM_POINT!$A$1:$G$970,4,FALSE),0)</f>
        <v>1090.74</v>
      </c>
      <c r="O72" s="21">
        <f>IFERROR(VLOOKUP(I72,SUM_POINT!$A$1:$G$970,5,FALSE),0)</f>
        <v>1349.28</v>
      </c>
      <c r="P72" s="21">
        <f>IFERROR(VLOOKUP(I72,SUM_POINT!$A$1:$G$970,6,FALSE),0)</f>
        <v>1144.97</v>
      </c>
      <c r="Q72" s="22">
        <f t="shared" si="2"/>
        <v>4851.5600000000004</v>
      </c>
      <c r="R72" s="21">
        <f t="shared" si="3"/>
        <v>15629</v>
      </c>
    </row>
    <row r="73" spans="1:18">
      <c r="A73" s="19" t="s">
        <v>1615</v>
      </c>
      <c r="B73" s="19" t="s">
        <v>1616</v>
      </c>
      <c r="C73" s="19" t="s">
        <v>3793</v>
      </c>
      <c r="D73" s="19" t="s">
        <v>3794</v>
      </c>
      <c r="E73" s="19" t="s">
        <v>3809</v>
      </c>
      <c r="F73" s="19" t="s">
        <v>3810</v>
      </c>
      <c r="G73" s="19" t="s">
        <v>1771</v>
      </c>
      <c r="H73" s="19" t="s">
        <v>1772</v>
      </c>
      <c r="I73" s="20" t="s">
        <v>1755</v>
      </c>
      <c r="J73" s="19" t="s">
        <v>3812</v>
      </c>
      <c r="K73" s="19" t="s">
        <v>2031</v>
      </c>
      <c r="L73" s="19" t="s">
        <v>2032</v>
      </c>
      <c r="M73" s="21">
        <f>IFERROR(VLOOKUP(I73,SUM_POINT!$A$1:$G$970,3,FALSE),0)</f>
        <v>1250.43</v>
      </c>
      <c r="N73" s="21">
        <f>IFERROR(VLOOKUP(I73,SUM_POINT!$A$1:$G$970,4,FALSE),0)</f>
        <v>1025.03</v>
      </c>
      <c r="O73" s="21">
        <f>IFERROR(VLOOKUP(I73,SUM_POINT!$A$1:$G$970,5,FALSE),0)</f>
        <v>1068.58</v>
      </c>
      <c r="P73" s="21">
        <f>IFERROR(VLOOKUP(I73,SUM_POINT!$A$1:$G$970,6,FALSE),0)</f>
        <v>1062.43</v>
      </c>
      <c r="Q73" s="22">
        <f t="shared" si="2"/>
        <v>4406.47</v>
      </c>
      <c r="R73" s="21">
        <f t="shared" si="3"/>
        <v>14195</v>
      </c>
    </row>
    <row r="74" spans="1:18">
      <c r="A74" s="19" t="s">
        <v>1615</v>
      </c>
      <c r="B74" s="19" t="s">
        <v>1616</v>
      </c>
      <c r="C74" s="19" t="s">
        <v>3793</v>
      </c>
      <c r="D74" s="19" t="s">
        <v>3794</v>
      </c>
      <c r="E74" s="19" t="s">
        <v>3813</v>
      </c>
      <c r="F74" s="19" t="s">
        <v>3814</v>
      </c>
      <c r="G74" s="19" t="s">
        <v>1771</v>
      </c>
      <c r="H74" s="19" t="s">
        <v>1772</v>
      </c>
      <c r="I74" s="20" t="s">
        <v>1757</v>
      </c>
      <c r="J74" s="19" t="s">
        <v>3815</v>
      </c>
      <c r="K74" s="19" t="s">
        <v>2031</v>
      </c>
      <c r="L74" s="19" t="s">
        <v>2032</v>
      </c>
      <c r="M74" s="21">
        <f>IFERROR(VLOOKUP(I74,SUM_POINT!$A$1:$G$970,3,FALSE),0)</f>
        <v>2012.98</v>
      </c>
      <c r="N74" s="21">
        <f>IFERROR(VLOOKUP(I74,SUM_POINT!$A$1:$G$970,4,FALSE),0)</f>
        <v>1968.63</v>
      </c>
      <c r="O74" s="21">
        <f>IFERROR(VLOOKUP(I74,SUM_POINT!$A$1:$G$970,5,FALSE),0)</f>
        <v>2919.2</v>
      </c>
      <c r="P74" s="21">
        <f>IFERROR(VLOOKUP(I74,SUM_POINT!$A$1:$G$970,6,FALSE),0)</f>
        <v>1463.89</v>
      </c>
      <c r="Q74" s="22">
        <f t="shared" si="2"/>
        <v>8364.6999999999989</v>
      </c>
      <c r="R74" s="21">
        <f t="shared" si="3"/>
        <v>26947</v>
      </c>
    </row>
    <row r="75" spans="1:18">
      <c r="A75" s="19" t="s">
        <v>1615</v>
      </c>
      <c r="B75" s="19" t="s">
        <v>1616</v>
      </c>
      <c r="C75" s="19" t="s">
        <v>2019</v>
      </c>
      <c r="D75" s="19" t="s">
        <v>2020</v>
      </c>
      <c r="E75" s="19" t="s">
        <v>3996</v>
      </c>
      <c r="F75" s="19" t="s">
        <v>3997</v>
      </c>
      <c r="G75" s="19" t="s">
        <v>1759</v>
      </c>
      <c r="H75" s="19" t="s">
        <v>1760</v>
      </c>
      <c r="I75" s="20" t="s">
        <v>1759</v>
      </c>
      <c r="J75" s="19" t="s">
        <v>3998</v>
      </c>
      <c r="K75" s="19" t="s">
        <v>3991</v>
      </c>
      <c r="L75" s="19" t="s">
        <v>2032</v>
      </c>
      <c r="M75" s="21">
        <f>IFERROR(VLOOKUP(I75,SUM_POINT!$A$1:$G$970,3,FALSE),0)</f>
        <v>84401.600000000006</v>
      </c>
      <c r="N75" s="21">
        <f>IFERROR(VLOOKUP(I75,SUM_POINT!$A$1:$G$970,4,FALSE),0)</f>
        <v>80393.39</v>
      </c>
      <c r="O75" s="21">
        <f>IFERROR(VLOOKUP(I75,SUM_POINT!$A$1:$G$970,5,FALSE),0)</f>
        <v>79169.55</v>
      </c>
      <c r="P75" s="21">
        <f>IFERROR(VLOOKUP(I75,SUM_POINT!$A$1:$G$970,6,FALSE),0)</f>
        <v>71779.429999999993</v>
      </c>
      <c r="Q75" s="22">
        <f t="shared" si="2"/>
        <v>315743.96999999997</v>
      </c>
      <c r="R75" s="21">
        <f>ROUND(Q75*$Q$97,0)-1</f>
        <v>1017171</v>
      </c>
    </row>
    <row r="76" spans="1:18">
      <c r="A76" s="19" t="s">
        <v>1615</v>
      </c>
      <c r="B76" s="19" t="s">
        <v>1616</v>
      </c>
      <c r="C76" s="19" t="s">
        <v>3698</v>
      </c>
      <c r="D76" s="19" t="s">
        <v>3699</v>
      </c>
      <c r="E76" s="19" t="s">
        <v>3700</v>
      </c>
      <c r="F76" s="19" t="s">
        <v>3699</v>
      </c>
      <c r="G76" s="19" t="s">
        <v>1761</v>
      </c>
      <c r="H76" s="19" t="s">
        <v>1762</v>
      </c>
      <c r="I76" s="20" t="s">
        <v>1761</v>
      </c>
      <c r="J76" s="19" t="s">
        <v>1762</v>
      </c>
      <c r="K76" s="19" t="s">
        <v>3991</v>
      </c>
      <c r="L76" s="19" t="s">
        <v>2032</v>
      </c>
      <c r="M76" s="21">
        <f>IFERROR(VLOOKUP(I76,SUM_POINT!$A$1:$G$970,3,FALSE),0)</f>
        <v>16163.93</v>
      </c>
      <c r="N76" s="21">
        <f>IFERROR(VLOOKUP(I76,SUM_POINT!$A$1:$G$970,4,FALSE),0)</f>
        <v>10186.01</v>
      </c>
      <c r="O76" s="21">
        <f>IFERROR(VLOOKUP(I76,SUM_POINT!$A$1:$G$970,5,FALSE),0)</f>
        <v>20719.560000000001</v>
      </c>
      <c r="P76" s="21">
        <f>IFERROR(VLOOKUP(I76,SUM_POINT!$A$1:$G$970,6,FALSE),0)</f>
        <v>14464.85</v>
      </c>
      <c r="Q76" s="22">
        <f t="shared" si="2"/>
        <v>61534.35</v>
      </c>
      <c r="R76" s="21">
        <f t="shared" si="3"/>
        <v>198233</v>
      </c>
    </row>
    <row r="77" spans="1:18">
      <c r="A77" s="19" t="s">
        <v>1615</v>
      </c>
      <c r="B77" s="19" t="s">
        <v>1616</v>
      </c>
      <c r="C77" s="19" t="s">
        <v>3716</v>
      </c>
      <c r="D77" s="19" t="s">
        <v>3717</v>
      </c>
      <c r="E77" s="19" t="s">
        <v>4038</v>
      </c>
      <c r="F77" s="19" t="s">
        <v>4039</v>
      </c>
      <c r="G77" s="19" t="s">
        <v>1763</v>
      </c>
      <c r="H77" s="19" t="s">
        <v>1764</v>
      </c>
      <c r="I77" s="20" t="s">
        <v>1763</v>
      </c>
      <c r="J77" s="19" t="s">
        <v>1764</v>
      </c>
      <c r="K77" s="19" t="s">
        <v>3991</v>
      </c>
      <c r="L77" s="19" t="s">
        <v>2032</v>
      </c>
      <c r="M77" s="21">
        <f>IFERROR(VLOOKUP(I77,SUM_POINT!$A$1:$G$970,3,FALSE),0)</f>
        <v>14849.91</v>
      </c>
      <c r="N77" s="21">
        <f>IFERROR(VLOOKUP(I77,SUM_POINT!$A$1:$G$970,4,FALSE),0)</f>
        <v>19205.77</v>
      </c>
      <c r="O77" s="21">
        <f>IFERROR(VLOOKUP(I77,SUM_POINT!$A$1:$G$970,5,FALSE),0)</f>
        <v>21014.89</v>
      </c>
      <c r="P77" s="21">
        <f>IFERROR(VLOOKUP(I77,SUM_POINT!$A$1:$G$970,6,FALSE),0)</f>
        <v>20580.62</v>
      </c>
      <c r="Q77" s="22">
        <f t="shared" si="2"/>
        <v>75651.19</v>
      </c>
      <c r="R77" s="21">
        <f t="shared" si="3"/>
        <v>243711</v>
      </c>
    </row>
    <row r="78" spans="1:18">
      <c r="A78" s="19" t="s">
        <v>1615</v>
      </c>
      <c r="B78" s="19" t="s">
        <v>1616</v>
      </c>
      <c r="C78" s="19" t="s">
        <v>3740</v>
      </c>
      <c r="D78" s="19" t="s">
        <v>3741</v>
      </c>
      <c r="E78" s="19" t="s">
        <v>3748</v>
      </c>
      <c r="F78" s="19" t="s">
        <v>3749</v>
      </c>
      <c r="G78" s="19" t="s">
        <v>1765</v>
      </c>
      <c r="H78" s="19" t="s">
        <v>1766</v>
      </c>
      <c r="I78" s="20" t="s">
        <v>1765</v>
      </c>
      <c r="J78" s="19" t="s">
        <v>1766</v>
      </c>
      <c r="K78" s="19" t="s">
        <v>3991</v>
      </c>
      <c r="L78" s="19" t="s">
        <v>2032</v>
      </c>
      <c r="M78" s="21">
        <f>IFERROR(VLOOKUP(I78,SUM_POINT!$A$1:$G$970,3,FALSE),0)</f>
        <v>20189.16</v>
      </c>
      <c r="N78" s="21">
        <f>IFERROR(VLOOKUP(I78,SUM_POINT!$A$1:$G$970,4,FALSE),0)</f>
        <v>18385.64</v>
      </c>
      <c r="O78" s="21">
        <f>IFERROR(VLOOKUP(I78,SUM_POINT!$A$1:$G$970,5,FALSE),0)</f>
        <v>19579.36</v>
      </c>
      <c r="P78" s="21">
        <f>IFERROR(VLOOKUP(I78,SUM_POINT!$A$1:$G$970,6,FALSE),0)</f>
        <v>18097.7</v>
      </c>
      <c r="Q78" s="22">
        <f t="shared" si="2"/>
        <v>76251.86</v>
      </c>
      <c r="R78" s="21">
        <f t="shared" si="3"/>
        <v>245646</v>
      </c>
    </row>
    <row r="79" spans="1:18">
      <c r="A79" s="19" t="s">
        <v>1615</v>
      </c>
      <c r="B79" s="19" t="s">
        <v>1616</v>
      </c>
      <c r="C79" s="19" t="s">
        <v>3751</v>
      </c>
      <c r="D79" s="19" t="s">
        <v>3752</v>
      </c>
      <c r="E79" s="19" t="s">
        <v>4040</v>
      </c>
      <c r="F79" s="19" t="s">
        <v>3752</v>
      </c>
      <c r="G79" s="19" t="s">
        <v>1767</v>
      </c>
      <c r="H79" s="19" t="s">
        <v>1768</v>
      </c>
      <c r="I79" s="20" t="s">
        <v>1767</v>
      </c>
      <c r="J79" s="19" t="s">
        <v>1768</v>
      </c>
      <c r="K79" s="19" t="s">
        <v>3991</v>
      </c>
      <c r="L79" s="19" t="s">
        <v>2032</v>
      </c>
      <c r="M79" s="21">
        <f>IFERROR(VLOOKUP(I79,SUM_POINT!$A$1:$G$970,3,FALSE),0)</f>
        <v>17202.68</v>
      </c>
      <c r="N79" s="21">
        <f>IFERROR(VLOOKUP(I79,SUM_POINT!$A$1:$G$970,4,FALSE),0)</f>
        <v>15817.79</v>
      </c>
      <c r="O79" s="21">
        <f>IFERROR(VLOOKUP(I79,SUM_POINT!$A$1:$G$970,5,FALSE),0)</f>
        <v>15829.16</v>
      </c>
      <c r="P79" s="21">
        <f>IFERROR(VLOOKUP(I79,SUM_POINT!$A$1:$G$970,6,FALSE),0)</f>
        <v>14440.47</v>
      </c>
      <c r="Q79" s="22">
        <f t="shared" si="2"/>
        <v>63290.100000000006</v>
      </c>
      <c r="R79" s="21">
        <f t="shared" si="3"/>
        <v>203890</v>
      </c>
    </row>
    <row r="80" spans="1:18">
      <c r="A80" s="19" t="s">
        <v>1615</v>
      </c>
      <c r="B80" s="19" t="s">
        <v>1616</v>
      </c>
      <c r="C80" s="19" t="s">
        <v>3768</v>
      </c>
      <c r="D80" s="19" t="s">
        <v>3769</v>
      </c>
      <c r="E80" s="19" t="s">
        <v>4041</v>
      </c>
      <c r="F80" s="19" t="s">
        <v>4042</v>
      </c>
      <c r="G80" s="19" t="s">
        <v>1769</v>
      </c>
      <c r="H80" s="19" t="s">
        <v>1770</v>
      </c>
      <c r="I80" s="20" t="s">
        <v>1769</v>
      </c>
      <c r="J80" s="19" t="s">
        <v>1770</v>
      </c>
      <c r="K80" s="19" t="s">
        <v>3991</v>
      </c>
      <c r="L80" s="19" t="s">
        <v>2032</v>
      </c>
      <c r="M80" s="21">
        <f>IFERROR(VLOOKUP(I80,SUM_POINT!$A$1:$G$970,3,FALSE),0)</f>
        <v>22797.56</v>
      </c>
      <c r="N80" s="21">
        <f>IFERROR(VLOOKUP(I80,SUM_POINT!$A$1:$G$970,4,FALSE),0)</f>
        <v>21371.759999999998</v>
      </c>
      <c r="O80" s="21">
        <f>IFERROR(VLOOKUP(I80,SUM_POINT!$A$1:$G$970,5,FALSE),0)</f>
        <v>22173.27</v>
      </c>
      <c r="P80" s="21">
        <f>IFERROR(VLOOKUP(I80,SUM_POINT!$A$1:$G$970,6,FALSE),0)</f>
        <v>14776.39</v>
      </c>
      <c r="Q80" s="22">
        <f t="shared" si="2"/>
        <v>81118.98</v>
      </c>
      <c r="R80" s="21">
        <f t="shared" si="3"/>
        <v>261325</v>
      </c>
    </row>
    <row r="81" spans="1:18">
      <c r="A81" s="19" t="s">
        <v>1615</v>
      </c>
      <c r="B81" s="19" t="s">
        <v>1616</v>
      </c>
      <c r="C81" s="19" t="s">
        <v>3793</v>
      </c>
      <c r="D81" s="19" t="s">
        <v>3794</v>
      </c>
      <c r="E81" s="19" t="s">
        <v>4043</v>
      </c>
      <c r="F81" s="19" t="s">
        <v>4044</v>
      </c>
      <c r="G81" s="19" t="s">
        <v>1771</v>
      </c>
      <c r="H81" s="19" t="s">
        <v>1772</v>
      </c>
      <c r="I81" s="20" t="s">
        <v>1771</v>
      </c>
      <c r="J81" s="19" t="s">
        <v>1772</v>
      </c>
      <c r="K81" s="19" t="s">
        <v>3991</v>
      </c>
      <c r="L81" s="19" t="s">
        <v>2032</v>
      </c>
      <c r="M81" s="21">
        <f>IFERROR(VLOOKUP(I81,SUM_POINT!$A$1:$G$970,3,FALSE),0)</f>
        <v>19890.3</v>
      </c>
      <c r="N81" s="21">
        <f>IFERROR(VLOOKUP(I81,SUM_POINT!$A$1:$G$970,4,FALSE),0)</f>
        <v>17588.3</v>
      </c>
      <c r="O81" s="21">
        <f>IFERROR(VLOOKUP(I81,SUM_POINT!$A$1:$G$970,5,FALSE),0)</f>
        <v>19445.05</v>
      </c>
      <c r="P81" s="21">
        <f>IFERROR(VLOOKUP(I81,SUM_POINT!$A$1:$G$970,6,FALSE),0)</f>
        <v>16526.37</v>
      </c>
      <c r="Q81" s="22">
        <f t="shared" si="2"/>
        <v>73450.01999999999</v>
      </c>
      <c r="R81" s="21">
        <f t="shared" si="3"/>
        <v>236620</v>
      </c>
    </row>
    <row r="82" spans="1:18">
      <c r="A82" s="19" t="s">
        <v>1615</v>
      </c>
      <c r="B82" s="19" t="s">
        <v>1616</v>
      </c>
      <c r="C82" s="19" t="s">
        <v>2019</v>
      </c>
      <c r="D82" s="19" t="s">
        <v>2020</v>
      </c>
      <c r="E82" s="19" t="s">
        <v>3695</v>
      </c>
      <c r="F82" s="19" t="s">
        <v>3696</v>
      </c>
      <c r="G82" s="19" t="s">
        <v>1759</v>
      </c>
      <c r="H82" s="19" t="s">
        <v>1760</v>
      </c>
      <c r="I82" s="20" t="s">
        <v>1773</v>
      </c>
      <c r="J82" s="19" t="s">
        <v>4061</v>
      </c>
      <c r="K82" s="19" t="s">
        <v>2031</v>
      </c>
      <c r="L82" s="19" t="s">
        <v>2007</v>
      </c>
      <c r="M82" s="21">
        <f>IFERROR(VLOOKUP(I82,SUM_POINT!$A$1:$G$970,3,FALSE),0)</f>
        <v>597.29999999999995</v>
      </c>
      <c r="N82" s="21">
        <f>IFERROR(VLOOKUP(I82,SUM_POINT!$A$1:$G$970,4,FALSE),0)</f>
        <v>532.52</v>
      </c>
      <c r="O82" s="21">
        <f>IFERROR(VLOOKUP(I82,SUM_POINT!$A$1:$G$970,5,FALSE),0)</f>
        <v>612.54</v>
      </c>
      <c r="P82" s="21">
        <f>IFERROR(VLOOKUP(I82,SUM_POINT!$A$1:$G$970,6,FALSE),0)</f>
        <v>486.31</v>
      </c>
      <c r="Q82" s="22">
        <f t="shared" si="2"/>
        <v>2228.67</v>
      </c>
      <c r="R82" s="21">
        <f t="shared" si="3"/>
        <v>7180</v>
      </c>
    </row>
    <row r="83" spans="1:18">
      <c r="A83" s="19" t="s">
        <v>1615</v>
      </c>
      <c r="B83" s="19" t="s">
        <v>1616</v>
      </c>
      <c r="C83" s="19" t="s">
        <v>3740</v>
      </c>
      <c r="D83" s="19" t="s">
        <v>3741</v>
      </c>
      <c r="E83" s="19" t="s">
        <v>3746</v>
      </c>
      <c r="F83" s="19" t="s">
        <v>3747</v>
      </c>
      <c r="G83" s="19" t="s">
        <v>1765</v>
      </c>
      <c r="H83" s="19" t="s">
        <v>1766</v>
      </c>
      <c r="I83" s="20" t="s">
        <v>1775</v>
      </c>
      <c r="J83" s="19" t="s">
        <v>4062</v>
      </c>
      <c r="K83" s="19" t="s">
        <v>2031</v>
      </c>
      <c r="L83" s="19" t="s">
        <v>2032</v>
      </c>
      <c r="M83" s="21">
        <f>IFERROR(VLOOKUP(I83,SUM_POINT!$A$1:$G$970,3,FALSE),0)</f>
        <v>1831.27</v>
      </c>
      <c r="N83" s="21">
        <f>IFERROR(VLOOKUP(I83,SUM_POINT!$A$1:$G$970,4,FALSE),0)</f>
        <v>2282.69</v>
      </c>
      <c r="O83" s="21">
        <f>IFERROR(VLOOKUP(I83,SUM_POINT!$A$1:$G$970,5,FALSE),0)</f>
        <v>2051.48</v>
      </c>
      <c r="P83" s="21">
        <f>IFERROR(VLOOKUP(I83,SUM_POINT!$A$1:$G$970,6,FALSE),0)</f>
        <v>2184.2800000000002</v>
      </c>
      <c r="Q83" s="22">
        <f t="shared" si="2"/>
        <v>8349.7200000000012</v>
      </c>
      <c r="R83" s="21">
        <f t="shared" si="3"/>
        <v>26899</v>
      </c>
    </row>
    <row r="84" spans="1:18">
      <c r="A84" s="19" t="s">
        <v>1615</v>
      </c>
      <c r="B84" s="19" t="s">
        <v>1616</v>
      </c>
      <c r="C84" s="19" t="s">
        <v>3768</v>
      </c>
      <c r="D84" s="19" t="s">
        <v>3769</v>
      </c>
      <c r="E84" s="19" t="s">
        <v>568</v>
      </c>
      <c r="F84" s="19" t="s">
        <v>568</v>
      </c>
      <c r="G84" s="19" t="s">
        <v>1769</v>
      </c>
      <c r="H84" s="19" t="s">
        <v>1770</v>
      </c>
      <c r="I84" s="20" t="s">
        <v>4075</v>
      </c>
      <c r="J84" s="19" t="s">
        <v>4076</v>
      </c>
      <c r="K84" s="19" t="s">
        <v>2031</v>
      </c>
      <c r="L84" s="19" t="s">
        <v>2007</v>
      </c>
      <c r="M84" s="21">
        <f>IFERROR(VLOOKUP(I84,SUM_POINT!$A$1:$G$970,3,FALSE),0)</f>
        <v>0</v>
      </c>
      <c r="N84" s="21">
        <f>IFERROR(VLOOKUP(I84,SUM_POINT!$A$1:$G$970,4,FALSE),0)</f>
        <v>0</v>
      </c>
      <c r="O84" s="21">
        <f>IFERROR(VLOOKUP(I84,SUM_POINT!$A$1:$G$970,5,FALSE),0)</f>
        <v>0</v>
      </c>
      <c r="P84" s="21">
        <f>IFERROR(VLOOKUP(I84,SUM_POINT!$A$1:$G$970,6,FALSE),0)</f>
        <v>0</v>
      </c>
      <c r="Q84" s="22">
        <f t="shared" si="2"/>
        <v>0</v>
      </c>
      <c r="R84" s="21">
        <f t="shared" si="3"/>
        <v>0</v>
      </c>
    </row>
    <row r="85" spans="1:18">
      <c r="A85" s="19" t="s">
        <v>1615</v>
      </c>
      <c r="B85" s="19" t="s">
        <v>1616</v>
      </c>
      <c r="C85" s="19" t="s">
        <v>2019</v>
      </c>
      <c r="D85" s="19" t="s">
        <v>2020</v>
      </c>
      <c r="E85" s="19" t="s">
        <v>3695</v>
      </c>
      <c r="F85" s="19" t="s">
        <v>3696</v>
      </c>
      <c r="G85" s="19" t="s">
        <v>1759</v>
      </c>
      <c r="H85" s="19" t="s">
        <v>1760</v>
      </c>
      <c r="I85" s="20" t="s">
        <v>1777</v>
      </c>
      <c r="J85" s="19" t="s">
        <v>3837</v>
      </c>
      <c r="K85" s="19" t="s">
        <v>2031</v>
      </c>
      <c r="L85" s="19" t="s">
        <v>2032</v>
      </c>
      <c r="M85" s="21">
        <f>IFERROR(VLOOKUP(I85,SUM_POINT!$A$1:$G$970,3,FALSE),0)</f>
        <v>1192.8</v>
      </c>
      <c r="N85" s="21">
        <f>IFERROR(VLOOKUP(I85,SUM_POINT!$A$1:$G$970,4,FALSE),0)</f>
        <v>1326.34</v>
      </c>
      <c r="O85" s="21">
        <f>IFERROR(VLOOKUP(I85,SUM_POINT!$A$1:$G$970,5,FALSE),0)</f>
        <v>1714.59</v>
      </c>
      <c r="P85" s="21">
        <f>IFERROR(VLOOKUP(I85,SUM_POINT!$A$1:$G$970,6,FALSE),0)</f>
        <v>1207.7</v>
      </c>
      <c r="Q85" s="22">
        <f t="shared" si="2"/>
        <v>5441.4299999999994</v>
      </c>
      <c r="R85" s="21">
        <f t="shared" si="3"/>
        <v>17530</v>
      </c>
    </row>
    <row r="86" spans="1:18">
      <c r="A86" s="19" t="s">
        <v>1615</v>
      </c>
      <c r="B86" s="19" t="s">
        <v>1616</v>
      </c>
      <c r="C86" s="19" t="s">
        <v>3698</v>
      </c>
      <c r="D86" s="19" t="s">
        <v>3699</v>
      </c>
      <c r="E86" s="19" t="s">
        <v>3705</v>
      </c>
      <c r="F86" s="19" t="s">
        <v>3296</v>
      </c>
      <c r="G86" s="19" t="s">
        <v>1761</v>
      </c>
      <c r="H86" s="19" t="s">
        <v>1762</v>
      </c>
      <c r="I86" s="20" t="s">
        <v>1779</v>
      </c>
      <c r="J86" s="19" t="s">
        <v>4084</v>
      </c>
      <c r="K86" s="19" t="s">
        <v>2031</v>
      </c>
      <c r="L86" s="19" t="s">
        <v>2032</v>
      </c>
      <c r="M86" s="21">
        <f>IFERROR(VLOOKUP(I86,SUM_POINT!$A$1:$G$970,3,FALSE),0)</f>
        <v>1885.9</v>
      </c>
      <c r="N86" s="21">
        <f>IFERROR(VLOOKUP(I86,SUM_POINT!$A$1:$G$970,4,FALSE),0)</f>
        <v>814.19</v>
      </c>
      <c r="O86" s="21">
        <f>IFERROR(VLOOKUP(I86,SUM_POINT!$A$1:$G$970,5,FALSE),0)</f>
        <v>1151.1199999999999</v>
      </c>
      <c r="P86" s="21">
        <f>IFERROR(VLOOKUP(I86,SUM_POINT!$A$1:$G$970,6,FALSE),0)</f>
        <v>1015.77</v>
      </c>
      <c r="Q86" s="22">
        <f t="shared" si="2"/>
        <v>4866.9799999999996</v>
      </c>
      <c r="R86" s="21">
        <f t="shared" si="3"/>
        <v>15679</v>
      </c>
    </row>
    <row r="87" spans="1:18">
      <c r="A87" s="19" t="s">
        <v>1615</v>
      </c>
      <c r="B87" s="19" t="s">
        <v>1616</v>
      </c>
      <c r="C87" s="19" t="s">
        <v>3716</v>
      </c>
      <c r="D87" s="19" t="s">
        <v>3717</v>
      </c>
      <c r="E87" s="19" t="s">
        <v>3726</v>
      </c>
      <c r="F87" s="19" t="s">
        <v>3727</v>
      </c>
      <c r="G87" s="19" t="s">
        <v>1763</v>
      </c>
      <c r="H87" s="19" t="s">
        <v>1764</v>
      </c>
      <c r="I87" s="20" t="s">
        <v>1781</v>
      </c>
      <c r="J87" s="19" t="s">
        <v>4085</v>
      </c>
      <c r="K87" s="19" t="s">
        <v>2031</v>
      </c>
      <c r="L87" s="19" t="s">
        <v>2032</v>
      </c>
      <c r="M87" s="21">
        <f>IFERROR(VLOOKUP(I87,SUM_POINT!$A$1:$G$970,3,FALSE),0)</f>
        <v>1174.45</v>
      </c>
      <c r="N87" s="21">
        <f>IFERROR(VLOOKUP(I87,SUM_POINT!$A$1:$G$970,4,FALSE),0)</f>
        <v>627.25</v>
      </c>
      <c r="O87" s="21">
        <f>IFERROR(VLOOKUP(I87,SUM_POINT!$A$1:$G$970,5,FALSE),0)</f>
        <v>1470.32</v>
      </c>
      <c r="P87" s="21">
        <f>IFERROR(VLOOKUP(I87,SUM_POINT!$A$1:$G$970,6,FALSE),0)</f>
        <v>1028.76</v>
      </c>
      <c r="Q87" s="22">
        <f t="shared" si="2"/>
        <v>4300.78</v>
      </c>
      <c r="R87" s="21">
        <f t="shared" si="3"/>
        <v>13855</v>
      </c>
    </row>
    <row r="88" spans="1:18">
      <c r="A88" s="19" t="s">
        <v>1615</v>
      </c>
      <c r="B88" s="19" t="s">
        <v>1616</v>
      </c>
      <c r="C88" s="19" t="s">
        <v>3751</v>
      </c>
      <c r="D88" s="19" t="s">
        <v>3752</v>
      </c>
      <c r="E88" s="19" t="s">
        <v>4040</v>
      </c>
      <c r="F88" s="19" t="s">
        <v>3752</v>
      </c>
      <c r="G88" s="19" t="s">
        <v>1767</v>
      </c>
      <c r="H88" s="19" t="s">
        <v>1768</v>
      </c>
      <c r="I88" s="20" t="s">
        <v>1783</v>
      </c>
      <c r="J88" s="19" t="s">
        <v>4140</v>
      </c>
      <c r="K88" s="19" t="s">
        <v>2031</v>
      </c>
      <c r="L88" s="19" t="s">
        <v>2032</v>
      </c>
      <c r="M88" s="21">
        <f>IFERROR(VLOOKUP(I88,SUM_POINT!$A$1:$G$970,3,FALSE),0)</f>
        <v>755.11</v>
      </c>
      <c r="N88" s="21">
        <f>IFERROR(VLOOKUP(I88,SUM_POINT!$A$1:$G$970,4,FALSE),0)</f>
        <v>523.49</v>
      </c>
      <c r="O88" s="21">
        <f>IFERROR(VLOOKUP(I88,SUM_POINT!$A$1:$G$970,5,FALSE),0)</f>
        <v>949.61</v>
      </c>
      <c r="P88" s="21">
        <f>IFERROR(VLOOKUP(I88,SUM_POINT!$A$1:$G$970,6,FALSE),0)</f>
        <v>710.33</v>
      </c>
      <c r="Q88" s="22">
        <f t="shared" si="2"/>
        <v>2938.54</v>
      </c>
      <c r="R88" s="21">
        <f t="shared" si="3"/>
        <v>9467</v>
      </c>
    </row>
    <row r="89" spans="1:18">
      <c r="A89" s="19" t="s">
        <v>1615</v>
      </c>
      <c r="B89" s="19" t="s">
        <v>1616</v>
      </c>
      <c r="C89" s="19" t="s">
        <v>2019</v>
      </c>
      <c r="D89" s="19" t="s">
        <v>2020</v>
      </c>
      <c r="E89" s="19" t="s">
        <v>3996</v>
      </c>
      <c r="F89" s="19" t="s">
        <v>3997</v>
      </c>
      <c r="G89" s="19" t="s">
        <v>1759</v>
      </c>
      <c r="H89" s="19" t="s">
        <v>1760</v>
      </c>
      <c r="I89" s="20" t="s">
        <v>1785</v>
      </c>
      <c r="J89" s="19" t="s">
        <v>4142</v>
      </c>
      <c r="K89" s="19" t="s">
        <v>2031</v>
      </c>
      <c r="L89" s="19" t="s">
        <v>2007</v>
      </c>
      <c r="M89" s="21">
        <f>IFERROR(VLOOKUP(I89,SUM_POINT!$A$1:$G$970,3,FALSE),0)</f>
        <v>670.44</v>
      </c>
      <c r="N89" s="21">
        <f>IFERROR(VLOOKUP(I89,SUM_POINT!$A$1:$G$970,4,FALSE),0)</f>
        <v>452.84</v>
      </c>
      <c r="O89" s="21">
        <f>IFERROR(VLOOKUP(I89,SUM_POINT!$A$1:$G$970,5,FALSE),0)</f>
        <v>507.16</v>
      </c>
      <c r="P89" s="21">
        <f>IFERROR(VLOOKUP(I89,SUM_POINT!$A$1:$G$970,6,FALSE),0)</f>
        <v>526.42999999999995</v>
      </c>
      <c r="Q89" s="22">
        <f t="shared" si="2"/>
        <v>2156.87</v>
      </c>
      <c r="R89" s="21">
        <f>ROUND(Q89*$Q$97,0)</f>
        <v>6948</v>
      </c>
    </row>
    <row r="90" spans="1:18">
      <c r="A90" s="19" t="s">
        <v>1615</v>
      </c>
      <c r="B90" s="19" t="s">
        <v>1616</v>
      </c>
      <c r="C90" s="19" t="s">
        <v>2019</v>
      </c>
      <c r="D90" s="19" t="s">
        <v>2020</v>
      </c>
      <c r="E90" s="19" t="s">
        <v>3996</v>
      </c>
      <c r="F90" s="19" t="s">
        <v>3997</v>
      </c>
      <c r="G90" s="19" t="s">
        <v>1759</v>
      </c>
      <c r="H90" s="19" t="s">
        <v>1760</v>
      </c>
      <c r="I90" s="20" t="s">
        <v>1787</v>
      </c>
      <c r="J90" s="19" t="s">
        <v>4176</v>
      </c>
      <c r="K90" s="19" t="s">
        <v>2031</v>
      </c>
      <c r="L90" s="19" t="s">
        <v>2007</v>
      </c>
      <c r="M90" s="21">
        <f>IFERROR(VLOOKUP(I90,SUM_POINT!$A$1:$G$970,3,FALSE),0)</f>
        <v>1093.49</v>
      </c>
      <c r="N90" s="21">
        <f>IFERROR(VLOOKUP(I90,SUM_POINT!$A$1:$G$970,4,FALSE),0)</f>
        <v>451.37</v>
      </c>
      <c r="O90" s="21">
        <f>IFERROR(VLOOKUP(I90,SUM_POINT!$A$1:$G$970,5,FALSE),0)</f>
        <v>1166.21</v>
      </c>
      <c r="P90" s="21">
        <f>IFERROR(VLOOKUP(I90,SUM_POINT!$A$1:$G$970,6,FALSE),0)</f>
        <v>704.01</v>
      </c>
      <c r="Q90" s="22">
        <f t="shared" si="2"/>
        <v>3415.08</v>
      </c>
      <c r="R90" s="21">
        <f t="shared" si="3"/>
        <v>11002</v>
      </c>
    </row>
    <row r="91" spans="1:18">
      <c r="A91" s="19" t="s">
        <v>1615</v>
      </c>
      <c r="B91" s="19" t="s">
        <v>1616</v>
      </c>
      <c r="C91" s="19" t="s">
        <v>2019</v>
      </c>
      <c r="D91" s="19" t="s">
        <v>2020</v>
      </c>
      <c r="E91" s="19" t="s">
        <v>3685</v>
      </c>
      <c r="F91" s="19" t="s">
        <v>3686</v>
      </c>
      <c r="G91" s="19" t="s">
        <v>1759</v>
      </c>
      <c r="H91" s="19" t="s">
        <v>1760</v>
      </c>
      <c r="I91" s="20" t="s">
        <v>1789</v>
      </c>
      <c r="J91" s="19" t="s">
        <v>1790</v>
      </c>
      <c r="K91" s="19" t="s">
        <v>2031</v>
      </c>
      <c r="L91" s="19" t="s">
        <v>2032</v>
      </c>
      <c r="M91" s="21">
        <f>IFERROR(VLOOKUP(I91,SUM_POINT!$A$1:$G$970,3,FALSE),0)</f>
        <v>3661.69</v>
      </c>
      <c r="N91" s="21">
        <f>IFERROR(VLOOKUP(I91,SUM_POINT!$A$1:$G$970,4,FALSE),0)</f>
        <v>2963.77</v>
      </c>
      <c r="O91" s="21">
        <f>IFERROR(VLOOKUP(I91,SUM_POINT!$A$1:$G$970,5,FALSE),0)</f>
        <v>3346.1</v>
      </c>
      <c r="P91" s="21">
        <f>IFERROR(VLOOKUP(I91,SUM_POINT!$A$1:$G$970,6,FALSE),0)</f>
        <v>3164.46</v>
      </c>
      <c r="Q91" s="22">
        <f t="shared" si="2"/>
        <v>13136.02</v>
      </c>
      <c r="R91" s="21">
        <f t="shared" si="3"/>
        <v>42318</v>
      </c>
    </row>
    <row r="92" spans="1:18">
      <c r="A92" s="19" t="s">
        <v>1615</v>
      </c>
      <c r="B92" s="19" t="s">
        <v>1616</v>
      </c>
      <c r="C92" s="19" t="s">
        <v>2019</v>
      </c>
      <c r="D92" s="19" t="s">
        <v>2020</v>
      </c>
      <c r="E92" s="19" t="s">
        <v>3996</v>
      </c>
      <c r="F92" s="19" t="s">
        <v>3997</v>
      </c>
      <c r="G92" s="19" t="s">
        <v>1759</v>
      </c>
      <c r="H92" s="19" t="s">
        <v>1760</v>
      </c>
      <c r="I92" s="20" t="s">
        <v>1791</v>
      </c>
      <c r="J92" s="19" t="s">
        <v>1792</v>
      </c>
      <c r="K92" s="19" t="s">
        <v>2031</v>
      </c>
      <c r="L92" s="19" t="s">
        <v>2032</v>
      </c>
      <c r="M92" s="21">
        <f>IFERROR(VLOOKUP(I92,SUM_POINT!$A$1:$G$970,3,FALSE),0)</f>
        <v>1164.51</v>
      </c>
      <c r="N92" s="21">
        <f>IFERROR(VLOOKUP(I92,SUM_POINT!$A$1:$G$970,4,FALSE),0)</f>
        <v>648.91999999999996</v>
      </c>
      <c r="O92" s="21">
        <f>IFERROR(VLOOKUP(I92,SUM_POINT!$A$1:$G$970,5,FALSE),0)</f>
        <v>1233.46</v>
      </c>
      <c r="P92" s="21">
        <f>IFERROR(VLOOKUP(I92,SUM_POINT!$A$1:$G$970,6,FALSE),0)</f>
        <v>2190.85</v>
      </c>
      <c r="Q92" s="22">
        <f t="shared" si="2"/>
        <v>5237.74</v>
      </c>
      <c r="R92" s="21">
        <f t="shared" si="3"/>
        <v>16873</v>
      </c>
    </row>
    <row r="93" spans="1:18">
      <c r="A93" s="23"/>
      <c r="B93" s="23"/>
      <c r="C93" s="23"/>
      <c r="D93" s="23"/>
      <c r="E93" s="23"/>
      <c r="F93" s="23"/>
      <c r="G93" s="23"/>
      <c r="H93" s="23"/>
      <c r="I93" s="30"/>
      <c r="J93" s="23"/>
      <c r="K93" s="23"/>
      <c r="L93" s="23"/>
      <c r="M93" s="25"/>
      <c r="N93" s="25"/>
      <c r="O93" s="25"/>
      <c r="P93" s="23"/>
      <c r="Q93" s="26"/>
      <c r="R93" s="21"/>
    </row>
    <row r="94" spans="1:18">
      <c r="A94" s="23"/>
      <c r="B94" s="23"/>
      <c r="C94" s="23"/>
      <c r="D94" s="23"/>
      <c r="E94" s="23"/>
      <c r="F94" s="23"/>
      <c r="G94" s="23"/>
      <c r="H94" s="23"/>
      <c r="I94" s="30"/>
      <c r="J94" s="23"/>
      <c r="K94" s="23"/>
      <c r="L94" s="23"/>
      <c r="M94" s="24">
        <f t="shared" ref="M94:P94" si="4">SUM(M2:M92)</f>
        <v>353193.08</v>
      </c>
      <c r="N94" s="24">
        <f t="shared" si="4"/>
        <v>331919.99999999994</v>
      </c>
      <c r="O94" s="24">
        <f t="shared" si="4"/>
        <v>352281.23999999993</v>
      </c>
      <c r="P94" s="24">
        <f t="shared" si="4"/>
        <v>321710.0400000001</v>
      </c>
      <c r="Q94" s="24">
        <f>SUM(Q2:Q92)</f>
        <v>1359104.36</v>
      </c>
      <c r="R94" s="24">
        <f>SUM(R2:R92)</f>
        <v>4378366</v>
      </c>
    </row>
    <row r="95" spans="1:18">
      <c r="A95" s="23"/>
      <c r="B95" s="23"/>
      <c r="C95" s="23"/>
      <c r="D95" s="23"/>
      <c r="E95" s="23"/>
      <c r="F95" s="23"/>
      <c r="G95" s="23"/>
      <c r="H95" s="23"/>
      <c r="I95" s="30"/>
      <c r="J95" s="23"/>
      <c r="K95" s="23"/>
      <c r="L95" s="23"/>
      <c r="M95" s="25"/>
      <c r="N95" s="25"/>
      <c r="O95" s="25"/>
      <c r="P95" s="23"/>
      <c r="Q95" s="26"/>
      <c r="R95" s="23"/>
    </row>
    <row r="96" spans="1:18">
      <c r="A96" s="23"/>
      <c r="B96" s="23"/>
      <c r="C96" s="23"/>
      <c r="D96" s="23"/>
      <c r="E96" s="23"/>
      <c r="F96" s="23"/>
      <c r="G96" s="23"/>
      <c r="H96" s="23"/>
      <c r="I96" s="30"/>
      <c r="J96" s="23"/>
      <c r="K96" s="23"/>
      <c r="L96" s="23"/>
      <c r="M96" s="25"/>
      <c r="N96" s="25"/>
      <c r="O96" s="25"/>
      <c r="P96" s="27" t="s">
        <v>4187</v>
      </c>
      <c r="Q96" s="35">
        <v>4378366</v>
      </c>
      <c r="R96" s="34">
        <f>Q96-R94</f>
        <v>0</v>
      </c>
    </row>
    <row r="97" spans="1:18">
      <c r="A97" s="23"/>
      <c r="B97" s="23"/>
      <c r="C97" s="23"/>
      <c r="D97" s="23"/>
      <c r="E97" s="23"/>
      <c r="F97" s="23"/>
      <c r="G97" s="23"/>
      <c r="H97" s="23"/>
      <c r="I97" s="30"/>
      <c r="J97" s="23"/>
      <c r="K97" s="23"/>
      <c r="L97" s="23"/>
      <c r="M97" s="25"/>
      <c r="N97" s="25"/>
      <c r="O97" s="25"/>
      <c r="P97" s="27" t="s">
        <v>4188</v>
      </c>
      <c r="Q97" s="38">
        <f>Q96/Q94</f>
        <v>3.2215083174334014</v>
      </c>
      <c r="R97" s="23"/>
    </row>
    <row r="98" spans="1:18">
      <c r="A98" s="23"/>
      <c r="B98" s="23"/>
      <c r="C98" s="23"/>
      <c r="D98" s="23"/>
      <c r="E98" s="23"/>
      <c r="F98" s="23"/>
      <c r="G98" s="23"/>
      <c r="H98" s="23"/>
      <c r="I98" s="30"/>
      <c r="J98" s="23"/>
      <c r="K98" s="23"/>
      <c r="L98" s="23"/>
      <c r="M98" s="25"/>
      <c r="N98" s="25"/>
      <c r="O98" s="25"/>
      <c r="P98" s="23"/>
      <c r="Q98" s="23"/>
      <c r="R98" s="23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R97"/>
  <sheetViews>
    <sheetView topLeftCell="G72" workbookViewId="0">
      <selection activeCell="G8" sqref="G8"/>
    </sheetView>
  </sheetViews>
  <sheetFormatPr defaultRowHeight="13.8"/>
  <cols>
    <col min="1" max="1" width="7.8984375" bestFit="1" customWidth="1"/>
    <col min="2" max="3" width="8" bestFit="1" customWidth="1"/>
    <col min="4" max="4" width="11.69921875" bestFit="1" customWidth="1"/>
    <col min="5" max="5" width="8.19921875" bestFit="1" customWidth="1"/>
    <col min="6" max="6" width="11.5" bestFit="1" customWidth="1"/>
    <col min="8" max="8" width="13.19921875" bestFit="1" customWidth="1"/>
    <col min="9" max="9" width="6.8984375" bestFit="1" customWidth="1"/>
    <col min="10" max="10" width="19.3984375" customWidth="1"/>
    <col min="11" max="11" width="14.59765625" bestFit="1" customWidth="1"/>
    <col min="12" max="12" width="8.5" bestFit="1" customWidth="1"/>
    <col min="13" max="15" width="13.09765625" bestFit="1" customWidth="1"/>
    <col min="16" max="16" width="13.69921875" bestFit="1" customWidth="1"/>
    <col min="17" max="17" width="14.09765625" bestFit="1" customWidth="1"/>
    <col min="18" max="18" width="16.19921875" customWidth="1"/>
  </cols>
  <sheetData>
    <row r="1" spans="1:18" ht="55.2">
      <c r="A1" s="17" t="s">
        <v>1989</v>
      </c>
      <c r="B1" s="17" t="s">
        <v>1990</v>
      </c>
      <c r="C1" s="17" t="s">
        <v>1991</v>
      </c>
      <c r="D1" s="17" t="s">
        <v>1992</v>
      </c>
      <c r="E1" s="17" t="s">
        <v>1993</v>
      </c>
      <c r="F1" s="17" t="s">
        <v>1994</v>
      </c>
      <c r="G1" s="17" t="s">
        <v>1995</v>
      </c>
      <c r="H1" s="17" t="s">
        <v>1996</v>
      </c>
      <c r="I1" s="17" t="s">
        <v>1978</v>
      </c>
      <c r="J1" s="17" t="s">
        <v>1979</v>
      </c>
      <c r="K1" s="17" t="s">
        <v>1997</v>
      </c>
      <c r="L1" s="17" t="s">
        <v>1998</v>
      </c>
      <c r="M1" s="18" t="s">
        <v>4189</v>
      </c>
      <c r="N1" s="18" t="s">
        <v>4190</v>
      </c>
      <c r="O1" s="18" t="s">
        <v>4191</v>
      </c>
      <c r="P1" s="17" t="s">
        <v>4192</v>
      </c>
      <c r="Q1" s="17" t="s">
        <v>1999</v>
      </c>
      <c r="R1" s="17" t="s">
        <v>4193</v>
      </c>
    </row>
    <row r="2" spans="1:18">
      <c r="A2" s="19" t="s">
        <v>1795</v>
      </c>
      <c r="B2" s="19" t="s">
        <v>1796</v>
      </c>
      <c r="C2" s="19" t="s">
        <v>2024</v>
      </c>
      <c r="D2" s="19" t="s">
        <v>2025</v>
      </c>
      <c r="E2" s="19" t="s">
        <v>2026</v>
      </c>
      <c r="F2" s="19" t="s">
        <v>2027</v>
      </c>
      <c r="G2" s="19" t="s">
        <v>2028</v>
      </c>
      <c r="H2" s="19" t="s">
        <v>2029</v>
      </c>
      <c r="I2" s="20" t="s">
        <v>2028</v>
      </c>
      <c r="J2" s="19" t="s">
        <v>2029</v>
      </c>
      <c r="K2" s="19" t="s">
        <v>2006</v>
      </c>
      <c r="L2" s="19" t="s">
        <v>2007</v>
      </c>
      <c r="M2" s="21">
        <f>IFERROR(VLOOKUP(I2,SUM_POINT!$A$1:$G$970,3,FALSE),0)</f>
        <v>0</v>
      </c>
      <c r="N2" s="21">
        <f>IFERROR(VLOOKUP(I2,SUM_POINT!$A$1:$G$970,4,FALSE),0)</f>
        <v>0</v>
      </c>
      <c r="O2" s="21">
        <f>IFERROR(VLOOKUP(I2,SUM_POINT!$A$1:$G$970,5,FALSE),0)</f>
        <v>0</v>
      </c>
      <c r="P2" s="21">
        <f>IFERROR(VLOOKUP(I2,SUM_POINT!$A$1:$G$970,6,FALSE),0)</f>
        <v>0</v>
      </c>
      <c r="Q2" s="22">
        <f>SUM(M2:P2)</f>
        <v>0</v>
      </c>
      <c r="R2" s="21">
        <f>ROUND(Q2*$Q$96,0)</f>
        <v>0</v>
      </c>
    </row>
    <row r="3" spans="1:18">
      <c r="A3" s="19" t="s">
        <v>1795</v>
      </c>
      <c r="B3" s="19" t="s">
        <v>1796</v>
      </c>
      <c r="C3" s="19" t="s">
        <v>2024</v>
      </c>
      <c r="D3" s="19" t="s">
        <v>2025</v>
      </c>
      <c r="E3" s="19" t="s">
        <v>3816</v>
      </c>
      <c r="F3" s="19" t="s">
        <v>1796</v>
      </c>
      <c r="G3" s="19" t="s">
        <v>1939</v>
      </c>
      <c r="H3" s="19" t="s">
        <v>1940</v>
      </c>
      <c r="I3" s="20" t="s">
        <v>1793</v>
      </c>
      <c r="J3" s="19" t="s">
        <v>3817</v>
      </c>
      <c r="K3" s="19" t="s">
        <v>2031</v>
      </c>
      <c r="L3" s="19" t="s">
        <v>2032</v>
      </c>
      <c r="M3" s="21">
        <f>IFERROR(VLOOKUP(I3,SUM_POINT!$A$1:$G$970,3,FALSE),0)</f>
        <v>1032.73</v>
      </c>
      <c r="N3" s="21">
        <f>IFERROR(VLOOKUP(I3,SUM_POINT!$A$1:$G$970,4,FALSE),0)</f>
        <v>2026.66</v>
      </c>
      <c r="O3" s="21">
        <f>IFERROR(VLOOKUP(I3,SUM_POINT!$A$1:$G$970,5,FALSE),0)</f>
        <v>1579.5</v>
      </c>
      <c r="P3" s="21">
        <f>IFERROR(VLOOKUP(I3,SUM_POINT!$A$1:$G$970,6,FALSE),0)</f>
        <v>1098.32</v>
      </c>
      <c r="Q3" s="22">
        <f t="shared" ref="Q3:Q66" si="0">SUM(M3:P3)</f>
        <v>5737.21</v>
      </c>
      <c r="R3" s="21">
        <f t="shared" ref="R3:R66" si="1">ROUND(Q3*$Q$96,0)</f>
        <v>27862</v>
      </c>
    </row>
    <row r="4" spans="1:18">
      <c r="A4" s="19" t="s">
        <v>1795</v>
      </c>
      <c r="B4" s="19" t="s">
        <v>1796</v>
      </c>
      <c r="C4" s="19" t="s">
        <v>2024</v>
      </c>
      <c r="D4" s="19" t="s">
        <v>2025</v>
      </c>
      <c r="E4" s="19" t="s">
        <v>3818</v>
      </c>
      <c r="F4" s="19" t="s">
        <v>3819</v>
      </c>
      <c r="G4" s="19" t="s">
        <v>1939</v>
      </c>
      <c r="H4" s="19" t="s">
        <v>1940</v>
      </c>
      <c r="I4" s="20" t="s">
        <v>1797</v>
      </c>
      <c r="J4" s="19" t="s">
        <v>3820</v>
      </c>
      <c r="K4" s="19" t="s">
        <v>2031</v>
      </c>
      <c r="L4" s="19" t="s">
        <v>2032</v>
      </c>
      <c r="M4" s="21">
        <f>IFERROR(VLOOKUP(I4,SUM_POINT!$A$1:$G$970,3,FALSE),0)</f>
        <v>1168.9000000000001</v>
      </c>
      <c r="N4" s="21">
        <f>IFERROR(VLOOKUP(I4,SUM_POINT!$A$1:$G$970,4,FALSE),0)</f>
        <v>2234.87</v>
      </c>
      <c r="O4" s="21">
        <f>IFERROR(VLOOKUP(I4,SUM_POINT!$A$1:$G$970,5,FALSE),0)</f>
        <v>1288.1500000000001</v>
      </c>
      <c r="P4" s="21">
        <f>IFERROR(VLOOKUP(I4,SUM_POINT!$A$1:$G$970,6,FALSE),0)</f>
        <v>846.24</v>
      </c>
      <c r="Q4" s="22">
        <f t="shared" si="0"/>
        <v>5538.16</v>
      </c>
      <c r="R4" s="21">
        <f t="shared" si="1"/>
        <v>26895</v>
      </c>
    </row>
    <row r="5" spans="1:18">
      <c r="A5" s="19" t="s">
        <v>1795</v>
      </c>
      <c r="B5" s="19" t="s">
        <v>1796</v>
      </c>
      <c r="C5" s="19" t="s">
        <v>2024</v>
      </c>
      <c r="D5" s="19" t="s">
        <v>2025</v>
      </c>
      <c r="E5" s="19" t="s">
        <v>3818</v>
      </c>
      <c r="F5" s="19" t="s">
        <v>3819</v>
      </c>
      <c r="G5" s="19" t="s">
        <v>1939</v>
      </c>
      <c r="H5" s="19" t="s">
        <v>1940</v>
      </c>
      <c r="I5" s="20" t="s">
        <v>1799</v>
      </c>
      <c r="J5" s="19" t="s">
        <v>3821</v>
      </c>
      <c r="K5" s="19" t="s">
        <v>2031</v>
      </c>
      <c r="L5" s="19" t="s">
        <v>2032</v>
      </c>
      <c r="M5" s="21">
        <f>IFERROR(VLOOKUP(I5,SUM_POINT!$A$1:$G$970,3,FALSE),0)</f>
        <v>1067.49</v>
      </c>
      <c r="N5" s="21">
        <f>IFERROR(VLOOKUP(I5,SUM_POINT!$A$1:$G$970,4,FALSE),0)</f>
        <v>1764.57</v>
      </c>
      <c r="O5" s="21">
        <f>IFERROR(VLOOKUP(I5,SUM_POINT!$A$1:$G$970,5,FALSE),0)</f>
        <v>1526.75</v>
      </c>
      <c r="P5" s="21">
        <f>IFERROR(VLOOKUP(I5,SUM_POINT!$A$1:$G$970,6,FALSE),0)</f>
        <v>694.51</v>
      </c>
      <c r="Q5" s="22">
        <f t="shared" si="0"/>
        <v>5053.32</v>
      </c>
      <c r="R5" s="21">
        <f t="shared" si="1"/>
        <v>24540</v>
      </c>
    </row>
    <row r="6" spans="1:18">
      <c r="A6" s="19" t="s">
        <v>1795</v>
      </c>
      <c r="B6" s="19" t="s">
        <v>1796</v>
      </c>
      <c r="C6" s="19" t="s">
        <v>2024</v>
      </c>
      <c r="D6" s="19" t="s">
        <v>2025</v>
      </c>
      <c r="E6" s="19" t="s">
        <v>3822</v>
      </c>
      <c r="F6" s="19" t="s">
        <v>3823</v>
      </c>
      <c r="G6" s="19" t="s">
        <v>1939</v>
      </c>
      <c r="H6" s="19" t="s">
        <v>1940</v>
      </c>
      <c r="I6" s="20" t="s">
        <v>1801</v>
      </c>
      <c r="J6" s="19" t="s">
        <v>3824</v>
      </c>
      <c r="K6" s="19" t="s">
        <v>2031</v>
      </c>
      <c r="L6" s="19" t="s">
        <v>2032</v>
      </c>
      <c r="M6" s="21">
        <f>IFERROR(VLOOKUP(I6,SUM_POINT!$A$1:$G$970,3,FALSE),0)</f>
        <v>1303.9100000000001</v>
      </c>
      <c r="N6" s="21">
        <f>IFERROR(VLOOKUP(I6,SUM_POINT!$A$1:$G$970,4,FALSE),0)</f>
        <v>1789.93</v>
      </c>
      <c r="O6" s="21">
        <f>IFERROR(VLOOKUP(I6,SUM_POINT!$A$1:$G$970,5,FALSE),0)</f>
        <v>1905.56</v>
      </c>
      <c r="P6" s="21">
        <f>IFERROR(VLOOKUP(I6,SUM_POINT!$A$1:$G$970,6,FALSE),0)</f>
        <v>1158.7</v>
      </c>
      <c r="Q6" s="22">
        <f t="shared" si="0"/>
        <v>6158.0999999999995</v>
      </c>
      <c r="R6" s="21">
        <f t="shared" si="1"/>
        <v>29906</v>
      </c>
    </row>
    <row r="7" spans="1:18">
      <c r="A7" s="19" t="s">
        <v>1795</v>
      </c>
      <c r="B7" s="19" t="s">
        <v>1796</v>
      </c>
      <c r="C7" s="19" t="s">
        <v>2024</v>
      </c>
      <c r="D7" s="19" t="s">
        <v>2025</v>
      </c>
      <c r="E7" s="19" t="s">
        <v>3825</v>
      </c>
      <c r="F7" s="19" t="s">
        <v>3826</v>
      </c>
      <c r="G7" s="19" t="s">
        <v>1939</v>
      </c>
      <c r="H7" s="19" t="s">
        <v>1940</v>
      </c>
      <c r="I7" s="20" t="s">
        <v>1803</v>
      </c>
      <c r="J7" s="19" t="s">
        <v>3827</v>
      </c>
      <c r="K7" s="19" t="s">
        <v>2031</v>
      </c>
      <c r="L7" s="19" t="s">
        <v>2032</v>
      </c>
      <c r="M7" s="21">
        <f>IFERROR(VLOOKUP(I7,SUM_POINT!$A$1:$G$970,3,FALSE),0)</f>
        <v>672.32</v>
      </c>
      <c r="N7" s="21">
        <f>IFERROR(VLOOKUP(I7,SUM_POINT!$A$1:$G$970,4,FALSE),0)</f>
        <v>1740.06</v>
      </c>
      <c r="O7" s="21">
        <f>IFERROR(VLOOKUP(I7,SUM_POINT!$A$1:$G$970,5,FALSE),0)</f>
        <v>1156.17</v>
      </c>
      <c r="P7" s="21">
        <f>IFERROR(VLOOKUP(I7,SUM_POINT!$A$1:$G$970,6,FALSE),0)</f>
        <v>753.18</v>
      </c>
      <c r="Q7" s="22">
        <f t="shared" si="0"/>
        <v>4321.7300000000005</v>
      </c>
      <c r="R7" s="21">
        <f t="shared" si="1"/>
        <v>20988</v>
      </c>
    </row>
    <row r="8" spans="1:18">
      <c r="A8" s="19" t="s">
        <v>1795</v>
      </c>
      <c r="B8" s="19" t="s">
        <v>1796</v>
      </c>
      <c r="C8" s="19" t="s">
        <v>2024</v>
      </c>
      <c r="D8" s="19" t="s">
        <v>2025</v>
      </c>
      <c r="E8" s="19" t="s">
        <v>3828</v>
      </c>
      <c r="F8" s="19" t="s">
        <v>3829</v>
      </c>
      <c r="G8" s="19" t="s">
        <v>1939</v>
      </c>
      <c r="H8" s="19" t="s">
        <v>1940</v>
      </c>
      <c r="I8" s="20" t="s">
        <v>1805</v>
      </c>
      <c r="J8" s="19" t="s">
        <v>3830</v>
      </c>
      <c r="K8" s="19" t="s">
        <v>2031</v>
      </c>
      <c r="L8" s="19" t="s">
        <v>2032</v>
      </c>
      <c r="M8" s="21">
        <f>IFERROR(VLOOKUP(I8,SUM_POINT!$A$1:$G$970,3,FALSE),0)</f>
        <v>962.96</v>
      </c>
      <c r="N8" s="21">
        <f>IFERROR(VLOOKUP(I8,SUM_POINT!$A$1:$G$970,4,FALSE),0)</f>
        <v>1797.4</v>
      </c>
      <c r="O8" s="21">
        <f>IFERROR(VLOOKUP(I8,SUM_POINT!$A$1:$G$970,5,FALSE),0)</f>
        <v>1411.25</v>
      </c>
      <c r="P8" s="21">
        <f>IFERROR(VLOOKUP(I8,SUM_POINT!$A$1:$G$970,6,FALSE),0)</f>
        <v>779.85</v>
      </c>
      <c r="Q8" s="22">
        <f t="shared" si="0"/>
        <v>4951.4600000000009</v>
      </c>
      <c r="R8" s="21">
        <f t="shared" si="1"/>
        <v>24046</v>
      </c>
    </row>
    <row r="9" spans="1:18">
      <c r="A9" s="19" t="s">
        <v>1795</v>
      </c>
      <c r="B9" s="19" t="s">
        <v>1796</v>
      </c>
      <c r="C9" s="19" t="s">
        <v>2024</v>
      </c>
      <c r="D9" s="19" t="s">
        <v>2025</v>
      </c>
      <c r="E9" s="19" t="s">
        <v>3828</v>
      </c>
      <c r="F9" s="19" t="s">
        <v>3829</v>
      </c>
      <c r="G9" s="19" t="s">
        <v>1939</v>
      </c>
      <c r="H9" s="19" t="s">
        <v>1940</v>
      </c>
      <c r="I9" s="20" t="s">
        <v>1807</v>
      </c>
      <c r="J9" s="19" t="s">
        <v>3831</v>
      </c>
      <c r="K9" s="19" t="s">
        <v>2031</v>
      </c>
      <c r="L9" s="19" t="s">
        <v>2032</v>
      </c>
      <c r="M9" s="21">
        <f>IFERROR(VLOOKUP(I9,SUM_POINT!$A$1:$G$970,3,FALSE),0)</f>
        <v>641.97</v>
      </c>
      <c r="N9" s="21">
        <f>IFERROR(VLOOKUP(I9,SUM_POINT!$A$1:$G$970,4,FALSE),0)</f>
        <v>1152.07</v>
      </c>
      <c r="O9" s="21">
        <f>IFERROR(VLOOKUP(I9,SUM_POINT!$A$1:$G$970,5,FALSE),0)</f>
        <v>859.11</v>
      </c>
      <c r="P9" s="21">
        <f>IFERROR(VLOOKUP(I9,SUM_POINT!$A$1:$G$970,6,FALSE),0)</f>
        <v>420.45</v>
      </c>
      <c r="Q9" s="22">
        <f t="shared" si="0"/>
        <v>3073.6</v>
      </c>
      <c r="R9" s="21">
        <f t="shared" si="1"/>
        <v>14926</v>
      </c>
    </row>
    <row r="10" spans="1:18">
      <c r="A10" s="19" t="s">
        <v>1795</v>
      </c>
      <c r="B10" s="19" t="s">
        <v>1796</v>
      </c>
      <c r="C10" s="19" t="s">
        <v>2024</v>
      </c>
      <c r="D10" s="19" t="s">
        <v>2025</v>
      </c>
      <c r="E10" s="19" t="s">
        <v>3832</v>
      </c>
      <c r="F10" s="19" t="s">
        <v>3833</v>
      </c>
      <c r="G10" s="19" t="s">
        <v>1939</v>
      </c>
      <c r="H10" s="19" t="s">
        <v>1940</v>
      </c>
      <c r="I10" s="20" t="s">
        <v>1809</v>
      </c>
      <c r="J10" s="19" t="s">
        <v>2197</v>
      </c>
      <c r="K10" s="19" t="s">
        <v>2031</v>
      </c>
      <c r="L10" s="19" t="s">
        <v>2032</v>
      </c>
      <c r="M10" s="21">
        <f>IFERROR(VLOOKUP(I10,SUM_POINT!$A$1:$G$970,3,FALSE),0)</f>
        <v>1659.66</v>
      </c>
      <c r="N10" s="21">
        <f>IFERROR(VLOOKUP(I10,SUM_POINT!$A$1:$G$970,4,FALSE),0)</f>
        <v>2890.66</v>
      </c>
      <c r="O10" s="21">
        <f>IFERROR(VLOOKUP(I10,SUM_POINT!$A$1:$G$970,5,FALSE),0)</f>
        <v>2120.27</v>
      </c>
      <c r="P10" s="21">
        <f>IFERROR(VLOOKUP(I10,SUM_POINT!$A$1:$G$970,6,FALSE),0)</f>
        <v>1425.41</v>
      </c>
      <c r="Q10" s="22">
        <f t="shared" si="0"/>
        <v>8096</v>
      </c>
      <c r="R10" s="21">
        <f t="shared" si="1"/>
        <v>39317</v>
      </c>
    </row>
    <row r="11" spans="1:18">
      <c r="A11" s="19" t="s">
        <v>1795</v>
      </c>
      <c r="B11" s="19" t="s">
        <v>1796</v>
      </c>
      <c r="C11" s="19" t="s">
        <v>2024</v>
      </c>
      <c r="D11" s="19" t="s">
        <v>2025</v>
      </c>
      <c r="E11" s="19" t="s">
        <v>3832</v>
      </c>
      <c r="F11" s="19" t="s">
        <v>3833</v>
      </c>
      <c r="G11" s="19" t="s">
        <v>1939</v>
      </c>
      <c r="H11" s="19" t="s">
        <v>1940</v>
      </c>
      <c r="I11" s="20" t="s">
        <v>1811</v>
      </c>
      <c r="J11" s="19" t="s">
        <v>3834</v>
      </c>
      <c r="K11" s="19" t="s">
        <v>2031</v>
      </c>
      <c r="L11" s="19" t="s">
        <v>2032</v>
      </c>
      <c r="M11" s="21">
        <f>IFERROR(VLOOKUP(I11,SUM_POINT!$A$1:$G$970,3,FALSE),0)</f>
        <v>1074.69</v>
      </c>
      <c r="N11" s="21">
        <f>IFERROR(VLOOKUP(I11,SUM_POINT!$A$1:$G$970,4,FALSE),0)</f>
        <v>713.79</v>
      </c>
      <c r="O11" s="21">
        <f>IFERROR(VLOOKUP(I11,SUM_POINT!$A$1:$G$970,5,FALSE),0)</f>
        <v>1094.1300000000001</v>
      </c>
      <c r="P11" s="21">
        <f>IFERROR(VLOOKUP(I11,SUM_POINT!$A$1:$G$970,6,FALSE),0)</f>
        <v>657.57</v>
      </c>
      <c r="Q11" s="22">
        <f t="shared" si="0"/>
        <v>3540.1800000000003</v>
      </c>
      <c r="R11" s="21">
        <f t="shared" si="1"/>
        <v>17192</v>
      </c>
    </row>
    <row r="12" spans="1:18">
      <c r="A12" s="19" t="s">
        <v>1795</v>
      </c>
      <c r="B12" s="19" t="s">
        <v>1796</v>
      </c>
      <c r="C12" s="19" t="s">
        <v>2024</v>
      </c>
      <c r="D12" s="19" t="s">
        <v>2025</v>
      </c>
      <c r="E12" s="19" t="s">
        <v>3835</v>
      </c>
      <c r="F12" s="19" t="s">
        <v>3836</v>
      </c>
      <c r="G12" s="19" t="s">
        <v>1939</v>
      </c>
      <c r="H12" s="19" t="s">
        <v>1940</v>
      </c>
      <c r="I12" s="20" t="s">
        <v>1813</v>
      </c>
      <c r="J12" s="19" t="s">
        <v>3837</v>
      </c>
      <c r="K12" s="19" t="s">
        <v>2031</v>
      </c>
      <c r="L12" s="19" t="s">
        <v>2032</v>
      </c>
      <c r="M12" s="21">
        <f>IFERROR(VLOOKUP(I12,SUM_POINT!$A$1:$G$970,3,FALSE),0)</f>
        <v>918.1</v>
      </c>
      <c r="N12" s="21">
        <f>IFERROR(VLOOKUP(I12,SUM_POINT!$A$1:$G$970,4,FALSE),0)</f>
        <v>1435.13</v>
      </c>
      <c r="O12" s="21">
        <f>IFERROR(VLOOKUP(I12,SUM_POINT!$A$1:$G$970,5,FALSE),0)</f>
        <v>1277.01</v>
      </c>
      <c r="P12" s="21">
        <f>IFERROR(VLOOKUP(I12,SUM_POINT!$A$1:$G$970,6,FALSE),0)</f>
        <v>864.21</v>
      </c>
      <c r="Q12" s="22">
        <f t="shared" si="0"/>
        <v>4494.45</v>
      </c>
      <c r="R12" s="21">
        <f t="shared" si="1"/>
        <v>21826</v>
      </c>
    </row>
    <row r="13" spans="1:18">
      <c r="A13" s="19" t="s">
        <v>1795</v>
      </c>
      <c r="B13" s="19" t="s">
        <v>1796</v>
      </c>
      <c r="C13" s="19" t="s">
        <v>2024</v>
      </c>
      <c r="D13" s="19" t="s">
        <v>2025</v>
      </c>
      <c r="E13" s="19" t="s">
        <v>3835</v>
      </c>
      <c r="F13" s="19" t="s">
        <v>3836</v>
      </c>
      <c r="G13" s="19" t="s">
        <v>1939</v>
      </c>
      <c r="H13" s="19" t="s">
        <v>1940</v>
      </c>
      <c r="I13" s="20" t="s">
        <v>1815</v>
      </c>
      <c r="J13" s="19" t="s">
        <v>3838</v>
      </c>
      <c r="K13" s="19" t="s">
        <v>2031</v>
      </c>
      <c r="L13" s="19" t="s">
        <v>2032</v>
      </c>
      <c r="M13" s="21">
        <f>IFERROR(VLOOKUP(I13,SUM_POINT!$A$1:$G$970,3,FALSE),0)</f>
        <v>771.81</v>
      </c>
      <c r="N13" s="21">
        <f>IFERROR(VLOOKUP(I13,SUM_POINT!$A$1:$G$970,4,FALSE),0)</f>
        <v>1367.42</v>
      </c>
      <c r="O13" s="21">
        <f>IFERROR(VLOOKUP(I13,SUM_POINT!$A$1:$G$970,5,FALSE),0)</f>
        <v>1169.5999999999999</v>
      </c>
      <c r="P13" s="21">
        <f>IFERROR(VLOOKUP(I13,SUM_POINT!$A$1:$G$970,6,FALSE),0)</f>
        <v>739.49</v>
      </c>
      <c r="Q13" s="22">
        <f t="shared" si="0"/>
        <v>4048.3199999999997</v>
      </c>
      <c r="R13" s="21">
        <f t="shared" si="1"/>
        <v>19660</v>
      </c>
    </row>
    <row r="14" spans="1:18">
      <c r="A14" s="19" t="s">
        <v>1795</v>
      </c>
      <c r="B14" s="19" t="s">
        <v>1796</v>
      </c>
      <c r="C14" s="19" t="s">
        <v>2024</v>
      </c>
      <c r="D14" s="19" t="s">
        <v>2025</v>
      </c>
      <c r="E14" s="19" t="s">
        <v>3839</v>
      </c>
      <c r="F14" s="19" t="s">
        <v>3840</v>
      </c>
      <c r="G14" s="19" t="s">
        <v>1939</v>
      </c>
      <c r="H14" s="19" t="s">
        <v>1940</v>
      </c>
      <c r="I14" s="20" t="s">
        <v>1817</v>
      </c>
      <c r="J14" s="19" t="s">
        <v>3841</v>
      </c>
      <c r="K14" s="19" t="s">
        <v>2031</v>
      </c>
      <c r="L14" s="19" t="s">
        <v>2032</v>
      </c>
      <c r="M14" s="21">
        <f>IFERROR(VLOOKUP(I14,SUM_POINT!$A$1:$G$970,3,FALSE),0)</f>
        <v>1323.96</v>
      </c>
      <c r="N14" s="21">
        <f>IFERROR(VLOOKUP(I14,SUM_POINT!$A$1:$G$970,4,FALSE),0)</f>
        <v>2463.0500000000002</v>
      </c>
      <c r="O14" s="21">
        <f>IFERROR(VLOOKUP(I14,SUM_POINT!$A$1:$G$970,5,FALSE),0)</f>
        <v>2722.07</v>
      </c>
      <c r="P14" s="21">
        <f>IFERROR(VLOOKUP(I14,SUM_POINT!$A$1:$G$970,6,FALSE),0)</f>
        <v>1628.69</v>
      </c>
      <c r="Q14" s="22">
        <f t="shared" si="0"/>
        <v>8137.77</v>
      </c>
      <c r="R14" s="21">
        <f t="shared" si="1"/>
        <v>39519</v>
      </c>
    </row>
    <row r="15" spans="1:18">
      <c r="A15" s="19" t="s">
        <v>1795</v>
      </c>
      <c r="B15" s="19" t="s">
        <v>1796</v>
      </c>
      <c r="C15" s="19" t="s">
        <v>2024</v>
      </c>
      <c r="D15" s="19" t="s">
        <v>2025</v>
      </c>
      <c r="E15" s="19" t="s">
        <v>3839</v>
      </c>
      <c r="F15" s="19" t="s">
        <v>3840</v>
      </c>
      <c r="G15" s="19" t="s">
        <v>1939</v>
      </c>
      <c r="H15" s="19" t="s">
        <v>1940</v>
      </c>
      <c r="I15" s="20" t="s">
        <v>1819</v>
      </c>
      <c r="J15" s="19" t="s">
        <v>3842</v>
      </c>
      <c r="K15" s="19" t="s">
        <v>2031</v>
      </c>
      <c r="L15" s="19" t="s">
        <v>2032</v>
      </c>
      <c r="M15" s="21">
        <f>IFERROR(VLOOKUP(I15,SUM_POINT!$A$1:$G$970,3,FALSE),0)</f>
        <v>949.77</v>
      </c>
      <c r="N15" s="21">
        <f>IFERROR(VLOOKUP(I15,SUM_POINT!$A$1:$G$970,4,FALSE),0)</f>
        <v>1274.81</v>
      </c>
      <c r="O15" s="21">
        <f>IFERROR(VLOOKUP(I15,SUM_POINT!$A$1:$G$970,5,FALSE),0)</f>
        <v>1323.85</v>
      </c>
      <c r="P15" s="21">
        <f>IFERROR(VLOOKUP(I15,SUM_POINT!$A$1:$G$970,6,FALSE),0)</f>
        <v>767.13</v>
      </c>
      <c r="Q15" s="22">
        <f t="shared" si="0"/>
        <v>4315.5599999999995</v>
      </c>
      <c r="R15" s="21">
        <f t="shared" si="1"/>
        <v>20958</v>
      </c>
    </row>
    <row r="16" spans="1:18">
      <c r="A16" s="19" t="s">
        <v>1795</v>
      </c>
      <c r="B16" s="19" t="s">
        <v>1796</v>
      </c>
      <c r="C16" s="19" t="s">
        <v>2024</v>
      </c>
      <c r="D16" s="19" t="s">
        <v>2025</v>
      </c>
      <c r="E16" s="19" t="s">
        <v>3839</v>
      </c>
      <c r="F16" s="19" t="s">
        <v>3840</v>
      </c>
      <c r="G16" s="19" t="s">
        <v>1939</v>
      </c>
      <c r="H16" s="19" t="s">
        <v>1940</v>
      </c>
      <c r="I16" s="20" t="s">
        <v>1821</v>
      </c>
      <c r="J16" s="19" t="s">
        <v>3843</v>
      </c>
      <c r="K16" s="19" t="s">
        <v>2031</v>
      </c>
      <c r="L16" s="19" t="s">
        <v>2032</v>
      </c>
      <c r="M16" s="21">
        <f>IFERROR(VLOOKUP(I16,SUM_POINT!$A$1:$G$970,3,FALSE),0)</f>
        <v>708.7</v>
      </c>
      <c r="N16" s="21">
        <f>IFERROR(VLOOKUP(I16,SUM_POINT!$A$1:$G$970,4,FALSE),0)</f>
        <v>1413.54</v>
      </c>
      <c r="O16" s="21">
        <f>IFERROR(VLOOKUP(I16,SUM_POINT!$A$1:$G$970,5,FALSE),0)</f>
        <v>981.7</v>
      </c>
      <c r="P16" s="21">
        <f>IFERROR(VLOOKUP(I16,SUM_POINT!$A$1:$G$970,6,FALSE),0)</f>
        <v>681.35</v>
      </c>
      <c r="Q16" s="22">
        <f t="shared" si="0"/>
        <v>3785.2899999999995</v>
      </c>
      <c r="R16" s="21">
        <f t="shared" si="1"/>
        <v>18382</v>
      </c>
    </row>
    <row r="17" spans="1:18">
      <c r="A17" s="19" t="s">
        <v>1795</v>
      </c>
      <c r="B17" s="19" t="s">
        <v>1796</v>
      </c>
      <c r="C17" s="19" t="s">
        <v>2024</v>
      </c>
      <c r="D17" s="19" t="s">
        <v>2025</v>
      </c>
      <c r="E17" s="19" t="s">
        <v>3844</v>
      </c>
      <c r="F17" s="19" t="s">
        <v>3845</v>
      </c>
      <c r="G17" s="19" t="s">
        <v>1939</v>
      </c>
      <c r="H17" s="19" t="s">
        <v>1940</v>
      </c>
      <c r="I17" s="20" t="s">
        <v>1823</v>
      </c>
      <c r="J17" s="19" t="s">
        <v>3846</v>
      </c>
      <c r="K17" s="19" t="s">
        <v>2031</v>
      </c>
      <c r="L17" s="19" t="s">
        <v>2032</v>
      </c>
      <c r="M17" s="21">
        <f>IFERROR(VLOOKUP(I17,SUM_POINT!$A$1:$G$970,3,FALSE),0)</f>
        <v>1600.21</v>
      </c>
      <c r="N17" s="21">
        <f>IFERROR(VLOOKUP(I17,SUM_POINT!$A$1:$G$970,4,FALSE),0)</f>
        <v>2251.06</v>
      </c>
      <c r="O17" s="21">
        <f>IFERROR(VLOOKUP(I17,SUM_POINT!$A$1:$G$970,5,FALSE),0)</f>
        <v>2027.67</v>
      </c>
      <c r="P17" s="21">
        <f>IFERROR(VLOOKUP(I17,SUM_POINT!$A$1:$G$970,6,FALSE),0)</f>
        <v>1260.8800000000001</v>
      </c>
      <c r="Q17" s="22">
        <f t="shared" si="0"/>
        <v>7139.8200000000006</v>
      </c>
      <c r="R17" s="21">
        <f t="shared" si="1"/>
        <v>34673</v>
      </c>
    </row>
    <row r="18" spans="1:18">
      <c r="A18" s="19" t="s">
        <v>1795</v>
      </c>
      <c r="B18" s="19" t="s">
        <v>1796</v>
      </c>
      <c r="C18" s="19" t="s">
        <v>2024</v>
      </c>
      <c r="D18" s="19" t="s">
        <v>2025</v>
      </c>
      <c r="E18" s="19" t="s">
        <v>3844</v>
      </c>
      <c r="F18" s="19" t="s">
        <v>3845</v>
      </c>
      <c r="G18" s="19" t="s">
        <v>1939</v>
      </c>
      <c r="H18" s="19" t="s">
        <v>1940</v>
      </c>
      <c r="I18" s="20" t="s">
        <v>1825</v>
      </c>
      <c r="J18" s="19" t="s">
        <v>3847</v>
      </c>
      <c r="K18" s="19" t="s">
        <v>2031</v>
      </c>
      <c r="L18" s="19" t="s">
        <v>2032</v>
      </c>
      <c r="M18" s="21">
        <f>IFERROR(VLOOKUP(I18,SUM_POINT!$A$1:$G$970,3,FALSE),0)</f>
        <v>801.37</v>
      </c>
      <c r="N18" s="21">
        <f>IFERROR(VLOOKUP(I18,SUM_POINT!$A$1:$G$970,4,FALSE),0)</f>
        <v>1336.46</v>
      </c>
      <c r="O18" s="21">
        <f>IFERROR(VLOOKUP(I18,SUM_POINT!$A$1:$G$970,5,FALSE),0)</f>
        <v>1054.3399999999999</v>
      </c>
      <c r="P18" s="21">
        <f>IFERROR(VLOOKUP(I18,SUM_POINT!$A$1:$G$970,6,FALSE),0)</f>
        <v>685.72</v>
      </c>
      <c r="Q18" s="22">
        <f t="shared" si="0"/>
        <v>3877.8900000000003</v>
      </c>
      <c r="R18" s="21">
        <f t="shared" si="1"/>
        <v>18832</v>
      </c>
    </row>
    <row r="19" spans="1:18">
      <c r="A19" s="19" t="s">
        <v>1795</v>
      </c>
      <c r="B19" s="19" t="s">
        <v>1796</v>
      </c>
      <c r="C19" s="19" t="s">
        <v>2024</v>
      </c>
      <c r="D19" s="19" t="s">
        <v>2025</v>
      </c>
      <c r="E19" s="19" t="s">
        <v>3848</v>
      </c>
      <c r="F19" s="19" t="s">
        <v>3849</v>
      </c>
      <c r="G19" s="19" t="s">
        <v>1939</v>
      </c>
      <c r="H19" s="19" t="s">
        <v>1940</v>
      </c>
      <c r="I19" s="20" t="s">
        <v>1827</v>
      </c>
      <c r="J19" s="19" t="s">
        <v>3850</v>
      </c>
      <c r="K19" s="19" t="s">
        <v>2031</v>
      </c>
      <c r="L19" s="19" t="s">
        <v>2032</v>
      </c>
      <c r="M19" s="21">
        <f>IFERROR(VLOOKUP(I19,SUM_POINT!$A$1:$G$970,3,FALSE),0)</f>
        <v>2250.48</v>
      </c>
      <c r="N19" s="21">
        <f>IFERROR(VLOOKUP(I19,SUM_POINT!$A$1:$G$970,4,FALSE),0)</f>
        <v>3624.32</v>
      </c>
      <c r="O19" s="21">
        <f>IFERROR(VLOOKUP(I19,SUM_POINT!$A$1:$G$970,5,FALSE),0)</f>
        <v>2950.85</v>
      </c>
      <c r="P19" s="21">
        <f>IFERROR(VLOOKUP(I19,SUM_POINT!$A$1:$G$970,6,FALSE),0)</f>
        <v>1876.12</v>
      </c>
      <c r="Q19" s="22">
        <f t="shared" si="0"/>
        <v>10701.77</v>
      </c>
      <c r="R19" s="21">
        <f t="shared" si="1"/>
        <v>51971</v>
      </c>
    </row>
    <row r="20" spans="1:18">
      <c r="A20" s="19" t="s">
        <v>1795</v>
      </c>
      <c r="B20" s="19" t="s">
        <v>1796</v>
      </c>
      <c r="C20" s="19" t="s">
        <v>2024</v>
      </c>
      <c r="D20" s="19" t="s">
        <v>2025</v>
      </c>
      <c r="E20" s="19" t="s">
        <v>3848</v>
      </c>
      <c r="F20" s="19" t="s">
        <v>3849</v>
      </c>
      <c r="G20" s="19" t="s">
        <v>1939</v>
      </c>
      <c r="H20" s="19" t="s">
        <v>1940</v>
      </c>
      <c r="I20" s="20" t="s">
        <v>1829</v>
      </c>
      <c r="J20" s="19" t="s">
        <v>3851</v>
      </c>
      <c r="K20" s="19" t="s">
        <v>2031</v>
      </c>
      <c r="L20" s="19" t="s">
        <v>2032</v>
      </c>
      <c r="M20" s="21">
        <f>IFERROR(VLOOKUP(I20,SUM_POINT!$A$1:$G$970,3,FALSE),0)</f>
        <v>547.17999999999995</v>
      </c>
      <c r="N20" s="21">
        <f>IFERROR(VLOOKUP(I20,SUM_POINT!$A$1:$G$970,4,FALSE),0)</f>
        <v>1029.4100000000001</v>
      </c>
      <c r="O20" s="21">
        <f>IFERROR(VLOOKUP(I20,SUM_POINT!$A$1:$G$970,5,FALSE),0)</f>
        <v>947.59</v>
      </c>
      <c r="P20" s="21">
        <f>IFERROR(VLOOKUP(I20,SUM_POINT!$A$1:$G$970,6,FALSE),0)</f>
        <v>559.49</v>
      </c>
      <c r="Q20" s="22">
        <f t="shared" si="0"/>
        <v>3083.67</v>
      </c>
      <c r="R20" s="21">
        <f t="shared" si="1"/>
        <v>14975</v>
      </c>
    </row>
    <row r="21" spans="1:18">
      <c r="A21" s="19" t="s">
        <v>1795</v>
      </c>
      <c r="B21" s="19" t="s">
        <v>1796</v>
      </c>
      <c r="C21" s="19" t="s">
        <v>2024</v>
      </c>
      <c r="D21" s="19" t="s">
        <v>2025</v>
      </c>
      <c r="E21" s="19" t="s">
        <v>3852</v>
      </c>
      <c r="F21" s="19" t="s">
        <v>3853</v>
      </c>
      <c r="G21" s="19" t="s">
        <v>1939</v>
      </c>
      <c r="H21" s="19" t="s">
        <v>1940</v>
      </c>
      <c r="I21" s="20" t="s">
        <v>1831</v>
      </c>
      <c r="J21" s="19" t="s">
        <v>3854</v>
      </c>
      <c r="K21" s="19" t="s">
        <v>2031</v>
      </c>
      <c r="L21" s="19" t="s">
        <v>2032</v>
      </c>
      <c r="M21" s="21">
        <f>IFERROR(VLOOKUP(I21,SUM_POINT!$A$1:$G$970,3,FALSE),0)</f>
        <v>867.37</v>
      </c>
      <c r="N21" s="21">
        <f>IFERROR(VLOOKUP(I21,SUM_POINT!$A$1:$G$970,4,FALSE),0)</f>
        <v>1336.57</v>
      </c>
      <c r="O21" s="21">
        <f>IFERROR(VLOOKUP(I21,SUM_POINT!$A$1:$G$970,5,FALSE),0)</f>
        <v>1116.9000000000001</v>
      </c>
      <c r="P21" s="21">
        <f>IFERROR(VLOOKUP(I21,SUM_POINT!$A$1:$G$970,6,FALSE),0)</f>
        <v>1047.69</v>
      </c>
      <c r="Q21" s="22">
        <f t="shared" si="0"/>
        <v>4368.5300000000007</v>
      </c>
      <c r="R21" s="21">
        <f t="shared" si="1"/>
        <v>21215</v>
      </c>
    </row>
    <row r="22" spans="1:18">
      <c r="A22" s="19" t="s">
        <v>1795</v>
      </c>
      <c r="B22" s="19" t="s">
        <v>1796</v>
      </c>
      <c r="C22" s="19" t="s">
        <v>2024</v>
      </c>
      <c r="D22" s="19" t="s">
        <v>2025</v>
      </c>
      <c r="E22" s="19" t="s">
        <v>3855</v>
      </c>
      <c r="F22" s="19" t="s">
        <v>3856</v>
      </c>
      <c r="G22" s="19" t="s">
        <v>1939</v>
      </c>
      <c r="H22" s="19" t="s">
        <v>1940</v>
      </c>
      <c r="I22" s="20" t="s">
        <v>1833</v>
      </c>
      <c r="J22" s="19" t="s">
        <v>3857</v>
      </c>
      <c r="K22" s="19" t="s">
        <v>2031</v>
      </c>
      <c r="L22" s="19" t="s">
        <v>2032</v>
      </c>
      <c r="M22" s="21">
        <f>IFERROR(VLOOKUP(I22,SUM_POINT!$A$1:$G$970,3,FALSE),0)</f>
        <v>1048.74</v>
      </c>
      <c r="N22" s="21">
        <f>IFERROR(VLOOKUP(I22,SUM_POINT!$A$1:$G$970,4,FALSE),0)</f>
        <v>1869.66</v>
      </c>
      <c r="O22" s="21">
        <f>IFERROR(VLOOKUP(I22,SUM_POINT!$A$1:$G$970,5,FALSE),0)</f>
        <v>1399.63</v>
      </c>
      <c r="P22" s="21">
        <f>IFERROR(VLOOKUP(I22,SUM_POINT!$A$1:$G$970,6,FALSE),0)</f>
        <v>1238.3699999999999</v>
      </c>
      <c r="Q22" s="22">
        <f t="shared" si="0"/>
        <v>5556.4000000000005</v>
      </c>
      <c r="R22" s="21">
        <f t="shared" si="1"/>
        <v>26984</v>
      </c>
    </row>
    <row r="23" spans="1:18">
      <c r="A23" s="19" t="s">
        <v>1795</v>
      </c>
      <c r="B23" s="19" t="s">
        <v>1796</v>
      </c>
      <c r="C23" s="19" t="s">
        <v>3858</v>
      </c>
      <c r="D23" s="19" t="s">
        <v>3859</v>
      </c>
      <c r="E23" s="19" t="s">
        <v>3860</v>
      </c>
      <c r="F23" s="19" t="s">
        <v>3859</v>
      </c>
      <c r="G23" s="19" t="s">
        <v>1941</v>
      </c>
      <c r="H23" s="19" t="s">
        <v>1942</v>
      </c>
      <c r="I23" s="20" t="s">
        <v>1835</v>
      </c>
      <c r="J23" s="19" t="s">
        <v>3861</v>
      </c>
      <c r="K23" s="19" t="s">
        <v>2031</v>
      </c>
      <c r="L23" s="19" t="s">
        <v>2032</v>
      </c>
      <c r="M23" s="21">
        <f>IFERROR(VLOOKUP(I23,SUM_POINT!$A$1:$G$970,3,FALSE),0)</f>
        <v>832.18</v>
      </c>
      <c r="N23" s="21">
        <f>IFERROR(VLOOKUP(I23,SUM_POINT!$A$1:$G$970,4,FALSE),0)</f>
        <v>1270.28</v>
      </c>
      <c r="O23" s="21">
        <f>IFERROR(VLOOKUP(I23,SUM_POINT!$A$1:$G$970,5,FALSE),0)</f>
        <v>789.29</v>
      </c>
      <c r="P23" s="21">
        <f>IFERROR(VLOOKUP(I23,SUM_POINT!$A$1:$G$970,6,FALSE),0)</f>
        <v>538.95000000000005</v>
      </c>
      <c r="Q23" s="22">
        <f t="shared" si="0"/>
        <v>3430.7</v>
      </c>
      <c r="R23" s="21">
        <f t="shared" si="1"/>
        <v>16660</v>
      </c>
    </row>
    <row r="24" spans="1:18">
      <c r="A24" s="19" t="s">
        <v>1795</v>
      </c>
      <c r="B24" s="19" t="s">
        <v>1796</v>
      </c>
      <c r="C24" s="19" t="s">
        <v>3858</v>
      </c>
      <c r="D24" s="19" t="s">
        <v>3859</v>
      </c>
      <c r="E24" s="19" t="s">
        <v>3862</v>
      </c>
      <c r="F24" s="19" t="s">
        <v>3863</v>
      </c>
      <c r="G24" s="19" t="s">
        <v>1941</v>
      </c>
      <c r="H24" s="19" t="s">
        <v>1942</v>
      </c>
      <c r="I24" s="20" t="s">
        <v>1837</v>
      </c>
      <c r="J24" s="19" t="s">
        <v>3864</v>
      </c>
      <c r="K24" s="19" t="s">
        <v>2031</v>
      </c>
      <c r="L24" s="19" t="s">
        <v>2032</v>
      </c>
      <c r="M24" s="21">
        <f>IFERROR(VLOOKUP(I24,SUM_POINT!$A$1:$G$970,3,FALSE),0)</f>
        <v>700.45</v>
      </c>
      <c r="N24" s="21">
        <f>IFERROR(VLOOKUP(I24,SUM_POINT!$A$1:$G$970,4,FALSE),0)</f>
        <v>1325.15</v>
      </c>
      <c r="O24" s="21">
        <f>IFERROR(VLOOKUP(I24,SUM_POINT!$A$1:$G$970,5,FALSE),0)</f>
        <v>770.17</v>
      </c>
      <c r="P24" s="21">
        <f>IFERROR(VLOOKUP(I24,SUM_POINT!$A$1:$G$970,6,FALSE),0)</f>
        <v>620.63</v>
      </c>
      <c r="Q24" s="22">
        <f t="shared" si="0"/>
        <v>3416.4</v>
      </c>
      <c r="R24" s="21">
        <f t="shared" si="1"/>
        <v>16591</v>
      </c>
    </row>
    <row r="25" spans="1:18">
      <c r="A25" s="19" t="s">
        <v>1795</v>
      </c>
      <c r="B25" s="19" t="s">
        <v>1796</v>
      </c>
      <c r="C25" s="19" t="s">
        <v>3858</v>
      </c>
      <c r="D25" s="19" t="s">
        <v>3859</v>
      </c>
      <c r="E25" s="19" t="s">
        <v>3865</v>
      </c>
      <c r="F25" s="19" t="s">
        <v>2112</v>
      </c>
      <c r="G25" s="19" t="s">
        <v>1941</v>
      </c>
      <c r="H25" s="19" t="s">
        <v>1942</v>
      </c>
      <c r="I25" s="20" t="s">
        <v>1839</v>
      </c>
      <c r="J25" s="19" t="s">
        <v>2113</v>
      </c>
      <c r="K25" s="19" t="s">
        <v>2031</v>
      </c>
      <c r="L25" s="19" t="s">
        <v>2032</v>
      </c>
      <c r="M25" s="21">
        <f>IFERROR(VLOOKUP(I25,SUM_POINT!$A$1:$G$970,3,FALSE),0)</f>
        <v>1535.7</v>
      </c>
      <c r="N25" s="21">
        <f>IFERROR(VLOOKUP(I25,SUM_POINT!$A$1:$G$970,4,FALSE),0)</f>
        <v>2020.85</v>
      </c>
      <c r="O25" s="21">
        <f>IFERROR(VLOOKUP(I25,SUM_POINT!$A$1:$G$970,5,FALSE),0)</f>
        <v>1635.15</v>
      </c>
      <c r="P25" s="21">
        <f>IFERROR(VLOOKUP(I25,SUM_POINT!$A$1:$G$970,6,FALSE),0)</f>
        <v>927.28</v>
      </c>
      <c r="Q25" s="22">
        <f t="shared" si="0"/>
        <v>6118.9800000000005</v>
      </c>
      <c r="R25" s="21">
        <f t="shared" si="1"/>
        <v>29716</v>
      </c>
    </row>
    <row r="26" spans="1:18">
      <c r="A26" s="19" t="s">
        <v>1795</v>
      </c>
      <c r="B26" s="19" t="s">
        <v>1796</v>
      </c>
      <c r="C26" s="19" t="s">
        <v>3858</v>
      </c>
      <c r="D26" s="19" t="s">
        <v>3859</v>
      </c>
      <c r="E26" s="19" t="s">
        <v>3865</v>
      </c>
      <c r="F26" s="19" t="s">
        <v>2112</v>
      </c>
      <c r="G26" s="19" t="s">
        <v>1941</v>
      </c>
      <c r="H26" s="19" t="s">
        <v>1942</v>
      </c>
      <c r="I26" s="20" t="s">
        <v>1841</v>
      </c>
      <c r="J26" s="19" t="s">
        <v>3866</v>
      </c>
      <c r="K26" s="19" t="s">
        <v>2031</v>
      </c>
      <c r="L26" s="19" t="s">
        <v>2032</v>
      </c>
      <c r="M26" s="21">
        <f>IFERROR(VLOOKUP(I26,SUM_POINT!$A$1:$G$970,3,FALSE),0)</f>
        <v>1430.49</v>
      </c>
      <c r="N26" s="21">
        <f>IFERROR(VLOOKUP(I26,SUM_POINT!$A$1:$G$970,4,FALSE),0)</f>
        <v>2312.67</v>
      </c>
      <c r="O26" s="21">
        <f>IFERROR(VLOOKUP(I26,SUM_POINT!$A$1:$G$970,5,FALSE),0)</f>
        <v>1735.01</v>
      </c>
      <c r="P26" s="21">
        <f>IFERROR(VLOOKUP(I26,SUM_POINT!$A$1:$G$970,6,FALSE),0)</f>
        <v>1129.94</v>
      </c>
      <c r="Q26" s="22">
        <f t="shared" si="0"/>
        <v>6608.1100000000006</v>
      </c>
      <c r="R26" s="21">
        <f t="shared" si="1"/>
        <v>32091</v>
      </c>
    </row>
    <row r="27" spans="1:18">
      <c r="A27" s="19" t="s">
        <v>1795</v>
      </c>
      <c r="B27" s="19" t="s">
        <v>1796</v>
      </c>
      <c r="C27" s="19" t="s">
        <v>3858</v>
      </c>
      <c r="D27" s="19" t="s">
        <v>3859</v>
      </c>
      <c r="E27" s="19" t="s">
        <v>3867</v>
      </c>
      <c r="F27" s="19" t="s">
        <v>3868</v>
      </c>
      <c r="G27" s="19" t="s">
        <v>1941</v>
      </c>
      <c r="H27" s="19" t="s">
        <v>1942</v>
      </c>
      <c r="I27" s="20" t="s">
        <v>1843</v>
      </c>
      <c r="J27" s="19" t="s">
        <v>3869</v>
      </c>
      <c r="K27" s="19" t="s">
        <v>2031</v>
      </c>
      <c r="L27" s="19" t="s">
        <v>2032</v>
      </c>
      <c r="M27" s="21">
        <f>IFERROR(VLOOKUP(I27,SUM_POINT!$A$1:$G$970,3,FALSE),0)</f>
        <v>1429.96</v>
      </c>
      <c r="N27" s="21">
        <f>IFERROR(VLOOKUP(I27,SUM_POINT!$A$1:$G$970,4,FALSE),0)</f>
        <v>2266.87</v>
      </c>
      <c r="O27" s="21">
        <f>IFERROR(VLOOKUP(I27,SUM_POINT!$A$1:$G$970,5,FALSE),0)</f>
        <v>2736.92</v>
      </c>
      <c r="P27" s="21">
        <f>IFERROR(VLOOKUP(I27,SUM_POINT!$A$1:$G$970,6,FALSE),0)</f>
        <v>1485.8</v>
      </c>
      <c r="Q27" s="22">
        <f t="shared" si="0"/>
        <v>7919.55</v>
      </c>
      <c r="R27" s="21">
        <f t="shared" si="1"/>
        <v>38460</v>
      </c>
    </row>
    <row r="28" spans="1:18">
      <c r="A28" s="19" t="s">
        <v>1795</v>
      </c>
      <c r="B28" s="19" t="s">
        <v>1796</v>
      </c>
      <c r="C28" s="19" t="s">
        <v>3858</v>
      </c>
      <c r="D28" s="19" t="s">
        <v>3859</v>
      </c>
      <c r="E28" s="19" t="s">
        <v>3870</v>
      </c>
      <c r="F28" s="19" t="s">
        <v>3871</v>
      </c>
      <c r="G28" s="19" t="s">
        <v>1941</v>
      </c>
      <c r="H28" s="19" t="s">
        <v>1942</v>
      </c>
      <c r="I28" s="20" t="s">
        <v>1845</v>
      </c>
      <c r="J28" s="19" t="s">
        <v>3872</v>
      </c>
      <c r="K28" s="19" t="s">
        <v>2031</v>
      </c>
      <c r="L28" s="19" t="s">
        <v>2032</v>
      </c>
      <c r="M28" s="21">
        <f>IFERROR(VLOOKUP(I28,SUM_POINT!$A$1:$G$970,3,FALSE),0)</f>
        <v>1050.96</v>
      </c>
      <c r="N28" s="21">
        <f>IFERROR(VLOOKUP(I28,SUM_POINT!$A$1:$G$970,4,FALSE),0)</f>
        <v>2171.69</v>
      </c>
      <c r="O28" s="21">
        <f>IFERROR(VLOOKUP(I28,SUM_POINT!$A$1:$G$970,5,FALSE),0)</f>
        <v>1875.02</v>
      </c>
      <c r="P28" s="21">
        <f>IFERROR(VLOOKUP(I28,SUM_POINT!$A$1:$G$970,6,FALSE),0)</f>
        <v>1068.3399999999999</v>
      </c>
      <c r="Q28" s="22">
        <f t="shared" si="0"/>
        <v>6166.01</v>
      </c>
      <c r="R28" s="21">
        <f t="shared" si="1"/>
        <v>29944</v>
      </c>
    </row>
    <row r="29" spans="1:18">
      <c r="A29" s="19" t="s">
        <v>1795</v>
      </c>
      <c r="B29" s="19" t="s">
        <v>1796</v>
      </c>
      <c r="C29" s="19" t="s">
        <v>3858</v>
      </c>
      <c r="D29" s="19" t="s">
        <v>3859</v>
      </c>
      <c r="E29" s="19" t="s">
        <v>3870</v>
      </c>
      <c r="F29" s="19" t="s">
        <v>3871</v>
      </c>
      <c r="G29" s="19" t="s">
        <v>1941</v>
      </c>
      <c r="H29" s="19" t="s">
        <v>1942</v>
      </c>
      <c r="I29" s="20" t="s">
        <v>1847</v>
      </c>
      <c r="J29" s="19" t="s">
        <v>3873</v>
      </c>
      <c r="K29" s="19" t="s">
        <v>2031</v>
      </c>
      <c r="L29" s="19" t="s">
        <v>2032</v>
      </c>
      <c r="M29" s="21">
        <f>IFERROR(VLOOKUP(I29,SUM_POINT!$A$1:$G$970,3,FALSE),0)</f>
        <v>1165.23</v>
      </c>
      <c r="N29" s="21">
        <f>IFERROR(VLOOKUP(I29,SUM_POINT!$A$1:$G$970,4,FALSE),0)</f>
        <v>1881.3</v>
      </c>
      <c r="O29" s="21">
        <f>IFERROR(VLOOKUP(I29,SUM_POINT!$A$1:$G$970,5,FALSE),0)</f>
        <v>1318.02</v>
      </c>
      <c r="P29" s="21">
        <f>IFERROR(VLOOKUP(I29,SUM_POINT!$A$1:$G$970,6,FALSE),0)</f>
        <v>761.36</v>
      </c>
      <c r="Q29" s="22">
        <f t="shared" si="0"/>
        <v>5125.9099999999989</v>
      </c>
      <c r="R29" s="21">
        <f t="shared" si="1"/>
        <v>24893</v>
      </c>
    </row>
    <row r="30" spans="1:18">
      <c r="A30" s="19" t="s">
        <v>1795</v>
      </c>
      <c r="B30" s="19" t="s">
        <v>1796</v>
      </c>
      <c r="C30" s="19" t="s">
        <v>3858</v>
      </c>
      <c r="D30" s="19" t="s">
        <v>3859</v>
      </c>
      <c r="E30" s="19" t="s">
        <v>3874</v>
      </c>
      <c r="F30" s="19" t="s">
        <v>3875</v>
      </c>
      <c r="G30" s="19" t="s">
        <v>1941</v>
      </c>
      <c r="H30" s="19" t="s">
        <v>1942</v>
      </c>
      <c r="I30" s="20" t="s">
        <v>1849</v>
      </c>
      <c r="J30" s="19" t="s">
        <v>3876</v>
      </c>
      <c r="K30" s="19" t="s">
        <v>2031</v>
      </c>
      <c r="L30" s="19" t="s">
        <v>2032</v>
      </c>
      <c r="M30" s="21">
        <f>IFERROR(VLOOKUP(I30,SUM_POINT!$A$1:$G$970,3,FALSE),0)</f>
        <v>1084.6400000000001</v>
      </c>
      <c r="N30" s="21">
        <f>IFERROR(VLOOKUP(I30,SUM_POINT!$A$1:$G$970,4,FALSE),0)</f>
        <v>1871.16</v>
      </c>
      <c r="O30" s="21">
        <f>IFERROR(VLOOKUP(I30,SUM_POINT!$A$1:$G$970,5,FALSE),0)</f>
        <v>2556.7600000000002</v>
      </c>
      <c r="P30" s="21">
        <f>IFERROR(VLOOKUP(I30,SUM_POINT!$A$1:$G$970,6,FALSE),0)</f>
        <v>1000.02</v>
      </c>
      <c r="Q30" s="22">
        <f t="shared" si="0"/>
        <v>6512.58</v>
      </c>
      <c r="R30" s="21">
        <f t="shared" si="1"/>
        <v>31627</v>
      </c>
    </row>
    <row r="31" spans="1:18">
      <c r="A31" s="19" t="s">
        <v>1795</v>
      </c>
      <c r="B31" s="19" t="s">
        <v>1796</v>
      </c>
      <c r="C31" s="19" t="s">
        <v>3858</v>
      </c>
      <c r="D31" s="19" t="s">
        <v>3859</v>
      </c>
      <c r="E31" s="19" t="s">
        <v>3877</v>
      </c>
      <c r="F31" s="19" t="s">
        <v>3878</v>
      </c>
      <c r="G31" s="19" t="s">
        <v>1941</v>
      </c>
      <c r="H31" s="19" t="s">
        <v>1942</v>
      </c>
      <c r="I31" s="20" t="s">
        <v>1851</v>
      </c>
      <c r="J31" s="19" t="s">
        <v>3879</v>
      </c>
      <c r="K31" s="19" t="s">
        <v>2031</v>
      </c>
      <c r="L31" s="19" t="s">
        <v>2032</v>
      </c>
      <c r="M31" s="21">
        <f>IFERROR(VLOOKUP(I31,SUM_POINT!$A$1:$G$970,3,FALSE),0)</f>
        <v>1278.42</v>
      </c>
      <c r="N31" s="21">
        <f>IFERROR(VLOOKUP(I31,SUM_POINT!$A$1:$G$970,4,FALSE),0)</f>
        <v>2285.9299999999998</v>
      </c>
      <c r="O31" s="21">
        <f>IFERROR(VLOOKUP(I31,SUM_POINT!$A$1:$G$970,5,FALSE),0)</f>
        <v>1701.86</v>
      </c>
      <c r="P31" s="21">
        <f>IFERROR(VLOOKUP(I31,SUM_POINT!$A$1:$G$970,6,FALSE),0)</f>
        <v>917.47</v>
      </c>
      <c r="Q31" s="22">
        <f t="shared" si="0"/>
        <v>6183.68</v>
      </c>
      <c r="R31" s="21">
        <f t="shared" si="1"/>
        <v>30030</v>
      </c>
    </row>
    <row r="32" spans="1:18">
      <c r="A32" s="19" t="s">
        <v>1795</v>
      </c>
      <c r="B32" s="19" t="s">
        <v>1796</v>
      </c>
      <c r="C32" s="19" t="s">
        <v>3880</v>
      </c>
      <c r="D32" s="19" t="s">
        <v>3881</v>
      </c>
      <c r="E32" s="19" t="s">
        <v>3882</v>
      </c>
      <c r="F32" s="19" t="s">
        <v>3187</v>
      </c>
      <c r="G32" s="19" t="s">
        <v>1943</v>
      </c>
      <c r="H32" s="19" t="s">
        <v>1944</v>
      </c>
      <c r="I32" s="20" t="s">
        <v>1853</v>
      </c>
      <c r="J32" s="19" t="s">
        <v>3883</v>
      </c>
      <c r="K32" s="19" t="s">
        <v>2031</v>
      </c>
      <c r="L32" s="19" t="s">
        <v>2032</v>
      </c>
      <c r="M32" s="21">
        <f>IFERROR(VLOOKUP(I32,SUM_POINT!$A$1:$G$970,3,FALSE),0)</f>
        <v>422.61</v>
      </c>
      <c r="N32" s="21">
        <f>IFERROR(VLOOKUP(I32,SUM_POINT!$A$1:$G$970,4,FALSE),0)</f>
        <v>542.42999999999995</v>
      </c>
      <c r="O32" s="21">
        <f>IFERROR(VLOOKUP(I32,SUM_POINT!$A$1:$G$970,5,FALSE),0)</f>
        <v>496.18</v>
      </c>
      <c r="P32" s="21">
        <f>IFERROR(VLOOKUP(I32,SUM_POINT!$A$1:$G$970,6,FALSE),0)</f>
        <v>328.33</v>
      </c>
      <c r="Q32" s="22">
        <f t="shared" si="0"/>
        <v>1789.55</v>
      </c>
      <c r="R32" s="21">
        <f t="shared" si="1"/>
        <v>8691</v>
      </c>
    </row>
    <row r="33" spans="1:18">
      <c r="A33" s="19" t="s">
        <v>1795</v>
      </c>
      <c r="B33" s="19" t="s">
        <v>1796</v>
      </c>
      <c r="C33" s="19" t="s">
        <v>3880</v>
      </c>
      <c r="D33" s="19" t="s">
        <v>3881</v>
      </c>
      <c r="E33" s="19" t="s">
        <v>3882</v>
      </c>
      <c r="F33" s="19" t="s">
        <v>3187</v>
      </c>
      <c r="G33" s="19" t="s">
        <v>1943</v>
      </c>
      <c r="H33" s="19" t="s">
        <v>1944</v>
      </c>
      <c r="I33" s="20" t="s">
        <v>1855</v>
      </c>
      <c r="J33" s="19" t="s">
        <v>3884</v>
      </c>
      <c r="K33" s="19" t="s">
        <v>2031</v>
      </c>
      <c r="L33" s="19" t="s">
        <v>2032</v>
      </c>
      <c r="M33" s="21">
        <f>IFERROR(VLOOKUP(I33,SUM_POINT!$A$1:$G$970,3,FALSE),0)</f>
        <v>806.18</v>
      </c>
      <c r="N33" s="21">
        <f>IFERROR(VLOOKUP(I33,SUM_POINT!$A$1:$G$970,4,FALSE),0)</f>
        <v>1094.83</v>
      </c>
      <c r="O33" s="21">
        <f>IFERROR(VLOOKUP(I33,SUM_POINT!$A$1:$G$970,5,FALSE),0)</f>
        <v>927.19</v>
      </c>
      <c r="P33" s="21">
        <f>IFERROR(VLOOKUP(I33,SUM_POINT!$A$1:$G$970,6,FALSE),0)</f>
        <v>474.52</v>
      </c>
      <c r="Q33" s="22">
        <f t="shared" si="0"/>
        <v>3302.72</v>
      </c>
      <c r="R33" s="21">
        <f t="shared" si="1"/>
        <v>16039</v>
      </c>
    </row>
    <row r="34" spans="1:18">
      <c r="A34" s="19" t="s">
        <v>1795</v>
      </c>
      <c r="B34" s="19" t="s">
        <v>1796</v>
      </c>
      <c r="C34" s="19" t="s">
        <v>3880</v>
      </c>
      <c r="D34" s="19" t="s">
        <v>3881</v>
      </c>
      <c r="E34" s="19" t="s">
        <v>3885</v>
      </c>
      <c r="F34" s="19" t="s">
        <v>3886</v>
      </c>
      <c r="G34" s="19" t="s">
        <v>1943</v>
      </c>
      <c r="H34" s="19" t="s">
        <v>1944</v>
      </c>
      <c r="I34" s="20" t="s">
        <v>1857</v>
      </c>
      <c r="J34" s="19" t="s">
        <v>3887</v>
      </c>
      <c r="K34" s="19" t="s">
        <v>2031</v>
      </c>
      <c r="L34" s="19" t="s">
        <v>2032</v>
      </c>
      <c r="M34" s="21">
        <f>IFERROR(VLOOKUP(I34,SUM_POINT!$A$1:$G$970,3,FALSE),0)</f>
        <v>1861.8</v>
      </c>
      <c r="N34" s="21">
        <f>IFERROR(VLOOKUP(I34,SUM_POINT!$A$1:$G$970,4,FALSE),0)</f>
        <v>2229.37</v>
      </c>
      <c r="O34" s="21">
        <f>IFERROR(VLOOKUP(I34,SUM_POINT!$A$1:$G$970,5,FALSE),0)</f>
        <v>1085.81</v>
      </c>
      <c r="P34" s="21">
        <f>IFERROR(VLOOKUP(I34,SUM_POINT!$A$1:$G$970,6,FALSE),0)</f>
        <v>898.42</v>
      </c>
      <c r="Q34" s="22">
        <f t="shared" si="0"/>
        <v>6075.4</v>
      </c>
      <c r="R34" s="21">
        <f t="shared" si="1"/>
        <v>29504</v>
      </c>
    </row>
    <row r="35" spans="1:18">
      <c r="A35" s="19" t="s">
        <v>1795</v>
      </c>
      <c r="B35" s="19" t="s">
        <v>1796</v>
      </c>
      <c r="C35" s="19" t="s">
        <v>3880</v>
      </c>
      <c r="D35" s="19" t="s">
        <v>3881</v>
      </c>
      <c r="E35" s="19" t="s">
        <v>3885</v>
      </c>
      <c r="F35" s="19" t="s">
        <v>3886</v>
      </c>
      <c r="G35" s="19" t="s">
        <v>1943</v>
      </c>
      <c r="H35" s="19" t="s">
        <v>1944</v>
      </c>
      <c r="I35" s="20" t="s">
        <v>1859</v>
      </c>
      <c r="J35" s="19" t="s">
        <v>3888</v>
      </c>
      <c r="K35" s="19" t="s">
        <v>2031</v>
      </c>
      <c r="L35" s="19" t="s">
        <v>2032</v>
      </c>
      <c r="M35" s="21">
        <f>IFERROR(VLOOKUP(I35,SUM_POINT!$A$1:$G$970,3,FALSE),0)</f>
        <v>774.04</v>
      </c>
      <c r="N35" s="21">
        <f>IFERROR(VLOOKUP(I35,SUM_POINT!$A$1:$G$970,4,FALSE),0)</f>
        <v>1136.1500000000001</v>
      </c>
      <c r="O35" s="21">
        <f>IFERROR(VLOOKUP(I35,SUM_POINT!$A$1:$G$970,5,FALSE),0)</f>
        <v>978.31</v>
      </c>
      <c r="P35" s="21">
        <f>IFERROR(VLOOKUP(I35,SUM_POINT!$A$1:$G$970,6,FALSE),0)</f>
        <v>680.88</v>
      </c>
      <c r="Q35" s="22">
        <f t="shared" si="0"/>
        <v>3569.38</v>
      </c>
      <c r="R35" s="21">
        <f t="shared" si="1"/>
        <v>17334</v>
      </c>
    </row>
    <row r="36" spans="1:18">
      <c r="A36" s="19" t="s">
        <v>1795</v>
      </c>
      <c r="B36" s="19" t="s">
        <v>1796</v>
      </c>
      <c r="C36" s="19" t="s">
        <v>3880</v>
      </c>
      <c r="D36" s="19" t="s">
        <v>3881</v>
      </c>
      <c r="E36" s="19" t="s">
        <v>3885</v>
      </c>
      <c r="F36" s="19" t="s">
        <v>3886</v>
      </c>
      <c r="G36" s="19" t="s">
        <v>1943</v>
      </c>
      <c r="H36" s="19" t="s">
        <v>1944</v>
      </c>
      <c r="I36" s="20" t="s">
        <v>1861</v>
      </c>
      <c r="J36" s="19" t="s">
        <v>3889</v>
      </c>
      <c r="K36" s="19" t="s">
        <v>2031</v>
      </c>
      <c r="L36" s="19" t="s">
        <v>2032</v>
      </c>
      <c r="M36" s="21">
        <f>IFERROR(VLOOKUP(I36,SUM_POINT!$A$1:$G$970,3,FALSE),0)</f>
        <v>1482.63</v>
      </c>
      <c r="N36" s="21">
        <f>IFERROR(VLOOKUP(I36,SUM_POINT!$A$1:$G$970,4,FALSE),0)</f>
        <v>1550.68</v>
      </c>
      <c r="O36" s="21">
        <f>IFERROR(VLOOKUP(I36,SUM_POINT!$A$1:$G$970,5,FALSE),0)</f>
        <v>1207.47</v>
      </c>
      <c r="P36" s="21">
        <f>IFERROR(VLOOKUP(I36,SUM_POINT!$A$1:$G$970,6,FALSE),0)</f>
        <v>854.49</v>
      </c>
      <c r="Q36" s="22">
        <f t="shared" si="0"/>
        <v>5095.2700000000004</v>
      </c>
      <c r="R36" s="21">
        <f t="shared" si="1"/>
        <v>24744</v>
      </c>
    </row>
    <row r="37" spans="1:18">
      <c r="A37" s="19" t="s">
        <v>1795</v>
      </c>
      <c r="B37" s="19" t="s">
        <v>1796</v>
      </c>
      <c r="C37" s="19" t="s">
        <v>3880</v>
      </c>
      <c r="D37" s="19" t="s">
        <v>3881</v>
      </c>
      <c r="E37" s="19" t="s">
        <v>3890</v>
      </c>
      <c r="F37" s="19" t="s">
        <v>3891</v>
      </c>
      <c r="G37" s="19" t="s">
        <v>1943</v>
      </c>
      <c r="H37" s="19" t="s">
        <v>1944</v>
      </c>
      <c r="I37" s="20" t="s">
        <v>1863</v>
      </c>
      <c r="J37" s="19" t="s">
        <v>3892</v>
      </c>
      <c r="K37" s="19" t="s">
        <v>2031</v>
      </c>
      <c r="L37" s="19" t="s">
        <v>2032</v>
      </c>
      <c r="M37" s="21">
        <f>IFERROR(VLOOKUP(I37,SUM_POINT!$A$1:$G$970,3,FALSE),0)</f>
        <v>958.46</v>
      </c>
      <c r="N37" s="21">
        <f>IFERROR(VLOOKUP(I37,SUM_POINT!$A$1:$G$970,4,FALSE),0)</f>
        <v>1782.4</v>
      </c>
      <c r="O37" s="21">
        <f>IFERROR(VLOOKUP(I37,SUM_POINT!$A$1:$G$970,5,FALSE),0)</f>
        <v>1549.26</v>
      </c>
      <c r="P37" s="21">
        <f>IFERROR(VLOOKUP(I37,SUM_POINT!$A$1:$G$970,6,FALSE),0)</f>
        <v>1042.1500000000001</v>
      </c>
      <c r="Q37" s="22">
        <f t="shared" si="0"/>
        <v>5332.27</v>
      </c>
      <c r="R37" s="21">
        <f t="shared" si="1"/>
        <v>25895</v>
      </c>
    </row>
    <row r="38" spans="1:18">
      <c r="A38" s="19" t="s">
        <v>1795</v>
      </c>
      <c r="B38" s="19" t="s">
        <v>1796</v>
      </c>
      <c r="C38" s="19" t="s">
        <v>3880</v>
      </c>
      <c r="D38" s="19" t="s">
        <v>3881</v>
      </c>
      <c r="E38" s="19" t="s">
        <v>3890</v>
      </c>
      <c r="F38" s="19" t="s">
        <v>3891</v>
      </c>
      <c r="G38" s="19" t="s">
        <v>1943</v>
      </c>
      <c r="H38" s="19" t="s">
        <v>1944</v>
      </c>
      <c r="I38" s="20" t="s">
        <v>1865</v>
      </c>
      <c r="J38" s="19" t="s">
        <v>3893</v>
      </c>
      <c r="K38" s="19" t="s">
        <v>2031</v>
      </c>
      <c r="L38" s="19" t="s">
        <v>2032</v>
      </c>
      <c r="M38" s="21">
        <f>IFERROR(VLOOKUP(I38,SUM_POINT!$A$1:$G$970,3,FALSE),0)</f>
        <v>807.51</v>
      </c>
      <c r="N38" s="21">
        <f>IFERROR(VLOOKUP(I38,SUM_POINT!$A$1:$G$970,4,FALSE),0)</f>
        <v>1418.1</v>
      </c>
      <c r="O38" s="21">
        <f>IFERROR(VLOOKUP(I38,SUM_POINT!$A$1:$G$970,5,FALSE),0)</f>
        <v>1559.57</v>
      </c>
      <c r="P38" s="21">
        <f>IFERROR(VLOOKUP(I38,SUM_POINT!$A$1:$G$970,6,FALSE),0)</f>
        <v>1206.28</v>
      </c>
      <c r="Q38" s="22">
        <f t="shared" si="0"/>
        <v>4991.4599999999991</v>
      </c>
      <c r="R38" s="21">
        <f t="shared" si="1"/>
        <v>24240</v>
      </c>
    </row>
    <row r="39" spans="1:18">
      <c r="A39" s="19" t="s">
        <v>1795</v>
      </c>
      <c r="B39" s="19" t="s">
        <v>1796</v>
      </c>
      <c r="C39" s="19" t="s">
        <v>3880</v>
      </c>
      <c r="D39" s="19" t="s">
        <v>3881</v>
      </c>
      <c r="E39" s="19" t="s">
        <v>3894</v>
      </c>
      <c r="F39" s="19" t="s">
        <v>3895</v>
      </c>
      <c r="G39" s="19" t="s">
        <v>1943</v>
      </c>
      <c r="H39" s="19" t="s">
        <v>1944</v>
      </c>
      <c r="I39" s="20" t="s">
        <v>1867</v>
      </c>
      <c r="J39" s="19" t="s">
        <v>3896</v>
      </c>
      <c r="K39" s="19" t="s">
        <v>2031</v>
      </c>
      <c r="L39" s="19" t="s">
        <v>2032</v>
      </c>
      <c r="M39" s="21">
        <f>IFERROR(VLOOKUP(I39,SUM_POINT!$A$1:$G$970,3,FALSE),0)</f>
        <v>548.74</v>
      </c>
      <c r="N39" s="21">
        <f>IFERROR(VLOOKUP(I39,SUM_POINT!$A$1:$G$970,4,FALSE),0)</f>
        <v>988.7</v>
      </c>
      <c r="O39" s="21">
        <f>IFERROR(VLOOKUP(I39,SUM_POINT!$A$1:$G$970,5,FALSE),0)</f>
        <v>952.53</v>
      </c>
      <c r="P39" s="21">
        <f>IFERROR(VLOOKUP(I39,SUM_POINT!$A$1:$G$970,6,FALSE),0)</f>
        <v>650.29999999999995</v>
      </c>
      <c r="Q39" s="22">
        <f t="shared" si="0"/>
        <v>3140.2700000000004</v>
      </c>
      <c r="R39" s="21">
        <f t="shared" si="1"/>
        <v>15250</v>
      </c>
    </row>
    <row r="40" spans="1:18">
      <c r="A40" s="19" t="s">
        <v>1795</v>
      </c>
      <c r="B40" s="19" t="s">
        <v>1796</v>
      </c>
      <c r="C40" s="19" t="s">
        <v>3880</v>
      </c>
      <c r="D40" s="19" t="s">
        <v>3881</v>
      </c>
      <c r="E40" s="19" t="s">
        <v>3897</v>
      </c>
      <c r="F40" s="19" t="s">
        <v>3898</v>
      </c>
      <c r="G40" s="19" t="s">
        <v>1943</v>
      </c>
      <c r="H40" s="19" t="s">
        <v>1944</v>
      </c>
      <c r="I40" s="20" t="s">
        <v>1869</v>
      </c>
      <c r="J40" s="19" t="s">
        <v>3899</v>
      </c>
      <c r="K40" s="19" t="s">
        <v>2031</v>
      </c>
      <c r="L40" s="19" t="s">
        <v>2032</v>
      </c>
      <c r="M40" s="21">
        <f>IFERROR(VLOOKUP(I40,SUM_POINT!$A$1:$G$970,3,FALSE),0)</f>
        <v>1103.9100000000001</v>
      </c>
      <c r="N40" s="21">
        <f>IFERROR(VLOOKUP(I40,SUM_POINT!$A$1:$G$970,4,FALSE),0)</f>
        <v>1670.34</v>
      </c>
      <c r="O40" s="21">
        <f>IFERROR(VLOOKUP(I40,SUM_POINT!$A$1:$G$970,5,FALSE),0)</f>
        <v>1347.22</v>
      </c>
      <c r="P40" s="21">
        <f>IFERROR(VLOOKUP(I40,SUM_POINT!$A$1:$G$970,6,FALSE),0)</f>
        <v>724.21</v>
      </c>
      <c r="Q40" s="22">
        <f t="shared" si="0"/>
        <v>4845.68</v>
      </c>
      <c r="R40" s="21">
        <f t="shared" si="1"/>
        <v>23532</v>
      </c>
    </row>
    <row r="41" spans="1:18">
      <c r="A41" s="19" t="s">
        <v>1795</v>
      </c>
      <c r="B41" s="19" t="s">
        <v>1796</v>
      </c>
      <c r="C41" s="19" t="s">
        <v>3880</v>
      </c>
      <c r="D41" s="19" t="s">
        <v>3881</v>
      </c>
      <c r="E41" s="19" t="s">
        <v>3897</v>
      </c>
      <c r="F41" s="19" t="s">
        <v>3898</v>
      </c>
      <c r="G41" s="19" t="s">
        <v>1943</v>
      </c>
      <c r="H41" s="19" t="s">
        <v>1944</v>
      </c>
      <c r="I41" s="20" t="s">
        <v>1871</v>
      </c>
      <c r="J41" s="19" t="s">
        <v>3900</v>
      </c>
      <c r="K41" s="19" t="s">
        <v>2031</v>
      </c>
      <c r="L41" s="19" t="s">
        <v>2032</v>
      </c>
      <c r="M41" s="21">
        <f>IFERROR(VLOOKUP(I41,SUM_POINT!$A$1:$G$970,3,FALSE),0)</f>
        <v>558.65</v>
      </c>
      <c r="N41" s="21">
        <f>IFERROR(VLOOKUP(I41,SUM_POINT!$A$1:$G$970,4,FALSE),0)</f>
        <v>460.61</v>
      </c>
      <c r="O41" s="21">
        <f>IFERROR(VLOOKUP(I41,SUM_POINT!$A$1:$G$970,5,FALSE),0)</f>
        <v>617.33000000000004</v>
      </c>
      <c r="P41" s="21">
        <f>IFERROR(VLOOKUP(I41,SUM_POINT!$A$1:$G$970,6,FALSE),0)</f>
        <v>546.07000000000005</v>
      </c>
      <c r="Q41" s="22">
        <f t="shared" si="0"/>
        <v>2182.6600000000003</v>
      </c>
      <c r="R41" s="21">
        <f t="shared" si="1"/>
        <v>10600</v>
      </c>
    </row>
    <row r="42" spans="1:18">
      <c r="A42" s="19" t="s">
        <v>1795</v>
      </c>
      <c r="B42" s="19" t="s">
        <v>1796</v>
      </c>
      <c r="C42" s="19" t="s">
        <v>3880</v>
      </c>
      <c r="D42" s="19" t="s">
        <v>3881</v>
      </c>
      <c r="E42" s="19" t="s">
        <v>3901</v>
      </c>
      <c r="F42" s="19" t="s">
        <v>3902</v>
      </c>
      <c r="G42" s="19" t="s">
        <v>1943</v>
      </c>
      <c r="H42" s="19" t="s">
        <v>1944</v>
      </c>
      <c r="I42" s="20" t="s">
        <v>1873</v>
      </c>
      <c r="J42" s="19" t="s">
        <v>3903</v>
      </c>
      <c r="K42" s="19" t="s">
        <v>2031</v>
      </c>
      <c r="L42" s="19" t="s">
        <v>2032</v>
      </c>
      <c r="M42" s="21">
        <f>IFERROR(VLOOKUP(I42,SUM_POINT!$A$1:$G$970,3,FALSE),0)</f>
        <v>683.03</v>
      </c>
      <c r="N42" s="21">
        <f>IFERROR(VLOOKUP(I42,SUM_POINT!$A$1:$G$970,4,FALSE),0)</f>
        <v>1256.49</v>
      </c>
      <c r="O42" s="21">
        <f>IFERROR(VLOOKUP(I42,SUM_POINT!$A$1:$G$970,5,FALSE),0)</f>
        <v>1084.71</v>
      </c>
      <c r="P42" s="21">
        <f>IFERROR(VLOOKUP(I42,SUM_POINT!$A$1:$G$970,6,FALSE),0)</f>
        <v>591.82000000000005</v>
      </c>
      <c r="Q42" s="22">
        <f t="shared" si="0"/>
        <v>3616.05</v>
      </c>
      <c r="R42" s="21">
        <f t="shared" si="1"/>
        <v>17561</v>
      </c>
    </row>
    <row r="43" spans="1:18">
      <c r="A43" s="19" t="s">
        <v>1795</v>
      </c>
      <c r="B43" s="19" t="s">
        <v>1796</v>
      </c>
      <c r="C43" s="19" t="s">
        <v>3904</v>
      </c>
      <c r="D43" s="19" t="s">
        <v>3905</v>
      </c>
      <c r="E43" s="19" t="s">
        <v>3906</v>
      </c>
      <c r="F43" s="19" t="s">
        <v>2132</v>
      </c>
      <c r="G43" s="19" t="s">
        <v>1945</v>
      </c>
      <c r="H43" s="19" t="s">
        <v>1946</v>
      </c>
      <c r="I43" s="20" t="s">
        <v>1875</v>
      </c>
      <c r="J43" s="19" t="s">
        <v>3907</v>
      </c>
      <c r="K43" s="19" t="s">
        <v>2031</v>
      </c>
      <c r="L43" s="19" t="s">
        <v>2032</v>
      </c>
      <c r="M43" s="21">
        <f>IFERROR(VLOOKUP(I43,SUM_POINT!$A$1:$G$970,3,FALSE),0)</f>
        <v>1695.4</v>
      </c>
      <c r="N43" s="21">
        <f>IFERROR(VLOOKUP(I43,SUM_POINT!$A$1:$G$970,4,FALSE),0)</f>
        <v>2574.48</v>
      </c>
      <c r="O43" s="21">
        <f>IFERROR(VLOOKUP(I43,SUM_POINT!$A$1:$G$970,5,FALSE),0)</f>
        <v>1584.93</v>
      </c>
      <c r="P43" s="21">
        <f>IFERROR(VLOOKUP(I43,SUM_POINT!$A$1:$G$970,6,FALSE),0)</f>
        <v>1212.1300000000001</v>
      </c>
      <c r="Q43" s="22">
        <f t="shared" si="0"/>
        <v>7066.9400000000005</v>
      </c>
      <c r="R43" s="21">
        <f t="shared" si="1"/>
        <v>34319</v>
      </c>
    </row>
    <row r="44" spans="1:18">
      <c r="A44" s="19" t="s">
        <v>1795</v>
      </c>
      <c r="B44" s="19" t="s">
        <v>1796</v>
      </c>
      <c r="C44" s="19" t="s">
        <v>3904</v>
      </c>
      <c r="D44" s="19" t="s">
        <v>3905</v>
      </c>
      <c r="E44" s="19" t="s">
        <v>3908</v>
      </c>
      <c r="F44" s="19" t="s">
        <v>3909</v>
      </c>
      <c r="G44" s="19" t="s">
        <v>1945</v>
      </c>
      <c r="H44" s="19" t="s">
        <v>1946</v>
      </c>
      <c r="I44" s="20" t="s">
        <v>1877</v>
      </c>
      <c r="J44" s="19" t="s">
        <v>3910</v>
      </c>
      <c r="K44" s="19" t="s">
        <v>2031</v>
      </c>
      <c r="L44" s="19" t="s">
        <v>2032</v>
      </c>
      <c r="M44" s="21">
        <f>IFERROR(VLOOKUP(I44,SUM_POINT!$A$1:$G$970,3,FALSE),0)</f>
        <v>822.63</v>
      </c>
      <c r="N44" s="21">
        <f>IFERROR(VLOOKUP(I44,SUM_POINT!$A$1:$G$970,4,FALSE),0)</f>
        <v>1330.23</v>
      </c>
      <c r="O44" s="21">
        <f>IFERROR(VLOOKUP(I44,SUM_POINT!$A$1:$G$970,5,FALSE),0)</f>
        <v>1023.77</v>
      </c>
      <c r="P44" s="21">
        <f>IFERROR(VLOOKUP(I44,SUM_POINT!$A$1:$G$970,6,FALSE),0)</f>
        <v>740.9</v>
      </c>
      <c r="Q44" s="22">
        <f t="shared" si="0"/>
        <v>3917.53</v>
      </c>
      <c r="R44" s="21">
        <f t="shared" si="1"/>
        <v>19025</v>
      </c>
    </row>
    <row r="45" spans="1:18">
      <c r="A45" s="19" t="s">
        <v>1795</v>
      </c>
      <c r="B45" s="19" t="s">
        <v>1796</v>
      </c>
      <c r="C45" s="19" t="s">
        <v>3904</v>
      </c>
      <c r="D45" s="19" t="s">
        <v>3905</v>
      </c>
      <c r="E45" s="19" t="s">
        <v>3908</v>
      </c>
      <c r="F45" s="19" t="s">
        <v>3909</v>
      </c>
      <c r="G45" s="19" t="s">
        <v>1945</v>
      </c>
      <c r="H45" s="19" t="s">
        <v>1946</v>
      </c>
      <c r="I45" s="20" t="s">
        <v>1879</v>
      </c>
      <c r="J45" s="19" t="s">
        <v>3911</v>
      </c>
      <c r="K45" s="19" t="s">
        <v>2031</v>
      </c>
      <c r="L45" s="19" t="s">
        <v>2032</v>
      </c>
      <c r="M45" s="21">
        <f>IFERROR(VLOOKUP(I45,SUM_POINT!$A$1:$G$970,3,FALSE),0)</f>
        <v>1885.67</v>
      </c>
      <c r="N45" s="21">
        <f>IFERROR(VLOOKUP(I45,SUM_POINT!$A$1:$G$970,4,FALSE),0)</f>
        <v>1869.26</v>
      </c>
      <c r="O45" s="21">
        <f>IFERROR(VLOOKUP(I45,SUM_POINT!$A$1:$G$970,5,FALSE),0)</f>
        <v>1826.07</v>
      </c>
      <c r="P45" s="21">
        <f>IFERROR(VLOOKUP(I45,SUM_POINT!$A$1:$G$970,6,FALSE),0)</f>
        <v>1571.48</v>
      </c>
      <c r="Q45" s="22">
        <f t="shared" si="0"/>
        <v>7152.48</v>
      </c>
      <c r="R45" s="21">
        <f t="shared" si="1"/>
        <v>34735</v>
      </c>
    </row>
    <row r="46" spans="1:18">
      <c r="A46" s="19" t="s">
        <v>1795</v>
      </c>
      <c r="B46" s="19" t="s">
        <v>1796</v>
      </c>
      <c r="C46" s="19" t="s">
        <v>3904</v>
      </c>
      <c r="D46" s="19" t="s">
        <v>3905</v>
      </c>
      <c r="E46" s="19" t="s">
        <v>3908</v>
      </c>
      <c r="F46" s="19" t="s">
        <v>3909</v>
      </c>
      <c r="G46" s="19" t="s">
        <v>1945</v>
      </c>
      <c r="H46" s="19" t="s">
        <v>1946</v>
      </c>
      <c r="I46" s="20" t="s">
        <v>1881</v>
      </c>
      <c r="J46" s="19" t="s">
        <v>3912</v>
      </c>
      <c r="K46" s="19" t="s">
        <v>2031</v>
      </c>
      <c r="L46" s="19" t="s">
        <v>2032</v>
      </c>
      <c r="M46" s="21">
        <f>IFERROR(VLOOKUP(I46,SUM_POINT!$A$1:$G$970,3,FALSE),0)</f>
        <v>417.29</v>
      </c>
      <c r="N46" s="21">
        <f>IFERROR(VLOOKUP(I46,SUM_POINT!$A$1:$G$970,4,FALSE),0)</f>
        <v>567.82000000000005</v>
      </c>
      <c r="O46" s="21">
        <f>IFERROR(VLOOKUP(I46,SUM_POINT!$A$1:$G$970,5,FALSE),0)</f>
        <v>478.31</v>
      </c>
      <c r="P46" s="21">
        <f>IFERROR(VLOOKUP(I46,SUM_POINT!$A$1:$G$970,6,FALSE),0)</f>
        <v>251.42</v>
      </c>
      <c r="Q46" s="22">
        <f t="shared" si="0"/>
        <v>1714.8400000000001</v>
      </c>
      <c r="R46" s="21">
        <f t="shared" si="1"/>
        <v>8328</v>
      </c>
    </row>
    <row r="47" spans="1:18">
      <c r="A47" s="19" t="s">
        <v>1795</v>
      </c>
      <c r="B47" s="19" t="s">
        <v>1796</v>
      </c>
      <c r="C47" s="19" t="s">
        <v>3904</v>
      </c>
      <c r="D47" s="19" t="s">
        <v>3905</v>
      </c>
      <c r="E47" s="19" t="s">
        <v>3908</v>
      </c>
      <c r="F47" s="19" t="s">
        <v>3909</v>
      </c>
      <c r="G47" s="19" t="s">
        <v>1945</v>
      </c>
      <c r="H47" s="19" t="s">
        <v>1946</v>
      </c>
      <c r="I47" s="20" t="s">
        <v>1883</v>
      </c>
      <c r="J47" s="19" t="s">
        <v>3913</v>
      </c>
      <c r="K47" s="19" t="s">
        <v>2031</v>
      </c>
      <c r="L47" s="19" t="s">
        <v>2032</v>
      </c>
      <c r="M47" s="21">
        <f>IFERROR(VLOOKUP(I47,SUM_POINT!$A$1:$G$970,3,FALSE),0)</f>
        <v>1452.71</v>
      </c>
      <c r="N47" s="21">
        <f>IFERROR(VLOOKUP(I47,SUM_POINT!$A$1:$G$970,4,FALSE),0)</f>
        <v>2465.06</v>
      </c>
      <c r="O47" s="21">
        <f>IFERROR(VLOOKUP(I47,SUM_POINT!$A$1:$G$970,5,FALSE),0)</f>
        <v>2031.4</v>
      </c>
      <c r="P47" s="21">
        <f>IFERROR(VLOOKUP(I47,SUM_POINT!$A$1:$G$970,6,FALSE),0)</f>
        <v>1355.25</v>
      </c>
      <c r="Q47" s="22">
        <f t="shared" si="0"/>
        <v>7304.42</v>
      </c>
      <c r="R47" s="21">
        <f t="shared" si="1"/>
        <v>35472</v>
      </c>
    </row>
    <row r="48" spans="1:18">
      <c r="A48" s="19" t="s">
        <v>1795</v>
      </c>
      <c r="B48" s="19" t="s">
        <v>1796</v>
      </c>
      <c r="C48" s="19" t="s">
        <v>3904</v>
      </c>
      <c r="D48" s="19" t="s">
        <v>3905</v>
      </c>
      <c r="E48" s="19" t="s">
        <v>3914</v>
      </c>
      <c r="F48" s="19" t="s">
        <v>3915</v>
      </c>
      <c r="G48" s="19" t="s">
        <v>1945</v>
      </c>
      <c r="H48" s="19" t="s">
        <v>1946</v>
      </c>
      <c r="I48" s="20" t="s">
        <v>1885</v>
      </c>
      <c r="J48" s="19" t="s">
        <v>3916</v>
      </c>
      <c r="K48" s="19" t="s">
        <v>2031</v>
      </c>
      <c r="L48" s="19" t="s">
        <v>2032</v>
      </c>
      <c r="M48" s="21">
        <f>IFERROR(VLOOKUP(I48,SUM_POINT!$A$1:$G$970,3,FALSE),0)</f>
        <v>1157.3499999999999</v>
      </c>
      <c r="N48" s="21">
        <f>IFERROR(VLOOKUP(I48,SUM_POINT!$A$1:$G$970,4,FALSE),0)</f>
        <v>2107.15</v>
      </c>
      <c r="O48" s="21">
        <f>IFERROR(VLOOKUP(I48,SUM_POINT!$A$1:$G$970,5,FALSE),0)</f>
        <v>1591.27</v>
      </c>
      <c r="P48" s="21">
        <f>IFERROR(VLOOKUP(I48,SUM_POINT!$A$1:$G$970,6,FALSE),0)</f>
        <v>1036.28</v>
      </c>
      <c r="Q48" s="22">
        <f t="shared" si="0"/>
        <v>5892.05</v>
      </c>
      <c r="R48" s="21">
        <f t="shared" si="1"/>
        <v>28614</v>
      </c>
    </row>
    <row r="49" spans="1:18">
      <c r="A49" s="19" t="s">
        <v>1795</v>
      </c>
      <c r="B49" s="19" t="s">
        <v>1796</v>
      </c>
      <c r="C49" s="19" t="s">
        <v>3904</v>
      </c>
      <c r="D49" s="19" t="s">
        <v>3905</v>
      </c>
      <c r="E49" s="19" t="s">
        <v>3917</v>
      </c>
      <c r="F49" s="19" t="s">
        <v>3918</v>
      </c>
      <c r="G49" s="19" t="s">
        <v>1945</v>
      </c>
      <c r="H49" s="19" t="s">
        <v>1946</v>
      </c>
      <c r="I49" s="20" t="s">
        <v>1887</v>
      </c>
      <c r="J49" s="19" t="s">
        <v>3919</v>
      </c>
      <c r="K49" s="19" t="s">
        <v>2031</v>
      </c>
      <c r="L49" s="19" t="s">
        <v>2032</v>
      </c>
      <c r="M49" s="21">
        <f>IFERROR(VLOOKUP(I49,SUM_POINT!$A$1:$G$970,3,FALSE),0)</f>
        <v>1173.25</v>
      </c>
      <c r="N49" s="21">
        <f>IFERROR(VLOOKUP(I49,SUM_POINT!$A$1:$G$970,4,FALSE),0)</f>
        <v>1791.62</v>
      </c>
      <c r="O49" s="21">
        <f>IFERROR(VLOOKUP(I49,SUM_POINT!$A$1:$G$970,5,FALSE),0)</f>
        <v>1446.27</v>
      </c>
      <c r="P49" s="21">
        <f>IFERROR(VLOOKUP(I49,SUM_POINT!$A$1:$G$970,6,FALSE),0)</f>
        <v>1012.01</v>
      </c>
      <c r="Q49" s="22">
        <f t="shared" si="0"/>
        <v>5423.15</v>
      </c>
      <c r="R49" s="21">
        <f t="shared" si="1"/>
        <v>26336</v>
      </c>
    </row>
    <row r="50" spans="1:18">
      <c r="A50" s="19" t="s">
        <v>1795</v>
      </c>
      <c r="B50" s="19" t="s">
        <v>1796</v>
      </c>
      <c r="C50" s="19" t="s">
        <v>3904</v>
      </c>
      <c r="D50" s="19" t="s">
        <v>3905</v>
      </c>
      <c r="E50" s="19" t="s">
        <v>3917</v>
      </c>
      <c r="F50" s="19" t="s">
        <v>3918</v>
      </c>
      <c r="G50" s="19" t="s">
        <v>1945</v>
      </c>
      <c r="H50" s="19" t="s">
        <v>1946</v>
      </c>
      <c r="I50" s="20" t="s">
        <v>1889</v>
      </c>
      <c r="J50" s="19" t="s">
        <v>3920</v>
      </c>
      <c r="K50" s="19" t="s">
        <v>2031</v>
      </c>
      <c r="L50" s="19" t="s">
        <v>2032</v>
      </c>
      <c r="M50" s="21">
        <f>IFERROR(VLOOKUP(I50,SUM_POINT!$A$1:$G$970,3,FALSE),0)</f>
        <v>758.55</v>
      </c>
      <c r="N50" s="21">
        <f>IFERROR(VLOOKUP(I50,SUM_POINT!$A$1:$G$970,4,FALSE),0)</f>
        <v>954.89</v>
      </c>
      <c r="O50" s="21">
        <f>IFERROR(VLOOKUP(I50,SUM_POINT!$A$1:$G$970,5,FALSE),0)</f>
        <v>797.25</v>
      </c>
      <c r="P50" s="21">
        <f>IFERROR(VLOOKUP(I50,SUM_POINT!$A$1:$G$970,6,FALSE),0)</f>
        <v>506.04</v>
      </c>
      <c r="Q50" s="22">
        <f t="shared" si="0"/>
        <v>3016.73</v>
      </c>
      <c r="R50" s="21">
        <f t="shared" si="1"/>
        <v>14650</v>
      </c>
    </row>
    <row r="51" spans="1:18">
      <c r="A51" s="19" t="s">
        <v>1795</v>
      </c>
      <c r="B51" s="19" t="s">
        <v>1796</v>
      </c>
      <c r="C51" s="19" t="s">
        <v>3904</v>
      </c>
      <c r="D51" s="19" t="s">
        <v>3905</v>
      </c>
      <c r="E51" s="19" t="s">
        <v>3921</v>
      </c>
      <c r="F51" s="19" t="s">
        <v>3922</v>
      </c>
      <c r="G51" s="19" t="s">
        <v>1945</v>
      </c>
      <c r="H51" s="19" t="s">
        <v>1946</v>
      </c>
      <c r="I51" s="20" t="s">
        <v>1891</v>
      </c>
      <c r="J51" s="19" t="s">
        <v>3923</v>
      </c>
      <c r="K51" s="19" t="s">
        <v>2031</v>
      </c>
      <c r="L51" s="19" t="s">
        <v>2032</v>
      </c>
      <c r="M51" s="21">
        <f>IFERROR(VLOOKUP(I51,SUM_POINT!$A$1:$G$970,3,FALSE),0)</f>
        <v>1711.93</v>
      </c>
      <c r="N51" s="21">
        <f>IFERROR(VLOOKUP(I51,SUM_POINT!$A$1:$G$970,4,FALSE),0)</f>
        <v>2280.44</v>
      </c>
      <c r="O51" s="21">
        <f>IFERROR(VLOOKUP(I51,SUM_POINT!$A$1:$G$970,5,FALSE),0)</f>
        <v>1934.78</v>
      </c>
      <c r="P51" s="21">
        <f>IFERROR(VLOOKUP(I51,SUM_POINT!$A$1:$G$970,6,FALSE),0)</f>
        <v>1298.7</v>
      </c>
      <c r="Q51" s="22">
        <f t="shared" si="0"/>
        <v>7225.8499999999995</v>
      </c>
      <c r="R51" s="21">
        <f t="shared" si="1"/>
        <v>35091</v>
      </c>
    </row>
    <row r="52" spans="1:18">
      <c r="A52" s="19" t="s">
        <v>1795</v>
      </c>
      <c r="B52" s="19" t="s">
        <v>1796</v>
      </c>
      <c r="C52" s="19" t="s">
        <v>3924</v>
      </c>
      <c r="D52" s="19" t="s">
        <v>3925</v>
      </c>
      <c r="E52" s="19" t="s">
        <v>3926</v>
      </c>
      <c r="F52" s="19" t="s">
        <v>3925</v>
      </c>
      <c r="G52" s="19" t="s">
        <v>1947</v>
      </c>
      <c r="H52" s="19" t="s">
        <v>1948</v>
      </c>
      <c r="I52" s="20" t="s">
        <v>1893</v>
      </c>
      <c r="J52" s="19" t="s">
        <v>3927</v>
      </c>
      <c r="K52" s="19" t="s">
        <v>2031</v>
      </c>
      <c r="L52" s="19" t="s">
        <v>2032</v>
      </c>
      <c r="M52" s="21">
        <f>IFERROR(VLOOKUP(I52,SUM_POINT!$A$1:$G$970,3,FALSE),0)</f>
        <v>2183.94</v>
      </c>
      <c r="N52" s="21">
        <f>IFERROR(VLOOKUP(I52,SUM_POINT!$A$1:$G$970,4,FALSE),0)</f>
        <v>2945.59</v>
      </c>
      <c r="O52" s="21">
        <f>IFERROR(VLOOKUP(I52,SUM_POINT!$A$1:$G$970,5,FALSE),0)</f>
        <v>2707.45</v>
      </c>
      <c r="P52" s="21">
        <f>IFERROR(VLOOKUP(I52,SUM_POINT!$A$1:$G$970,6,FALSE),0)</f>
        <v>1635.92</v>
      </c>
      <c r="Q52" s="22">
        <f t="shared" si="0"/>
        <v>9472.9000000000015</v>
      </c>
      <c r="R52" s="21">
        <f t="shared" si="1"/>
        <v>46003</v>
      </c>
    </row>
    <row r="53" spans="1:18">
      <c r="A53" s="19" t="s">
        <v>1795</v>
      </c>
      <c r="B53" s="19" t="s">
        <v>1796</v>
      </c>
      <c r="C53" s="19" t="s">
        <v>3924</v>
      </c>
      <c r="D53" s="19" t="s">
        <v>3925</v>
      </c>
      <c r="E53" s="19" t="s">
        <v>3928</v>
      </c>
      <c r="F53" s="19" t="s">
        <v>3929</v>
      </c>
      <c r="G53" s="19" t="s">
        <v>1947</v>
      </c>
      <c r="H53" s="19" t="s">
        <v>1948</v>
      </c>
      <c r="I53" s="20" t="s">
        <v>1895</v>
      </c>
      <c r="J53" s="19" t="s">
        <v>3930</v>
      </c>
      <c r="K53" s="19" t="s">
        <v>2031</v>
      </c>
      <c r="L53" s="19" t="s">
        <v>2032</v>
      </c>
      <c r="M53" s="21">
        <f>IFERROR(VLOOKUP(I53,SUM_POINT!$A$1:$G$970,3,FALSE),0)</f>
        <v>1175.9100000000001</v>
      </c>
      <c r="N53" s="21">
        <f>IFERROR(VLOOKUP(I53,SUM_POINT!$A$1:$G$970,4,FALSE),0)</f>
        <v>2704.1</v>
      </c>
      <c r="O53" s="21">
        <f>IFERROR(VLOOKUP(I53,SUM_POINT!$A$1:$G$970,5,FALSE),0)</f>
        <v>2090.86</v>
      </c>
      <c r="P53" s="21">
        <f>IFERROR(VLOOKUP(I53,SUM_POINT!$A$1:$G$970,6,FALSE),0)</f>
        <v>1194.07</v>
      </c>
      <c r="Q53" s="22">
        <f t="shared" si="0"/>
        <v>7164.9400000000005</v>
      </c>
      <c r="R53" s="21">
        <f t="shared" si="1"/>
        <v>34795</v>
      </c>
    </row>
    <row r="54" spans="1:18">
      <c r="A54" s="19" t="s">
        <v>1795</v>
      </c>
      <c r="B54" s="19" t="s">
        <v>1796</v>
      </c>
      <c r="C54" s="19" t="s">
        <v>3924</v>
      </c>
      <c r="D54" s="19" t="s">
        <v>3925</v>
      </c>
      <c r="E54" s="19" t="s">
        <v>3931</v>
      </c>
      <c r="F54" s="19" t="s">
        <v>3932</v>
      </c>
      <c r="G54" s="19" t="s">
        <v>1947</v>
      </c>
      <c r="H54" s="19" t="s">
        <v>1948</v>
      </c>
      <c r="I54" s="20" t="s">
        <v>1897</v>
      </c>
      <c r="J54" s="19" t="s">
        <v>3933</v>
      </c>
      <c r="K54" s="19" t="s">
        <v>2031</v>
      </c>
      <c r="L54" s="19" t="s">
        <v>2032</v>
      </c>
      <c r="M54" s="21">
        <f>IFERROR(VLOOKUP(I54,SUM_POINT!$A$1:$G$970,3,FALSE),0)</f>
        <v>1739.4</v>
      </c>
      <c r="N54" s="21">
        <f>IFERROR(VLOOKUP(I54,SUM_POINT!$A$1:$G$970,4,FALSE),0)</f>
        <v>2648.04</v>
      </c>
      <c r="O54" s="21">
        <f>IFERROR(VLOOKUP(I54,SUM_POINT!$A$1:$G$970,5,FALSE),0)</f>
        <v>2314.64</v>
      </c>
      <c r="P54" s="21">
        <f>IFERROR(VLOOKUP(I54,SUM_POINT!$A$1:$G$970,6,FALSE),0)</f>
        <v>1057.7</v>
      </c>
      <c r="Q54" s="22">
        <f t="shared" si="0"/>
        <v>7759.78</v>
      </c>
      <c r="R54" s="21">
        <f t="shared" si="1"/>
        <v>37684</v>
      </c>
    </row>
    <row r="55" spans="1:18">
      <c r="A55" s="19" t="s">
        <v>1795</v>
      </c>
      <c r="B55" s="19" t="s">
        <v>1796</v>
      </c>
      <c r="C55" s="19" t="s">
        <v>3924</v>
      </c>
      <c r="D55" s="19" t="s">
        <v>3925</v>
      </c>
      <c r="E55" s="19" t="s">
        <v>3934</v>
      </c>
      <c r="F55" s="19" t="s">
        <v>3935</v>
      </c>
      <c r="G55" s="19" t="s">
        <v>1947</v>
      </c>
      <c r="H55" s="19" t="s">
        <v>1948</v>
      </c>
      <c r="I55" s="20" t="s">
        <v>1899</v>
      </c>
      <c r="J55" s="19" t="s">
        <v>3936</v>
      </c>
      <c r="K55" s="19" t="s">
        <v>2031</v>
      </c>
      <c r="L55" s="19" t="s">
        <v>2032</v>
      </c>
      <c r="M55" s="21">
        <f>IFERROR(VLOOKUP(I55,SUM_POINT!$A$1:$G$970,3,FALSE),0)</f>
        <v>1693.44</v>
      </c>
      <c r="N55" s="21">
        <f>IFERROR(VLOOKUP(I55,SUM_POINT!$A$1:$G$970,4,FALSE),0)</f>
        <v>2822.28</v>
      </c>
      <c r="O55" s="21">
        <f>IFERROR(VLOOKUP(I55,SUM_POINT!$A$1:$G$970,5,FALSE),0)</f>
        <v>2290.7199999999998</v>
      </c>
      <c r="P55" s="21">
        <f>IFERROR(VLOOKUP(I55,SUM_POINT!$A$1:$G$970,6,FALSE),0)</f>
        <v>1558.39</v>
      </c>
      <c r="Q55" s="22">
        <f t="shared" si="0"/>
        <v>8364.83</v>
      </c>
      <c r="R55" s="21">
        <f t="shared" si="1"/>
        <v>40622</v>
      </c>
    </row>
    <row r="56" spans="1:18">
      <c r="A56" s="19" t="s">
        <v>1795</v>
      </c>
      <c r="B56" s="19" t="s">
        <v>1796</v>
      </c>
      <c r="C56" s="19" t="s">
        <v>3924</v>
      </c>
      <c r="D56" s="19" t="s">
        <v>3925</v>
      </c>
      <c r="E56" s="19" t="s">
        <v>3937</v>
      </c>
      <c r="F56" s="19" t="s">
        <v>3938</v>
      </c>
      <c r="G56" s="19" t="s">
        <v>1947</v>
      </c>
      <c r="H56" s="19" t="s">
        <v>1948</v>
      </c>
      <c r="I56" s="20" t="s">
        <v>1901</v>
      </c>
      <c r="J56" s="19" t="s">
        <v>3939</v>
      </c>
      <c r="K56" s="19" t="s">
        <v>2031</v>
      </c>
      <c r="L56" s="19" t="s">
        <v>2032</v>
      </c>
      <c r="M56" s="21">
        <f>IFERROR(VLOOKUP(I56,SUM_POINT!$A$1:$G$970,3,FALSE),0)</f>
        <v>920.06</v>
      </c>
      <c r="N56" s="21">
        <f>IFERROR(VLOOKUP(I56,SUM_POINT!$A$1:$G$970,4,FALSE),0)</f>
        <v>1553.74</v>
      </c>
      <c r="O56" s="21">
        <f>IFERROR(VLOOKUP(I56,SUM_POINT!$A$1:$G$970,5,FALSE),0)</f>
        <v>1367.06</v>
      </c>
      <c r="P56" s="21">
        <f>IFERROR(VLOOKUP(I56,SUM_POINT!$A$1:$G$970,6,FALSE),0)</f>
        <v>950.86</v>
      </c>
      <c r="Q56" s="22">
        <f t="shared" si="0"/>
        <v>4791.72</v>
      </c>
      <c r="R56" s="21">
        <f t="shared" si="1"/>
        <v>23270</v>
      </c>
    </row>
    <row r="57" spans="1:18">
      <c r="A57" s="19" t="s">
        <v>1795</v>
      </c>
      <c r="B57" s="19" t="s">
        <v>1796</v>
      </c>
      <c r="C57" s="19" t="s">
        <v>3924</v>
      </c>
      <c r="D57" s="19" t="s">
        <v>3925</v>
      </c>
      <c r="E57" s="19" t="s">
        <v>3937</v>
      </c>
      <c r="F57" s="19" t="s">
        <v>3938</v>
      </c>
      <c r="G57" s="19" t="s">
        <v>1947</v>
      </c>
      <c r="H57" s="19" t="s">
        <v>1948</v>
      </c>
      <c r="I57" s="20" t="s">
        <v>1903</v>
      </c>
      <c r="J57" s="19" t="s">
        <v>3940</v>
      </c>
      <c r="K57" s="19" t="s">
        <v>2031</v>
      </c>
      <c r="L57" s="19" t="s">
        <v>2032</v>
      </c>
      <c r="M57" s="21">
        <f>IFERROR(VLOOKUP(I57,SUM_POINT!$A$1:$G$970,3,FALSE),0)</f>
        <v>1439.04</v>
      </c>
      <c r="N57" s="21">
        <f>IFERROR(VLOOKUP(I57,SUM_POINT!$A$1:$G$970,4,FALSE),0)</f>
        <v>2005.93</v>
      </c>
      <c r="O57" s="21">
        <f>IFERROR(VLOOKUP(I57,SUM_POINT!$A$1:$G$970,5,FALSE),0)</f>
        <v>1891.84</v>
      </c>
      <c r="P57" s="21">
        <f>IFERROR(VLOOKUP(I57,SUM_POINT!$A$1:$G$970,6,FALSE),0)</f>
        <v>1157.9000000000001</v>
      </c>
      <c r="Q57" s="22">
        <f t="shared" si="0"/>
        <v>6494.7100000000009</v>
      </c>
      <c r="R57" s="21">
        <f t="shared" si="1"/>
        <v>31540</v>
      </c>
    </row>
    <row r="58" spans="1:18">
      <c r="A58" s="19" t="s">
        <v>1795</v>
      </c>
      <c r="B58" s="19" t="s">
        <v>1796</v>
      </c>
      <c r="C58" s="19" t="s">
        <v>3924</v>
      </c>
      <c r="D58" s="19" t="s">
        <v>3925</v>
      </c>
      <c r="E58" s="19" t="s">
        <v>3941</v>
      </c>
      <c r="F58" s="19" t="s">
        <v>2904</v>
      </c>
      <c r="G58" s="19" t="s">
        <v>1947</v>
      </c>
      <c r="H58" s="19" t="s">
        <v>1948</v>
      </c>
      <c r="I58" s="20" t="s">
        <v>1905</v>
      </c>
      <c r="J58" s="19" t="s">
        <v>3476</v>
      </c>
      <c r="K58" s="19" t="s">
        <v>2031</v>
      </c>
      <c r="L58" s="19" t="s">
        <v>2032</v>
      </c>
      <c r="M58" s="21">
        <f>IFERROR(VLOOKUP(I58,SUM_POINT!$A$1:$G$970,3,FALSE),0)</f>
        <v>1285.1199999999999</v>
      </c>
      <c r="N58" s="21">
        <f>IFERROR(VLOOKUP(I58,SUM_POINT!$A$1:$G$970,4,FALSE),0)</f>
        <v>1748.65</v>
      </c>
      <c r="O58" s="21">
        <f>IFERROR(VLOOKUP(I58,SUM_POINT!$A$1:$G$970,5,FALSE),0)</f>
        <v>1420.85</v>
      </c>
      <c r="P58" s="21">
        <f>IFERROR(VLOOKUP(I58,SUM_POINT!$A$1:$G$970,6,FALSE),0)</f>
        <v>916.38</v>
      </c>
      <c r="Q58" s="22">
        <f t="shared" si="0"/>
        <v>5371</v>
      </c>
      <c r="R58" s="21">
        <f t="shared" si="1"/>
        <v>26083</v>
      </c>
    </row>
    <row r="59" spans="1:18">
      <c r="A59" s="19" t="s">
        <v>1795</v>
      </c>
      <c r="B59" s="19" t="s">
        <v>1796</v>
      </c>
      <c r="C59" s="19" t="s">
        <v>3924</v>
      </c>
      <c r="D59" s="19" t="s">
        <v>3925</v>
      </c>
      <c r="E59" s="19" t="s">
        <v>3941</v>
      </c>
      <c r="F59" s="19" t="s">
        <v>2904</v>
      </c>
      <c r="G59" s="19" t="s">
        <v>1947</v>
      </c>
      <c r="H59" s="19" t="s">
        <v>1948</v>
      </c>
      <c r="I59" s="20" t="s">
        <v>1907</v>
      </c>
      <c r="J59" s="19" t="s">
        <v>3942</v>
      </c>
      <c r="K59" s="19" t="s">
        <v>2031</v>
      </c>
      <c r="L59" s="19" t="s">
        <v>2032</v>
      </c>
      <c r="M59" s="21">
        <f>IFERROR(VLOOKUP(I59,SUM_POINT!$A$1:$G$970,3,FALSE),0)</f>
        <v>949.37</v>
      </c>
      <c r="N59" s="21">
        <f>IFERROR(VLOOKUP(I59,SUM_POINT!$A$1:$G$970,4,FALSE),0)</f>
        <v>1421.99</v>
      </c>
      <c r="O59" s="21">
        <f>IFERROR(VLOOKUP(I59,SUM_POINT!$A$1:$G$970,5,FALSE),0)</f>
        <v>1027.5899999999999</v>
      </c>
      <c r="P59" s="21">
        <f>IFERROR(VLOOKUP(I59,SUM_POINT!$A$1:$G$970,6,FALSE),0)</f>
        <v>820.04</v>
      </c>
      <c r="Q59" s="22">
        <f t="shared" si="0"/>
        <v>4218.99</v>
      </c>
      <c r="R59" s="21">
        <f t="shared" si="1"/>
        <v>20489</v>
      </c>
    </row>
    <row r="60" spans="1:18">
      <c r="A60" s="19" t="s">
        <v>1795</v>
      </c>
      <c r="B60" s="19" t="s">
        <v>1796</v>
      </c>
      <c r="C60" s="19" t="s">
        <v>3924</v>
      </c>
      <c r="D60" s="19" t="s">
        <v>3925</v>
      </c>
      <c r="E60" s="19" t="s">
        <v>3943</v>
      </c>
      <c r="F60" s="19" t="s">
        <v>3944</v>
      </c>
      <c r="G60" s="19" t="s">
        <v>1947</v>
      </c>
      <c r="H60" s="19" t="s">
        <v>1948</v>
      </c>
      <c r="I60" s="20" t="s">
        <v>1909</v>
      </c>
      <c r="J60" s="19" t="s">
        <v>3945</v>
      </c>
      <c r="K60" s="19" t="s">
        <v>2031</v>
      </c>
      <c r="L60" s="19" t="s">
        <v>2032</v>
      </c>
      <c r="M60" s="21">
        <f>IFERROR(VLOOKUP(I60,SUM_POINT!$A$1:$G$970,3,FALSE),0)</f>
        <v>1164.8499999999999</v>
      </c>
      <c r="N60" s="21">
        <f>IFERROR(VLOOKUP(I60,SUM_POINT!$A$1:$G$970,4,FALSE),0)</f>
        <v>2181.5</v>
      </c>
      <c r="O60" s="21">
        <f>IFERROR(VLOOKUP(I60,SUM_POINT!$A$1:$G$970,5,FALSE),0)</f>
        <v>2166.84</v>
      </c>
      <c r="P60" s="21">
        <f>IFERROR(VLOOKUP(I60,SUM_POINT!$A$1:$G$970,6,FALSE),0)</f>
        <v>1310.4100000000001</v>
      </c>
      <c r="Q60" s="22">
        <f t="shared" si="0"/>
        <v>6823.6</v>
      </c>
      <c r="R60" s="21">
        <f t="shared" si="1"/>
        <v>33137</v>
      </c>
    </row>
    <row r="61" spans="1:18">
      <c r="A61" s="19" t="s">
        <v>1795</v>
      </c>
      <c r="B61" s="19" t="s">
        <v>1796</v>
      </c>
      <c r="C61" s="19" t="s">
        <v>3924</v>
      </c>
      <c r="D61" s="19" t="s">
        <v>3925</v>
      </c>
      <c r="E61" s="19" t="s">
        <v>3946</v>
      </c>
      <c r="F61" s="19" t="s">
        <v>3947</v>
      </c>
      <c r="G61" s="19" t="s">
        <v>1947</v>
      </c>
      <c r="H61" s="19" t="s">
        <v>1948</v>
      </c>
      <c r="I61" s="20" t="s">
        <v>1911</v>
      </c>
      <c r="J61" s="19" t="s">
        <v>3948</v>
      </c>
      <c r="K61" s="19" t="s">
        <v>2031</v>
      </c>
      <c r="L61" s="19" t="s">
        <v>2032</v>
      </c>
      <c r="M61" s="21">
        <f>IFERROR(VLOOKUP(I61,SUM_POINT!$A$1:$G$970,3,FALSE),0)</f>
        <v>1035.97</v>
      </c>
      <c r="N61" s="21">
        <f>IFERROR(VLOOKUP(I61,SUM_POINT!$A$1:$G$970,4,FALSE),0)</f>
        <v>1432.1</v>
      </c>
      <c r="O61" s="21">
        <f>IFERROR(VLOOKUP(I61,SUM_POINT!$A$1:$G$970,5,FALSE),0)</f>
        <v>1170.56</v>
      </c>
      <c r="P61" s="21">
        <f>IFERROR(VLOOKUP(I61,SUM_POINT!$A$1:$G$970,6,FALSE),0)</f>
        <v>957.07</v>
      </c>
      <c r="Q61" s="22">
        <f t="shared" si="0"/>
        <v>4595.7</v>
      </c>
      <c r="R61" s="21">
        <f t="shared" si="1"/>
        <v>22318</v>
      </c>
    </row>
    <row r="62" spans="1:18">
      <c r="A62" s="19" t="s">
        <v>1795</v>
      </c>
      <c r="B62" s="19" t="s">
        <v>1796</v>
      </c>
      <c r="C62" s="19" t="s">
        <v>3949</v>
      </c>
      <c r="D62" s="19" t="s">
        <v>3950</v>
      </c>
      <c r="E62" s="19" t="s">
        <v>3951</v>
      </c>
      <c r="F62" s="19" t="s">
        <v>3950</v>
      </c>
      <c r="G62" s="19" t="s">
        <v>1949</v>
      </c>
      <c r="H62" s="19" t="s">
        <v>1950</v>
      </c>
      <c r="I62" s="20" t="s">
        <v>1913</v>
      </c>
      <c r="J62" s="19" t="s">
        <v>3952</v>
      </c>
      <c r="K62" s="19" t="s">
        <v>2031</v>
      </c>
      <c r="L62" s="19" t="s">
        <v>2032</v>
      </c>
      <c r="M62" s="21">
        <f>IFERROR(VLOOKUP(I62,SUM_POINT!$A$1:$G$970,3,FALSE),0)</f>
        <v>632.89</v>
      </c>
      <c r="N62" s="21">
        <f>IFERROR(VLOOKUP(I62,SUM_POINT!$A$1:$G$970,4,FALSE),0)</f>
        <v>1253.4100000000001</v>
      </c>
      <c r="O62" s="21">
        <f>IFERROR(VLOOKUP(I62,SUM_POINT!$A$1:$G$970,5,FALSE),0)</f>
        <v>1353.73</v>
      </c>
      <c r="P62" s="21">
        <f>IFERROR(VLOOKUP(I62,SUM_POINT!$A$1:$G$970,6,FALSE),0)</f>
        <v>786.57</v>
      </c>
      <c r="Q62" s="22">
        <f t="shared" si="0"/>
        <v>4026.6000000000004</v>
      </c>
      <c r="R62" s="21">
        <f t="shared" si="1"/>
        <v>19554</v>
      </c>
    </row>
    <row r="63" spans="1:18">
      <c r="A63" s="19" t="s">
        <v>1795</v>
      </c>
      <c r="B63" s="19" t="s">
        <v>1796</v>
      </c>
      <c r="C63" s="19" t="s">
        <v>3949</v>
      </c>
      <c r="D63" s="19" t="s">
        <v>3950</v>
      </c>
      <c r="E63" s="19" t="s">
        <v>3953</v>
      </c>
      <c r="F63" s="19" t="s">
        <v>3954</v>
      </c>
      <c r="G63" s="19" t="s">
        <v>1949</v>
      </c>
      <c r="H63" s="19" t="s">
        <v>1950</v>
      </c>
      <c r="I63" s="20" t="s">
        <v>1915</v>
      </c>
      <c r="J63" s="19" t="s">
        <v>3955</v>
      </c>
      <c r="K63" s="19" t="s">
        <v>2031</v>
      </c>
      <c r="L63" s="19" t="s">
        <v>2032</v>
      </c>
      <c r="M63" s="21">
        <f>IFERROR(VLOOKUP(I63,SUM_POINT!$A$1:$G$970,3,FALSE),0)</f>
        <v>1046.28</v>
      </c>
      <c r="N63" s="21">
        <f>IFERROR(VLOOKUP(I63,SUM_POINT!$A$1:$G$970,4,FALSE),0)</f>
        <v>1793.09</v>
      </c>
      <c r="O63" s="21">
        <f>IFERROR(VLOOKUP(I63,SUM_POINT!$A$1:$G$970,5,FALSE),0)</f>
        <v>1672.34</v>
      </c>
      <c r="P63" s="21">
        <f>IFERROR(VLOOKUP(I63,SUM_POINT!$A$1:$G$970,6,FALSE),0)</f>
        <v>932.9</v>
      </c>
      <c r="Q63" s="22">
        <f t="shared" si="0"/>
        <v>5444.61</v>
      </c>
      <c r="R63" s="21">
        <f t="shared" si="1"/>
        <v>26441</v>
      </c>
    </row>
    <row r="64" spans="1:18">
      <c r="A64" s="19" t="s">
        <v>1795</v>
      </c>
      <c r="B64" s="19" t="s">
        <v>1796</v>
      </c>
      <c r="C64" s="19" t="s">
        <v>3949</v>
      </c>
      <c r="D64" s="19" t="s">
        <v>3950</v>
      </c>
      <c r="E64" s="19" t="s">
        <v>3956</v>
      </c>
      <c r="F64" s="19" t="s">
        <v>3957</v>
      </c>
      <c r="G64" s="19" t="s">
        <v>1949</v>
      </c>
      <c r="H64" s="19" t="s">
        <v>1950</v>
      </c>
      <c r="I64" s="20" t="s">
        <v>1917</v>
      </c>
      <c r="J64" s="19" t="s">
        <v>3958</v>
      </c>
      <c r="K64" s="19" t="s">
        <v>2031</v>
      </c>
      <c r="L64" s="19" t="s">
        <v>2032</v>
      </c>
      <c r="M64" s="21">
        <f>IFERROR(VLOOKUP(I64,SUM_POINT!$A$1:$G$970,3,FALSE),0)</f>
        <v>1028.48</v>
      </c>
      <c r="N64" s="21">
        <f>IFERROR(VLOOKUP(I64,SUM_POINT!$A$1:$G$970,4,FALSE),0)</f>
        <v>1778.86</v>
      </c>
      <c r="O64" s="21">
        <f>IFERROR(VLOOKUP(I64,SUM_POINT!$A$1:$G$970,5,FALSE),0)</f>
        <v>1616.94</v>
      </c>
      <c r="P64" s="21">
        <f>IFERROR(VLOOKUP(I64,SUM_POINT!$A$1:$G$970,6,FALSE),0)</f>
        <v>1201.6300000000001</v>
      </c>
      <c r="Q64" s="22">
        <f t="shared" si="0"/>
        <v>5625.9100000000008</v>
      </c>
      <c r="R64" s="21">
        <f t="shared" si="1"/>
        <v>27321</v>
      </c>
    </row>
    <row r="65" spans="1:18">
      <c r="A65" s="19" t="s">
        <v>1795</v>
      </c>
      <c r="B65" s="19" t="s">
        <v>1796</v>
      </c>
      <c r="C65" s="19" t="s">
        <v>3949</v>
      </c>
      <c r="D65" s="19" t="s">
        <v>3950</v>
      </c>
      <c r="E65" s="19" t="s">
        <v>3956</v>
      </c>
      <c r="F65" s="19" t="s">
        <v>3957</v>
      </c>
      <c r="G65" s="19" t="s">
        <v>1949</v>
      </c>
      <c r="H65" s="19" t="s">
        <v>1950</v>
      </c>
      <c r="I65" s="20" t="s">
        <v>1919</v>
      </c>
      <c r="J65" s="19" t="s">
        <v>3959</v>
      </c>
      <c r="K65" s="19" t="s">
        <v>2031</v>
      </c>
      <c r="L65" s="19" t="s">
        <v>2032</v>
      </c>
      <c r="M65" s="21">
        <f>IFERROR(VLOOKUP(I65,SUM_POINT!$A$1:$G$970,3,FALSE),0)</f>
        <v>1239.32</v>
      </c>
      <c r="N65" s="21">
        <f>IFERROR(VLOOKUP(I65,SUM_POINT!$A$1:$G$970,4,FALSE),0)</f>
        <v>2459.84</v>
      </c>
      <c r="O65" s="21">
        <f>IFERROR(VLOOKUP(I65,SUM_POINT!$A$1:$G$970,5,FALSE),0)</f>
        <v>1750.12</v>
      </c>
      <c r="P65" s="21">
        <f>IFERROR(VLOOKUP(I65,SUM_POINT!$A$1:$G$970,6,FALSE),0)</f>
        <v>1281.8699999999999</v>
      </c>
      <c r="Q65" s="22">
        <f t="shared" si="0"/>
        <v>6731.15</v>
      </c>
      <c r="R65" s="21">
        <f t="shared" si="1"/>
        <v>32688</v>
      </c>
    </row>
    <row r="66" spans="1:18">
      <c r="A66" s="19" t="s">
        <v>1795</v>
      </c>
      <c r="B66" s="19" t="s">
        <v>1796</v>
      </c>
      <c r="C66" s="19" t="s">
        <v>3949</v>
      </c>
      <c r="D66" s="19" t="s">
        <v>3950</v>
      </c>
      <c r="E66" s="19" t="s">
        <v>3960</v>
      </c>
      <c r="F66" s="19" t="s">
        <v>3961</v>
      </c>
      <c r="G66" s="19" t="s">
        <v>1949</v>
      </c>
      <c r="H66" s="19" t="s">
        <v>1950</v>
      </c>
      <c r="I66" s="20" t="s">
        <v>1921</v>
      </c>
      <c r="J66" s="19" t="s">
        <v>3962</v>
      </c>
      <c r="K66" s="19" t="s">
        <v>2031</v>
      </c>
      <c r="L66" s="19" t="s">
        <v>2032</v>
      </c>
      <c r="M66" s="21">
        <f>IFERROR(VLOOKUP(I66,SUM_POINT!$A$1:$G$970,3,FALSE),0)</f>
        <v>623.76</v>
      </c>
      <c r="N66" s="21">
        <f>IFERROR(VLOOKUP(I66,SUM_POINT!$A$1:$G$970,4,FALSE),0)</f>
        <v>1438.29</v>
      </c>
      <c r="O66" s="21">
        <f>IFERROR(VLOOKUP(I66,SUM_POINT!$A$1:$G$970,5,FALSE),0)</f>
        <v>1633.08</v>
      </c>
      <c r="P66" s="21">
        <f>IFERROR(VLOOKUP(I66,SUM_POINT!$A$1:$G$970,6,FALSE),0)</f>
        <v>884.87</v>
      </c>
      <c r="Q66" s="22">
        <f t="shared" si="0"/>
        <v>4580</v>
      </c>
      <c r="R66" s="21">
        <f t="shared" si="1"/>
        <v>22242</v>
      </c>
    </row>
    <row r="67" spans="1:18">
      <c r="A67" s="19" t="s">
        <v>1795</v>
      </c>
      <c r="B67" s="19" t="s">
        <v>1796</v>
      </c>
      <c r="C67" s="19" t="s">
        <v>3949</v>
      </c>
      <c r="D67" s="19" t="s">
        <v>3950</v>
      </c>
      <c r="E67" s="19" t="s">
        <v>3963</v>
      </c>
      <c r="F67" s="19" t="s">
        <v>3964</v>
      </c>
      <c r="G67" s="19" t="s">
        <v>1949</v>
      </c>
      <c r="H67" s="19" t="s">
        <v>1950</v>
      </c>
      <c r="I67" s="20" t="s">
        <v>1923</v>
      </c>
      <c r="J67" s="19" t="s">
        <v>3965</v>
      </c>
      <c r="K67" s="19" t="s">
        <v>2031</v>
      </c>
      <c r="L67" s="19" t="s">
        <v>2032</v>
      </c>
      <c r="M67" s="21">
        <f>IFERROR(VLOOKUP(I67,SUM_POINT!$A$1:$G$970,3,FALSE),0)</f>
        <v>684.61</v>
      </c>
      <c r="N67" s="21">
        <f>IFERROR(VLOOKUP(I67,SUM_POINT!$A$1:$G$970,4,FALSE),0)</f>
        <v>1187.0999999999999</v>
      </c>
      <c r="O67" s="21">
        <f>IFERROR(VLOOKUP(I67,SUM_POINT!$A$1:$G$970,5,FALSE),0)</f>
        <v>672.37</v>
      </c>
      <c r="P67" s="21">
        <f>IFERROR(VLOOKUP(I67,SUM_POINT!$A$1:$G$970,6,FALSE),0)</f>
        <v>515.48</v>
      </c>
      <c r="Q67" s="22">
        <f t="shared" ref="Q67:Q91" si="2">SUM(M67:P67)</f>
        <v>3059.56</v>
      </c>
      <c r="R67" s="21">
        <f t="shared" ref="R67:R90" si="3">ROUND(Q67*$Q$96,0)</f>
        <v>14858</v>
      </c>
    </row>
    <row r="68" spans="1:18">
      <c r="A68" s="19" t="s">
        <v>1795</v>
      </c>
      <c r="B68" s="19" t="s">
        <v>1796</v>
      </c>
      <c r="C68" s="19" t="s">
        <v>3966</v>
      </c>
      <c r="D68" s="19" t="s">
        <v>3967</v>
      </c>
      <c r="E68" s="19" t="s">
        <v>3968</v>
      </c>
      <c r="F68" s="19" t="s">
        <v>3969</v>
      </c>
      <c r="G68" s="19" t="s">
        <v>1951</v>
      </c>
      <c r="H68" s="19" t="s">
        <v>1952</v>
      </c>
      <c r="I68" s="20" t="s">
        <v>1925</v>
      </c>
      <c r="J68" s="19" t="s">
        <v>3970</v>
      </c>
      <c r="K68" s="19" t="s">
        <v>2031</v>
      </c>
      <c r="L68" s="19" t="s">
        <v>2032</v>
      </c>
      <c r="M68" s="21">
        <f>IFERROR(VLOOKUP(I68,SUM_POINT!$A$1:$G$970,3,FALSE),0)</f>
        <v>785.17</v>
      </c>
      <c r="N68" s="21">
        <f>IFERROR(VLOOKUP(I68,SUM_POINT!$A$1:$G$970,4,FALSE),0)</f>
        <v>1686.48</v>
      </c>
      <c r="O68" s="21">
        <f>IFERROR(VLOOKUP(I68,SUM_POINT!$A$1:$G$970,5,FALSE),0)</f>
        <v>1275.1199999999999</v>
      </c>
      <c r="P68" s="21">
        <f>IFERROR(VLOOKUP(I68,SUM_POINT!$A$1:$G$970,6,FALSE),0)</f>
        <v>993.27</v>
      </c>
      <c r="Q68" s="22">
        <f t="shared" si="2"/>
        <v>4740.04</v>
      </c>
      <c r="R68" s="21">
        <f t="shared" si="3"/>
        <v>23019</v>
      </c>
    </row>
    <row r="69" spans="1:18">
      <c r="A69" s="19" t="s">
        <v>1795</v>
      </c>
      <c r="B69" s="19" t="s">
        <v>1796</v>
      </c>
      <c r="C69" s="19" t="s">
        <v>3966</v>
      </c>
      <c r="D69" s="19" t="s">
        <v>3967</v>
      </c>
      <c r="E69" s="19" t="s">
        <v>3968</v>
      </c>
      <c r="F69" s="19" t="s">
        <v>3969</v>
      </c>
      <c r="G69" s="19" t="s">
        <v>1951</v>
      </c>
      <c r="H69" s="19" t="s">
        <v>1952</v>
      </c>
      <c r="I69" s="20" t="s">
        <v>1927</v>
      </c>
      <c r="J69" s="19" t="s">
        <v>3971</v>
      </c>
      <c r="K69" s="19" t="s">
        <v>2031</v>
      </c>
      <c r="L69" s="19" t="s">
        <v>2032</v>
      </c>
      <c r="M69" s="21">
        <f>IFERROR(VLOOKUP(I69,SUM_POINT!$A$1:$G$970,3,FALSE),0)</f>
        <v>873.38</v>
      </c>
      <c r="N69" s="21">
        <f>IFERROR(VLOOKUP(I69,SUM_POINT!$A$1:$G$970,4,FALSE),0)</f>
        <v>1493.69</v>
      </c>
      <c r="O69" s="21">
        <f>IFERROR(VLOOKUP(I69,SUM_POINT!$A$1:$G$970,5,FALSE),0)</f>
        <v>1108.75</v>
      </c>
      <c r="P69" s="21">
        <f>IFERROR(VLOOKUP(I69,SUM_POINT!$A$1:$G$970,6,FALSE),0)</f>
        <v>766.51</v>
      </c>
      <c r="Q69" s="22">
        <f t="shared" si="2"/>
        <v>4242.33</v>
      </c>
      <c r="R69" s="21">
        <f t="shared" si="3"/>
        <v>20602</v>
      </c>
    </row>
    <row r="70" spans="1:18">
      <c r="A70" s="19" t="s">
        <v>1795</v>
      </c>
      <c r="B70" s="19" t="s">
        <v>1796</v>
      </c>
      <c r="C70" s="19" t="s">
        <v>3966</v>
      </c>
      <c r="D70" s="19" t="s">
        <v>3967</v>
      </c>
      <c r="E70" s="19" t="s">
        <v>3972</v>
      </c>
      <c r="F70" s="19" t="s">
        <v>3973</v>
      </c>
      <c r="G70" s="19" t="s">
        <v>1951</v>
      </c>
      <c r="H70" s="19" t="s">
        <v>1952</v>
      </c>
      <c r="I70" s="20" t="s">
        <v>1929</v>
      </c>
      <c r="J70" s="19" t="s">
        <v>3974</v>
      </c>
      <c r="K70" s="19" t="s">
        <v>2031</v>
      </c>
      <c r="L70" s="19" t="s">
        <v>2032</v>
      </c>
      <c r="M70" s="21">
        <f>IFERROR(VLOOKUP(I70,SUM_POINT!$A$1:$G$970,3,FALSE),0)</f>
        <v>1091.3599999999999</v>
      </c>
      <c r="N70" s="21">
        <f>IFERROR(VLOOKUP(I70,SUM_POINT!$A$1:$G$970,4,FALSE),0)</f>
        <v>1742.06</v>
      </c>
      <c r="O70" s="21">
        <f>IFERROR(VLOOKUP(I70,SUM_POINT!$A$1:$G$970,5,FALSE),0)</f>
        <v>1501.93</v>
      </c>
      <c r="P70" s="21">
        <f>IFERROR(VLOOKUP(I70,SUM_POINT!$A$1:$G$970,6,FALSE),0)</f>
        <v>895.86</v>
      </c>
      <c r="Q70" s="22">
        <f t="shared" si="2"/>
        <v>5231.21</v>
      </c>
      <c r="R70" s="21">
        <f t="shared" si="3"/>
        <v>25404</v>
      </c>
    </row>
    <row r="71" spans="1:18">
      <c r="A71" s="19" t="s">
        <v>1795</v>
      </c>
      <c r="B71" s="19" t="s">
        <v>1796</v>
      </c>
      <c r="C71" s="19" t="s">
        <v>3966</v>
      </c>
      <c r="D71" s="19" t="s">
        <v>3967</v>
      </c>
      <c r="E71" s="19" t="s">
        <v>3975</v>
      </c>
      <c r="F71" s="19" t="s">
        <v>3976</v>
      </c>
      <c r="G71" s="19" t="s">
        <v>1951</v>
      </c>
      <c r="H71" s="19" t="s">
        <v>1952</v>
      </c>
      <c r="I71" s="20" t="s">
        <v>1931</v>
      </c>
      <c r="J71" s="19" t="s">
        <v>3977</v>
      </c>
      <c r="K71" s="19" t="s">
        <v>2031</v>
      </c>
      <c r="L71" s="19" t="s">
        <v>2032</v>
      </c>
      <c r="M71" s="21">
        <f>IFERROR(VLOOKUP(I71,SUM_POINT!$A$1:$G$970,3,FALSE),0)</f>
        <v>1026.55</v>
      </c>
      <c r="N71" s="21">
        <f>IFERROR(VLOOKUP(I71,SUM_POINT!$A$1:$G$970,4,FALSE),0)</f>
        <v>2471.08</v>
      </c>
      <c r="O71" s="21">
        <f>IFERROR(VLOOKUP(I71,SUM_POINT!$A$1:$G$970,5,FALSE),0)</f>
        <v>2106.3000000000002</v>
      </c>
      <c r="P71" s="21">
        <f>IFERROR(VLOOKUP(I71,SUM_POINT!$A$1:$G$970,6,FALSE),0)</f>
        <v>1291.7</v>
      </c>
      <c r="Q71" s="22">
        <f t="shared" si="2"/>
        <v>6895.63</v>
      </c>
      <c r="R71" s="21">
        <f t="shared" si="3"/>
        <v>33487</v>
      </c>
    </row>
    <row r="72" spans="1:18">
      <c r="A72" s="19" t="s">
        <v>1795</v>
      </c>
      <c r="B72" s="19" t="s">
        <v>1796</v>
      </c>
      <c r="C72" s="19" t="s">
        <v>3966</v>
      </c>
      <c r="D72" s="19" t="s">
        <v>3967</v>
      </c>
      <c r="E72" s="19" t="s">
        <v>3978</v>
      </c>
      <c r="F72" s="19" t="s">
        <v>3979</v>
      </c>
      <c r="G72" s="19" t="s">
        <v>1951</v>
      </c>
      <c r="H72" s="19" t="s">
        <v>1952</v>
      </c>
      <c r="I72" s="20" t="s">
        <v>1933</v>
      </c>
      <c r="J72" s="19" t="s">
        <v>3980</v>
      </c>
      <c r="K72" s="19" t="s">
        <v>2031</v>
      </c>
      <c r="L72" s="19" t="s">
        <v>2032</v>
      </c>
      <c r="M72" s="21">
        <f>IFERROR(VLOOKUP(I72,SUM_POINT!$A$1:$G$970,3,FALSE),0)</f>
        <v>1512.86</v>
      </c>
      <c r="N72" s="21">
        <f>IFERROR(VLOOKUP(I72,SUM_POINT!$A$1:$G$970,4,FALSE),0)</f>
        <v>4154.9799999999996</v>
      </c>
      <c r="O72" s="21">
        <f>IFERROR(VLOOKUP(I72,SUM_POINT!$A$1:$G$970,5,FALSE),0)</f>
        <v>3021.97</v>
      </c>
      <c r="P72" s="21">
        <f>IFERROR(VLOOKUP(I72,SUM_POINT!$A$1:$G$970,6,FALSE),0)</f>
        <v>1966.05</v>
      </c>
      <c r="Q72" s="22">
        <f t="shared" si="2"/>
        <v>10655.859999999999</v>
      </c>
      <c r="R72" s="21">
        <f t="shared" si="3"/>
        <v>51748</v>
      </c>
    </row>
    <row r="73" spans="1:18">
      <c r="A73" s="19" t="s">
        <v>1795</v>
      </c>
      <c r="B73" s="19" t="s">
        <v>1796</v>
      </c>
      <c r="C73" s="19" t="s">
        <v>3880</v>
      </c>
      <c r="D73" s="19" t="s">
        <v>3881</v>
      </c>
      <c r="E73" s="19" t="s">
        <v>3894</v>
      </c>
      <c r="F73" s="19" t="s">
        <v>3895</v>
      </c>
      <c r="G73" s="19" t="s">
        <v>1943</v>
      </c>
      <c r="H73" s="19" t="s">
        <v>1944</v>
      </c>
      <c r="I73" s="20" t="s">
        <v>1935</v>
      </c>
      <c r="J73" s="19" t="s">
        <v>3988</v>
      </c>
      <c r="K73" s="19" t="s">
        <v>2031</v>
      </c>
      <c r="L73" s="19" t="s">
        <v>2032</v>
      </c>
      <c r="M73" s="21">
        <f>IFERROR(VLOOKUP(I73,SUM_POINT!$A$1:$G$970,3,FALSE),0)</f>
        <v>772.03</v>
      </c>
      <c r="N73" s="21">
        <f>IFERROR(VLOOKUP(I73,SUM_POINT!$A$1:$G$970,4,FALSE),0)</f>
        <v>796.83</v>
      </c>
      <c r="O73" s="21">
        <f>IFERROR(VLOOKUP(I73,SUM_POINT!$A$1:$G$970,5,FALSE),0)</f>
        <v>731.38</v>
      </c>
      <c r="P73" s="21">
        <f>IFERROR(VLOOKUP(I73,SUM_POINT!$A$1:$G$970,6,FALSE),0)</f>
        <v>481.08</v>
      </c>
      <c r="Q73" s="22">
        <f t="shared" si="2"/>
        <v>2781.32</v>
      </c>
      <c r="R73" s="21">
        <f t="shared" si="3"/>
        <v>13507</v>
      </c>
    </row>
    <row r="74" spans="1:18">
      <c r="A74" s="19" t="s">
        <v>1795</v>
      </c>
      <c r="B74" s="19" t="s">
        <v>1796</v>
      </c>
      <c r="C74" s="19" t="s">
        <v>3880</v>
      </c>
      <c r="D74" s="19" t="s">
        <v>3881</v>
      </c>
      <c r="E74" s="19" t="s">
        <v>3894</v>
      </c>
      <c r="F74" s="19" t="s">
        <v>3895</v>
      </c>
      <c r="G74" s="19" t="s">
        <v>1943</v>
      </c>
      <c r="H74" s="19" t="s">
        <v>1944</v>
      </c>
      <c r="I74" s="20" t="s">
        <v>1937</v>
      </c>
      <c r="J74" s="19" t="s">
        <v>3989</v>
      </c>
      <c r="K74" s="19" t="s">
        <v>2031</v>
      </c>
      <c r="L74" s="19" t="s">
        <v>2032</v>
      </c>
      <c r="M74" s="21">
        <f>IFERROR(VLOOKUP(I74,SUM_POINT!$A$1:$G$970,3,FALSE),0)</f>
        <v>475.71</v>
      </c>
      <c r="N74" s="21">
        <f>IFERROR(VLOOKUP(I74,SUM_POINT!$A$1:$G$970,4,FALSE),0)</f>
        <v>818.69</v>
      </c>
      <c r="O74" s="21">
        <f>IFERROR(VLOOKUP(I74,SUM_POINT!$A$1:$G$970,5,FALSE),0)</f>
        <v>621.28</v>
      </c>
      <c r="P74" s="21">
        <f>IFERROR(VLOOKUP(I74,SUM_POINT!$A$1:$G$970,6,FALSE),0)</f>
        <v>348.11</v>
      </c>
      <c r="Q74" s="22">
        <f t="shared" si="2"/>
        <v>2263.79</v>
      </c>
      <c r="R74" s="21">
        <f t="shared" si="3"/>
        <v>10994</v>
      </c>
    </row>
    <row r="75" spans="1:18">
      <c r="A75" s="19" t="s">
        <v>1795</v>
      </c>
      <c r="B75" s="19" t="s">
        <v>1796</v>
      </c>
      <c r="C75" s="19" t="s">
        <v>2024</v>
      </c>
      <c r="D75" s="19" t="s">
        <v>2025</v>
      </c>
      <c r="E75" s="19" t="s">
        <v>3855</v>
      </c>
      <c r="F75" s="19" t="s">
        <v>3856</v>
      </c>
      <c r="G75" s="19" t="s">
        <v>1939</v>
      </c>
      <c r="H75" s="19" t="s">
        <v>1940</v>
      </c>
      <c r="I75" s="20" t="s">
        <v>1939</v>
      </c>
      <c r="J75" s="19" t="s">
        <v>3999</v>
      </c>
      <c r="K75" s="19" t="s">
        <v>3991</v>
      </c>
      <c r="L75" s="19" t="s">
        <v>2032</v>
      </c>
      <c r="M75" s="21">
        <f>IFERROR(VLOOKUP(I75,SUM_POINT!$A$1:$G$970,3,FALSE),0)</f>
        <v>15183.63</v>
      </c>
      <c r="N75" s="21">
        <f>IFERROR(VLOOKUP(I75,SUM_POINT!$A$1:$G$970,4,FALSE),0)</f>
        <v>17569.61</v>
      </c>
      <c r="O75" s="21">
        <f>IFERROR(VLOOKUP(I75,SUM_POINT!$A$1:$G$970,5,FALSE),0)</f>
        <v>85665.34</v>
      </c>
      <c r="P75" s="21">
        <f>IFERROR(VLOOKUP(I75,SUM_POINT!$A$1:$G$970,6,FALSE),0)</f>
        <v>17060.59</v>
      </c>
      <c r="Q75" s="22">
        <f t="shared" si="2"/>
        <v>135479.16999999998</v>
      </c>
      <c r="R75" s="21">
        <f t="shared" si="3"/>
        <v>657927</v>
      </c>
    </row>
    <row r="76" spans="1:18">
      <c r="A76" s="19" t="s">
        <v>1795</v>
      </c>
      <c r="B76" s="19" t="s">
        <v>1796</v>
      </c>
      <c r="C76" s="19" t="s">
        <v>3858</v>
      </c>
      <c r="D76" s="19" t="s">
        <v>3859</v>
      </c>
      <c r="E76" s="19" t="s">
        <v>3860</v>
      </c>
      <c r="F76" s="19" t="s">
        <v>3859</v>
      </c>
      <c r="G76" s="19" t="s">
        <v>1941</v>
      </c>
      <c r="H76" s="19" t="s">
        <v>1942</v>
      </c>
      <c r="I76" s="20" t="s">
        <v>1941</v>
      </c>
      <c r="J76" s="19" t="s">
        <v>1942</v>
      </c>
      <c r="K76" s="19" t="s">
        <v>3991</v>
      </c>
      <c r="L76" s="19" t="s">
        <v>2032</v>
      </c>
      <c r="M76" s="21">
        <f>IFERROR(VLOOKUP(I76,SUM_POINT!$A$1:$G$970,3,FALSE),0)</f>
        <v>11233.6</v>
      </c>
      <c r="N76" s="21">
        <f>IFERROR(VLOOKUP(I76,SUM_POINT!$A$1:$G$970,4,FALSE),0)</f>
        <v>11942.84</v>
      </c>
      <c r="O76" s="21">
        <f>IFERROR(VLOOKUP(I76,SUM_POINT!$A$1:$G$970,5,FALSE),0)</f>
        <v>11177.98</v>
      </c>
      <c r="P76" s="21">
        <f>IFERROR(VLOOKUP(I76,SUM_POINT!$A$1:$G$970,6,FALSE),0)</f>
        <v>15378.5</v>
      </c>
      <c r="Q76" s="22">
        <f t="shared" si="2"/>
        <v>49732.92</v>
      </c>
      <c r="R76" s="21">
        <f t="shared" si="3"/>
        <v>241518</v>
      </c>
    </row>
    <row r="77" spans="1:18">
      <c r="A77" s="19" t="s">
        <v>1795</v>
      </c>
      <c r="B77" s="19" t="s">
        <v>1796</v>
      </c>
      <c r="C77" s="19" t="s">
        <v>3880</v>
      </c>
      <c r="D77" s="19" t="s">
        <v>3881</v>
      </c>
      <c r="E77" s="19" t="s">
        <v>4045</v>
      </c>
      <c r="F77" s="19" t="s">
        <v>3881</v>
      </c>
      <c r="G77" s="19" t="s">
        <v>1943</v>
      </c>
      <c r="H77" s="19" t="s">
        <v>1944</v>
      </c>
      <c r="I77" s="20" t="s">
        <v>1943</v>
      </c>
      <c r="J77" s="19" t="s">
        <v>1944</v>
      </c>
      <c r="K77" s="19" t="s">
        <v>3991</v>
      </c>
      <c r="L77" s="19" t="s">
        <v>2032</v>
      </c>
      <c r="M77" s="21">
        <f>IFERROR(VLOOKUP(I77,SUM_POINT!$A$1:$G$970,3,FALSE),0)</f>
        <v>12098.15</v>
      </c>
      <c r="N77" s="21">
        <f>IFERROR(VLOOKUP(I77,SUM_POINT!$A$1:$G$970,4,FALSE),0)</f>
        <v>11426.82</v>
      </c>
      <c r="O77" s="21">
        <f>IFERROR(VLOOKUP(I77,SUM_POINT!$A$1:$G$970,5,FALSE),0)</f>
        <v>7118.05</v>
      </c>
      <c r="P77" s="21">
        <f>IFERROR(VLOOKUP(I77,SUM_POINT!$A$1:$G$970,6,FALSE),0)</f>
        <v>10977.59</v>
      </c>
      <c r="Q77" s="22">
        <f t="shared" si="2"/>
        <v>41620.61</v>
      </c>
      <c r="R77" s="21">
        <f t="shared" si="3"/>
        <v>202122</v>
      </c>
    </row>
    <row r="78" spans="1:18">
      <c r="A78" s="19" t="s">
        <v>1795</v>
      </c>
      <c r="B78" s="19" t="s">
        <v>1796</v>
      </c>
      <c r="C78" s="19" t="s">
        <v>3904</v>
      </c>
      <c r="D78" s="19" t="s">
        <v>3905</v>
      </c>
      <c r="E78" s="19" t="s">
        <v>4046</v>
      </c>
      <c r="F78" s="19" t="s">
        <v>3905</v>
      </c>
      <c r="G78" s="19" t="s">
        <v>1945</v>
      </c>
      <c r="H78" s="19" t="s">
        <v>1946</v>
      </c>
      <c r="I78" s="20" t="s">
        <v>1945</v>
      </c>
      <c r="J78" s="19" t="s">
        <v>1946</v>
      </c>
      <c r="K78" s="19" t="s">
        <v>3991</v>
      </c>
      <c r="L78" s="19" t="s">
        <v>2032</v>
      </c>
      <c r="M78" s="21">
        <f>IFERROR(VLOOKUP(I78,SUM_POINT!$A$1:$G$970,3,FALSE),0)</f>
        <v>12884</v>
      </c>
      <c r="N78" s="21">
        <f>IFERROR(VLOOKUP(I78,SUM_POINT!$A$1:$G$970,4,FALSE),0)</f>
        <v>6830.2</v>
      </c>
      <c r="O78" s="21">
        <f>IFERROR(VLOOKUP(I78,SUM_POINT!$A$1:$G$970,5,FALSE),0)</f>
        <v>15138.42</v>
      </c>
      <c r="P78" s="21">
        <f>IFERROR(VLOOKUP(I78,SUM_POINT!$A$1:$G$970,6,FALSE),0)</f>
        <v>11480.06</v>
      </c>
      <c r="Q78" s="22">
        <f t="shared" si="2"/>
        <v>46332.68</v>
      </c>
      <c r="R78" s="21">
        <f t="shared" si="3"/>
        <v>225005</v>
      </c>
    </row>
    <row r="79" spans="1:18">
      <c r="A79" s="19" t="s">
        <v>1795</v>
      </c>
      <c r="B79" s="19" t="s">
        <v>1796</v>
      </c>
      <c r="C79" s="19" t="s">
        <v>3924</v>
      </c>
      <c r="D79" s="19" t="s">
        <v>3925</v>
      </c>
      <c r="E79" s="19" t="s">
        <v>3928</v>
      </c>
      <c r="F79" s="19" t="s">
        <v>3929</v>
      </c>
      <c r="G79" s="19" t="s">
        <v>1947</v>
      </c>
      <c r="H79" s="19" t="s">
        <v>1948</v>
      </c>
      <c r="I79" s="20" t="s">
        <v>1947</v>
      </c>
      <c r="J79" s="19" t="s">
        <v>1948</v>
      </c>
      <c r="K79" s="19" t="s">
        <v>3991</v>
      </c>
      <c r="L79" s="19" t="s">
        <v>2032</v>
      </c>
      <c r="M79" s="21">
        <f>IFERROR(VLOOKUP(I79,SUM_POINT!$A$1:$G$970,3,FALSE),0)</f>
        <v>15629.52</v>
      </c>
      <c r="N79" s="21">
        <f>IFERROR(VLOOKUP(I79,SUM_POINT!$A$1:$G$970,4,FALSE),0)</f>
        <v>14142.04</v>
      </c>
      <c r="O79" s="21">
        <f>IFERROR(VLOOKUP(I79,SUM_POINT!$A$1:$G$970,5,FALSE),0)</f>
        <v>18075.71</v>
      </c>
      <c r="P79" s="21">
        <f>IFERROR(VLOOKUP(I79,SUM_POINT!$A$1:$G$970,6,FALSE),0)</f>
        <v>15216.24</v>
      </c>
      <c r="Q79" s="22">
        <f t="shared" si="2"/>
        <v>63063.51</v>
      </c>
      <c r="R79" s="21">
        <f t="shared" si="3"/>
        <v>306255</v>
      </c>
    </row>
    <row r="80" spans="1:18">
      <c r="A80" s="19" t="s">
        <v>1795</v>
      </c>
      <c r="B80" s="19" t="s">
        <v>1796</v>
      </c>
      <c r="C80" s="19" t="s">
        <v>3949</v>
      </c>
      <c r="D80" s="19" t="s">
        <v>3950</v>
      </c>
      <c r="E80" s="19" t="s">
        <v>3951</v>
      </c>
      <c r="F80" s="19" t="s">
        <v>3950</v>
      </c>
      <c r="G80" s="19" t="s">
        <v>1949</v>
      </c>
      <c r="H80" s="19" t="s">
        <v>1950</v>
      </c>
      <c r="I80" s="20" t="s">
        <v>1949</v>
      </c>
      <c r="J80" s="19" t="s">
        <v>1950</v>
      </c>
      <c r="K80" s="19" t="s">
        <v>3991</v>
      </c>
      <c r="L80" s="19" t="s">
        <v>2032</v>
      </c>
      <c r="M80" s="21">
        <f>IFERROR(VLOOKUP(I80,SUM_POINT!$A$1:$G$970,3,FALSE),0)</f>
        <v>9673.2000000000007</v>
      </c>
      <c r="N80" s="21">
        <f>IFERROR(VLOOKUP(I80,SUM_POINT!$A$1:$G$970,4,FALSE),0)</f>
        <v>6162.96</v>
      </c>
      <c r="O80" s="21">
        <f>IFERROR(VLOOKUP(I80,SUM_POINT!$A$1:$G$970,5,FALSE),0)</f>
        <v>13407.36</v>
      </c>
      <c r="P80" s="21">
        <f>IFERROR(VLOOKUP(I80,SUM_POINT!$A$1:$G$970,6,FALSE),0)</f>
        <v>9975.56</v>
      </c>
      <c r="Q80" s="22">
        <f t="shared" si="2"/>
        <v>39219.08</v>
      </c>
      <c r="R80" s="21">
        <f t="shared" si="3"/>
        <v>190459</v>
      </c>
    </row>
    <row r="81" spans="1:18">
      <c r="A81" s="19" t="s">
        <v>1795</v>
      </c>
      <c r="B81" s="19" t="s">
        <v>1796</v>
      </c>
      <c r="C81" s="19" t="s">
        <v>3966</v>
      </c>
      <c r="D81" s="19" t="s">
        <v>3967</v>
      </c>
      <c r="E81" s="19" t="s">
        <v>4047</v>
      </c>
      <c r="F81" s="19" t="s">
        <v>4048</v>
      </c>
      <c r="G81" s="19" t="s">
        <v>1951</v>
      </c>
      <c r="H81" s="19" t="s">
        <v>1952</v>
      </c>
      <c r="I81" s="20" t="s">
        <v>1951</v>
      </c>
      <c r="J81" s="19" t="s">
        <v>1952</v>
      </c>
      <c r="K81" s="19" t="s">
        <v>3991</v>
      </c>
      <c r="L81" s="19" t="s">
        <v>2032</v>
      </c>
      <c r="M81" s="21">
        <f>IFERROR(VLOOKUP(I81,SUM_POINT!$A$1:$G$970,3,FALSE),0)</f>
        <v>13995.46</v>
      </c>
      <c r="N81" s="21">
        <f>IFERROR(VLOOKUP(I81,SUM_POINT!$A$1:$G$970,4,FALSE),0)</f>
        <v>12477.51</v>
      </c>
      <c r="O81" s="21">
        <f>IFERROR(VLOOKUP(I81,SUM_POINT!$A$1:$G$970,5,FALSE),0)</f>
        <v>13380.32</v>
      </c>
      <c r="P81" s="21">
        <f>IFERROR(VLOOKUP(I81,SUM_POINT!$A$1:$G$970,6,FALSE),0)</f>
        <v>12703.75</v>
      </c>
      <c r="Q81" s="22">
        <f t="shared" si="2"/>
        <v>52557.04</v>
      </c>
      <c r="R81" s="21">
        <f t="shared" si="3"/>
        <v>255233</v>
      </c>
    </row>
    <row r="82" spans="1:18">
      <c r="A82" s="19" t="s">
        <v>1795</v>
      </c>
      <c r="B82" s="19" t="s">
        <v>1796</v>
      </c>
      <c r="C82" s="19" t="s">
        <v>3858</v>
      </c>
      <c r="D82" s="19" t="s">
        <v>3859</v>
      </c>
      <c r="E82" s="19" t="s">
        <v>3862</v>
      </c>
      <c r="F82" s="19" t="s">
        <v>3863</v>
      </c>
      <c r="G82" s="19" t="s">
        <v>1941</v>
      </c>
      <c r="H82" s="19" t="s">
        <v>1942</v>
      </c>
      <c r="I82" s="20" t="s">
        <v>1953</v>
      </c>
      <c r="J82" s="19" t="s">
        <v>4057</v>
      </c>
      <c r="K82" s="19" t="s">
        <v>2031</v>
      </c>
      <c r="L82" s="19" t="s">
        <v>2032</v>
      </c>
      <c r="M82" s="21">
        <f>IFERROR(VLOOKUP(I82,SUM_POINT!$A$1:$G$970,3,FALSE),0)</f>
        <v>972.99</v>
      </c>
      <c r="N82" s="21">
        <f>IFERROR(VLOOKUP(I82,SUM_POINT!$A$1:$G$970,4,FALSE),0)</f>
        <v>1797.6</v>
      </c>
      <c r="O82" s="21">
        <f>IFERROR(VLOOKUP(I82,SUM_POINT!$A$1:$G$970,5,FALSE),0)</f>
        <v>1409.43</v>
      </c>
      <c r="P82" s="21">
        <f>IFERROR(VLOOKUP(I82,SUM_POINT!$A$1:$G$970,6,FALSE),0)</f>
        <v>1043.3800000000001</v>
      </c>
      <c r="Q82" s="22">
        <f t="shared" si="2"/>
        <v>5223.4000000000005</v>
      </c>
      <c r="R82" s="21">
        <f t="shared" si="3"/>
        <v>25366</v>
      </c>
    </row>
    <row r="83" spans="1:18">
      <c r="A83" s="19" t="s">
        <v>1795</v>
      </c>
      <c r="B83" s="19" t="s">
        <v>1796</v>
      </c>
      <c r="C83" s="19" t="s">
        <v>3924</v>
      </c>
      <c r="D83" s="19" t="s">
        <v>3925</v>
      </c>
      <c r="E83" s="19" t="s">
        <v>3926</v>
      </c>
      <c r="F83" s="19" t="s">
        <v>3925</v>
      </c>
      <c r="G83" s="19" t="s">
        <v>1947</v>
      </c>
      <c r="H83" s="19" t="s">
        <v>1948</v>
      </c>
      <c r="I83" s="20" t="s">
        <v>1955</v>
      </c>
      <c r="J83" s="19" t="s">
        <v>4086</v>
      </c>
      <c r="K83" s="19" t="s">
        <v>2031</v>
      </c>
      <c r="L83" s="19" t="s">
        <v>2032</v>
      </c>
      <c r="M83" s="21">
        <f>IFERROR(VLOOKUP(I83,SUM_POINT!$A$1:$G$970,3,FALSE),0)</f>
        <v>626.16999999999996</v>
      </c>
      <c r="N83" s="21">
        <f>IFERROR(VLOOKUP(I83,SUM_POINT!$A$1:$G$970,4,FALSE),0)</f>
        <v>1124.29</v>
      </c>
      <c r="O83" s="21">
        <f>IFERROR(VLOOKUP(I83,SUM_POINT!$A$1:$G$970,5,FALSE),0)</f>
        <v>713.04</v>
      </c>
      <c r="P83" s="21">
        <f>IFERROR(VLOOKUP(I83,SUM_POINT!$A$1:$G$970,6,FALSE),0)</f>
        <v>466.6</v>
      </c>
      <c r="Q83" s="22">
        <f t="shared" si="2"/>
        <v>2930.1</v>
      </c>
      <c r="R83" s="21">
        <f t="shared" si="3"/>
        <v>14229</v>
      </c>
    </row>
    <row r="84" spans="1:18">
      <c r="A84" s="19" t="s">
        <v>1795</v>
      </c>
      <c r="B84" s="19" t="s">
        <v>1796</v>
      </c>
      <c r="C84" s="19" t="s">
        <v>3924</v>
      </c>
      <c r="D84" s="19" t="s">
        <v>3925</v>
      </c>
      <c r="E84" s="19" t="s">
        <v>3934</v>
      </c>
      <c r="F84" s="19" t="s">
        <v>3935</v>
      </c>
      <c r="G84" s="19" t="s">
        <v>1947</v>
      </c>
      <c r="H84" s="19" t="s">
        <v>1948</v>
      </c>
      <c r="I84" s="20" t="s">
        <v>1957</v>
      </c>
      <c r="J84" s="19" t="s">
        <v>4087</v>
      </c>
      <c r="K84" s="19" t="s">
        <v>2031</v>
      </c>
      <c r="L84" s="19" t="s">
        <v>2032</v>
      </c>
      <c r="M84" s="21">
        <f>IFERROR(VLOOKUP(I84,SUM_POINT!$A$1:$G$970,3,FALSE),0)</f>
        <v>967.52</v>
      </c>
      <c r="N84" s="21">
        <f>IFERROR(VLOOKUP(I84,SUM_POINT!$A$1:$G$970,4,FALSE),0)</f>
        <v>1536.31</v>
      </c>
      <c r="O84" s="21">
        <f>IFERROR(VLOOKUP(I84,SUM_POINT!$A$1:$G$970,5,FALSE),0)</f>
        <v>1294.77</v>
      </c>
      <c r="P84" s="21">
        <f>IFERROR(VLOOKUP(I84,SUM_POINT!$A$1:$G$970,6,FALSE),0)</f>
        <v>911.45</v>
      </c>
      <c r="Q84" s="22">
        <f t="shared" si="2"/>
        <v>4710.05</v>
      </c>
      <c r="R84" s="21">
        <f t="shared" si="3"/>
        <v>22873</v>
      </c>
    </row>
    <row r="85" spans="1:18">
      <c r="A85" s="19" t="s">
        <v>1795</v>
      </c>
      <c r="B85" s="19" t="s">
        <v>1796</v>
      </c>
      <c r="C85" s="19" t="s">
        <v>2024</v>
      </c>
      <c r="D85" s="19" t="s">
        <v>2025</v>
      </c>
      <c r="E85" s="19" t="s">
        <v>3832</v>
      </c>
      <c r="F85" s="19" t="s">
        <v>3833</v>
      </c>
      <c r="G85" s="19" t="s">
        <v>1939</v>
      </c>
      <c r="H85" s="19" t="s">
        <v>1940</v>
      </c>
      <c r="I85" s="20" t="s">
        <v>1959</v>
      </c>
      <c r="J85" s="19" t="s">
        <v>4119</v>
      </c>
      <c r="K85" s="19" t="s">
        <v>2031</v>
      </c>
      <c r="L85" s="19" t="s">
        <v>2032</v>
      </c>
      <c r="M85" s="21">
        <f>IFERROR(VLOOKUP(I85,SUM_POINT!$A$1:$G$970,3,FALSE),0)</f>
        <v>918.09</v>
      </c>
      <c r="N85" s="21">
        <f>IFERROR(VLOOKUP(I85,SUM_POINT!$A$1:$G$970,4,FALSE),0)</f>
        <v>2093.41</v>
      </c>
      <c r="O85" s="21">
        <f>IFERROR(VLOOKUP(I85,SUM_POINT!$A$1:$G$970,5,FALSE),0)</f>
        <v>1992.69</v>
      </c>
      <c r="P85" s="21">
        <f>IFERROR(VLOOKUP(I85,SUM_POINT!$A$1:$G$970,6,FALSE),0)</f>
        <v>748.57</v>
      </c>
      <c r="Q85" s="22">
        <f t="shared" si="2"/>
        <v>5752.76</v>
      </c>
      <c r="R85" s="21">
        <f t="shared" si="3"/>
        <v>27937</v>
      </c>
    </row>
    <row r="86" spans="1:18">
      <c r="A86" s="19" t="s">
        <v>1795</v>
      </c>
      <c r="B86" s="19" t="s">
        <v>1796</v>
      </c>
      <c r="C86" s="19" t="s">
        <v>2024</v>
      </c>
      <c r="D86" s="19" t="s">
        <v>2025</v>
      </c>
      <c r="E86" s="19" t="s">
        <v>3825</v>
      </c>
      <c r="F86" s="19" t="s">
        <v>3826</v>
      </c>
      <c r="G86" s="19" t="s">
        <v>1939</v>
      </c>
      <c r="H86" s="19" t="s">
        <v>1940</v>
      </c>
      <c r="I86" s="20" t="s">
        <v>1961</v>
      </c>
      <c r="J86" s="19" t="s">
        <v>4120</v>
      </c>
      <c r="K86" s="19" t="s">
        <v>2031</v>
      </c>
      <c r="L86" s="19" t="s">
        <v>2032</v>
      </c>
      <c r="M86" s="21">
        <f>IFERROR(VLOOKUP(I86,SUM_POINT!$A$1:$G$970,3,FALSE),0)</f>
        <v>926.32</v>
      </c>
      <c r="N86" s="21">
        <f>IFERROR(VLOOKUP(I86,SUM_POINT!$A$1:$G$970,4,FALSE),0)</f>
        <v>1766.35</v>
      </c>
      <c r="O86" s="21">
        <f>IFERROR(VLOOKUP(I86,SUM_POINT!$A$1:$G$970,5,FALSE),0)</f>
        <v>1664.94</v>
      </c>
      <c r="P86" s="21">
        <f>IFERROR(VLOOKUP(I86,SUM_POINT!$A$1:$G$970,6,FALSE),0)</f>
        <v>853.2</v>
      </c>
      <c r="Q86" s="22">
        <f t="shared" si="2"/>
        <v>5210.8100000000004</v>
      </c>
      <c r="R86" s="21">
        <f t="shared" si="3"/>
        <v>25305</v>
      </c>
    </row>
    <row r="87" spans="1:18">
      <c r="A87" s="19" t="s">
        <v>1795</v>
      </c>
      <c r="B87" s="19" t="s">
        <v>1796</v>
      </c>
      <c r="C87" s="19" t="s">
        <v>3966</v>
      </c>
      <c r="D87" s="19" t="s">
        <v>3967</v>
      </c>
      <c r="E87" s="19" t="s">
        <v>4121</v>
      </c>
      <c r="F87" s="19" t="s">
        <v>3967</v>
      </c>
      <c r="G87" s="19" t="s">
        <v>1951</v>
      </c>
      <c r="H87" s="19" t="s">
        <v>1952</v>
      </c>
      <c r="I87" s="20" t="s">
        <v>1963</v>
      </c>
      <c r="J87" s="19" t="s">
        <v>4122</v>
      </c>
      <c r="K87" s="19" t="s">
        <v>2031</v>
      </c>
      <c r="L87" s="19" t="s">
        <v>2032</v>
      </c>
      <c r="M87" s="21">
        <f>IFERROR(VLOOKUP(I87,SUM_POINT!$A$1:$G$970,3,FALSE),0)</f>
        <v>684.18</v>
      </c>
      <c r="N87" s="21">
        <f>IFERROR(VLOOKUP(I87,SUM_POINT!$A$1:$G$970,4,FALSE),0)</f>
        <v>1008.17</v>
      </c>
      <c r="O87" s="21">
        <f>IFERROR(VLOOKUP(I87,SUM_POINT!$A$1:$G$970,5,FALSE),0)</f>
        <v>966.31</v>
      </c>
      <c r="P87" s="21">
        <f>IFERROR(VLOOKUP(I87,SUM_POINT!$A$1:$G$970,6,FALSE),0)</f>
        <v>414.38</v>
      </c>
      <c r="Q87" s="22">
        <f t="shared" si="2"/>
        <v>3073.04</v>
      </c>
      <c r="R87" s="21">
        <f t="shared" si="3"/>
        <v>14924</v>
      </c>
    </row>
    <row r="88" spans="1:18">
      <c r="A88" s="19" t="s">
        <v>1795</v>
      </c>
      <c r="B88" s="19" t="s">
        <v>1796</v>
      </c>
      <c r="C88" s="19" t="s">
        <v>3924</v>
      </c>
      <c r="D88" s="19" t="s">
        <v>3925</v>
      </c>
      <c r="E88" s="19" t="s">
        <v>4130</v>
      </c>
      <c r="F88" s="19" t="s">
        <v>4131</v>
      </c>
      <c r="G88" s="19" t="s">
        <v>1947</v>
      </c>
      <c r="H88" s="19" t="s">
        <v>1948</v>
      </c>
      <c r="I88" s="20" t="s">
        <v>4132</v>
      </c>
      <c r="J88" s="19" t="s">
        <v>4133</v>
      </c>
      <c r="K88" s="19" t="s">
        <v>2031</v>
      </c>
      <c r="L88" s="19" t="s">
        <v>2007</v>
      </c>
      <c r="M88" s="21">
        <f>IFERROR(VLOOKUP(I88,SUM_POINT!$A$1:$G$970,3,FALSE),0)</f>
        <v>0</v>
      </c>
      <c r="N88" s="21">
        <f>IFERROR(VLOOKUP(I88,SUM_POINT!$A$1:$G$970,4,FALSE),0)</f>
        <v>0</v>
      </c>
      <c r="O88" s="21">
        <f>IFERROR(VLOOKUP(I88,SUM_POINT!$A$1:$G$970,5,FALSE),0)</f>
        <v>0</v>
      </c>
      <c r="P88" s="21">
        <f>IFERROR(VLOOKUP(I88,SUM_POINT!$A$1:$G$970,6,FALSE),0)</f>
        <v>0</v>
      </c>
      <c r="Q88" s="22">
        <f t="shared" si="2"/>
        <v>0</v>
      </c>
      <c r="R88" s="21">
        <f t="shared" si="3"/>
        <v>0</v>
      </c>
    </row>
    <row r="89" spans="1:18">
      <c r="A89" s="19" t="s">
        <v>1795</v>
      </c>
      <c r="B89" s="19" t="s">
        <v>1796</v>
      </c>
      <c r="C89" s="19" t="s">
        <v>2024</v>
      </c>
      <c r="D89" s="19" t="s">
        <v>2025</v>
      </c>
      <c r="E89" s="19" t="s">
        <v>2026</v>
      </c>
      <c r="F89" s="19" t="s">
        <v>2027</v>
      </c>
      <c r="G89" s="19" t="s">
        <v>1939</v>
      </c>
      <c r="H89" s="19" t="s">
        <v>1940</v>
      </c>
      <c r="I89" s="20" t="s">
        <v>1965</v>
      </c>
      <c r="J89" s="19" t="s">
        <v>4183</v>
      </c>
      <c r="K89" s="19" t="s">
        <v>2031</v>
      </c>
      <c r="L89" s="19" t="s">
        <v>2007</v>
      </c>
      <c r="M89" s="21">
        <f>IFERROR(VLOOKUP(I89,SUM_POINT!$A$1:$G$970,3,FALSE),0)</f>
        <v>0</v>
      </c>
      <c r="N89" s="21">
        <f>IFERROR(VLOOKUP(I89,SUM_POINT!$A$1:$G$970,4,FALSE),0)</f>
        <v>0</v>
      </c>
      <c r="O89" s="21">
        <f>IFERROR(VLOOKUP(I89,SUM_POINT!$A$1:$G$970,5,FALSE),0)</f>
        <v>0</v>
      </c>
      <c r="P89" s="21">
        <f>IFERROR(VLOOKUP(I89,SUM_POINT!$A$1:$G$970,6,FALSE),0)</f>
        <v>0</v>
      </c>
      <c r="Q89" s="22">
        <f t="shared" si="2"/>
        <v>0</v>
      </c>
      <c r="R89" s="21">
        <f t="shared" si="3"/>
        <v>0</v>
      </c>
    </row>
    <row r="90" spans="1:18">
      <c r="A90" s="19" t="s">
        <v>1795</v>
      </c>
      <c r="B90" s="19" t="s">
        <v>1796</v>
      </c>
      <c r="C90" s="19" t="s">
        <v>2024</v>
      </c>
      <c r="D90" s="19" t="s">
        <v>2025</v>
      </c>
      <c r="E90" s="19" t="s">
        <v>2026</v>
      </c>
      <c r="F90" s="19" t="s">
        <v>2027</v>
      </c>
      <c r="G90" s="19" t="s">
        <v>1939</v>
      </c>
      <c r="H90" s="19" t="s">
        <v>1940</v>
      </c>
      <c r="I90" s="20" t="s">
        <v>1967</v>
      </c>
      <c r="J90" s="19" t="s">
        <v>4184</v>
      </c>
      <c r="K90" s="19" t="s">
        <v>2031</v>
      </c>
      <c r="L90" s="19" t="s">
        <v>2007</v>
      </c>
      <c r="M90" s="21">
        <f>IFERROR(VLOOKUP(I90,SUM_POINT!$A$1:$G$970,3,FALSE),0)</f>
        <v>0</v>
      </c>
      <c r="N90" s="21">
        <f>IFERROR(VLOOKUP(I90,SUM_POINT!$A$1:$G$970,4,FALSE),0)</f>
        <v>0</v>
      </c>
      <c r="O90" s="21">
        <f>IFERROR(VLOOKUP(I90,SUM_POINT!$A$1:$G$970,5,FALSE),0)</f>
        <v>0</v>
      </c>
      <c r="P90" s="21">
        <f>IFERROR(VLOOKUP(I90,SUM_POINT!$A$1:$G$970,6,FALSE),0)</f>
        <v>0</v>
      </c>
      <c r="Q90" s="22">
        <f t="shared" si="2"/>
        <v>0</v>
      </c>
      <c r="R90" s="21">
        <f t="shared" si="3"/>
        <v>0</v>
      </c>
    </row>
    <row r="91" spans="1:18">
      <c r="A91" s="19" t="s">
        <v>1795</v>
      </c>
      <c r="B91" s="19" t="s">
        <v>1796</v>
      </c>
      <c r="C91" s="19" t="s">
        <v>2024</v>
      </c>
      <c r="D91" s="19" t="s">
        <v>2025</v>
      </c>
      <c r="E91" s="19" t="s">
        <v>3816</v>
      </c>
      <c r="F91" s="19" t="s">
        <v>1796</v>
      </c>
      <c r="G91" s="19" t="s">
        <v>1939</v>
      </c>
      <c r="H91" s="19" t="s">
        <v>1940</v>
      </c>
      <c r="I91" s="20" t="s">
        <v>1969</v>
      </c>
      <c r="J91" s="19" t="s">
        <v>4185</v>
      </c>
      <c r="K91" s="19" t="s">
        <v>2031</v>
      </c>
      <c r="L91" s="19" t="s">
        <v>2007</v>
      </c>
      <c r="M91" s="21">
        <f>IFERROR(VLOOKUP(I91,SUM_POINT!$A$1:$G$970,3,FALSE),0)</f>
        <v>75.599999999999994</v>
      </c>
      <c r="N91" s="21">
        <f>IFERROR(VLOOKUP(I91,SUM_POINT!$A$1:$G$970,4,FALSE),0)</f>
        <v>0</v>
      </c>
      <c r="O91" s="21">
        <f>IFERROR(VLOOKUP(I91,SUM_POINT!$A$1:$G$970,5,FALSE),0)</f>
        <v>0</v>
      </c>
      <c r="P91" s="21">
        <f>IFERROR(VLOOKUP(I91,SUM_POINT!$A$1:$G$970,6,FALSE),0)</f>
        <v>0</v>
      </c>
      <c r="Q91" s="22">
        <f t="shared" si="2"/>
        <v>75.599999999999994</v>
      </c>
      <c r="R91" s="21">
        <f>ROUND(Q91*$Q$96,0)+0.05</f>
        <v>367.05</v>
      </c>
    </row>
    <row r="92" spans="1:18">
      <c r="A92" s="23"/>
      <c r="B92" s="23"/>
      <c r="C92" s="23"/>
      <c r="D92" s="23"/>
      <c r="E92" s="23"/>
      <c r="F92" s="23"/>
      <c r="G92" s="23"/>
      <c r="H92" s="23"/>
      <c r="I92" s="30"/>
      <c r="J92" s="23"/>
      <c r="K92" s="23"/>
      <c r="L92" s="23"/>
      <c r="M92" s="25"/>
      <c r="N92" s="25"/>
      <c r="O92" s="25"/>
      <c r="P92" s="23"/>
      <c r="Q92" s="23"/>
      <c r="R92" s="23"/>
    </row>
    <row r="93" spans="1:18">
      <c r="A93" s="23"/>
      <c r="B93" s="23"/>
      <c r="C93" s="23"/>
      <c r="D93" s="23"/>
      <c r="E93" s="23"/>
      <c r="F93" s="23"/>
      <c r="G93" s="23"/>
      <c r="H93" s="23"/>
      <c r="I93" s="30"/>
      <c r="J93" s="23"/>
      <c r="K93" s="23"/>
      <c r="L93" s="23"/>
      <c r="M93" s="24">
        <f t="shared" ref="M93:P93" si="4">SUM(M2:M91)</f>
        <v>174210.62000000002</v>
      </c>
      <c r="N93" s="24">
        <f t="shared" si="4"/>
        <v>217404.82000000007</v>
      </c>
      <c r="O93" s="24">
        <f t="shared" si="4"/>
        <v>279068.00999999995</v>
      </c>
      <c r="P93" s="24">
        <f t="shared" si="4"/>
        <v>165749.35000000003</v>
      </c>
      <c r="Q93" s="24">
        <f>SUM(Q2:Q91)</f>
        <v>836432.8</v>
      </c>
      <c r="R93" s="24">
        <f>SUM(R2:R91)</f>
        <v>4061965.05</v>
      </c>
    </row>
    <row r="94" spans="1:18">
      <c r="A94" s="23"/>
      <c r="B94" s="23"/>
      <c r="C94" s="23"/>
      <c r="D94" s="23"/>
      <c r="E94" s="23"/>
      <c r="F94" s="23"/>
      <c r="G94" s="23"/>
      <c r="H94" s="23"/>
      <c r="I94" s="30"/>
      <c r="J94" s="23"/>
      <c r="K94" s="23"/>
      <c r="L94" s="23"/>
      <c r="M94" s="25"/>
      <c r="N94" s="25"/>
      <c r="O94" s="25"/>
      <c r="P94" s="23"/>
      <c r="Q94" s="26"/>
      <c r="R94" s="23"/>
    </row>
    <row r="95" spans="1:18">
      <c r="A95" s="23"/>
      <c r="B95" s="23"/>
      <c r="C95" s="23"/>
      <c r="D95" s="23"/>
      <c r="E95" s="23"/>
      <c r="F95" s="23"/>
      <c r="G95" s="23"/>
      <c r="H95" s="23"/>
      <c r="I95" s="30"/>
      <c r="J95" s="23"/>
      <c r="K95" s="23"/>
      <c r="L95" s="23"/>
      <c r="M95" s="25"/>
      <c r="N95" s="25"/>
      <c r="O95" s="25"/>
      <c r="P95" s="27" t="s">
        <v>4187</v>
      </c>
      <c r="Q95" s="35">
        <v>4061965.05</v>
      </c>
      <c r="R95" s="34">
        <f>Q95-R93</f>
        <v>0</v>
      </c>
    </row>
    <row r="96" spans="1:18">
      <c r="A96" s="23"/>
      <c r="B96" s="23"/>
      <c r="C96" s="23"/>
      <c r="D96" s="23"/>
      <c r="E96" s="23"/>
      <c r="F96" s="23"/>
      <c r="G96" s="23"/>
      <c r="H96" s="23"/>
      <c r="I96" s="30"/>
      <c r="J96" s="23"/>
      <c r="K96" s="23"/>
      <c r="L96" s="23"/>
      <c r="M96" s="25"/>
      <c r="N96" s="25"/>
      <c r="O96" s="25"/>
      <c r="P96" s="27" t="s">
        <v>4188</v>
      </c>
      <c r="Q96" s="38">
        <f>Q95/Q93</f>
        <v>4.8562957478472866</v>
      </c>
      <c r="R96" s="23"/>
    </row>
    <row r="97" spans="1:18">
      <c r="A97" s="23"/>
      <c r="B97" s="23"/>
      <c r="C97" s="23"/>
      <c r="D97" s="23"/>
      <c r="E97" s="23"/>
      <c r="F97" s="23"/>
      <c r="G97" s="23"/>
      <c r="H97" s="23"/>
      <c r="I97" s="30"/>
      <c r="J97" s="23"/>
      <c r="K97" s="23"/>
      <c r="L97" s="23"/>
      <c r="M97" s="25"/>
      <c r="N97" s="25"/>
      <c r="O97" s="25"/>
      <c r="P97" s="23"/>
      <c r="Q97" s="23"/>
      <c r="R97" s="23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FF00"/>
  </sheetPr>
  <dimension ref="A1:R1010"/>
  <sheetViews>
    <sheetView topLeftCell="I1" workbookViewId="0">
      <selection activeCell="L288" sqref="L288"/>
    </sheetView>
  </sheetViews>
  <sheetFormatPr defaultRowHeight="13.8"/>
  <cols>
    <col min="1" max="1" width="7.8984375" bestFit="1" customWidth="1"/>
    <col min="2" max="2" width="10" bestFit="1" customWidth="1"/>
    <col min="3" max="3" width="8" bestFit="1" customWidth="1"/>
    <col min="4" max="4" width="13.8984375" bestFit="1" customWidth="1"/>
    <col min="5" max="5" width="8.19921875" bestFit="1" customWidth="1"/>
    <col min="6" max="6" width="14.59765625" bestFit="1" customWidth="1"/>
    <col min="8" max="8" width="20.3984375" customWidth="1"/>
    <col min="9" max="9" width="6.8984375" bestFit="1" customWidth="1"/>
    <col min="10" max="10" width="61.09765625" bestFit="1" customWidth="1"/>
    <col min="11" max="11" width="14.59765625" bestFit="1" customWidth="1"/>
    <col min="13" max="16" width="13.09765625" bestFit="1" customWidth="1"/>
    <col min="17" max="17" width="14.09765625" bestFit="1" customWidth="1"/>
    <col min="18" max="18" width="17.8984375" bestFit="1" customWidth="1"/>
  </cols>
  <sheetData>
    <row r="1" spans="1:18" ht="55.2">
      <c r="A1" s="17" t="s">
        <v>1989</v>
      </c>
      <c r="B1" s="17" t="s">
        <v>1990</v>
      </c>
      <c r="C1" s="17" t="s">
        <v>1991</v>
      </c>
      <c r="D1" s="17" t="s">
        <v>1992</v>
      </c>
      <c r="E1" s="17" t="s">
        <v>1993</v>
      </c>
      <c r="F1" s="17" t="s">
        <v>1994</v>
      </c>
      <c r="G1" s="17" t="s">
        <v>1995</v>
      </c>
      <c r="H1" s="17" t="s">
        <v>1996</v>
      </c>
      <c r="I1" s="17" t="s">
        <v>1978</v>
      </c>
      <c r="J1" s="17" t="s">
        <v>1979</v>
      </c>
      <c r="K1" s="17" t="s">
        <v>1997</v>
      </c>
      <c r="L1" s="17" t="s">
        <v>1998</v>
      </c>
      <c r="M1" s="18" t="s">
        <v>4189</v>
      </c>
      <c r="N1" s="18" t="s">
        <v>4190</v>
      </c>
      <c r="O1" s="18" t="s">
        <v>4191</v>
      </c>
      <c r="P1" s="17" t="s">
        <v>4192</v>
      </c>
      <c r="Q1" s="17" t="s">
        <v>1999</v>
      </c>
      <c r="R1" s="17" t="s">
        <v>4193</v>
      </c>
    </row>
    <row r="2" spans="1:18">
      <c r="A2" s="19" t="s">
        <v>23</v>
      </c>
      <c r="B2" s="19" t="s">
        <v>24</v>
      </c>
      <c r="C2" s="19" t="s">
        <v>2000</v>
      </c>
      <c r="D2" s="19" t="s">
        <v>2001</v>
      </c>
      <c r="E2" s="19" t="s">
        <v>2002</v>
      </c>
      <c r="F2" s="19" t="s">
        <v>2003</v>
      </c>
      <c r="G2" s="19" t="s">
        <v>2004</v>
      </c>
      <c r="H2" s="19" t="s">
        <v>2005</v>
      </c>
      <c r="I2" s="20" t="s">
        <v>2004</v>
      </c>
      <c r="J2" s="19" t="s">
        <v>2005</v>
      </c>
      <c r="K2" s="19" t="s">
        <v>2006</v>
      </c>
      <c r="L2" s="19" t="s">
        <v>2007</v>
      </c>
      <c r="M2" s="21">
        <v>0</v>
      </c>
      <c r="N2" s="21">
        <v>0</v>
      </c>
      <c r="O2" s="21">
        <v>0</v>
      </c>
      <c r="P2" s="21">
        <v>0</v>
      </c>
      <c r="Q2" s="22">
        <v>0</v>
      </c>
      <c r="R2" s="21">
        <v>0</v>
      </c>
    </row>
    <row r="3" spans="1:18">
      <c r="A3" s="19" t="s">
        <v>23</v>
      </c>
      <c r="B3" s="19" t="s">
        <v>24</v>
      </c>
      <c r="C3" s="19" t="s">
        <v>2332</v>
      </c>
      <c r="D3" s="19" t="s">
        <v>2333</v>
      </c>
      <c r="E3" s="19" t="s">
        <v>2341</v>
      </c>
      <c r="F3" s="19" t="s">
        <v>2342</v>
      </c>
      <c r="G3" s="19" t="s">
        <v>265</v>
      </c>
      <c r="H3" s="19" t="s">
        <v>2343</v>
      </c>
      <c r="I3" s="20" t="s">
        <v>265</v>
      </c>
      <c r="J3" s="19" t="s">
        <v>2344</v>
      </c>
      <c r="K3" s="19" t="s">
        <v>2031</v>
      </c>
      <c r="L3" s="19" t="s">
        <v>2032</v>
      </c>
      <c r="M3" s="21">
        <v>4394.32</v>
      </c>
      <c r="N3" s="21">
        <v>3739.36</v>
      </c>
      <c r="O3" s="21">
        <v>5241.45</v>
      </c>
      <c r="P3" s="21">
        <v>5154.6499999999996</v>
      </c>
      <c r="Q3" s="22">
        <v>18529.78</v>
      </c>
      <c r="R3" s="21">
        <v>70500</v>
      </c>
    </row>
    <row r="4" spans="1:18">
      <c r="A4" s="19" t="s">
        <v>23</v>
      </c>
      <c r="B4" s="19" t="s">
        <v>24</v>
      </c>
      <c r="C4" s="19" t="s">
        <v>2332</v>
      </c>
      <c r="D4" s="19" t="s">
        <v>2333</v>
      </c>
      <c r="E4" s="19" t="s">
        <v>2341</v>
      </c>
      <c r="F4" s="19" t="s">
        <v>2342</v>
      </c>
      <c r="G4" s="19" t="s">
        <v>265</v>
      </c>
      <c r="H4" s="19" t="s">
        <v>2343</v>
      </c>
      <c r="I4" s="20" t="s">
        <v>269</v>
      </c>
      <c r="J4" s="19" t="s">
        <v>2346</v>
      </c>
      <c r="K4" s="19" t="s">
        <v>2031</v>
      </c>
      <c r="L4" s="19" t="s">
        <v>2032</v>
      </c>
      <c r="M4" s="21">
        <v>289.99</v>
      </c>
      <c r="N4" s="21">
        <v>685.03</v>
      </c>
      <c r="O4" s="21">
        <v>412.69</v>
      </c>
      <c r="P4" s="21">
        <v>930.17</v>
      </c>
      <c r="Q4" s="22">
        <v>2317.88</v>
      </c>
      <c r="R4" s="21">
        <v>8819</v>
      </c>
    </row>
    <row r="5" spans="1:18">
      <c r="A5" s="19" t="s">
        <v>23</v>
      </c>
      <c r="B5" s="19" t="s">
        <v>24</v>
      </c>
      <c r="C5" s="19" t="s">
        <v>2000</v>
      </c>
      <c r="D5" s="19" t="s">
        <v>2001</v>
      </c>
      <c r="E5" s="19" t="s">
        <v>2002</v>
      </c>
      <c r="F5" s="19" t="s">
        <v>2003</v>
      </c>
      <c r="G5" s="19" t="s">
        <v>516</v>
      </c>
      <c r="H5" s="19" t="s">
        <v>517</v>
      </c>
      <c r="I5" s="20" t="s">
        <v>20</v>
      </c>
      <c r="J5" s="19" t="s">
        <v>2030</v>
      </c>
      <c r="K5" s="19" t="s">
        <v>2031</v>
      </c>
      <c r="L5" s="19" t="s">
        <v>2032</v>
      </c>
      <c r="M5" s="21">
        <v>101.67</v>
      </c>
      <c r="N5" s="21">
        <v>449.94</v>
      </c>
      <c r="O5" s="21">
        <v>959.53</v>
      </c>
      <c r="P5" s="21">
        <v>5466.75</v>
      </c>
      <c r="Q5" s="22">
        <v>6977.8899999999994</v>
      </c>
      <c r="R5" s="21">
        <v>26549</v>
      </c>
    </row>
    <row r="6" spans="1:18">
      <c r="A6" s="19" t="s">
        <v>23</v>
      </c>
      <c r="B6" s="19" t="s">
        <v>24</v>
      </c>
      <c r="C6" s="19" t="s">
        <v>2000</v>
      </c>
      <c r="D6" s="19" t="s">
        <v>2001</v>
      </c>
      <c r="E6" s="19" t="s">
        <v>2033</v>
      </c>
      <c r="F6" s="19" t="s">
        <v>2034</v>
      </c>
      <c r="G6" s="19" t="s">
        <v>516</v>
      </c>
      <c r="H6" s="19" t="s">
        <v>517</v>
      </c>
      <c r="I6" s="20" t="s">
        <v>26</v>
      </c>
      <c r="J6" s="19" t="s">
        <v>2035</v>
      </c>
      <c r="K6" s="19" t="s">
        <v>2031</v>
      </c>
      <c r="L6" s="19" t="s">
        <v>2032</v>
      </c>
      <c r="M6" s="21">
        <v>772.17</v>
      </c>
      <c r="N6" s="21">
        <v>591.84</v>
      </c>
      <c r="O6" s="21">
        <v>1496.44</v>
      </c>
      <c r="P6" s="21">
        <v>4632.8</v>
      </c>
      <c r="Q6" s="22">
        <v>7493.25</v>
      </c>
      <c r="R6" s="21">
        <v>28510</v>
      </c>
    </row>
    <row r="7" spans="1:18">
      <c r="A7" s="19" t="s">
        <v>23</v>
      </c>
      <c r="B7" s="19" t="s">
        <v>24</v>
      </c>
      <c r="C7" s="19" t="s">
        <v>2000</v>
      </c>
      <c r="D7" s="19" t="s">
        <v>2001</v>
      </c>
      <c r="E7" s="19" t="s">
        <v>2036</v>
      </c>
      <c r="F7" s="19" t="s">
        <v>2037</v>
      </c>
      <c r="G7" s="19" t="s">
        <v>516</v>
      </c>
      <c r="H7" s="19" t="s">
        <v>517</v>
      </c>
      <c r="I7" s="20" t="s">
        <v>28</v>
      </c>
      <c r="J7" s="19" t="s">
        <v>2038</v>
      </c>
      <c r="K7" s="19" t="s">
        <v>2031</v>
      </c>
      <c r="L7" s="19" t="s">
        <v>2032</v>
      </c>
      <c r="M7" s="21">
        <v>135.61000000000001</v>
      </c>
      <c r="N7" s="21">
        <v>1216.3900000000001</v>
      </c>
      <c r="O7" s="21">
        <v>1138.96</v>
      </c>
      <c r="P7" s="21">
        <v>7145.92</v>
      </c>
      <c r="Q7" s="22">
        <v>9636.880000000001</v>
      </c>
      <c r="R7" s="21">
        <v>36665</v>
      </c>
    </row>
    <row r="8" spans="1:18">
      <c r="A8" s="19" t="s">
        <v>23</v>
      </c>
      <c r="B8" s="19" t="s">
        <v>24</v>
      </c>
      <c r="C8" s="19" t="s">
        <v>2000</v>
      </c>
      <c r="D8" s="19" t="s">
        <v>2001</v>
      </c>
      <c r="E8" s="19" t="s">
        <v>2039</v>
      </c>
      <c r="F8" s="19" t="s">
        <v>2040</v>
      </c>
      <c r="G8" s="19" t="s">
        <v>516</v>
      </c>
      <c r="H8" s="19" t="s">
        <v>517</v>
      </c>
      <c r="I8" s="20" t="s">
        <v>30</v>
      </c>
      <c r="J8" s="19" t="s">
        <v>2041</v>
      </c>
      <c r="K8" s="19" t="s">
        <v>2031</v>
      </c>
      <c r="L8" s="19" t="s">
        <v>2032</v>
      </c>
      <c r="M8" s="21">
        <v>152.24</v>
      </c>
      <c r="N8" s="21">
        <v>1042.22</v>
      </c>
      <c r="O8" s="21">
        <v>1135.2</v>
      </c>
      <c r="P8" s="21">
        <v>7779.82</v>
      </c>
      <c r="Q8" s="22">
        <v>10109.48</v>
      </c>
      <c r="R8" s="21">
        <v>38464</v>
      </c>
    </row>
    <row r="9" spans="1:18">
      <c r="A9" s="19" t="s">
        <v>23</v>
      </c>
      <c r="B9" s="19" t="s">
        <v>24</v>
      </c>
      <c r="C9" s="19" t="s">
        <v>2000</v>
      </c>
      <c r="D9" s="19" t="s">
        <v>2001</v>
      </c>
      <c r="E9" s="19" t="s">
        <v>2042</v>
      </c>
      <c r="F9" s="19" t="s">
        <v>2043</v>
      </c>
      <c r="G9" s="19" t="s">
        <v>516</v>
      </c>
      <c r="H9" s="19" t="s">
        <v>517</v>
      </c>
      <c r="I9" s="20" t="s">
        <v>32</v>
      </c>
      <c r="J9" s="19" t="s">
        <v>2044</v>
      </c>
      <c r="K9" s="19" t="s">
        <v>2031</v>
      </c>
      <c r="L9" s="19" t="s">
        <v>2032</v>
      </c>
      <c r="M9" s="21">
        <v>620.37</v>
      </c>
      <c r="N9" s="21">
        <v>583.77</v>
      </c>
      <c r="O9" s="21">
        <v>720.68</v>
      </c>
      <c r="P9" s="21">
        <v>6077.17</v>
      </c>
      <c r="Q9" s="22">
        <v>8001.99</v>
      </c>
      <c r="R9" s="21">
        <v>30445</v>
      </c>
    </row>
    <row r="10" spans="1:18">
      <c r="A10" s="19" t="s">
        <v>23</v>
      </c>
      <c r="B10" s="19" t="s">
        <v>24</v>
      </c>
      <c r="C10" s="19" t="s">
        <v>2000</v>
      </c>
      <c r="D10" s="19" t="s">
        <v>2001</v>
      </c>
      <c r="E10" s="19" t="s">
        <v>2045</v>
      </c>
      <c r="F10" s="19" t="s">
        <v>2046</v>
      </c>
      <c r="G10" s="19" t="s">
        <v>516</v>
      </c>
      <c r="H10" s="19" t="s">
        <v>517</v>
      </c>
      <c r="I10" s="20" t="s">
        <v>34</v>
      </c>
      <c r="J10" s="19" t="s">
        <v>2047</v>
      </c>
      <c r="K10" s="19" t="s">
        <v>2031</v>
      </c>
      <c r="L10" s="19" t="s">
        <v>2032</v>
      </c>
      <c r="M10" s="21">
        <v>641.66999999999996</v>
      </c>
      <c r="N10" s="21">
        <v>853.43</v>
      </c>
      <c r="O10" s="21">
        <v>765.05</v>
      </c>
      <c r="P10" s="21">
        <v>5774.84</v>
      </c>
      <c r="Q10" s="22">
        <v>8034.99</v>
      </c>
      <c r="R10" s="21">
        <v>30571</v>
      </c>
    </row>
    <row r="11" spans="1:18">
      <c r="A11" s="19" t="s">
        <v>23</v>
      </c>
      <c r="B11" s="19" t="s">
        <v>24</v>
      </c>
      <c r="C11" s="19" t="s">
        <v>2000</v>
      </c>
      <c r="D11" s="19" t="s">
        <v>2001</v>
      </c>
      <c r="E11" s="19" t="s">
        <v>2048</v>
      </c>
      <c r="F11" s="19" t="s">
        <v>2049</v>
      </c>
      <c r="G11" s="19" t="s">
        <v>516</v>
      </c>
      <c r="H11" s="19" t="s">
        <v>517</v>
      </c>
      <c r="I11" s="20" t="s">
        <v>36</v>
      </c>
      <c r="J11" s="19" t="s">
        <v>2050</v>
      </c>
      <c r="K11" s="19" t="s">
        <v>2031</v>
      </c>
      <c r="L11" s="19" t="s">
        <v>2032</v>
      </c>
      <c r="M11" s="21">
        <v>151.57</v>
      </c>
      <c r="N11" s="21">
        <v>961.73</v>
      </c>
      <c r="O11" s="21">
        <v>1052.5899999999999</v>
      </c>
      <c r="P11" s="21">
        <v>6205.42</v>
      </c>
      <c r="Q11" s="22">
        <v>8371.31</v>
      </c>
      <c r="R11" s="21">
        <v>31850</v>
      </c>
    </row>
    <row r="12" spans="1:18">
      <c r="A12" s="19" t="s">
        <v>23</v>
      </c>
      <c r="B12" s="19" t="s">
        <v>24</v>
      </c>
      <c r="C12" s="19" t="s">
        <v>2000</v>
      </c>
      <c r="D12" s="19" t="s">
        <v>2001</v>
      </c>
      <c r="E12" s="19" t="s">
        <v>2051</v>
      </c>
      <c r="F12" s="19" t="s">
        <v>2052</v>
      </c>
      <c r="G12" s="19" t="s">
        <v>516</v>
      </c>
      <c r="H12" s="19" t="s">
        <v>517</v>
      </c>
      <c r="I12" s="20" t="s">
        <v>38</v>
      </c>
      <c r="J12" s="19" t="s">
        <v>2053</v>
      </c>
      <c r="K12" s="19" t="s">
        <v>2031</v>
      </c>
      <c r="L12" s="19" t="s">
        <v>2032</v>
      </c>
      <c r="M12" s="21">
        <v>52.85</v>
      </c>
      <c r="N12" s="21">
        <v>1382.27</v>
      </c>
      <c r="O12" s="21">
        <v>1156.0999999999999</v>
      </c>
      <c r="P12" s="21">
        <v>9500.59</v>
      </c>
      <c r="Q12" s="22">
        <v>12091.81</v>
      </c>
      <c r="R12" s="21">
        <v>46006</v>
      </c>
    </row>
    <row r="13" spans="1:18">
      <c r="A13" s="19" t="s">
        <v>23</v>
      </c>
      <c r="B13" s="19" t="s">
        <v>24</v>
      </c>
      <c r="C13" s="19" t="s">
        <v>2000</v>
      </c>
      <c r="D13" s="19" t="s">
        <v>2001</v>
      </c>
      <c r="E13" s="19" t="s">
        <v>2054</v>
      </c>
      <c r="F13" s="19" t="s">
        <v>2055</v>
      </c>
      <c r="G13" s="19" t="s">
        <v>516</v>
      </c>
      <c r="H13" s="19" t="s">
        <v>517</v>
      </c>
      <c r="I13" s="20" t="s">
        <v>40</v>
      </c>
      <c r="J13" s="19" t="s">
        <v>2056</v>
      </c>
      <c r="K13" s="19" t="s">
        <v>2031</v>
      </c>
      <c r="L13" s="19" t="s">
        <v>2032</v>
      </c>
      <c r="M13" s="21">
        <v>695.95</v>
      </c>
      <c r="N13" s="21">
        <v>605.16999999999996</v>
      </c>
      <c r="O13" s="21">
        <v>1137.3</v>
      </c>
      <c r="P13" s="21">
        <v>5966.23</v>
      </c>
      <c r="Q13" s="22">
        <v>8404.65</v>
      </c>
      <c r="R13" s="21">
        <v>31977</v>
      </c>
    </row>
    <row r="14" spans="1:18">
      <c r="A14" s="19" t="s">
        <v>23</v>
      </c>
      <c r="B14" s="19" t="s">
        <v>24</v>
      </c>
      <c r="C14" s="19" t="s">
        <v>2000</v>
      </c>
      <c r="D14" s="19" t="s">
        <v>2001</v>
      </c>
      <c r="E14" s="19" t="s">
        <v>2057</v>
      </c>
      <c r="F14" s="19" t="s">
        <v>2058</v>
      </c>
      <c r="G14" s="19" t="s">
        <v>516</v>
      </c>
      <c r="H14" s="19" t="s">
        <v>517</v>
      </c>
      <c r="I14" s="20" t="s">
        <v>42</v>
      </c>
      <c r="J14" s="19" t="s">
        <v>2059</v>
      </c>
      <c r="K14" s="19" t="s">
        <v>2031</v>
      </c>
      <c r="L14" s="19" t="s">
        <v>2032</v>
      </c>
      <c r="M14" s="21">
        <v>0</v>
      </c>
      <c r="N14" s="21">
        <v>958.51</v>
      </c>
      <c r="O14" s="21">
        <v>1056.83</v>
      </c>
      <c r="P14" s="21">
        <v>6556.88</v>
      </c>
      <c r="Q14" s="22">
        <v>8572.2199999999993</v>
      </c>
      <c r="R14" s="21">
        <v>32615</v>
      </c>
    </row>
    <row r="15" spans="1:18">
      <c r="A15" s="19" t="s">
        <v>23</v>
      </c>
      <c r="B15" s="19" t="s">
        <v>24</v>
      </c>
      <c r="C15" s="19" t="s">
        <v>2000</v>
      </c>
      <c r="D15" s="19" t="s">
        <v>2001</v>
      </c>
      <c r="E15" s="19" t="s">
        <v>2060</v>
      </c>
      <c r="F15" s="19" t="s">
        <v>2061</v>
      </c>
      <c r="G15" s="19" t="s">
        <v>516</v>
      </c>
      <c r="H15" s="19" t="s">
        <v>517</v>
      </c>
      <c r="I15" s="20" t="s">
        <v>44</v>
      </c>
      <c r="J15" s="19" t="s">
        <v>2062</v>
      </c>
      <c r="K15" s="19" t="s">
        <v>2031</v>
      </c>
      <c r="L15" s="19" t="s">
        <v>2032</v>
      </c>
      <c r="M15" s="21">
        <v>0</v>
      </c>
      <c r="N15" s="21">
        <v>853.34</v>
      </c>
      <c r="O15" s="21">
        <v>699.5</v>
      </c>
      <c r="P15" s="21">
        <v>6006.62</v>
      </c>
      <c r="Q15" s="22">
        <v>7559.46</v>
      </c>
      <c r="R15" s="21">
        <v>28762</v>
      </c>
    </row>
    <row r="16" spans="1:18">
      <c r="A16" s="19" t="s">
        <v>23</v>
      </c>
      <c r="B16" s="19" t="s">
        <v>24</v>
      </c>
      <c r="C16" s="19" t="s">
        <v>2000</v>
      </c>
      <c r="D16" s="19" t="s">
        <v>2001</v>
      </c>
      <c r="E16" s="19" t="s">
        <v>2063</v>
      </c>
      <c r="F16" s="19" t="s">
        <v>2064</v>
      </c>
      <c r="G16" s="19" t="s">
        <v>516</v>
      </c>
      <c r="H16" s="19" t="s">
        <v>517</v>
      </c>
      <c r="I16" s="20" t="s">
        <v>46</v>
      </c>
      <c r="J16" s="19" t="s">
        <v>2065</v>
      </c>
      <c r="K16" s="19" t="s">
        <v>2031</v>
      </c>
      <c r="L16" s="19" t="s">
        <v>2032</v>
      </c>
      <c r="M16" s="21">
        <v>112.74</v>
      </c>
      <c r="N16" s="21">
        <v>1239.46</v>
      </c>
      <c r="O16" s="21">
        <v>1408.96</v>
      </c>
      <c r="P16" s="21">
        <v>10180.98</v>
      </c>
      <c r="Q16" s="22">
        <v>12942.14</v>
      </c>
      <c r="R16" s="21">
        <v>49241</v>
      </c>
    </row>
    <row r="17" spans="1:18">
      <c r="A17" s="19" t="s">
        <v>23</v>
      </c>
      <c r="B17" s="19" t="s">
        <v>24</v>
      </c>
      <c r="C17" s="19" t="s">
        <v>2000</v>
      </c>
      <c r="D17" s="19" t="s">
        <v>2001</v>
      </c>
      <c r="E17" s="19" t="s">
        <v>2066</v>
      </c>
      <c r="F17" s="19" t="s">
        <v>2067</v>
      </c>
      <c r="G17" s="19" t="s">
        <v>516</v>
      </c>
      <c r="H17" s="19" t="s">
        <v>517</v>
      </c>
      <c r="I17" s="20" t="s">
        <v>48</v>
      </c>
      <c r="J17" s="19" t="s">
        <v>2068</v>
      </c>
      <c r="K17" s="19" t="s">
        <v>2031</v>
      </c>
      <c r="L17" s="19" t="s">
        <v>2032</v>
      </c>
      <c r="M17" s="21">
        <v>1645.73</v>
      </c>
      <c r="N17" s="21">
        <v>910.5</v>
      </c>
      <c r="O17" s="21">
        <v>1463.51</v>
      </c>
      <c r="P17" s="21">
        <v>7761.67</v>
      </c>
      <c r="Q17" s="22">
        <v>11781.41</v>
      </c>
      <c r="R17" s="21">
        <v>44825</v>
      </c>
    </row>
    <row r="18" spans="1:18">
      <c r="A18" s="19" t="s">
        <v>23</v>
      </c>
      <c r="B18" s="19" t="s">
        <v>24</v>
      </c>
      <c r="C18" s="19" t="s">
        <v>2000</v>
      </c>
      <c r="D18" s="19" t="s">
        <v>2001</v>
      </c>
      <c r="E18" s="19" t="s">
        <v>2066</v>
      </c>
      <c r="F18" s="19" t="s">
        <v>2067</v>
      </c>
      <c r="G18" s="19" t="s">
        <v>516</v>
      </c>
      <c r="H18" s="19" t="s">
        <v>517</v>
      </c>
      <c r="I18" s="20" t="s">
        <v>50</v>
      </c>
      <c r="J18" s="19" t="s">
        <v>2069</v>
      </c>
      <c r="K18" s="19" t="s">
        <v>2031</v>
      </c>
      <c r="L18" s="19" t="s">
        <v>2032</v>
      </c>
      <c r="M18" s="21">
        <v>1029.77</v>
      </c>
      <c r="N18" s="21">
        <v>830.25</v>
      </c>
      <c r="O18" s="21">
        <v>704.64</v>
      </c>
      <c r="P18" s="21">
        <v>5459.79</v>
      </c>
      <c r="Q18" s="22">
        <v>8024.45</v>
      </c>
      <c r="R18" s="21">
        <v>30531</v>
      </c>
    </row>
    <row r="19" spans="1:18">
      <c r="A19" s="19" t="s">
        <v>23</v>
      </c>
      <c r="B19" s="19" t="s">
        <v>24</v>
      </c>
      <c r="C19" s="19" t="s">
        <v>2000</v>
      </c>
      <c r="D19" s="19" t="s">
        <v>2001</v>
      </c>
      <c r="E19" s="19" t="s">
        <v>2070</v>
      </c>
      <c r="F19" s="19" t="s">
        <v>2071</v>
      </c>
      <c r="G19" s="19" t="s">
        <v>516</v>
      </c>
      <c r="H19" s="19" t="s">
        <v>517</v>
      </c>
      <c r="I19" s="20" t="s">
        <v>52</v>
      </c>
      <c r="J19" s="19" t="s">
        <v>2072</v>
      </c>
      <c r="K19" s="19" t="s">
        <v>2031</v>
      </c>
      <c r="L19" s="19" t="s">
        <v>2032</v>
      </c>
      <c r="M19" s="21">
        <v>944.18</v>
      </c>
      <c r="N19" s="21">
        <v>1228.77</v>
      </c>
      <c r="O19" s="21">
        <v>778.54</v>
      </c>
      <c r="P19" s="21">
        <v>8518.09</v>
      </c>
      <c r="Q19" s="22">
        <v>11469.58</v>
      </c>
      <c r="R19" s="21">
        <v>43638</v>
      </c>
    </row>
    <row r="20" spans="1:18">
      <c r="A20" s="19" t="s">
        <v>23</v>
      </c>
      <c r="B20" s="19" t="s">
        <v>24</v>
      </c>
      <c r="C20" s="19" t="s">
        <v>2000</v>
      </c>
      <c r="D20" s="19" t="s">
        <v>2001</v>
      </c>
      <c r="E20" s="19" t="s">
        <v>2073</v>
      </c>
      <c r="F20" s="19" t="s">
        <v>2074</v>
      </c>
      <c r="G20" s="19" t="s">
        <v>516</v>
      </c>
      <c r="H20" s="19" t="s">
        <v>517</v>
      </c>
      <c r="I20" s="20" t="s">
        <v>54</v>
      </c>
      <c r="J20" s="19" t="s">
        <v>2075</v>
      </c>
      <c r="K20" s="19" t="s">
        <v>2031</v>
      </c>
      <c r="L20" s="19" t="s">
        <v>2032</v>
      </c>
      <c r="M20" s="21">
        <v>0</v>
      </c>
      <c r="N20" s="21">
        <v>756.35</v>
      </c>
      <c r="O20" s="21">
        <v>956.58</v>
      </c>
      <c r="P20" s="21">
        <v>7135.43</v>
      </c>
      <c r="Q20" s="22">
        <v>8848.36</v>
      </c>
      <c r="R20" s="21">
        <v>33665</v>
      </c>
    </row>
    <row r="21" spans="1:18">
      <c r="A21" s="19" t="s">
        <v>23</v>
      </c>
      <c r="B21" s="19" t="s">
        <v>24</v>
      </c>
      <c r="C21" s="19" t="s">
        <v>2000</v>
      </c>
      <c r="D21" s="19" t="s">
        <v>2001</v>
      </c>
      <c r="E21" s="19" t="s">
        <v>2076</v>
      </c>
      <c r="F21" s="19" t="s">
        <v>2077</v>
      </c>
      <c r="G21" s="19" t="s">
        <v>516</v>
      </c>
      <c r="H21" s="19" t="s">
        <v>517</v>
      </c>
      <c r="I21" s="20" t="s">
        <v>56</v>
      </c>
      <c r="J21" s="19" t="s">
        <v>2078</v>
      </c>
      <c r="K21" s="19" t="s">
        <v>2031</v>
      </c>
      <c r="L21" s="19" t="s">
        <v>2032</v>
      </c>
      <c r="M21" s="21">
        <v>164.5</v>
      </c>
      <c r="N21" s="21">
        <v>449.01</v>
      </c>
      <c r="O21" s="21">
        <v>438.41</v>
      </c>
      <c r="P21" s="21">
        <v>4199.97</v>
      </c>
      <c r="Q21" s="22">
        <v>5251.89</v>
      </c>
      <c r="R21" s="21">
        <v>19982</v>
      </c>
    </row>
    <row r="22" spans="1:18">
      <c r="A22" s="19" t="s">
        <v>23</v>
      </c>
      <c r="B22" s="19" t="s">
        <v>24</v>
      </c>
      <c r="C22" s="19" t="s">
        <v>2000</v>
      </c>
      <c r="D22" s="19" t="s">
        <v>2001</v>
      </c>
      <c r="E22" s="19" t="s">
        <v>3992</v>
      </c>
      <c r="F22" s="19" t="s">
        <v>3993</v>
      </c>
      <c r="G22" s="19" t="s">
        <v>516</v>
      </c>
      <c r="H22" s="19" t="s">
        <v>517</v>
      </c>
      <c r="I22" s="20" t="s">
        <v>516</v>
      </c>
      <c r="J22" s="19" t="s">
        <v>3994</v>
      </c>
      <c r="K22" s="19" t="s">
        <v>3991</v>
      </c>
      <c r="L22" s="19" t="s">
        <v>2032</v>
      </c>
      <c r="M22" s="21">
        <v>117009.98</v>
      </c>
      <c r="N22" s="21">
        <v>115457.18</v>
      </c>
      <c r="O22" s="21">
        <v>117643.27</v>
      </c>
      <c r="P22" s="21">
        <v>111347.82</v>
      </c>
      <c r="Q22" s="22">
        <v>461458.25</v>
      </c>
      <c r="R22" s="21">
        <v>1755713</v>
      </c>
    </row>
    <row r="23" spans="1:18">
      <c r="A23" s="19" t="s">
        <v>23</v>
      </c>
      <c r="B23" s="19" t="s">
        <v>24</v>
      </c>
      <c r="C23" s="19" t="s">
        <v>2000</v>
      </c>
      <c r="D23" s="19" t="s">
        <v>2001</v>
      </c>
      <c r="E23" s="19" t="s">
        <v>4109</v>
      </c>
      <c r="F23" s="19" t="s">
        <v>4110</v>
      </c>
      <c r="G23" s="19" t="s">
        <v>516</v>
      </c>
      <c r="H23" s="19" t="s">
        <v>517</v>
      </c>
      <c r="I23" s="20" t="s">
        <v>566</v>
      </c>
      <c r="J23" s="19" t="s">
        <v>4111</v>
      </c>
      <c r="K23" s="19" t="s">
        <v>2031</v>
      </c>
      <c r="L23" s="19" t="s">
        <v>2032</v>
      </c>
      <c r="M23" s="21">
        <v>56.07</v>
      </c>
      <c r="N23" s="21">
        <v>162.44</v>
      </c>
      <c r="O23" s="21">
        <v>0</v>
      </c>
      <c r="P23" s="21">
        <v>436.72</v>
      </c>
      <c r="Q23" s="22">
        <v>655.23</v>
      </c>
      <c r="R23" s="21">
        <v>2496</v>
      </c>
    </row>
    <row r="24" spans="1:18">
      <c r="A24" s="19" t="s">
        <v>23</v>
      </c>
      <c r="B24" s="19" t="s">
        <v>24</v>
      </c>
      <c r="C24" s="19" t="s">
        <v>2000</v>
      </c>
      <c r="D24" s="19" t="s">
        <v>2001</v>
      </c>
      <c r="E24" s="19" t="s">
        <v>2045</v>
      </c>
      <c r="F24" s="19" t="s">
        <v>2046</v>
      </c>
      <c r="G24" s="19" t="s">
        <v>516</v>
      </c>
      <c r="H24" s="19" t="s">
        <v>517</v>
      </c>
      <c r="I24" s="20" t="s">
        <v>571</v>
      </c>
      <c r="J24" s="19" t="s">
        <v>572</v>
      </c>
      <c r="K24" s="19" t="s">
        <v>2031</v>
      </c>
      <c r="L24" s="19" t="s">
        <v>2032</v>
      </c>
      <c r="M24" s="21">
        <v>78.95</v>
      </c>
      <c r="N24" s="21">
        <v>222.19</v>
      </c>
      <c r="O24" s="21">
        <v>155.96</v>
      </c>
      <c r="P24" s="21">
        <v>1341.2</v>
      </c>
      <c r="Q24" s="22">
        <v>1798.3000000000002</v>
      </c>
      <c r="R24" s="21">
        <v>6842</v>
      </c>
    </row>
    <row r="25" spans="1:18">
      <c r="A25" s="19" t="s">
        <v>23</v>
      </c>
      <c r="B25" s="19" t="s">
        <v>24</v>
      </c>
      <c r="C25" s="19" t="s">
        <v>2000</v>
      </c>
      <c r="D25" s="19" t="s">
        <v>2001</v>
      </c>
      <c r="E25" s="19" t="s">
        <v>2042</v>
      </c>
      <c r="F25" s="19" t="s">
        <v>2043</v>
      </c>
      <c r="G25" s="19" t="s">
        <v>516</v>
      </c>
      <c r="H25" s="19" t="s">
        <v>517</v>
      </c>
      <c r="I25" s="20" t="s">
        <v>573</v>
      </c>
      <c r="J25" s="19" t="s">
        <v>574</v>
      </c>
      <c r="K25" s="19" t="s">
        <v>2031</v>
      </c>
      <c r="L25" s="19" t="s">
        <v>2032</v>
      </c>
      <c r="M25" s="21">
        <v>21.33</v>
      </c>
      <c r="N25" s="21">
        <v>62.92</v>
      </c>
      <c r="O25" s="21">
        <v>48.76</v>
      </c>
      <c r="P25" s="21">
        <v>557.63</v>
      </c>
      <c r="Q25" s="22">
        <v>690.64</v>
      </c>
      <c r="R25" s="21">
        <v>2628</v>
      </c>
    </row>
    <row r="26" spans="1:18">
      <c r="A26" s="19" t="s">
        <v>23</v>
      </c>
      <c r="B26" s="19" t="s">
        <v>24</v>
      </c>
      <c r="C26" s="19" t="s">
        <v>2000</v>
      </c>
      <c r="D26" s="19" t="s">
        <v>2001</v>
      </c>
      <c r="E26" s="19" t="s">
        <v>2054</v>
      </c>
      <c r="F26" s="19" t="s">
        <v>2055</v>
      </c>
      <c r="G26" s="19" t="s">
        <v>516</v>
      </c>
      <c r="H26" s="19" t="s">
        <v>517</v>
      </c>
      <c r="I26" s="20" t="s">
        <v>577</v>
      </c>
      <c r="J26" s="19" t="s">
        <v>4177</v>
      </c>
      <c r="K26" s="19" t="s">
        <v>2031</v>
      </c>
      <c r="L26" s="19" t="s">
        <v>2032</v>
      </c>
      <c r="M26" s="21">
        <v>129.79</v>
      </c>
      <c r="N26" s="21">
        <v>161.76</v>
      </c>
      <c r="O26" s="21">
        <v>144.35</v>
      </c>
      <c r="P26" s="21">
        <v>1121.8900000000001</v>
      </c>
      <c r="Q26" s="22">
        <v>1557.79</v>
      </c>
      <c r="R26" s="21">
        <v>5927</v>
      </c>
    </row>
    <row r="27" spans="1:18">
      <c r="A27" s="19" t="s">
        <v>23</v>
      </c>
      <c r="B27" s="19" t="s">
        <v>24</v>
      </c>
      <c r="C27" s="19" t="s">
        <v>2079</v>
      </c>
      <c r="D27" s="19" t="s">
        <v>2080</v>
      </c>
      <c r="E27" s="19" t="s">
        <v>2081</v>
      </c>
      <c r="F27" s="19" t="s">
        <v>2082</v>
      </c>
      <c r="G27" s="19" t="s">
        <v>519</v>
      </c>
      <c r="H27" s="19" t="s">
        <v>520</v>
      </c>
      <c r="I27" s="20" t="s">
        <v>58</v>
      </c>
      <c r="J27" s="19" t="s">
        <v>2083</v>
      </c>
      <c r="K27" s="19" t="s">
        <v>2031</v>
      </c>
      <c r="L27" s="19" t="s">
        <v>2032</v>
      </c>
      <c r="M27" s="21">
        <v>979.59</v>
      </c>
      <c r="N27" s="21">
        <v>1156.3800000000001</v>
      </c>
      <c r="O27" s="21">
        <v>2473.33</v>
      </c>
      <c r="P27" s="21">
        <v>6703.1</v>
      </c>
      <c r="Q27" s="22">
        <v>11312.400000000001</v>
      </c>
      <c r="R27" s="21">
        <v>43040</v>
      </c>
    </row>
    <row r="28" spans="1:18">
      <c r="A28" s="19" t="s">
        <v>23</v>
      </c>
      <c r="B28" s="19" t="s">
        <v>24</v>
      </c>
      <c r="C28" s="19" t="s">
        <v>2079</v>
      </c>
      <c r="D28" s="19" t="s">
        <v>2080</v>
      </c>
      <c r="E28" s="19" t="s">
        <v>2084</v>
      </c>
      <c r="F28" s="19" t="s">
        <v>2085</v>
      </c>
      <c r="G28" s="19" t="s">
        <v>519</v>
      </c>
      <c r="H28" s="19" t="s">
        <v>520</v>
      </c>
      <c r="I28" s="20" t="s">
        <v>60</v>
      </c>
      <c r="J28" s="19" t="s">
        <v>2086</v>
      </c>
      <c r="K28" s="19" t="s">
        <v>2031</v>
      </c>
      <c r="L28" s="19" t="s">
        <v>2032</v>
      </c>
      <c r="M28" s="21">
        <v>670.92</v>
      </c>
      <c r="N28" s="21">
        <v>598.22</v>
      </c>
      <c r="O28" s="21">
        <v>1566.8</v>
      </c>
      <c r="P28" s="21">
        <v>3349.53</v>
      </c>
      <c r="Q28" s="22">
        <v>6185.4699999999993</v>
      </c>
      <c r="R28" s="21">
        <v>23534</v>
      </c>
    </row>
    <row r="29" spans="1:18">
      <c r="A29" s="19" t="s">
        <v>23</v>
      </c>
      <c r="B29" s="19" t="s">
        <v>24</v>
      </c>
      <c r="C29" s="19" t="s">
        <v>2079</v>
      </c>
      <c r="D29" s="19" t="s">
        <v>2080</v>
      </c>
      <c r="E29" s="19" t="s">
        <v>2087</v>
      </c>
      <c r="F29" s="19" t="s">
        <v>2088</v>
      </c>
      <c r="G29" s="19" t="s">
        <v>519</v>
      </c>
      <c r="H29" s="19" t="s">
        <v>520</v>
      </c>
      <c r="I29" s="20" t="s">
        <v>62</v>
      </c>
      <c r="J29" s="19" t="s">
        <v>2089</v>
      </c>
      <c r="K29" s="19" t="s">
        <v>2031</v>
      </c>
      <c r="L29" s="19" t="s">
        <v>2032</v>
      </c>
      <c r="M29" s="21">
        <v>915.6</v>
      </c>
      <c r="N29" s="21">
        <v>1239</v>
      </c>
      <c r="O29" s="21">
        <v>2039.4</v>
      </c>
      <c r="P29" s="21">
        <v>6034.8</v>
      </c>
      <c r="Q29" s="22">
        <v>10228.799999999999</v>
      </c>
      <c r="R29" s="21">
        <v>38918</v>
      </c>
    </row>
    <row r="30" spans="1:18">
      <c r="A30" s="19" t="s">
        <v>23</v>
      </c>
      <c r="B30" s="19" t="s">
        <v>24</v>
      </c>
      <c r="C30" s="19" t="s">
        <v>2079</v>
      </c>
      <c r="D30" s="19" t="s">
        <v>2080</v>
      </c>
      <c r="E30" s="19" t="s">
        <v>2090</v>
      </c>
      <c r="F30" s="19" t="s">
        <v>2091</v>
      </c>
      <c r="G30" s="19" t="s">
        <v>519</v>
      </c>
      <c r="H30" s="19" t="s">
        <v>520</v>
      </c>
      <c r="I30" s="20" t="s">
        <v>64</v>
      </c>
      <c r="J30" s="19" t="s">
        <v>2092</v>
      </c>
      <c r="K30" s="19" t="s">
        <v>2031</v>
      </c>
      <c r="L30" s="19" t="s">
        <v>2032</v>
      </c>
      <c r="M30" s="21">
        <v>1387.14</v>
      </c>
      <c r="N30" s="21">
        <v>1298.72</v>
      </c>
      <c r="O30" s="21">
        <v>3504.09</v>
      </c>
      <c r="P30" s="21">
        <v>11278.92</v>
      </c>
      <c r="Q30" s="22">
        <v>17468.870000000003</v>
      </c>
      <c r="R30" s="21">
        <v>66464</v>
      </c>
    </row>
    <row r="31" spans="1:18">
      <c r="A31" s="19" t="s">
        <v>23</v>
      </c>
      <c r="B31" s="19" t="s">
        <v>24</v>
      </c>
      <c r="C31" s="19" t="s">
        <v>2079</v>
      </c>
      <c r="D31" s="19" t="s">
        <v>2080</v>
      </c>
      <c r="E31" s="19" t="s">
        <v>2093</v>
      </c>
      <c r="F31" s="19" t="s">
        <v>2094</v>
      </c>
      <c r="G31" s="19" t="s">
        <v>519</v>
      </c>
      <c r="H31" s="19" t="s">
        <v>520</v>
      </c>
      <c r="I31" s="20" t="s">
        <v>66</v>
      </c>
      <c r="J31" s="19" t="s">
        <v>2095</v>
      </c>
      <c r="K31" s="19" t="s">
        <v>2031</v>
      </c>
      <c r="L31" s="19" t="s">
        <v>2032</v>
      </c>
      <c r="M31" s="21">
        <v>1181.95</v>
      </c>
      <c r="N31" s="21">
        <v>1235.3399999999999</v>
      </c>
      <c r="O31" s="21">
        <v>2508.9499999999998</v>
      </c>
      <c r="P31" s="21">
        <v>7041.89</v>
      </c>
      <c r="Q31" s="22">
        <v>11968.130000000001</v>
      </c>
      <c r="R31" s="21">
        <v>45535</v>
      </c>
    </row>
    <row r="32" spans="1:18">
      <c r="A32" s="19" t="s">
        <v>23</v>
      </c>
      <c r="B32" s="19" t="s">
        <v>24</v>
      </c>
      <c r="C32" s="19" t="s">
        <v>2079</v>
      </c>
      <c r="D32" s="19" t="s">
        <v>2080</v>
      </c>
      <c r="E32" s="19" t="s">
        <v>2096</v>
      </c>
      <c r="F32" s="19" t="s">
        <v>2097</v>
      </c>
      <c r="G32" s="19" t="s">
        <v>519</v>
      </c>
      <c r="H32" s="19" t="s">
        <v>520</v>
      </c>
      <c r="I32" s="20" t="s">
        <v>68</v>
      </c>
      <c r="J32" s="19" t="s">
        <v>2098</v>
      </c>
      <c r="K32" s="19" t="s">
        <v>2031</v>
      </c>
      <c r="L32" s="19" t="s">
        <v>2032</v>
      </c>
      <c r="M32" s="21">
        <v>378.28</v>
      </c>
      <c r="N32" s="21">
        <v>346.89</v>
      </c>
      <c r="O32" s="21">
        <v>1184.68</v>
      </c>
      <c r="P32" s="21">
        <v>3804.48</v>
      </c>
      <c r="Q32" s="22">
        <v>5714.33</v>
      </c>
      <c r="R32" s="21">
        <v>21741</v>
      </c>
    </row>
    <row r="33" spans="1:18">
      <c r="A33" s="19" t="s">
        <v>23</v>
      </c>
      <c r="B33" s="19" t="s">
        <v>24</v>
      </c>
      <c r="C33" s="19" t="s">
        <v>2079</v>
      </c>
      <c r="D33" s="19" t="s">
        <v>2080</v>
      </c>
      <c r="E33" s="19" t="s">
        <v>4000</v>
      </c>
      <c r="F33" s="19" t="s">
        <v>2080</v>
      </c>
      <c r="G33" s="19" t="s">
        <v>519</v>
      </c>
      <c r="H33" s="19" t="s">
        <v>520</v>
      </c>
      <c r="I33" s="20" t="s">
        <v>519</v>
      </c>
      <c r="J33" s="19" t="s">
        <v>520</v>
      </c>
      <c r="K33" s="19" t="s">
        <v>3991</v>
      </c>
      <c r="L33" s="19" t="s">
        <v>2032</v>
      </c>
      <c r="M33" s="21">
        <v>19846.75</v>
      </c>
      <c r="N33" s="21">
        <v>18742.53</v>
      </c>
      <c r="O33" s="21">
        <v>13484.24</v>
      </c>
      <c r="P33" s="21">
        <v>21591.74</v>
      </c>
      <c r="Q33" s="22">
        <v>73665.259999999995</v>
      </c>
      <c r="R33" s="21">
        <v>280275</v>
      </c>
    </row>
    <row r="34" spans="1:18">
      <c r="A34" s="19" t="s">
        <v>23</v>
      </c>
      <c r="B34" s="19" t="s">
        <v>24</v>
      </c>
      <c r="C34" s="19" t="s">
        <v>2099</v>
      </c>
      <c r="D34" s="19" t="s">
        <v>2100</v>
      </c>
      <c r="E34" s="19" t="s">
        <v>2101</v>
      </c>
      <c r="F34" s="19" t="s">
        <v>2102</v>
      </c>
      <c r="G34" s="19" t="s">
        <v>522</v>
      </c>
      <c r="H34" s="19" t="s">
        <v>523</v>
      </c>
      <c r="I34" s="20" t="s">
        <v>70</v>
      </c>
      <c r="J34" s="19" t="s">
        <v>2103</v>
      </c>
      <c r="K34" s="19" t="s">
        <v>2031</v>
      </c>
      <c r="L34" s="19" t="s">
        <v>2032</v>
      </c>
      <c r="M34" s="21">
        <v>1412</v>
      </c>
      <c r="N34" s="21">
        <v>966.31</v>
      </c>
      <c r="O34" s="21">
        <v>3058.02</v>
      </c>
      <c r="P34" s="21">
        <v>6185.57</v>
      </c>
      <c r="Q34" s="22">
        <v>11621.9</v>
      </c>
      <c r="R34" s="21">
        <v>44218</v>
      </c>
    </row>
    <row r="35" spans="1:18">
      <c r="A35" s="19" t="s">
        <v>23</v>
      </c>
      <c r="B35" s="19" t="s">
        <v>24</v>
      </c>
      <c r="C35" s="19" t="s">
        <v>2099</v>
      </c>
      <c r="D35" s="19" t="s">
        <v>2100</v>
      </c>
      <c r="E35" s="19" t="s">
        <v>2104</v>
      </c>
      <c r="F35" s="19" t="s">
        <v>2105</v>
      </c>
      <c r="G35" s="19" t="s">
        <v>522</v>
      </c>
      <c r="H35" s="19" t="s">
        <v>523</v>
      </c>
      <c r="I35" s="20" t="s">
        <v>72</v>
      </c>
      <c r="J35" s="19" t="s">
        <v>2106</v>
      </c>
      <c r="K35" s="19" t="s">
        <v>2031</v>
      </c>
      <c r="L35" s="19" t="s">
        <v>2032</v>
      </c>
      <c r="M35" s="21">
        <v>383.56</v>
      </c>
      <c r="N35" s="21">
        <v>240.51</v>
      </c>
      <c r="O35" s="21">
        <v>801.44</v>
      </c>
      <c r="P35" s="21">
        <v>2403.59</v>
      </c>
      <c r="Q35" s="22">
        <v>3829.1000000000004</v>
      </c>
      <c r="R35" s="21">
        <v>14569</v>
      </c>
    </row>
    <row r="36" spans="1:18">
      <c r="A36" s="19" t="s">
        <v>23</v>
      </c>
      <c r="B36" s="19" t="s">
        <v>24</v>
      </c>
      <c r="C36" s="19" t="s">
        <v>2099</v>
      </c>
      <c r="D36" s="19" t="s">
        <v>2100</v>
      </c>
      <c r="E36" s="19" t="s">
        <v>2104</v>
      </c>
      <c r="F36" s="19" t="s">
        <v>2105</v>
      </c>
      <c r="G36" s="19" t="s">
        <v>522</v>
      </c>
      <c r="H36" s="19" t="s">
        <v>523</v>
      </c>
      <c r="I36" s="20" t="s">
        <v>74</v>
      </c>
      <c r="J36" s="19" t="s">
        <v>2107</v>
      </c>
      <c r="K36" s="19" t="s">
        <v>2031</v>
      </c>
      <c r="L36" s="19" t="s">
        <v>2032</v>
      </c>
      <c r="M36" s="21">
        <v>988.26</v>
      </c>
      <c r="N36" s="21">
        <v>648.39</v>
      </c>
      <c r="O36" s="21">
        <v>1380.87</v>
      </c>
      <c r="P36" s="21">
        <v>3987.83</v>
      </c>
      <c r="Q36" s="22">
        <v>7005.35</v>
      </c>
      <c r="R36" s="21">
        <v>26653</v>
      </c>
    </row>
    <row r="37" spans="1:18">
      <c r="A37" s="19" t="s">
        <v>23</v>
      </c>
      <c r="B37" s="19" t="s">
        <v>24</v>
      </c>
      <c r="C37" s="19" t="s">
        <v>2099</v>
      </c>
      <c r="D37" s="19" t="s">
        <v>2100</v>
      </c>
      <c r="E37" s="19" t="s">
        <v>2108</v>
      </c>
      <c r="F37" s="19" t="s">
        <v>2109</v>
      </c>
      <c r="G37" s="19" t="s">
        <v>522</v>
      </c>
      <c r="H37" s="19" t="s">
        <v>523</v>
      </c>
      <c r="I37" s="20" t="s">
        <v>76</v>
      </c>
      <c r="J37" s="19" t="s">
        <v>2110</v>
      </c>
      <c r="K37" s="19" t="s">
        <v>2031</v>
      </c>
      <c r="L37" s="19" t="s">
        <v>2032</v>
      </c>
      <c r="M37" s="21">
        <v>1138.45</v>
      </c>
      <c r="N37" s="21">
        <v>1096.25</v>
      </c>
      <c r="O37" s="21">
        <v>1973.27</v>
      </c>
      <c r="P37" s="21">
        <v>6221.57</v>
      </c>
      <c r="Q37" s="22">
        <v>10429.539999999999</v>
      </c>
      <c r="R37" s="21">
        <v>39681</v>
      </c>
    </row>
    <row r="38" spans="1:18">
      <c r="A38" s="19" t="s">
        <v>23</v>
      </c>
      <c r="B38" s="19" t="s">
        <v>24</v>
      </c>
      <c r="C38" s="19" t="s">
        <v>2099</v>
      </c>
      <c r="D38" s="19" t="s">
        <v>2100</v>
      </c>
      <c r="E38" s="19" t="s">
        <v>2111</v>
      </c>
      <c r="F38" s="19" t="s">
        <v>2112</v>
      </c>
      <c r="G38" s="19" t="s">
        <v>522</v>
      </c>
      <c r="H38" s="19" t="s">
        <v>523</v>
      </c>
      <c r="I38" s="20" t="s">
        <v>78</v>
      </c>
      <c r="J38" s="19" t="s">
        <v>2113</v>
      </c>
      <c r="K38" s="19" t="s">
        <v>2031</v>
      </c>
      <c r="L38" s="19" t="s">
        <v>2032</v>
      </c>
      <c r="M38" s="21">
        <v>394.23</v>
      </c>
      <c r="N38" s="21">
        <v>1551.83</v>
      </c>
      <c r="O38" s="21">
        <v>3746.44</v>
      </c>
      <c r="P38" s="21">
        <v>8515.39</v>
      </c>
      <c r="Q38" s="22">
        <v>14207.89</v>
      </c>
      <c r="R38" s="21">
        <v>54057</v>
      </c>
    </row>
    <row r="39" spans="1:18">
      <c r="A39" s="19" t="s">
        <v>23</v>
      </c>
      <c r="B39" s="19" t="s">
        <v>24</v>
      </c>
      <c r="C39" s="19" t="s">
        <v>2099</v>
      </c>
      <c r="D39" s="19" t="s">
        <v>2100</v>
      </c>
      <c r="E39" s="19" t="s">
        <v>2114</v>
      </c>
      <c r="F39" s="19" t="s">
        <v>2064</v>
      </c>
      <c r="G39" s="19" t="s">
        <v>522</v>
      </c>
      <c r="H39" s="19" t="s">
        <v>523</v>
      </c>
      <c r="I39" s="20" t="s">
        <v>80</v>
      </c>
      <c r="J39" s="19" t="s">
        <v>2115</v>
      </c>
      <c r="K39" s="19" t="s">
        <v>2031</v>
      </c>
      <c r="L39" s="19" t="s">
        <v>2032</v>
      </c>
      <c r="M39" s="21">
        <v>1142.6400000000001</v>
      </c>
      <c r="N39" s="21">
        <v>1017.36</v>
      </c>
      <c r="O39" s="21">
        <v>1890</v>
      </c>
      <c r="P39" s="21">
        <v>5237.55</v>
      </c>
      <c r="Q39" s="22">
        <v>9287.5499999999993</v>
      </c>
      <c r="R39" s="21">
        <v>35336</v>
      </c>
    </row>
    <row r="40" spans="1:18">
      <c r="A40" s="19" t="s">
        <v>23</v>
      </c>
      <c r="B40" s="19" t="s">
        <v>24</v>
      </c>
      <c r="C40" s="19" t="s">
        <v>2099</v>
      </c>
      <c r="D40" s="19" t="s">
        <v>2100</v>
      </c>
      <c r="E40" s="19" t="s">
        <v>2116</v>
      </c>
      <c r="F40" s="19" t="s">
        <v>2117</v>
      </c>
      <c r="G40" s="19" t="s">
        <v>522</v>
      </c>
      <c r="H40" s="19" t="s">
        <v>523</v>
      </c>
      <c r="I40" s="20" t="s">
        <v>82</v>
      </c>
      <c r="J40" s="19" t="s">
        <v>2118</v>
      </c>
      <c r="K40" s="19" t="s">
        <v>2031</v>
      </c>
      <c r="L40" s="19" t="s">
        <v>2032</v>
      </c>
      <c r="M40" s="21">
        <v>146.72999999999999</v>
      </c>
      <c r="N40" s="21">
        <v>564.75</v>
      </c>
      <c r="O40" s="21">
        <v>1674.28</v>
      </c>
      <c r="P40" s="21">
        <v>5046.55</v>
      </c>
      <c r="Q40" s="22">
        <v>7432.31</v>
      </c>
      <c r="R40" s="21">
        <v>28278</v>
      </c>
    </row>
    <row r="41" spans="1:18">
      <c r="A41" s="19" t="s">
        <v>23</v>
      </c>
      <c r="B41" s="19" t="s">
        <v>24</v>
      </c>
      <c r="C41" s="19" t="s">
        <v>2099</v>
      </c>
      <c r="D41" s="19" t="s">
        <v>2100</v>
      </c>
      <c r="E41" s="19" t="s">
        <v>2119</v>
      </c>
      <c r="F41" s="19" t="s">
        <v>2120</v>
      </c>
      <c r="G41" s="19" t="s">
        <v>522</v>
      </c>
      <c r="H41" s="19" t="s">
        <v>523</v>
      </c>
      <c r="I41" s="20" t="s">
        <v>84</v>
      </c>
      <c r="J41" s="19" t="s">
        <v>2121</v>
      </c>
      <c r="K41" s="19" t="s">
        <v>2031</v>
      </c>
      <c r="L41" s="19" t="s">
        <v>2032</v>
      </c>
      <c r="M41" s="21">
        <v>820.22</v>
      </c>
      <c r="N41" s="21">
        <v>1013.8</v>
      </c>
      <c r="O41" s="21">
        <v>2866.41</v>
      </c>
      <c r="P41" s="21">
        <v>6228.5</v>
      </c>
      <c r="Q41" s="22">
        <v>10928.93</v>
      </c>
      <c r="R41" s="21">
        <v>41581</v>
      </c>
    </row>
    <row r="42" spans="1:18">
      <c r="A42" s="19" t="s">
        <v>23</v>
      </c>
      <c r="B42" s="19" t="s">
        <v>24</v>
      </c>
      <c r="C42" s="19" t="s">
        <v>2099</v>
      </c>
      <c r="D42" s="19" t="s">
        <v>2100</v>
      </c>
      <c r="E42" s="19" t="s">
        <v>2122</v>
      </c>
      <c r="F42" s="19" t="s">
        <v>2123</v>
      </c>
      <c r="G42" s="19" t="s">
        <v>522</v>
      </c>
      <c r="H42" s="19" t="s">
        <v>523</v>
      </c>
      <c r="I42" s="20" t="s">
        <v>86</v>
      </c>
      <c r="J42" s="19" t="s">
        <v>2124</v>
      </c>
      <c r="K42" s="19" t="s">
        <v>2031</v>
      </c>
      <c r="L42" s="19" t="s">
        <v>2032</v>
      </c>
      <c r="M42" s="21">
        <v>1069.44</v>
      </c>
      <c r="N42" s="21">
        <v>754.4</v>
      </c>
      <c r="O42" s="21">
        <v>2032.89</v>
      </c>
      <c r="P42" s="21">
        <v>6158.31</v>
      </c>
      <c r="Q42" s="22">
        <v>10015.040000000001</v>
      </c>
      <c r="R42" s="21">
        <v>38104</v>
      </c>
    </row>
    <row r="43" spans="1:18">
      <c r="A43" s="19" t="s">
        <v>23</v>
      </c>
      <c r="B43" s="19" t="s">
        <v>24</v>
      </c>
      <c r="C43" s="19" t="s">
        <v>2099</v>
      </c>
      <c r="D43" s="19" t="s">
        <v>2100</v>
      </c>
      <c r="E43" s="19" t="s">
        <v>2125</v>
      </c>
      <c r="F43" s="19" t="s">
        <v>2126</v>
      </c>
      <c r="G43" s="19" t="s">
        <v>522</v>
      </c>
      <c r="H43" s="19" t="s">
        <v>523</v>
      </c>
      <c r="I43" s="20" t="s">
        <v>88</v>
      </c>
      <c r="J43" s="19" t="s">
        <v>2127</v>
      </c>
      <c r="K43" s="19" t="s">
        <v>2031</v>
      </c>
      <c r="L43" s="19" t="s">
        <v>2032</v>
      </c>
      <c r="M43" s="21">
        <v>951.73</v>
      </c>
      <c r="N43" s="21">
        <v>860.16</v>
      </c>
      <c r="O43" s="21">
        <v>1981.17</v>
      </c>
      <c r="P43" s="21">
        <v>6530.3</v>
      </c>
      <c r="Q43" s="22">
        <v>10323.36</v>
      </c>
      <c r="R43" s="21">
        <v>39277</v>
      </c>
    </row>
    <row r="44" spans="1:18">
      <c r="A44" s="19" t="s">
        <v>23</v>
      </c>
      <c r="B44" s="19" t="s">
        <v>24</v>
      </c>
      <c r="C44" s="19" t="s">
        <v>2099</v>
      </c>
      <c r="D44" s="19" t="s">
        <v>2100</v>
      </c>
      <c r="E44" s="19" t="s">
        <v>2128</v>
      </c>
      <c r="F44" s="19" t="s">
        <v>2129</v>
      </c>
      <c r="G44" s="19" t="s">
        <v>522</v>
      </c>
      <c r="H44" s="19" t="s">
        <v>523</v>
      </c>
      <c r="I44" s="20" t="s">
        <v>90</v>
      </c>
      <c r="J44" s="19" t="s">
        <v>2130</v>
      </c>
      <c r="K44" s="19" t="s">
        <v>2031</v>
      </c>
      <c r="L44" s="19" t="s">
        <v>2032</v>
      </c>
      <c r="M44" s="21">
        <v>818.83</v>
      </c>
      <c r="N44" s="21">
        <v>877.67</v>
      </c>
      <c r="O44" s="21">
        <v>1858.74</v>
      </c>
      <c r="P44" s="21">
        <v>5135.9799999999996</v>
      </c>
      <c r="Q44" s="22">
        <v>8691.2199999999993</v>
      </c>
      <c r="R44" s="21">
        <v>33068</v>
      </c>
    </row>
    <row r="45" spans="1:18">
      <c r="A45" s="19" t="s">
        <v>23</v>
      </c>
      <c r="B45" s="19" t="s">
        <v>24</v>
      </c>
      <c r="C45" s="19" t="s">
        <v>2099</v>
      </c>
      <c r="D45" s="19" t="s">
        <v>2100</v>
      </c>
      <c r="E45" s="19" t="s">
        <v>2131</v>
      </c>
      <c r="F45" s="19" t="s">
        <v>2132</v>
      </c>
      <c r="G45" s="19" t="s">
        <v>522</v>
      </c>
      <c r="H45" s="19" t="s">
        <v>523</v>
      </c>
      <c r="I45" s="20" t="s">
        <v>92</v>
      </c>
      <c r="J45" s="19" t="s">
        <v>2133</v>
      </c>
      <c r="K45" s="19" t="s">
        <v>2031</v>
      </c>
      <c r="L45" s="19" t="s">
        <v>2032</v>
      </c>
      <c r="M45" s="21">
        <v>789.42</v>
      </c>
      <c r="N45" s="21">
        <v>834.71</v>
      </c>
      <c r="O45" s="21">
        <v>1909.77</v>
      </c>
      <c r="P45" s="21">
        <v>5216.7</v>
      </c>
      <c r="Q45" s="22">
        <v>8750.6</v>
      </c>
      <c r="R45" s="21">
        <v>33293</v>
      </c>
    </row>
    <row r="46" spans="1:18">
      <c r="A46" s="19" t="s">
        <v>23</v>
      </c>
      <c r="B46" s="19" t="s">
        <v>24</v>
      </c>
      <c r="C46" s="19" t="s">
        <v>2099</v>
      </c>
      <c r="D46" s="19" t="s">
        <v>2100</v>
      </c>
      <c r="E46" s="19" t="s">
        <v>2134</v>
      </c>
      <c r="F46" s="19" t="s">
        <v>2135</v>
      </c>
      <c r="G46" s="19" t="s">
        <v>522</v>
      </c>
      <c r="H46" s="19" t="s">
        <v>523</v>
      </c>
      <c r="I46" s="20" t="s">
        <v>94</v>
      </c>
      <c r="J46" s="19" t="s">
        <v>2136</v>
      </c>
      <c r="K46" s="19" t="s">
        <v>2031</v>
      </c>
      <c r="L46" s="19" t="s">
        <v>2032</v>
      </c>
      <c r="M46" s="21">
        <v>160.94999999999999</v>
      </c>
      <c r="N46" s="21">
        <v>761.77</v>
      </c>
      <c r="O46" s="21">
        <v>1802.4</v>
      </c>
      <c r="P46" s="21">
        <v>4654.6099999999997</v>
      </c>
      <c r="Q46" s="22">
        <v>7379.73</v>
      </c>
      <c r="R46" s="21">
        <v>28078</v>
      </c>
    </row>
    <row r="47" spans="1:18">
      <c r="A47" s="19" t="s">
        <v>23</v>
      </c>
      <c r="B47" s="19" t="s">
        <v>24</v>
      </c>
      <c r="C47" s="19" t="s">
        <v>2099</v>
      </c>
      <c r="D47" s="19" t="s">
        <v>2100</v>
      </c>
      <c r="E47" s="19" t="s">
        <v>2137</v>
      </c>
      <c r="F47" s="19" t="s">
        <v>2138</v>
      </c>
      <c r="G47" s="19" t="s">
        <v>522</v>
      </c>
      <c r="H47" s="19" t="s">
        <v>523</v>
      </c>
      <c r="I47" s="20" t="s">
        <v>96</v>
      </c>
      <c r="J47" s="19" t="s">
        <v>2139</v>
      </c>
      <c r="K47" s="19" t="s">
        <v>2031</v>
      </c>
      <c r="L47" s="19" t="s">
        <v>2032</v>
      </c>
      <c r="M47" s="21">
        <v>1231.3699999999999</v>
      </c>
      <c r="N47" s="21">
        <v>705.67</v>
      </c>
      <c r="O47" s="21">
        <v>2643.02</v>
      </c>
      <c r="P47" s="21">
        <v>6508.18</v>
      </c>
      <c r="Q47" s="22">
        <v>11088.24</v>
      </c>
      <c r="R47" s="21">
        <v>42187</v>
      </c>
    </row>
    <row r="48" spans="1:18">
      <c r="A48" s="19" t="s">
        <v>23</v>
      </c>
      <c r="B48" s="19" t="s">
        <v>24</v>
      </c>
      <c r="C48" s="19" t="s">
        <v>2099</v>
      </c>
      <c r="D48" s="19" t="s">
        <v>2100</v>
      </c>
      <c r="E48" s="19" t="s">
        <v>2140</v>
      </c>
      <c r="F48" s="19" t="s">
        <v>2037</v>
      </c>
      <c r="G48" s="19" t="s">
        <v>522</v>
      </c>
      <c r="H48" s="19" t="s">
        <v>523</v>
      </c>
      <c r="I48" s="20" t="s">
        <v>98</v>
      </c>
      <c r="J48" s="19" t="s">
        <v>2141</v>
      </c>
      <c r="K48" s="19" t="s">
        <v>2031</v>
      </c>
      <c r="L48" s="19" t="s">
        <v>2032</v>
      </c>
      <c r="M48" s="21">
        <v>1230.54</v>
      </c>
      <c r="N48" s="21">
        <v>1276.49</v>
      </c>
      <c r="O48" s="21">
        <v>3453.73</v>
      </c>
      <c r="P48" s="21">
        <v>8005.81</v>
      </c>
      <c r="Q48" s="22">
        <v>13966.57</v>
      </c>
      <c r="R48" s="21">
        <v>53139</v>
      </c>
    </row>
    <row r="49" spans="1:18">
      <c r="A49" s="19" t="s">
        <v>23</v>
      </c>
      <c r="B49" s="19" t="s">
        <v>24</v>
      </c>
      <c r="C49" s="19" t="s">
        <v>2099</v>
      </c>
      <c r="D49" s="19" t="s">
        <v>2100</v>
      </c>
      <c r="E49" s="19" t="s">
        <v>2142</v>
      </c>
      <c r="F49" s="19" t="s">
        <v>2143</v>
      </c>
      <c r="G49" s="19" t="s">
        <v>522</v>
      </c>
      <c r="H49" s="19" t="s">
        <v>523</v>
      </c>
      <c r="I49" s="20" t="s">
        <v>100</v>
      </c>
      <c r="J49" s="19" t="s">
        <v>2144</v>
      </c>
      <c r="K49" s="19" t="s">
        <v>2031</v>
      </c>
      <c r="L49" s="19" t="s">
        <v>2032</v>
      </c>
      <c r="M49" s="21">
        <v>157.62</v>
      </c>
      <c r="N49" s="21">
        <v>836.57</v>
      </c>
      <c r="O49" s="21">
        <v>1488.98</v>
      </c>
      <c r="P49" s="21">
        <v>4183.66</v>
      </c>
      <c r="Q49" s="22">
        <v>6666.83</v>
      </c>
      <c r="R49" s="21">
        <v>25365</v>
      </c>
    </row>
    <row r="50" spans="1:18">
      <c r="A50" s="19" t="s">
        <v>23</v>
      </c>
      <c r="B50" s="19" t="s">
        <v>24</v>
      </c>
      <c r="C50" s="19" t="s">
        <v>2099</v>
      </c>
      <c r="D50" s="19" t="s">
        <v>2100</v>
      </c>
      <c r="E50" s="19" t="s">
        <v>4001</v>
      </c>
      <c r="F50" s="19" t="s">
        <v>4002</v>
      </c>
      <c r="G50" s="19" t="s">
        <v>522</v>
      </c>
      <c r="H50" s="19" t="s">
        <v>523</v>
      </c>
      <c r="I50" s="20" t="s">
        <v>522</v>
      </c>
      <c r="J50" s="19" t="s">
        <v>523</v>
      </c>
      <c r="K50" s="19" t="s">
        <v>3991</v>
      </c>
      <c r="L50" s="19" t="s">
        <v>2032</v>
      </c>
      <c r="M50" s="21">
        <v>37854.22</v>
      </c>
      <c r="N50" s="21">
        <v>36793.22</v>
      </c>
      <c r="O50" s="21">
        <v>24533.759999999998</v>
      </c>
      <c r="P50" s="21">
        <v>46808.93</v>
      </c>
      <c r="Q50" s="22">
        <v>145990.13</v>
      </c>
      <c r="R50" s="21">
        <v>555450</v>
      </c>
    </row>
    <row r="51" spans="1:18">
      <c r="A51" s="19" t="s">
        <v>23</v>
      </c>
      <c r="B51" s="19" t="s">
        <v>24</v>
      </c>
      <c r="C51" s="19" t="s">
        <v>2099</v>
      </c>
      <c r="D51" s="19" t="s">
        <v>2100</v>
      </c>
      <c r="E51" s="19" t="s">
        <v>2116</v>
      </c>
      <c r="F51" s="19" t="s">
        <v>2117</v>
      </c>
      <c r="G51" s="19" t="s">
        <v>522</v>
      </c>
      <c r="H51" s="19" t="s">
        <v>523</v>
      </c>
      <c r="I51" s="20" t="s">
        <v>554</v>
      </c>
      <c r="J51" s="19" t="s">
        <v>4063</v>
      </c>
      <c r="K51" s="19" t="s">
        <v>2031</v>
      </c>
      <c r="L51" s="19" t="s">
        <v>2032</v>
      </c>
      <c r="M51" s="21">
        <v>146.1</v>
      </c>
      <c r="N51" s="21">
        <v>675.65</v>
      </c>
      <c r="O51" s="21">
        <v>2064.1799999999998</v>
      </c>
      <c r="P51" s="21">
        <v>5905.84</v>
      </c>
      <c r="Q51" s="22">
        <v>8791.77</v>
      </c>
      <c r="R51" s="21">
        <v>33450</v>
      </c>
    </row>
    <row r="52" spans="1:18">
      <c r="A52" s="19" t="s">
        <v>23</v>
      </c>
      <c r="B52" s="19" t="s">
        <v>24</v>
      </c>
      <c r="C52" s="19" t="s">
        <v>2145</v>
      </c>
      <c r="D52" s="19" t="s">
        <v>2146</v>
      </c>
      <c r="E52" s="19" t="s">
        <v>2147</v>
      </c>
      <c r="F52" s="19" t="s">
        <v>2148</v>
      </c>
      <c r="G52" s="19" t="s">
        <v>524</v>
      </c>
      <c r="H52" s="19" t="s">
        <v>525</v>
      </c>
      <c r="I52" s="20" t="s">
        <v>102</v>
      </c>
      <c r="J52" s="19" t="s">
        <v>2149</v>
      </c>
      <c r="K52" s="19" t="s">
        <v>2031</v>
      </c>
      <c r="L52" s="19" t="s">
        <v>2032</v>
      </c>
      <c r="M52" s="21">
        <v>1982.03</v>
      </c>
      <c r="N52" s="21">
        <v>3346.12</v>
      </c>
      <c r="O52" s="21">
        <v>4418.91</v>
      </c>
      <c r="P52" s="21">
        <v>4109.03</v>
      </c>
      <c r="Q52" s="22">
        <v>13856.09</v>
      </c>
      <c r="R52" s="21">
        <v>52718</v>
      </c>
    </row>
    <row r="53" spans="1:18">
      <c r="A53" s="19" t="s">
        <v>23</v>
      </c>
      <c r="B53" s="19" t="s">
        <v>24</v>
      </c>
      <c r="C53" s="19" t="s">
        <v>2145</v>
      </c>
      <c r="D53" s="19" t="s">
        <v>2146</v>
      </c>
      <c r="E53" s="19" t="s">
        <v>2147</v>
      </c>
      <c r="F53" s="19" t="s">
        <v>2148</v>
      </c>
      <c r="G53" s="19" t="s">
        <v>524</v>
      </c>
      <c r="H53" s="19" t="s">
        <v>525</v>
      </c>
      <c r="I53" s="20" t="s">
        <v>104</v>
      </c>
      <c r="J53" s="19" t="s">
        <v>2150</v>
      </c>
      <c r="K53" s="19" t="s">
        <v>2031</v>
      </c>
      <c r="L53" s="19" t="s">
        <v>2032</v>
      </c>
      <c r="M53" s="21">
        <v>1681.34</v>
      </c>
      <c r="N53" s="21">
        <v>2353.0100000000002</v>
      </c>
      <c r="O53" s="21">
        <v>2652.81</v>
      </c>
      <c r="P53" s="21">
        <v>3616.3</v>
      </c>
      <c r="Q53" s="22">
        <v>10303.459999999999</v>
      </c>
      <c r="R53" s="21">
        <v>39202</v>
      </c>
    </row>
    <row r="54" spans="1:18">
      <c r="A54" s="19" t="s">
        <v>23</v>
      </c>
      <c r="B54" s="19" t="s">
        <v>24</v>
      </c>
      <c r="C54" s="19" t="s">
        <v>2145</v>
      </c>
      <c r="D54" s="19" t="s">
        <v>2146</v>
      </c>
      <c r="E54" s="19" t="s">
        <v>2151</v>
      </c>
      <c r="F54" s="19" t="s">
        <v>2152</v>
      </c>
      <c r="G54" s="19" t="s">
        <v>524</v>
      </c>
      <c r="H54" s="19" t="s">
        <v>525</v>
      </c>
      <c r="I54" s="20" t="s">
        <v>106</v>
      </c>
      <c r="J54" s="19" t="s">
        <v>2153</v>
      </c>
      <c r="K54" s="19" t="s">
        <v>2031</v>
      </c>
      <c r="L54" s="19" t="s">
        <v>2032</v>
      </c>
      <c r="M54" s="21">
        <v>453.15</v>
      </c>
      <c r="N54" s="21">
        <v>2007.48</v>
      </c>
      <c r="O54" s="21">
        <v>2734.54</v>
      </c>
      <c r="P54" s="21">
        <v>2088.23</v>
      </c>
      <c r="Q54" s="22">
        <v>7283.4</v>
      </c>
      <c r="R54" s="21">
        <v>27711</v>
      </c>
    </row>
    <row r="55" spans="1:18">
      <c r="A55" s="19" t="s">
        <v>23</v>
      </c>
      <c r="B55" s="19" t="s">
        <v>24</v>
      </c>
      <c r="C55" s="19" t="s">
        <v>2145</v>
      </c>
      <c r="D55" s="19" t="s">
        <v>2146</v>
      </c>
      <c r="E55" s="19" t="s">
        <v>2154</v>
      </c>
      <c r="F55" s="19" t="s">
        <v>2155</v>
      </c>
      <c r="G55" s="19" t="s">
        <v>524</v>
      </c>
      <c r="H55" s="19" t="s">
        <v>525</v>
      </c>
      <c r="I55" s="20" t="s">
        <v>108</v>
      </c>
      <c r="J55" s="19" t="s">
        <v>2156</v>
      </c>
      <c r="K55" s="19" t="s">
        <v>2031</v>
      </c>
      <c r="L55" s="19" t="s">
        <v>2032</v>
      </c>
      <c r="M55" s="21">
        <v>737.77</v>
      </c>
      <c r="N55" s="21">
        <v>2368.9699999999998</v>
      </c>
      <c r="O55" s="21">
        <v>3051.19</v>
      </c>
      <c r="P55" s="21">
        <v>2025.66</v>
      </c>
      <c r="Q55" s="22">
        <v>8183.59</v>
      </c>
      <c r="R55" s="21">
        <v>31136</v>
      </c>
    </row>
    <row r="56" spans="1:18">
      <c r="A56" s="19" t="s">
        <v>23</v>
      </c>
      <c r="B56" s="19" t="s">
        <v>24</v>
      </c>
      <c r="C56" s="19" t="s">
        <v>2145</v>
      </c>
      <c r="D56" s="19" t="s">
        <v>2146</v>
      </c>
      <c r="E56" s="19" t="s">
        <v>2157</v>
      </c>
      <c r="F56" s="19" t="s">
        <v>2158</v>
      </c>
      <c r="G56" s="19" t="s">
        <v>524</v>
      </c>
      <c r="H56" s="19" t="s">
        <v>525</v>
      </c>
      <c r="I56" s="20" t="s">
        <v>110</v>
      </c>
      <c r="J56" s="19" t="s">
        <v>2159</v>
      </c>
      <c r="K56" s="19" t="s">
        <v>2031</v>
      </c>
      <c r="L56" s="19" t="s">
        <v>2032</v>
      </c>
      <c r="M56" s="21">
        <v>2205</v>
      </c>
      <c r="N56" s="21">
        <v>4551.3599999999997</v>
      </c>
      <c r="O56" s="21">
        <v>5005.59</v>
      </c>
      <c r="P56" s="21">
        <v>4518.96</v>
      </c>
      <c r="Q56" s="22">
        <v>16280.91</v>
      </c>
      <c r="R56" s="21">
        <v>61944</v>
      </c>
    </row>
    <row r="57" spans="1:18">
      <c r="A57" s="19" t="s">
        <v>23</v>
      </c>
      <c r="B57" s="19" t="s">
        <v>24</v>
      </c>
      <c r="C57" s="19" t="s">
        <v>2145</v>
      </c>
      <c r="D57" s="19" t="s">
        <v>2146</v>
      </c>
      <c r="E57" s="19" t="s">
        <v>2157</v>
      </c>
      <c r="F57" s="19" t="s">
        <v>2158</v>
      </c>
      <c r="G57" s="19" t="s">
        <v>524</v>
      </c>
      <c r="H57" s="19" t="s">
        <v>525</v>
      </c>
      <c r="I57" s="20" t="s">
        <v>112</v>
      </c>
      <c r="J57" s="19" t="s">
        <v>2160</v>
      </c>
      <c r="K57" s="19" t="s">
        <v>2031</v>
      </c>
      <c r="L57" s="19" t="s">
        <v>2032</v>
      </c>
      <c r="M57" s="21">
        <v>723.61</v>
      </c>
      <c r="N57" s="21">
        <v>3312.34</v>
      </c>
      <c r="O57" s="21">
        <v>3743.13</v>
      </c>
      <c r="P57" s="21">
        <v>2244.09</v>
      </c>
      <c r="Q57" s="22">
        <v>10023.17</v>
      </c>
      <c r="R57" s="21">
        <v>38135</v>
      </c>
    </row>
    <row r="58" spans="1:18">
      <c r="A58" s="19" t="s">
        <v>23</v>
      </c>
      <c r="B58" s="19" t="s">
        <v>24</v>
      </c>
      <c r="C58" s="19" t="s">
        <v>2145</v>
      </c>
      <c r="D58" s="19" t="s">
        <v>2146</v>
      </c>
      <c r="E58" s="19" t="s">
        <v>2161</v>
      </c>
      <c r="F58" s="19" t="s">
        <v>2162</v>
      </c>
      <c r="G58" s="19" t="s">
        <v>524</v>
      </c>
      <c r="H58" s="19" t="s">
        <v>525</v>
      </c>
      <c r="I58" s="20" t="s">
        <v>114</v>
      </c>
      <c r="J58" s="19" t="s">
        <v>2163</v>
      </c>
      <c r="K58" s="19" t="s">
        <v>2031</v>
      </c>
      <c r="L58" s="19" t="s">
        <v>2032</v>
      </c>
      <c r="M58" s="21">
        <v>689.17</v>
      </c>
      <c r="N58" s="21">
        <v>2403.25</v>
      </c>
      <c r="O58" s="21">
        <v>2424.12</v>
      </c>
      <c r="P58" s="21">
        <v>2023.8</v>
      </c>
      <c r="Q58" s="22">
        <v>7540.34</v>
      </c>
      <c r="R58" s="21">
        <v>28689</v>
      </c>
    </row>
    <row r="59" spans="1:18">
      <c r="A59" s="19" t="s">
        <v>23</v>
      </c>
      <c r="B59" s="19" t="s">
        <v>24</v>
      </c>
      <c r="C59" s="19" t="s">
        <v>2145</v>
      </c>
      <c r="D59" s="19" t="s">
        <v>2146</v>
      </c>
      <c r="E59" s="19" t="s">
        <v>2161</v>
      </c>
      <c r="F59" s="19" t="s">
        <v>2162</v>
      </c>
      <c r="G59" s="19" t="s">
        <v>524</v>
      </c>
      <c r="H59" s="19" t="s">
        <v>525</v>
      </c>
      <c r="I59" s="20" t="s">
        <v>116</v>
      </c>
      <c r="J59" s="19" t="s">
        <v>2164</v>
      </c>
      <c r="K59" s="19" t="s">
        <v>2031</v>
      </c>
      <c r="L59" s="19" t="s">
        <v>2032</v>
      </c>
      <c r="M59" s="21">
        <v>695.06</v>
      </c>
      <c r="N59" s="21">
        <v>2340.15</v>
      </c>
      <c r="O59" s="21">
        <v>2380.4</v>
      </c>
      <c r="P59" s="21">
        <v>2311.9299999999998</v>
      </c>
      <c r="Q59" s="22">
        <v>7727.5400000000009</v>
      </c>
      <c r="R59" s="21">
        <v>29401</v>
      </c>
    </row>
    <row r="60" spans="1:18">
      <c r="A60" s="19" t="s">
        <v>23</v>
      </c>
      <c r="B60" s="19" t="s">
        <v>24</v>
      </c>
      <c r="C60" s="19" t="s">
        <v>2145</v>
      </c>
      <c r="D60" s="19" t="s">
        <v>2146</v>
      </c>
      <c r="E60" s="19" t="s">
        <v>2161</v>
      </c>
      <c r="F60" s="19" t="s">
        <v>2162</v>
      </c>
      <c r="G60" s="19" t="s">
        <v>524</v>
      </c>
      <c r="H60" s="19" t="s">
        <v>525</v>
      </c>
      <c r="I60" s="20" t="s">
        <v>118</v>
      </c>
      <c r="J60" s="19" t="s">
        <v>2165</v>
      </c>
      <c r="K60" s="19" t="s">
        <v>2031</v>
      </c>
      <c r="L60" s="19" t="s">
        <v>2032</v>
      </c>
      <c r="M60" s="21">
        <v>1122.81</v>
      </c>
      <c r="N60" s="21">
        <v>2186.34</v>
      </c>
      <c r="O60" s="21">
        <v>3103.37</v>
      </c>
      <c r="P60" s="21">
        <v>2572.62</v>
      </c>
      <c r="Q60" s="22">
        <v>8985.14</v>
      </c>
      <c r="R60" s="21">
        <v>34186</v>
      </c>
    </row>
    <row r="61" spans="1:18">
      <c r="A61" s="19" t="s">
        <v>23</v>
      </c>
      <c r="B61" s="19" t="s">
        <v>24</v>
      </c>
      <c r="C61" s="19" t="s">
        <v>2145</v>
      </c>
      <c r="D61" s="19" t="s">
        <v>2146</v>
      </c>
      <c r="E61" s="19" t="s">
        <v>2166</v>
      </c>
      <c r="F61" s="19" t="s">
        <v>2167</v>
      </c>
      <c r="G61" s="19" t="s">
        <v>524</v>
      </c>
      <c r="H61" s="19" t="s">
        <v>525</v>
      </c>
      <c r="I61" s="20" t="s">
        <v>120</v>
      </c>
      <c r="J61" s="19" t="s">
        <v>2168</v>
      </c>
      <c r="K61" s="19" t="s">
        <v>2031</v>
      </c>
      <c r="L61" s="19" t="s">
        <v>2032</v>
      </c>
      <c r="M61" s="21">
        <v>1361.01</v>
      </c>
      <c r="N61" s="21">
        <v>2456.38</v>
      </c>
      <c r="O61" s="21">
        <v>3093.14</v>
      </c>
      <c r="P61" s="21">
        <v>2784.01</v>
      </c>
      <c r="Q61" s="22">
        <v>9694.5400000000009</v>
      </c>
      <c r="R61" s="21">
        <v>36885</v>
      </c>
    </row>
    <row r="62" spans="1:18">
      <c r="A62" s="19" t="s">
        <v>23</v>
      </c>
      <c r="B62" s="19" t="s">
        <v>24</v>
      </c>
      <c r="C62" s="19" t="s">
        <v>2145</v>
      </c>
      <c r="D62" s="19" t="s">
        <v>2146</v>
      </c>
      <c r="E62" s="19" t="s">
        <v>2169</v>
      </c>
      <c r="F62" s="19" t="s">
        <v>2170</v>
      </c>
      <c r="G62" s="19" t="s">
        <v>524</v>
      </c>
      <c r="H62" s="19" t="s">
        <v>525</v>
      </c>
      <c r="I62" s="20" t="s">
        <v>122</v>
      </c>
      <c r="J62" s="19" t="s">
        <v>2171</v>
      </c>
      <c r="K62" s="19" t="s">
        <v>2031</v>
      </c>
      <c r="L62" s="19" t="s">
        <v>2032</v>
      </c>
      <c r="M62" s="21">
        <v>2742.32</v>
      </c>
      <c r="N62" s="21">
        <v>2816.25</v>
      </c>
      <c r="O62" s="21">
        <v>2970.41</v>
      </c>
      <c r="P62" s="21">
        <v>2252.75</v>
      </c>
      <c r="Q62" s="22">
        <v>10781.73</v>
      </c>
      <c r="R62" s="21">
        <v>41021</v>
      </c>
    </row>
    <row r="63" spans="1:18">
      <c r="A63" s="19" t="s">
        <v>23</v>
      </c>
      <c r="B63" s="19" t="s">
        <v>24</v>
      </c>
      <c r="C63" s="19" t="s">
        <v>2145</v>
      </c>
      <c r="D63" s="19" t="s">
        <v>2146</v>
      </c>
      <c r="E63" s="19" t="s">
        <v>2172</v>
      </c>
      <c r="F63" s="19" t="s">
        <v>2173</v>
      </c>
      <c r="G63" s="19" t="s">
        <v>524</v>
      </c>
      <c r="H63" s="19" t="s">
        <v>525</v>
      </c>
      <c r="I63" s="20" t="s">
        <v>124</v>
      </c>
      <c r="J63" s="19" t="s">
        <v>2174</v>
      </c>
      <c r="K63" s="19" t="s">
        <v>2031</v>
      </c>
      <c r="L63" s="19" t="s">
        <v>2032</v>
      </c>
      <c r="M63" s="21">
        <v>2028.38</v>
      </c>
      <c r="N63" s="21">
        <v>3748.19</v>
      </c>
      <c r="O63" s="21">
        <v>6600.54</v>
      </c>
      <c r="P63" s="21">
        <v>4802.84</v>
      </c>
      <c r="Q63" s="22">
        <v>17179.95</v>
      </c>
      <c r="R63" s="21">
        <v>65365</v>
      </c>
    </row>
    <row r="64" spans="1:18">
      <c r="A64" s="19" t="s">
        <v>23</v>
      </c>
      <c r="B64" s="19" t="s">
        <v>24</v>
      </c>
      <c r="C64" s="19" t="s">
        <v>2145</v>
      </c>
      <c r="D64" s="19" t="s">
        <v>2146</v>
      </c>
      <c r="E64" s="19" t="s">
        <v>2169</v>
      </c>
      <c r="F64" s="19" t="s">
        <v>2170</v>
      </c>
      <c r="G64" s="19" t="s">
        <v>524</v>
      </c>
      <c r="H64" s="19" t="s">
        <v>525</v>
      </c>
      <c r="I64" s="20" t="s">
        <v>126</v>
      </c>
      <c r="J64" s="19" t="s">
        <v>2175</v>
      </c>
      <c r="K64" s="19" t="s">
        <v>2031</v>
      </c>
      <c r="L64" s="19" t="s">
        <v>2032</v>
      </c>
      <c r="M64" s="21">
        <v>559.98</v>
      </c>
      <c r="N64" s="21">
        <v>2081.19</v>
      </c>
      <c r="O64" s="21">
        <v>3388.23</v>
      </c>
      <c r="P64" s="21">
        <v>2749.09</v>
      </c>
      <c r="Q64" s="22">
        <v>8778.49</v>
      </c>
      <c r="R64" s="21">
        <v>33400</v>
      </c>
    </row>
    <row r="65" spans="1:18">
      <c r="A65" s="19" t="s">
        <v>23</v>
      </c>
      <c r="B65" s="19" t="s">
        <v>24</v>
      </c>
      <c r="C65" s="19" t="s">
        <v>2145</v>
      </c>
      <c r="D65" s="19" t="s">
        <v>2146</v>
      </c>
      <c r="E65" s="19" t="s">
        <v>2176</v>
      </c>
      <c r="F65" s="19" t="s">
        <v>2177</v>
      </c>
      <c r="G65" s="19" t="s">
        <v>524</v>
      </c>
      <c r="H65" s="19" t="s">
        <v>525</v>
      </c>
      <c r="I65" s="20" t="s">
        <v>128</v>
      </c>
      <c r="J65" s="19" t="s">
        <v>2178</v>
      </c>
      <c r="K65" s="19" t="s">
        <v>2031</v>
      </c>
      <c r="L65" s="19" t="s">
        <v>2032</v>
      </c>
      <c r="M65" s="21">
        <v>1772.37</v>
      </c>
      <c r="N65" s="21">
        <v>2320.5300000000002</v>
      </c>
      <c r="O65" s="21">
        <v>3309.83</v>
      </c>
      <c r="P65" s="21">
        <v>1819.11</v>
      </c>
      <c r="Q65" s="22">
        <v>9221.84</v>
      </c>
      <c r="R65" s="21">
        <v>35086</v>
      </c>
    </row>
    <row r="66" spans="1:18">
      <c r="A66" s="19" t="s">
        <v>23</v>
      </c>
      <c r="B66" s="19" t="s">
        <v>24</v>
      </c>
      <c r="C66" s="19" t="s">
        <v>2145</v>
      </c>
      <c r="D66" s="19" t="s">
        <v>2146</v>
      </c>
      <c r="E66" s="19" t="s">
        <v>2176</v>
      </c>
      <c r="F66" s="19" t="s">
        <v>2177</v>
      </c>
      <c r="G66" s="19" t="s">
        <v>524</v>
      </c>
      <c r="H66" s="19" t="s">
        <v>525</v>
      </c>
      <c r="I66" s="20" t="s">
        <v>130</v>
      </c>
      <c r="J66" s="19" t="s">
        <v>2179</v>
      </c>
      <c r="K66" s="19" t="s">
        <v>2031</v>
      </c>
      <c r="L66" s="19" t="s">
        <v>2032</v>
      </c>
      <c r="M66" s="21">
        <v>633.97</v>
      </c>
      <c r="N66" s="21">
        <v>2112.75</v>
      </c>
      <c r="O66" s="21">
        <v>2555.31</v>
      </c>
      <c r="P66" s="21">
        <v>2394.02</v>
      </c>
      <c r="Q66" s="22">
        <v>7696.0500000000011</v>
      </c>
      <c r="R66" s="21">
        <v>29281</v>
      </c>
    </row>
    <row r="67" spans="1:18">
      <c r="A67" s="19" t="s">
        <v>23</v>
      </c>
      <c r="B67" s="19" t="s">
        <v>24</v>
      </c>
      <c r="C67" s="19" t="s">
        <v>2145</v>
      </c>
      <c r="D67" s="19" t="s">
        <v>2146</v>
      </c>
      <c r="E67" s="19" t="s">
        <v>2176</v>
      </c>
      <c r="F67" s="19" t="s">
        <v>2177</v>
      </c>
      <c r="G67" s="19" t="s">
        <v>524</v>
      </c>
      <c r="H67" s="19" t="s">
        <v>525</v>
      </c>
      <c r="I67" s="20" t="s">
        <v>132</v>
      </c>
      <c r="J67" s="19" t="s">
        <v>2180</v>
      </c>
      <c r="K67" s="19" t="s">
        <v>2031</v>
      </c>
      <c r="L67" s="19" t="s">
        <v>2032</v>
      </c>
      <c r="M67" s="21">
        <v>549.17999999999995</v>
      </c>
      <c r="N67" s="21">
        <v>754.28</v>
      </c>
      <c r="O67" s="21">
        <v>1446.18</v>
      </c>
      <c r="P67" s="21">
        <v>1814.34</v>
      </c>
      <c r="Q67" s="22">
        <v>4563.9800000000005</v>
      </c>
      <c r="R67" s="21">
        <v>17365</v>
      </c>
    </row>
    <row r="68" spans="1:18">
      <c r="A68" s="19" t="s">
        <v>23</v>
      </c>
      <c r="B68" s="19" t="s">
        <v>24</v>
      </c>
      <c r="C68" s="19" t="s">
        <v>2145</v>
      </c>
      <c r="D68" s="19" t="s">
        <v>2146</v>
      </c>
      <c r="E68" s="19" t="s">
        <v>2181</v>
      </c>
      <c r="F68" s="19" t="s">
        <v>2182</v>
      </c>
      <c r="G68" s="19" t="s">
        <v>524</v>
      </c>
      <c r="H68" s="19" t="s">
        <v>525</v>
      </c>
      <c r="I68" s="20" t="s">
        <v>134</v>
      </c>
      <c r="J68" s="19" t="s">
        <v>2183</v>
      </c>
      <c r="K68" s="19" t="s">
        <v>2031</v>
      </c>
      <c r="L68" s="19" t="s">
        <v>2032</v>
      </c>
      <c r="M68" s="21">
        <v>910.15</v>
      </c>
      <c r="N68" s="21">
        <v>2755.88</v>
      </c>
      <c r="O68" s="21">
        <v>3170.1</v>
      </c>
      <c r="P68" s="21">
        <v>2331.7399999999998</v>
      </c>
      <c r="Q68" s="22">
        <v>9167.869999999999</v>
      </c>
      <c r="R68" s="21">
        <v>34881</v>
      </c>
    </row>
    <row r="69" spans="1:18">
      <c r="A69" s="19" t="s">
        <v>23</v>
      </c>
      <c r="B69" s="19" t="s">
        <v>24</v>
      </c>
      <c r="C69" s="19" t="s">
        <v>2145</v>
      </c>
      <c r="D69" s="19" t="s">
        <v>2146</v>
      </c>
      <c r="E69" s="19" t="s">
        <v>2184</v>
      </c>
      <c r="F69" s="19" t="s">
        <v>2185</v>
      </c>
      <c r="G69" s="19" t="s">
        <v>524</v>
      </c>
      <c r="H69" s="19" t="s">
        <v>525</v>
      </c>
      <c r="I69" s="20" t="s">
        <v>136</v>
      </c>
      <c r="J69" s="19" t="s">
        <v>2186</v>
      </c>
      <c r="K69" s="19" t="s">
        <v>2031</v>
      </c>
      <c r="L69" s="19" t="s">
        <v>2032</v>
      </c>
      <c r="M69" s="21">
        <v>797.41</v>
      </c>
      <c r="N69" s="21">
        <v>3055.44</v>
      </c>
      <c r="O69" s="21">
        <v>3435.55</v>
      </c>
      <c r="P69" s="21">
        <v>3448.58</v>
      </c>
      <c r="Q69" s="22">
        <v>10736.98</v>
      </c>
      <c r="R69" s="21">
        <v>40851</v>
      </c>
    </row>
    <row r="70" spans="1:18">
      <c r="A70" s="19" t="s">
        <v>23</v>
      </c>
      <c r="B70" s="19" t="s">
        <v>24</v>
      </c>
      <c r="C70" s="19" t="s">
        <v>2145</v>
      </c>
      <c r="D70" s="19" t="s">
        <v>2146</v>
      </c>
      <c r="E70" s="19" t="s">
        <v>2184</v>
      </c>
      <c r="F70" s="19" t="s">
        <v>2185</v>
      </c>
      <c r="G70" s="19" t="s">
        <v>524</v>
      </c>
      <c r="H70" s="19" t="s">
        <v>525</v>
      </c>
      <c r="I70" s="20" t="s">
        <v>138</v>
      </c>
      <c r="J70" s="19" t="s">
        <v>2187</v>
      </c>
      <c r="K70" s="19" t="s">
        <v>2031</v>
      </c>
      <c r="L70" s="19" t="s">
        <v>2032</v>
      </c>
      <c r="M70" s="21">
        <v>1086.6500000000001</v>
      </c>
      <c r="N70" s="21">
        <v>2061.14</v>
      </c>
      <c r="O70" s="21">
        <v>2576.58</v>
      </c>
      <c r="P70" s="21">
        <v>2103.81</v>
      </c>
      <c r="Q70" s="22">
        <v>7828.18</v>
      </c>
      <c r="R70" s="21">
        <v>29784</v>
      </c>
    </row>
    <row r="71" spans="1:18">
      <c r="A71" s="19" t="s">
        <v>23</v>
      </c>
      <c r="B71" s="19" t="s">
        <v>24</v>
      </c>
      <c r="C71" s="19" t="s">
        <v>2145</v>
      </c>
      <c r="D71" s="19" t="s">
        <v>2146</v>
      </c>
      <c r="E71" s="19" t="s">
        <v>2188</v>
      </c>
      <c r="F71" s="19" t="s">
        <v>2189</v>
      </c>
      <c r="G71" s="19" t="s">
        <v>524</v>
      </c>
      <c r="H71" s="19" t="s">
        <v>525</v>
      </c>
      <c r="I71" s="20" t="s">
        <v>140</v>
      </c>
      <c r="J71" s="19" t="s">
        <v>2190</v>
      </c>
      <c r="K71" s="19" t="s">
        <v>2031</v>
      </c>
      <c r="L71" s="19" t="s">
        <v>2032</v>
      </c>
      <c r="M71" s="21">
        <v>338.75</v>
      </c>
      <c r="N71" s="21">
        <v>1390.13</v>
      </c>
      <c r="O71" s="21">
        <v>1697.58</v>
      </c>
      <c r="P71" s="21">
        <v>1461.06</v>
      </c>
      <c r="Q71" s="22">
        <v>4887.5200000000004</v>
      </c>
      <c r="R71" s="21">
        <v>18596</v>
      </c>
    </row>
    <row r="72" spans="1:18">
      <c r="A72" s="19" t="s">
        <v>23</v>
      </c>
      <c r="B72" s="19" t="s">
        <v>24</v>
      </c>
      <c r="C72" s="19" t="s">
        <v>2145</v>
      </c>
      <c r="D72" s="19" t="s">
        <v>2146</v>
      </c>
      <c r="E72" s="19" t="s">
        <v>2191</v>
      </c>
      <c r="F72" s="19" t="s">
        <v>2192</v>
      </c>
      <c r="G72" s="19" t="s">
        <v>524</v>
      </c>
      <c r="H72" s="19" t="s">
        <v>525</v>
      </c>
      <c r="I72" s="20" t="s">
        <v>142</v>
      </c>
      <c r="J72" s="19" t="s">
        <v>2193</v>
      </c>
      <c r="K72" s="19" t="s">
        <v>2031</v>
      </c>
      <c r="L72" s="19" t="s">
        <v>2032</v>
      </c>
      <c r="M72" s="21">
        <v>2135.31</v>
      </c>
      <c r="N72" s="21">
        <v>3312.48</v>
      </c>
      <c r="O72" s="21">
        <v>3856.41</v>
      </c>
      <c r="P72" s="21">
        <v>1871.72</v>
      </c>
      <c r="Q72" s="22">
        <v>11175.92</v>
      </c>
      <c r="R72" s="21">
        <v>42521</v>
      </c>
    </row>
    <row r="73" spans="1:18">
      <c r="A73" s="19" t="s">
        <v>23</v>
      </c>
      <c r="B73" s="19" t="s">
        <v>24</v>
      </c>
      <c r="C73" s="19" t="s">
        <v>2145</v>
      </c>
      <c r="D73" s="19" t="s">
        <v>2146</v>
      </c>
      <c r="E73" s="19" t="s">
        <v>2194</v>
      </c>
      <c r="F73" s="19" t="s">
        <v>2195</v>
      </c>
      <c r="G73" s="19" t="s">
        <v>524</v>
      </c>
      <c r="H73" s="19" t="s">
        <v>525</v>
      </c>
      <c r="I73" s="20" t="s">
        <v>144</v>
      </c>
      <c r="J73" s="19" t="s">
        <v>2196</v>
      </c>
      <c r="K73" s="19" t="s">
        <v>2031</v>
      </c>
      <c r="L73" s="19" t="s">
        <v>2032</v>
      </c>
      <c r="M73" s="21">
        <v>1500.07</v>
      </c>
      <c r="N73" s="21">
        <v>1563.05</v>
      </c>
      <c r="O73" s="21">
        <v>1956.03</v>
      </c>
      <c r="P73" s="21">
        <v>1811.5</v>
      </c>
      <c r="Q73" s="22">
        <v>6830.65</v>
      </c>
      <c r="R73" s="21">
        <v>25989</v>
      </c>
    </row>
    <row r="74" spans="1:18">
      <c r="A74" s="19" t="s">
        <v>23</v>
      </c>
      <c r="B74" s="19" t="s">
        <v>24</v>
      </c>
      <c r="C74" s="19" t="s">
        <v>2145</v>
      </c>
      <c r="D74" s="19" t="s">
        <v>2146</v>
      </c>
      <c r="E74" s="19" t="s">
        <v>2194</v>
      </c>
      <c r="F74" s="19" t="s">
        <v>2195</v>
      </c>
      <c r="G74" s="19" t="s">
        <v>524</v>
      </c>
      <c r="H74" s="19" t="s">
        <v>525</v>
      </c>
      <c r="I74" s="20" t="s">
        <v>146</v>
      </c>
      <c r="J74" s="19" t="s">
        <v>2197</v>
      </c>
      <c r="K74" s="19" t="s">
        <v>2031</v>
      </c>
      <c r="L74" s="19" t="s">
        <v>2032</v>
      </c>
      <c r="M74" s="21">
        <v>3069.77</v>
      </c>
      <c r="N74" s="21">
        <v>4232.17</v>
      </c>
      <c r="O74" s="21">
        <v>5691.2</v>
      </c>
      <c r="P74" s="21">
        <v>4261.47</v>
      </c>
      <c r="Q74" s="22">
        <v>17254.61</v>
      </c>
      <c r="R74" s="21">
        <v>65649</v>
      </c>
    </row>
    <row r="75" spans="1:18">
      <c r="A75" s="19" t="s">
        <v>23</v>
      </c>
      <c r="B75" s="19" t="s">
        <v>24</v>
      </c>
      <c r="C75" s="19" t="s">
        <v>2145</v>
      </c>
      <c r="D75" s="19" t="s">
        <v>2146</v>
      </c>
      <c r="E75" s="19" t="s">
        <v>2194</v>
      </c>
      <c r="F75" s="19" t="s">
        <v>2195</v>
      </c>
      <c r="G75" s="19" t="s">
        <v>524</v>
      </c>
      <c r="H75" s="19" t="s">
        <v>525</v>
      </c>
      <c r="I75" s="20" t="s">
        <v>148</v>
      </c>
      <c r="J75" s="19" t="s">
        <v>2198</v>
      </c>
      <c r="K75" s="19" t="s">
        <v>2031</v>
      </c>
      <c r="L75" s="19" t="s">
        <v>2032</v>
      </c>
      <c r="M75" s="21">
        <v>652.37</v>
      </c>
      <c r="N75" s="21">
        <v>1959.94</v>
      </c>
      <c r="O75" s="21">
        <v>1979.93</v>
      </c>
      <c r="P75" s="21">
        <v>1933.98</v>
      </c>
      <c r="Q75" s="22">
        <v>6526.2199999999993</v>
      </c>
      <c r="R75" s="21">
        <v>24830</v>
      </c>
    </row>
    <row r="76" spans="1:18">
      <c r="A76" s="19" t="s">
        <v>23</v>
      </c>
      <c r="B76" s="19" t="s">
        <v>24</v>
      </c>
      <c r="C76" s="19" t="s">
        <v>2145</v>
      </c>
      <c r="D76" s="19" t="s">
        <v>2146</v>
      </c>
      <c r="E76" s="19" t="s">
        <v>2151</v>
      </c>
      <c r="F76" s="19" t="s">
        <v>2152</v>
      </c>
      <c r="G76" s="19" t="s">
        <v>524</v>
      </c>
      <c r="H76" s="19" t="s">
        <v>525</v>
      </c>
      <c r="I76" s="20" t="s">
        <v>150</v>
      </c>
      <c r="J76" s="19" t="s">
        <v>2199</v>
      </c>
      <c r="K76" s="19" t="s">
        <v>2031</v>
      </c>
      <c r="L76" s="19" t="s">
        <v>2032</v>
      </c>
      <c r="M76" s="21">
        <v>406.24</v>
      </c>
      <c r="N76" s="21">
        <v>3158.08</v>
      </c>
      <c r="O76" s="21">
        <v>3510.56</v>
      </c>
      <c r="P76" s="21">
        <v>3112.37</v>
      </c>
      <c r="Q76" s="22">
        <v>10187.25</v>
      </c>
      <c r="R76" s="21">
        <v>38759</v>
      </c>
    </row>
    <row r="77" spans="1:18">
      <c r="A77" s="19" t="s">
        <v>23</v>
      </c>
      <c r="B77" s="19" t="s">
        <v>24</v>
      </c>
      <c r="C77" s="19" t="s">
        <v>2145</v>
      </c>
      <c r="D77" s="19" t="s">
        <v>2146</v>
      </c>
      <c r="E77" s="19" t="s">
        <v>2151</v>
      </c>
      <c r="F77" s="19" t="s">
        <v>2152</v>
      </c>
      <c r="G77" s="19" t="s">
        <v>524</v>
      </c>
      <c r="H77" s="19" t="s">
        <v>525</v>
      </c>
      <c r="I77" s="20" t="s">
        <v>152</v>
      </c>
      <c r="J77" s="19" t="s">
        <v>2200</v>
      </c>
      <c r="K77" s="19" t="s">
        <v>2031</v>
      </c>
      <c r="L77" s="19" t="s">
        <v>2032</v>
      </c>
      <c r="M77" s="21">
        <v>1611.24</v>
      </c>
      <c r="N77" s="21">
        <v>2861.53</v>
      </c>
      <c r="O77" s="21">
        <v>3210.12</v>
      </c>
      <c r="P77" s="21">
        <v>2540.25</v>
      </c>
      <c r="Q77" s="22">
        <v>10223.14</v>
      </c>
      <c r="R77" s="21">
        <v>38896</v>
      </c>
    </row>
    <row r="78" spans="1:18">
      <c r="A78" s="19" t="s">
        <v>23</v>
      </c>
      <c r="B78" s="19" t="s">
        <v>24</v>
      </c>
      <c r="C78" s="19" t="s">
        <v>2145</v>
      </c>
      <c r="D78" s="19" t="s">
        <v>2146</v>
      </c>
      <c r="E78" s="19" t="s">
        <v>2201</v>
      </c>
      <c r="F78" s="19" t="s">
        <v>2202</v>
      </c>
      <c r="G78" s="19" t="s">
        <v>524</v>
      </c>
      <c r="H78" s="19" t="s">
        <v>525</v>
      </c>
      <c r="I78" s="20" t="s">
        <v>154</v>
      </c>
      <c r="J78" s="19" t="s">
        <v>2203</v>
      </c>
      <c r="K78" s="19" t="s">
        <v>2031</v>
      </c>
      <c r="L78" s="19" t="s">
        <v>2032</v>
      </c>
      <c r="M78" s="21">
        <v>1724.58</v>
      </c>
      <c r="N78" s="21">
        <v>2890.71</v>
      </c>
      <c r="O78" s="21">
        <v>4127.3900000000003</v>
      </c>
      <c r="P78" s="21">
        <v>2845.67</v>
      </c>
      <c r="Q78" s="22">
        <v>11588.35</v>
      </c>
      <c r="R78" s="21">
        <v>44090</v>
      </c>
    </row>
    <row r="79" spans="1:18">
      <c r="A79" s="19" t="s">
        <v>23</v>
      </c>
      <c r="B79" s="19" t="s">
        <v>24</v>
      </c>
      <c r="C79" s="19" t="s">
        <v>2145</v>
      </c>
      <c r="D79" s="19" t="s">
        <v>2146</v>
      </c>
      <c r="E79" s="19" t="s">
        <v>2201</v>
      </c>
      <c r="F79" s="19" t="s">
        <v>2202</v>
      </c>
      <c r="G79" s="19" t="s">
        <v>524</v>
      </c>
      <c r="H79" s="19" t="s">
        <v>525</v>
      </c>
      <c r="I79" s="20" t="s">
        <v>156</v>
      </c>
      <c r="J79" s="19" t="s">
        <v>2204</v>
      </c>
      <c r="K79" s="19" t="s">
        <v>2031</v>
      </c>
      <c r="L79" s="19" t="s">
        <v>2032</v>
      </c>
      <c r="M79" s="21">
        <v>2524.75</v>
      </c>
      <c r="N79" s="21">
        <v>3160.19</v>
      </c>
      <c r="O79" s="21">
        <v>3362.95</v>
      </c>
      <c r="P79" s="21">
        <v>3219.24</v>
      </c>
      <c r="Q79" s="22">
        <v>12267.13</v>
      </c>
      <c r="R79" s="21">
        <v>46673</v>
      </c>
    </row>
    <row r="80" spans="1:18">
      <c r="A80" s="19" t="s">
        <v>23</v>
      </c>
      <c r="B80" s="19" t="s">
        <v>24</v>
      </c>
      <c r="C80" s="19" t="s">
        <v>2145</v>
      </c>
      <c r="D80" s="19" t="s">
        <v>2146</v>
      </c>
      <c r="E80" s="19" t="s">
        <v>2205</v>
      </c>
      <c r="F80" s="19" t="s">
        <v>2206</v>
      </c>
      <c r="G80" s="19" t="s">
        <v>524</v>
      </c>
      <c r="H80" s="19" t="s">
        <v>525</v>
      </c>
      <c r="I80" s="20" t="s">
        <v>158</v>
      </c>
      <c r="J80" s="19" t="s">
        <v>2207</v>
      </c>
      <c r="K80" s="19" t="s">
        <v>2031</v>
      </c>
      <c r="L80" s="19" t="s">
        <v>2032</v>
      </c>
      <c r="M80" s="21">
        <v>1461.14</v>
      </c>
      <c r="N80" s="21">
        <v>2861.06</v>
      </c>
      <c r="O80" s="21">
        <v>2967.66</v>
      </c>
      <c r="P80" s="21">
        <v>2453.09</v>
      </c>
      <c r="Q80" s="22">
        <v>9742.9500000000007</v>
      </c>
      <c r="R80" s="21">
        <v>37069</v>
      </c>
    </row>
    <row r="81" spans="1:18">
      <c r="A81" s="19" t="s">
        <v>23</v>
      </c>
      <c r="B81" s="19" t="s">
        <v>24</v>
      </c>
      <c r="C81" s="19" t="s">
        <v>2145</v>
      </c>
      <c r="D81" s="19" t="s">
        <v>2146</v>
      </c>
      <c r="E81" s="19" t="s">
        <v>2208</v>
      </c>
      <c r="F81" s="19" t="s">
        <v>2209</v>
      </c>
      <c r="G81" s="19" t="s">
        <v>524</v>
      </c>
      <c r="H81" s="19" t="s">
        <v>525</v>
      </c>
      <c r="I81" s="20" t="s">
        <v>160</v>
      </c>
      <c r="J81" s="19" t="s">
        <v>2210</v>
      </c>
      <c r="K81" s="19" t="s">
        <v>2031</v>
      </c>
      <c r="L81" s="19" t="s">
        <v>2032</v>
      </c>
      <c r="M81" s="21">
        <v>1481.63</v>
      </c>
      <c r="N81" s="21">
        <v>2494.75</v>
      </c>
      <c r="O81" s="21">
        <v>3070.24</v>
      </c>
      <c r="P81" s="21">
        <v>2162.02</v>
      </c>
      <c r="Q81" s="22">
        <v>9208.64</v>
      </c>
      <c r="R81" s="21">
        <v>35036</v>
      </c>
    </row>
    <row r="82" spans="1:18">
      <c r="A82" s="19" t="s">
        <v>23</v>
      </c>
      <c r="B82" s="19" t="s">
        <v>24</v>
      </c>
      <c r="C82" s="19" t="s">
        <v>2145</v>
      </c>
      <c r="D82" s="19" t="s">
        <v>2146</v>
      </c>
      <c r="E82" s="19" t="s">
        <v>2208</v>
      </c>
      <c r="F82" s="19" t="s">
        <v>2209</v>
      </c>
      <c r="G82" s="19" t="s">
        <v>524</v>
      </c>
      <c r="H82" s="19" t="s">
        <v>525</v>
      </c>
      <c r="I82" s="20" t="s">
        <v>162</v>
      </c>
      <c r="J82" s="19" t="s">
        <v>2211</v>
      </c>
      <c r="K82" s="19" t="s">
        <v>2031</v>
      </c>
      <c r="L82" s="19" t="s">
        <v>2032</v>
      </c>
      <c r="M82" s="21">
        <v>1938.61</v>
      </c>
      <c r="N82" s="21">
        <v>3034.06</v>
      </c>
      <c r="O82" s="21">
        <v>4125.7700000000004</v>
      </c>
      <c r="P82" s="21">
        <v>2273.34</v>
      </c>
      <c r="Q82" s="22">
        <v>11371.78</v>
      </c>
      <c r="R82" s="21">
        <v>43266</v>
      </c>
    </row>
    <row r="83" spans="1:18">
      <c r="A83" s="19" t="s">
        <v>23</v>
      </c>
      <c r="B83" s="19" t="s">
        <v>24</v>
      </c>
      <c r="C83" s="19" t="s">
        <v>2145</v>
      </c>
      <c r="D83" s="19" t="s">
        <v>2146</v>
      </c>
      <c r="E83" s="19" t="s">
        <v>2212</v>
      </c>
      <c r="F83" s="19" t="s">
        <v>2213</v>
      </c>
      <c r="G83" s="19" t="s">
        <v>524</v>
      </c>
      <c r="H83" s="19" t="s">
        <v>525</v>
      </c>
      <c r="I83" s="20" t="s">
        <v>164</v>
      </c>
      <c r="J83" s="19" t="s">
        <v>2214</v>
      </c>
      <c r="K83" s="19" t="s">
        <v>2031</v>
      </c>
      <c r="L83" s="19" t="s">
        <v>2032</v>
      </c>
      <c r="M83" s="21">
        <v>0</v>
      </c>
      <c r="N83" s="21">
        <v>1300.7</v>
      </c>
      <c r="O83" s="21">
        <v>1643.57</v>
      </c>
      <c r="P83" s="21">
        <v>1789.79</v>
      </c>
      <c r="Q83" s="22">
        <v>4734.0599999999995</v>
      </c>
      <c r="R83" s="21">
        <v>18012</v>
      </c>
    </row>
    <row r="84" spans="1:18">
      <c r="A84" s="19" t="s">
        <v>23</v>
      </c>
      <c r="B84" s="19" t="s">
        <v>24</v>
      </c>
      <c r="C84" s="19" t="s">
        <v>2145</v>
      </c>
      <c r="D84" s="19" t="s">
        <v>2146</v>
      </c>
      <c r="E84" s="19" t="s">
        <v>2194</v>
      </c>
      <c r="F84" s="19" t="s">
        <v>2195</v>
      </c>
      <c r="G84" s="19" t="s">
        <v>524</v>
      </c>
      <c r="H84" s="19" t="s">
        <v>525</v>
      </c>
      <c r="I84" s="20" t="s">
        <v>513</v>
      </c>
      <c r="J84" s="19" t="s">
        <v>3981</v>
      </c>
      <c r="K84" s="19" t="s">
        <v>2031</v>
      </c>
      <c r="L84" s="19" t="s">
        <v>2032</v>
      </c>
      <c r="M84" s="21">
        <v>0</v>
      </c>
      <c r="N84" s="21">
        <v>417</v>
      </c>
      <c r="O84" s="21">
        <v>586.16999999999996</v>
      </c>
      <c r="P84" s="21">
        <v>849</v>
      </c>
      <c r="Q84" s="22">
        <v>1852.17</v>
      </c>
      <c r="R84" s="21">
        <v>7047</v>
      </c>
    </row>
    <row r="85" spans="1:18">
      <c r="A85" s="19" t="s">
        <v>23</v>
      </c>
      <c r="B85" s="19" t="s">
        <v>24</v>
      </c>
      <c r="C85" s="19" t="s">
        <v>2145</v>
      </c>
      <c r="D85" s="19" t="s">
        <v>2146</v>
      </c>
      <c r="E85" s="19" t="s">
        <v>4003</v>
      </c>
      <c r="F85" s="19" t="s">
        <v>3588</v>
      </c>
      <c r="G85" s="19" t="s">
        <v>524</v>
      </c>
      <c r="H85" s="19" t="s">
        <v>525</v>
      </c>
      <c r="I85" s="20" t="s">
        <v>524</v>
      </c>
      <c r="J85" s="19" t="s">
        <v>525</v>
      </c>
      <c r="K85" s="19" t="s">
        <v>3991</v>
      </c>
      <c r="L85" s="19" t="s">
        <v>2032</v>
      </c>
      <c r="M85" s="21">
        <v>36717.24</v>
      </c>
      <c r="N85" s="21">
        <v>52683.56</v>
      </c>
      <c r="O85" s="21">
        <v>37066.980000000003</v>
      </c>
      <c r="P85" s="21">
        <v>22308.21</v>
      </c>
      <c r="Q85" s="22">
        <v>148775.99</v>
      </c>
      <c r="R85" s="21">
        <v>566049</v>
      </c>
    </row>
    <row r="86" spans="1:18">
      <c r="A86" s="19" t="s">
        <v>23</v>
      </c>
      <c r="B86" s="19" t="s">
        <v>24</v>
      </c>
      <c r="C86" s="19" t="s">
        <v>2145</v>
      </c>
      <c r="D86" s="19" t="s">
        <v>2146</v>
      </c>
      <c r="E86" s="19" t="s">
        <v>2188</v>
      </c>
      <c r="F86" s="19" t="s">
        <v>2189</v>
      </c>
      <c r="G86" s="19" t="s">
        <v>524</v>
      </c>
      <c r="H86" s="19" t="s">
        <v>525</v>
      </c>
      <c r="I86" s="20" t="s">
        <v>556</v>
      </c>
      <c r="J86" s="19" t="s">
        <v>4064</v>
      </c>
      <c r="K86" s="19" t="s">
        <v>2031</v>
      </c>
      <c r="L86" s="19" t="s">
        <v>2032</v>
      </c>
      <c r="M86" s="21">
        <v>460.76</v>
      </c>
      <c r="N86" s="21">
        <v>1679.24</v>
      </c>
      <c r="O86" s="21">
        <v>1967.24</v>
      </c>
      <c r="P86" s="21">
        <v>1847.54</v>
      </c>
      <c r="Q86" s="22">
        <v>5954.78</v>
      </c>
      <c r="R86" s="21">
        <v>22656</v>
      </c>
    </row>
    <row r="87" spans="1:18">
      <c r="A87" s="19" t="s">
        <v>23</v>
      </c>
      <c r="B87" s="19" t="s">
        <v>24</v>
      </c>
      <c r="C87" s="19" t="s">
        <v>2215</v>
      </c>
      <c r="D87" s="19" t="s">
        <v>2216</v>
      </c>
      <c r="E87" s="19" t="s">
        <v>2217</v>
      </c>
      <c r="F87" s="19" t="s">
        <v>2100</v>
      </c>
      <c r="G87" s="19" t="s">
        <v>526</v>
      </c>
      <c r="H87" s="19" t="s">
        <v>527</v>
      </c>
      <c r="I87" s="20" t="s">
        <v>166</v>
      </c>
      <c r="J87" s="19" t="s">
        <v>2218</v>
      </c>
      <c r="K87" s="19" t="s">
        <v>2031</v>
      </c>
      <c r="L87" s="19" t="s">
        <v>2032</v>
      </c>
      <c r="M87" s="21">
        <v>1042.29</v>
      </c>
      <c r="N87" s="21">
        <v>3029.61</v>
      </c>
      <c r="O87" s="21">
        <v>4061.92</v>
      </c>
      <c r="P87" s="21">
        <v>2636.74</v>
      </c>
      <c r="Q87" s="22">
        <v>10770.56</v>
      </c>
      <c r="R87" s="21">
        <v>40979</v>
      </c>
    </row>
    <row r="88" spans="1:18">
      <c r="A88" s="19" t="s">
        <v>23</v>
      </c>
      <c r="B88" s="19" t="s">
        <v>24</v>
      </c>
      <c r="C88" s="19" t="s">
        <v>2215</v>
      </c>
      <c r="D88" s="19" t="s">
        <v>2216</v>
      </c>
      <c r="E88" s="19" t="s">
        <v>2217</v>
      </c>
      <c r="F88" s="19" t="s">
        <v>2100</v>
      </c>
      <c r="G88" s="19" t="s">
        <v>526</v>
      </c>
      <c r="H88" s="19" t="s">
        <v>527</v>
      </c>
      <c r="I88" s="20" t="s">
        <v>168</v>
      </c>
      <c r="J88" s="19" t="s">
        <v>2219</v>
      </c>
      <c r="K88" s="19" t="s">
        <v>2031</v>
      </c>
      <c r="L88" s="19" t="s">
        <v>2032</v>
      </c>
      <c r="M88" s="21">
        <v>761.31</v>
      </c>
      <c r="N88" s="21">
        <v>2375.5</v>
      </c>
      <c r="O88" s="21">
        <v>2412.94</v>
      </c>
      <c r="P88" s="21">
        <v>2555.08</v>
      </c>
      <c r="Q88" s="22">
        <v>8104.83</v>
      </c>
      <c r="R88" s="21">
        <v>30836</v>
      </c>
    </row>
    <row r="89" spans="1:18">
      <c r="A89" s="19" t="s">
        <v>23</v>
      </c>
      <c r="B89" s="19" t="s">
        <v>24</v>
      </c>
      <c r="C89" s="19" t="s">
        <v>2215</v>
      </c>
      <c r="D89" s="19" t="s">
        <v>2216</v>
      </c>
      <c r="E89" s="19" t="s">
        <v>2220</v>
      </c>
      <c r="F89" s="19" t="s">
        <v>2221</v>
      </c>
      <c r="G89" s="19" t="s">
        <v>526</v>
      </c>
      <c r="H89" s="19" t="s">
        <v>527</v>
      </c>
      <c r="I89" s="20" t="s">
        <v>170</v>
      </c>
      <c r="J89" s="19" t="s">
        <v>2222</v>
      </c>
      <c r="K89" s="19" t="s">
        <v>2031</v>
      </c>
      <c r="L89" s="19" t="s">
        <v>2032</v>
      </c>
      <c r="M89" s="21">
        <v>2976.09</v>
      </c>
      <c r="N89" s="21">
        <v>3841.15</v>
      </c>
      <c r="O89" s="21">
        <v>4731.0200000000004</v>
      </c>
      <c r="P89" s="21">
        <v>4969.95</v>
      </c>
      <c r="Q89" s="22">
        <v>16518.21</v>
      </c>
      <c r="R89" s="21">
        <v>62847</v>
      </c>
    </row>
    <row r="90" spans="1:18">
      <c r="A90" s="19" t="s">
        <v>23</v>
      </c>
      <c r="B90" s="19" t="s">
        <v>24</v>
      </c>
      <c r="C90" s="19" t="s">
        <v>2215</v>
      </c>
      <c r="D90" s="19" t="s">
        <v>2216</v>
      </c>
      <c r="E90" s="19" t="s">
        <v>2223</v>
      </c>
      <c r="F90" s="19" t="s">
        <v>2224</v>
      </c>
      <c r="G90" s="19" t="s">
        <v>526</v>
      </c>
      <c r="H90" s="19" t="s">
        <v>527</v>
      </c>
      <c r="I90" s="20" t="s">
        <v>172</v>
      </c>
      <c r="J90" s="19" t="s">
        <v>2225</v>
      </c>
      <c r="K90" s="19" t="s">
        <v>2031</v>
      </c>
      <c r="L90" s="19" t="s">
        <v>2032</v>
      </c>
      <c r="M90" s="21">
        <v>3016.09</v>
      </c>
      <c r="N90" s="21">
        <v>3425.95</v>
      </c>
      <c r="O90" s="21">
        <v>4208.25</v>
      </c>
      <c r="P90" s="21">
        <v>3220.95</v>
      </c>
      <c r="Q90" s="22">
        <v>13871.240000000002</v>
      </c>
      <c r="R90" s="21">
        <v>52776</v>
      </c>
    </row>
    <row r="91" spans="1:18">
      <c r="A91" s="19" t="s">
        <v>23</v>
      </c>
      <c r="B91" s="19" t="s">
        <v>24</v>
      </c>
      <c r="C91" s="19" t="s">
        <v>2215</v>
      </c>
      <c r="D91" s="19" t="s">
        <v>2216</v>
      </c>
      <c r="E91" s="19" t="s">
        <v>2226</v>
      </c>
      <c r="F91" s="19" t="s">
        <v>2227</v>
      </c>
      <c r="G91" s="19" t="s">
        <v>526</v>
      </c>
      <c r="H91" s="19" t="s">
        <v>527</v>
      </c>
      <c r="I91" s="20" t="s">
        <v>174</v>
      </c>
      <c r="J91" s="19" t="s">
        <v>2228</v>
      </c>
      <c r="K91" s="19" t="s">
        <v>2031</v>
      </c>
      <c r="L91" s="19" t="s">
        <v>2032</v>
      </c>
      <c r="M91" s="21">
        <v>1278.8699999999999</v>
      </c>
      <c r="N91" s="21">
        <v>2437.84</v>
      </c>
      <c r="O91" s="21">
        <v>2891.49</v>
      </c>
      <c r="P91" s="21">
        <v>1801.64</v>
      </c>
      <c r="Q91" s="22">
        <v>8409.84</v>
      </c>
      <c r="R91" s="21">
        <v>31997</v>
      </c>
    </row>
    <row r="92" spans="1:18">
      <c r="A92" s="19" t="s">
        <v>23</v>
      </c>
      <c r="B92" s="19" t="s">
        <v>24</v>
      </c>
      <c r="C92" s="19" t="s">
        <v>2215</v>
      </c>
      <c r="D92" s="19" t="s">
        <v>2216</v>
      </c>
      <c r="E92" s="19" t="s">
        <v>2229</v>
      </c>
      <c r="F92" s="19" t="s">
        <v>2230</v>
      </c>
      <c r="G92" s="19" t="s">
        <v>526</v>
      </c>
      <c r="H92" s="19" t="s">
        <v>527</v>
      </c>
      <c r="I92" s="20" t="s">
        <v>176</v>
      </c>
      <c r="J92" s="19" t="s">
        <v>2231</v>
      </c>
      <c r="K92" s="19" t="s">
        <v>2031</v>
      </c>
      <c r="L92" s="19" t="s">
        <v>2032</v>
      </c>
      <c r="M92" s="21">
        <v>1594.01</v>
      </c>
      <c r="N92" s="21">
        <v>4297.17</v>
      </c>
      <c r="O92" s="21">
        <v>5695.98</v>
      </c>
      <c r="P92" s="21">
        <v>3380.14</v>
      </c>
      <c r="Q92" s="22">
        <v>14967.3</v>
      </c>
      <c r="R92" s="21">
        <v>56946</v>
      </c>
    </row>
    <row r="93" spans="1:18">
      <c r="A93" s="19" t="s">
        <v>23</v>
      </c>
      <c r="B93" s="19" t="s">
        <v>24</v>
      </c>
      <c r="C93" s="19" t="s">
        <v>2215</v>
      </c>
      <c r="D93" s="19" t="s">
        <v>2216</v>
      </c>
      <c r="E93" s="19" t="s">
        <v>2229</v>
      </c>
      <c r="F93" s="19" t="s">
        <v>2230</v>
      </c>
      <c r="G93" s="19" t="s">
        <v>526</v>
      </c>
      <c r="H93" s="19" t="s">
        <v>527</v>
      </c>
      <c r="I93" s="20" t="s">
        <v>178</v>
      </c>
      <c r="J93" s="19" t="s">
        <v>2232</v>
      </c>
      <c r="K93" s="19" t="s">
        <v>2031</v>
      </c>
      <c r="L93" s="19" t="s">
        <v>2032</v>
      </c>
      <c r="M93" s="21">
        <v>274.27</v>
      </c>
      <c r="N93" s="21">
        <v>2421.65</v>
      </c>
      <c r="O93" s="21">
        <v>2695.88</v>
      </c>
      <c r="P93" s="21">
        <v>2448.25</v>
      </c>
      <c r="Q93" s="22">
        <v>7840.05</v>
      </c>
      <c r="R93" s="21">
        <v>29829</v>
      </c>
    </row>
    <row r="94" spans="1:18">
      <c r="A94" s="19" t="s">
        <v>23</v>
      </c>
      <c r="B94" s="19" t="s">
        <v>24</v>
      </c>
      <c r="C94" s="19" t="s">
        <v>2215</v>
      </c>
      <c r="D94" s="19" t="s">
        <v>2216</v>
      </c>
      <c r="E94" s="19" t="s">
        <v>2229</v>
      </c>
      <c r="F94" s="19" t="s">
        <v>2230</v>
      </c>
      <c r="G94" s="19" t="s">
        <v>526</v>
      </c>
      <c r="H94" s="19" t="s">
        <v>527</v>
      </c>
      <c r="I94" s="20" t="s">
        <v>180</v>
      </c>
      <c r="J94" s="19" t="s">
        <v>2233</v>
      </c>
      <c r="K94" s="19" t="s">
        <v>2031</v>
      </c>
      <c r="L94" s="19" t="s">
        <v>2032</v>
      </c>
      <c r="M94" s="21">
        <v>1332.11</v>
      </c>
      <c r="N94" s="21">
        <v>1805.69</v>
      </c>
      <c r="O94" s="21">
        <v>2284.84</v>
      </c>
      <c r="P94" s="21">
        <v>2854.14</v>
      </c>
      <c r="Q94" s="22">
        <v>8276.7800000000007</v>
      </c>
      <c r="R94" s="21">
        <v>31491</v>
      </c>
    </row>
    <row r="95" spans="1:18">
      <c r="A95" s="19" t="s">
        <v>23</v>
      </c>
      <c r="B95" s="19" t="s">
        <v>24</v>
      </c>
      <c r="C95" s="19" t="s">
        <v>2215</v>
      </c>
      <c r="D95" s="19" t="s">
        <v>2216</v>
      </c>
      <c r="E95" s="19" t="s">
        <v>2234</v>
      </c>
      <c r="F95" s="19" t="s">
        <v>2235</v>
      </c>
      <c r="G95" s="19" t="s">
        <v>526</v>
      </c>
      <c r="H95" s="19" t="s">
        <v>527</v>
      </c>
      <c r="I95" s="20" t="s">
        <v>182</v>
      </c>
      <c r="J95" s="19" t="s">
        <v>2236</v>
      </c>
      <c r="K95" s="19" t="s">
        <v>2031</v>
      </c>
      <c r="L95" s="19" t="s">
        <v>2032</v>
      </c>
      <c r="M95" s="21">
        <v>2606.35</v>
      </c>
      <c r="N95" s="21">
        <v>2798.41</v>
      </c>
      <c r="O95" s="21">
        <v>4067.08</v>
      </c>
      <c r="P95" s="21">
        <v>3793.68</v>
      </c>
      <c r="Q95" s="22">
        <v>13265.52</v>
      </c>
      <c r="R95" s="21">
        <v>50471</v>
      </c>
    </row>
    <row r="96" spans="1:18">
      <c r="A96" s="19" t="s">
        <v>23</v>
      </c>
      <c r="B96" s="19" t="s">
        <v>24</v>
      </c>
      <c r="C96" s="19" t="s">
        <v>2215</v>
      </c>
      <c r="D96" s="19" t="s">
        <v>2216</v>
      </c>
      <c r="E96" s="19" t="s">
        <v>2234</v>
      </c>
      <c r="F96" s="19" t="s">
        <v>2235</v>
      </c>
      <c r="G96" s="19" t="s">
        <v>526</v>
      </c>
      <c r="H96" s="19" t="s">
        <v>527</v>
      </c>
      <c r="I96" s="20" t="s">
        <v>184</v>
      </c>
      <c r="J96" s="19" t="s">
        <v>2237</v>
      </c>
      <c r="K96" s="19" t="s">
        <v>2031</v>
      </c>
      <c r="L96" s="19" t="s">
        <v>2032</v>
      </c>
      <c r="M96" s="21">
        <v>717.23</v>
      </c>
      <c r="N96" s="21">
        <v>2803.24</v>
      </c>
      <c r="O96" s="21">
        <v>2995.66</v>
      </c>
      <c r="P96" s="21">
        <v>2806.32</v>
      </c>
      <c r="Q96" s="22">
        <v>9322.4499999999989</v>
      </c>
      <c r="R96" s="21">
        <v>35469</v>
      </c>
    </row>
    <row r="97" spans="1:18">
      <c r="A97" s="19" t="s">
        <v>23</v>
      </c>
      <c r="B97" s="19" t="s">
        <v>24</v>
      </c>
      <c r="C97" s="19" t="s">
        <v>2215</v>
      </c>
      <c r="D97" s="19" t="s">
        <v>2216</v>
      </c>
      <c r="E97" s="19" t="s">
        <v>2234</v>
      </c>
      <c r="F97" s="19" t="s">
        <v>2235</v>
      </c>
      <c r="G97" s="19" t="s">
        <v>526</v>
      </c>
      <c r="H97" s="19" t="s">
        <v>527</v>
      </c>
      <c r="I97" s="20" t="s">
        <v>186</v>
      </c>
      <c r="J97" s="19" t="s">
        <v>2238</v>
      </c>
      <c r="K97" s="19" t="s">
        <v>2031</v>
      </c>
      <c r="L97" s="19" t="s">
        <v>2032</v>
      </c>
      <c r="M97" s="21">
        <v>583.26</v>
      </c>
      <c r="N97" s="21">
        <v>1367.49</v>
      </c>
      <c r="O97" s="21">
        <v>1865.28</v>
      </c>
      <c r="P97" s="21">
        <v>2303.94</v>
      </c>
      <c r="Q97" s="22">
        <v>6119.9699999999993</v>
      </c>
      <c r="R97" s="21">
        <v>23285</v>
      </c>
    </row>
    <row r="98" spans="1:18">
      <c r="A98" s="19" t="s">
        <v>23</v>
      </c>
      <c r="B98" s="19" t="s">
        <v>24</v>
      </c>
      <c r="C98" s="19" t="s">
        <v>2215</v>
      </c>
      <c r="D98" s="19" t="s">
        <v>2216</v>
      </c>
      <c r="E98" s="19" t="s">
        <v>2239</v>
      </c>
      <c r="F98" s="19" t="s">
        <v>2240</v>
      </c>
      <c r="G98" s="19" t="s">
        <v>526</v>
      </c>
      <c r="H98" s="19" t="s">
        <v>527</v>
      </c>
      <c r="I98" s="20" t="s">
        <v>188</v>
      </c>
      <c r="J98" s="19" t="s">
        <v>2241</v>
      </c>
      <c r="K98" s="19" t="s">
        <v>2031</v>
      </c>
      <c r="L98" s="19" t="s">
        <v>2032</v>
      </c>
      <c r="M98" s="21">
        <v>2823.2</v>
      </c>
      <c r="N98" s="21">
        <v>4176.13</v>
      </c>
      <c r="O98" s="21">
        <v>4562.92</v>
      </c>
      <c r="P98" s="21">
        <v>4267.38</v>
      </c>
      <c r="Q98" s="22">
        <v>15829.630000000001</v>
      </c>
      <c r="R98" s="21">
        <v>60227</v>
      </c>
    </row>
    <row r="99" spans="1:18">
      <c r="A99" s="19" t="s">
        <v>23</v>
      </c>
      <c r="B99" s="19" t="s">
        <v>24</v>
      </c>
      <c r="C99" s="19" t="s">
        <v>2215</v>
      </c>
      <c r="D99" s="19" t="s">
        <v>2216</v>
      </c>
      <c r="E99" s="19" t="s">
        <v>2242</v>
      </c>
      <c r="F99" s="19" t="s">
        <v>2243</v>
      </c>
      <c r="G99" s="19" t="s">
        <v>526</v>
      </c>
      <c r="H99" s="19" t="s">
        <v>527</v>
      </c>
      <c r="I99" s="20" t="s">
        <v>190</v>
      </c>
      <c r="J99" s="19" t="s">
        <v>2244</v>
      </c>
      <c r="K99" s="19" t="s">
        <v>2031</v>
      </c>
      <c r="L99" s="19" t="s">
        <v>2032</v>
      </c>
      <c r="M99" s="21">
        <v>2321.33</v>
      </c>
      <c r="N99" s="21">
        <v>2909.45</v>
      </c>
      <c r="O99" s="21">
        <v>3386.66</v>
      </c>
      <c r="P99" s="21">
        <v>3203.43</v>
      </c>
      <c r="Q99" s="22">
        <v>11820.869999999999</v>
      </c>
      <c r="R99" s="21">
        <v>44975</v>
      </c>
    </row>
    <row r="100" spans="1:18">
      <c r="A100" s="19" t="s">
        <v>23</v>
      </c>
      <c r="B100" s="19" t="s">
        <v>24</v>
      </c>
      <c r="C100" s="19" t="s">
        <v>2215</v>
      </c>
      <c r="D100" s="19" t="s">
        <v>2216</v>
      </c>
      <c r="E100" s="19" t="s">
        <v>2245</v>
      </c>
      <c r="F100" s="19" t="s">
        <v>2246</v>
      </c>
      <c r="G100" s="19" t="s">
        <v>526</v>
      </c>
      <c r="H100" s="19" t="s">
        <v>527</v>
      </c>
      <c r="I100" s="20" t="s">
        <v>192</v>
      </c>
      <c r="J100" s="19" t="s">
        <v>2247</v>
      </c>
      <c r="K100" s="19" t="s">
        <v>2031</v>
      </c>
      <c r="L100" s="19" t="s">
        <v>2032</v>
      </c>
      <c r="M100" s="21">
        <v>3024.54</v>
      </c>
      <c r="N100" s="21">
        <v>5823.07</v>
      </c>
      <c r="O100" s="21">
        <v>6389.87</v>
      </c>
      <c r="P100" s="21">
        <v>4813.78</v>
      </c>
      <c r="Q100" s="22">
        <v>20051.259999999998</v>
      </c>
      <c r="R100" s="21">
        <v>76289</v>
      </c>
    </row>
    <row r="101" spans="1:18">
      <c r="A101" s="19" t="s">
        <v>23</v>
      </c>
      <c r="B101" s="19" t="s">
        <v>24</v>
      </c>
      <c r="C101" s="19" t="s">
        <v>2215</v>
      </c>
      <c r="D101" s="19" t="s">
        <v>2216</v>
      </c>
      <c r="E101" s="19" t="s">
        <v>2248</v>
      </c>
      <c r="F101" s="19" t="s">
        <v>2249</v>
      </c>
      <c r="G101" s="19" t="s">
        <v>526</v>
      </c>
      <c r="H101" s="19" t="s">
        <v>527</v>
      </c>
      <c r="I101" s="20" t="s">
        <v>194</v>
      </c>
      <c r="J101" s="19" t="s">
        <v>2250</v>
      </c>
      <c r="K101" s="19" t="s">
        <v>2031</v>
      </c>
      <c r="L101" s="19" t="s">
        <v>2032</v>
      </c>
      <c r="M101" s="21">
        <v>1456.95</v>
      </c>
      <c r="N101" s="21">
        <v>3399.18</v>
      </c>
      <c r="O101" s="21">
        <v>3568.71</v>
      </c>
      <c r="P101" s="21">
        <v>3081.07</v>
      </c>
      <c r="Q101" s="22">
        <v>11505.91</v>
      </c>
      <c r="R101" s="21">
        <v>43777</v>
      </c>
    </row>
    <row r="102" spans="1:18">
      <c r="A102" s="19" t="s">
        <v>23</v>
      </c>
      <c r="B102" s="19" t="s">
        <v>24</v>
      </c>
      <c r="C102" s="19" t="s">
        <v>2215</v>
      </c>
      <c r="D102" s="19" t="s">
        <v>2216</v>
      </c>
      <c r="E102" s="19" t="s">
        <v>2251</v>
      </c>
      <c r="F102" s="19" t="s">
        <v>2252</v>
      </c>
      <c r="G102" s="19" t="s">
        <v>526</v>
      </c>
      <c r="H102" s="19" t="s">
        <v>527</v>
      </c>
      <c r="I102" s="20" t="s">
        <v>196</v>
      </c>
      <c r="J102" s="19" t="s">
        <v>2253</v>
      </c>
      <c r="K102" s="19" t="s">
        <v>2031</v>
      </c>
      <c r="L102" s="19" t="s">
        <v>2032</v>
      </c>
      <c r="M102" s="21">
        <v>499.33</v>
      </c>
      <c r="N102" s="21">
        <v>1453.93</v>
      </c>
      <c r="O102" s="21">
        <v>1945.03</v>
      </c>
      <c r="P102" s="21">
        <v>1147.01</v>
      </c>
      <c r="Q102" s="22">
        <v>5045.3</v>
      </c>
      <c r="R102" s="21">
        <v>19196</v>
      </c>
    </row>
    <row r="103" spans="1:18">
      <c r="A103" s="19" t="s">
        <v>23</v>
      </c>
      <c r="B103" s="19" t="s">
        <v>24</v>
      </c>
      <c r="C103" s="19" t="s">
        <v>2215</v>
      </c>
      <c r="D103" s="19" t="s">
        <v>2216</v>
      </c>
      <c r="E103" s="19" t="s">
        <v>2254</v>
      </c>
      <c r="F103" s="19" t="s">
        <v>2255</v>
      </c>
      <c r="G103" s="19" t="s">
        <v>526</v>
      </c>
      <c r="H103" s="19" t="s">
        <v>527</v>
      </c>
      <c r="I103" s="20" t="s">
        <v>198</v>
      </c>
      <c r="J103" s="19" t="s">
        <v>2256</v>
      </c>
      <c r="K103" s="19" t="s">
        <v>2031</v>
      </c>
      <c r="L103" s="19" t="s">
        <v>2032</v>
      </c>
      <c r="M103" s="21">
        <v>685.4</v>
      </c>
      <c r="N103" s="21">
        <v>2651.84</v>
      </c>
      <c r="O103" s="21">
        <v>2720.63</v>
      </c>
      <c r="P103" s="21">
        <v>2599.1</v>
      </c>
      <c r="Q103" s="22">
        <v>8656.9700000000012</v>
      </c>
      <c r="R103" s="21">
        <v>32937</v>
      </c>
    </row>
    <row r="104" spans="1:18">
      <c r="A104" s="19" t="s">
        <v>23</v>
      </c>
      <c r="B104" s="19" t="s">
        <v>24</v>
      </c>
      <c r="C104" s="19" t="s">
        <v>2215</v>
      </c>
      <c r="D104" s="19" t="s">
        <v>2216</v>
      </c>
      <c r="E104" s="19" t="s">
        <v>2257</v>
      </c>
      <c r="F104" s="19" t="s">
        <v>2258</v>
      </c>
      <c r="G104" s="19" t="s">
        <v>526</v>
      </c>
      <c r="H104" s="19" t="s">
        <v>527</v>
      </c>
      <c r="I104" s="20" t="s">
        <v>200</v>
      </c>
      <c r="J104" s="19" t="s">
        <v>2259</v>
      </c>
      <c r="K104" s="19" t="s">
        <v>2031</v>
      </c>
      <c r="L104" s="19" t="s">
        <v>2032</v>
      </c>
      <c r="M104" s="21">
        <v>1165.8499999999999</v>
      </c>
      <c r="N104" s="21">
        <v>3009.83</v>
      </c>
      <c r="O104" s="21">
        <v>2816.65</v>
      </c>
      <c r="P104" s="21">
        <v>2659.42</v>
      </c>
      <c r="Q104" s="22">
        <v>9651.75</v>
      </c>
      <c r="R104" s="21">
        <v>36722</v>
      </c>
    </row>
    <row r="105" spans="1:18">
      <c r="A105" s="19" t="s">
        <v>23</v>
      </c>
      <c r="B105" s="19" t="s">
        <v>24</v>
      </c>
      <c r="C105" s="19" t="s">
        <v>2215</v>
      </c>
      <c r="D105" s="19" t="s">
        <v>2216</v>
      </c>
      <c r="E105" s="19" t="s">
        <v>2260</v>
      </c>
      <c r="F105" s="19" t="s">
        <v>2261</v>
      </c>
      <c r="G105" s="19" t="s">
        <v>526</v>
      </c>
      <c r="H105" s="19" t="s">
        <v>527</v>
      </c>
      <c r="I105" s="20" t="s">
        <v>202</v>
      </c>
      <c r="J105" s="19" t="s">
        <v>2262</v>
      </c>
      <c r="K105" s="19" t="s">
        <v>2031</v>
      </c>
      <c r="L105" s="19" t="s">
        <v>2032</v>
      </c>
      <c r="M105" s="21">
        <v>504.49</v>
      </c>
      <c r="N105" s="21">
        <v>2281.0300000000002</v>
      </c>
      <c r="O105" s="21">
        <v>2532.7600000000002</v>
      </c>
      <c r="P105" s="21">
        <v>2655.09</v>
      </c>
      <c r="Q105" s="22">
        <v>7973.3700000000008</v>
      </c>
      <c r="R105" s="21">
        <v>30336</v>
      </c>
    </row>
    <row r="106" spans="1:18">
      <c r="A106" s="19" t="s">
        <v>23</v>
      </c>
      <c r="B106" s="19" t="s">
        <v>24</v>
      </c>
      <c r="C106" s="19" t="s">
        <v>2215</v>
      </c>
      <c r="D106" s="19" t="s">
        <v>2216</v>
      </c>
      <c r="E106" s="19" t="s">
        <v>2260</v>
      </c>
      <c r="F106" s="19" t="s">
        <v>2261</v>
      </c>
      <c r="G106" s="19" t="s">
        <v>526</v>
      </c>
      <c r="H106" s="19" t="s">
        <v>527</v>
      </c>
      <c r="I106" s="20" t="s">
        <v>204</v>
      </c>
      <c r="J106" s="19" t="s">
        <v>2263</v>
      </c>
      <c r="K106" s="19" t="s">
        <v>2031</v>
      </c>
      <c r="L106" s="19" t="s">
        <v>2032</v>
      </c>
      <c r="M106" s="21">
        <v>1020.49</v>
      </c>
      <c r="N106" s="21">
        <v>2732.7</v>
      </c>
      <c r="O106" s="21">
        <v>2420.62</v>
      </c>
      <c r="P106" s="21">
        <v>2793.39</v>
      </c>
      <c r="Q106" s="22">
        <v>8967.1999999999989</v>
      </c>
      <c r="R106" s="21">
        <v>34118</v>
      </c>
    </row>
    <row r="107" spans="1:18">
      <c r="A107" s="19" t="s">
        <v>23</v>
      </c>
      <c r="B107" s="19" t="s">
        <v>24</v>
      </c>
      <c r="C107" s="19" t="s">
        <v>2215</v>
      </c>
      <c r="D107" s="19" t="s">
        <v>2216</v>
      </c>
      <c r="E107" s="19" t="s">
        <v>2264</v>
      </c>
      <c r="F107" s="19" t="s">
        <v>2265</v>
      </c>
      <c r="G107" s="19" t="s">
        <v>526</v>
      </c>
      <c r="H107" s="19" t="s">
        <v>527</v>
      </c>
      <c r="I107" s="20" t="s">
        <v>206</v>
      </c>
      <c r="J107" s="19" t="s">
        <v>2266</v>
      </c>
      <c r="K107" s="19" t="s">
        <v>2031</v>
      </c>
      <c r="L107" s="19" t="s">
        <v>2032</v>
      </c>
      <c r="M107" s="21">
        <v>2660.05</v>
      </c>
      <c r="N107" s="21">
        <v>3758.12</v>
      </c>
      <c r="O107" s="21">
        <v>4561.57</v>
      </c>
      <c r="P107" s="21">
        <v>3744.27</v>
      </c>
      <c r="Q107" s="22">
        <v>14724.01</v>
      </c>
      <c r="R107" s="21">
        <v>56021</v>
      </c>
    </row>
    <row r="108" spans="1:18">
      <c r="A108" s="19" t="s">
        <v>23</v>
      </c>
      <c r="B108" s="19" t="s">
        <v>24</v>
      </c>
      <c r="C108" s="19" t="s">
        <v>2215</v>
      </c>
      <c r="D108" s="19" t="s">
        <v>2216</v>
      </c>
      <c r="E108" s="19" t="s">
        <v>2267</v>
      </c>
      <c r="F108" s="19" t="s">
        <v>2268</v>
      </c>
      <c r="G108" s="19" t="s">
        <v>526</v>
      </c>
      <c r="H108" s="19" t="s">
        <v>527</v>
      </c>
      <c r="I108" s="20" t="s">
        <v>208</v>
      </c>
      <c r="J108" s="19" t="s">
        <v>2269</v>
      </c>
      <c r="K108" s="19" t="s">
        <v>2031</v>
      </c>
      <c r="L108" s="19" t="s">
        <v>2032</v>
      </c>
      <c r="M108" s="21">
        <v>617.41999999999996</v>
      </c>
      <c r="N108" s="21">
        <v>1819.31</v>
      </c>
      <c r="O108" s="21">
        <v>2158</v>
      </c>
      <c r="P108" s="21">
        <v>1972.12</v>
      </c>
      <c r="Q108" s="22">
        <v>6566.8499999999995</v>
      </c>
      <c r="R108" s="21">
        <v>24985</v>
      </c>
    </row>
    <row r="109" spans="1:18">
      <c r="A109" s="19" t="s">
        <v>23</v>
      </c>
      <c r="B109" s="19" t="s">
        <v>24</v>
      </c>
      <c r="C109" s="19" t="s">
        <v>2215</v>
      </c>
      <c r="D109" s="19" t="s">
        <v>2216</v>
      </c>
      <c r="E109" s="19" t="s">
        <v>2270</v>
      </c>
      <c r="F109" s="19" t="s">
        <v>2271</v>
      </c>
      <c r="G109" s="19" t="s">
        <v>526</v>
      </c>
      <c r="H109" s="19" t="s">
        <v>527</v>
      </c>
      <c r="I109" s="20" t="s">
        <v>210</v>
      </c>
      <c r="J109" s="19" t="s">
        <v>2272</v>
      </c>
      <c r="K109" s="19" t="s">
        <v>2031</v>
      </c>
      <c r="L109" s="19" t="s">
        <v>2032</v>
      </c>
      <c r="M109" s="21">
        <v>1895.26</v>
      </c>
      <c r="N109" s="21">
        <v>3055.24</v>
      </c>
      <c r="O109" s="21">
        <v>3274.31</v>
      </c>
      <c r="P109" s="21">
        <v>2497.7600000000002</v>
      </c>
      <c r="Q109" s="22">
        <v>10722.57</v>
      </c>
      <c r="R109" s="21">
        <v>40796</v>
      </c>
    </row>
    <row r="110" spans="1:18">
      <c r="A110" s="19" t="s">
        <v>23</v>
      </c>
      <c r="B110" s="19" t="s">
        <v>24</v>
      </c>
      <c r="C110" s="19" t="s">
        <v>2215</v>
      </c>
      <c r="D110" s="19" t="s">
        <v>2216</v>
      </c>
      <c r="E110" s="19" t="s">
        <v>2273</v>
      </c>
      <c r="F110" s="19" t="s">
        <v>2274</v>
      </c>
      <c r="G110" s="19" t="s">
        <v>526</v>
      </c>
      <c r="H110" s="19" t="s">
        <v>527</v>
      </c>
      <c r="I110" s="20" t="s">
        <v>212</v>
      </c>
      <c r="J110" s="19" t="s">
        <v>2275</v>
      </c>
      <c r="K110" s="19" t="s">
        <v>2031</v>
      </c>
      <c r="L110" s="19" t="s">
        <v>2032</v>
      </c>
      <c r="M110" s="21">
        <v>2182.71</v>
      </c>
      <c r="N110" s="21">
        <v>2595.85</v>
      </c>
      <c r="O110" s="21">
        <v>3120.27</v>
      </c>
      <c r="P110" s="21">
        <v>2816.02</v>
      </c>
      <c r="Q110" s="22">
        <v>10714.85</v>
      </c>
      <c r="R110" s="21">
        <v>40767</v>
      </c>
    </row>
    <row r="111" spans="1:18">
      <c r="A111" s="19" t="s">
        <v>23</v>
      </c>
      <c r="B111" s="19" t="s">
        <v>24</v>
      </c>
      <c r="C111" s="19" t="s">
        <v>2215</v>
      </c>
      <c r="D111" s="19" t="s">
        <v>2216</v>
      </c>
      <c r="E111" s="19" t="s">
        <v>2276</v>
      </c>
      <c r="F111" s="19" t="s">
        <v>2277</v>
      </c>
      <c r="G111" s="19" t="s">
        <v>526</v>
      </c>
      <c r="H111" s="19" t="s">
        <v>527</v>
      </c>
      <c r="I111" s="20" t="s">
        <v>214</v>
      </c>
      <c r="J111" s="19" t="s">
        <v>2278</v>
      </c>
      <c r="K111" s="19" t="s">
        <v>2031</v>
      </c>
      <c r="L111" s="19" t="s">
        <v>2032</v>
      </c>
      <c r="M111" s="21">
        <v>648.54</v>
      </c>
      <c r="N111" s="21">
        <v>1590.78</v>
      </c>
      <c r="O111" s="21">
        <v>1593.82</v>
      </c>
      <c r="P111" s="21">
        <v>1355.89</v>
      </c>
      <c r="Q111" s="22">
        <v>5189.03</v>
      </c>
      <c r="R111" s="21">
        <v>19743</v>
      </c>
    </row>
    <row r="112" spans="1:18">
      <c r="A112" s="19" t="s">
        <v>23</v>
      </c>
      <c r="B112" s="19" t="s">
        <v>24</v>
      </c>
      <c r="C112" s="19" t="s">
        <v>2215</v>
      </c>
      <c r="D112" s="19" t="s">
        <v>2216</v>
      </c>
      <c r="E112" s="19" t="s">
        <v>2276</v>
      </c>
      <c r="F112" s="19" t="s">
        <v>2277</v>
      </c>
      <c r="G112" s="19" t="s">
        <v>526</v>
      </c>
      <c r="H112" s="19" t="s">
        <v>527</v>
      </c>
      <c r="I112" s="20" t="s">
        <v>216</v>
      </c>
      <c r="J112" s="19" t="s">
        <v>2279</v>
      </c>
      <c r="K112" s="19" t="s">
        <v>2031</v>
      </c>
      <c r="L112" s="19" t="s">
        <v>2032</v>
      </c>
      <c r="M112" s="21">
        <v>900.19</v>
      </c>
      <c r="N112" s="21">
        <v>813.05</v>
      </c>
      <c r="O112" s="21">
        <v>1874.69</v>
      </c>
      <c r="P112" s="21">
        <v>1292.3599999999999</v>
      </c>
      <c r="Q112" s="22">
        <v>4880.29</v>
      </c>
      <c r="R112" s="21">
        <v>18568</v>
      </c>
    </row>
    <row r="113" spans="1:18">
      <c r="A113" s="19" t="s">
        <v>23</v>
      </c>
      <c r="B113" s="19" t="s">
        <v>24</v>
      </c>
      <c r="C113" s="19" t="s">
        <v>2215</v>
      </c>
      <c r="D113" s="19" t="s">
        <v>2216</v>
      </c>
      <c r="E113" s="19" t="s">
        <v>2280</v>
      </c>
      <c r="F113" s="19" t="s">
        <v>2281</v>
      </c>
      <c r="G113" s="19" t="s">
        <v>526</v>
      </c>
      <c r="H113" s="19" t="s">
        <v>527</v>
      </c>
      <c r="I113" s="20" t="s">
        <v>218</v>
      </c>
      <c r="J113" s="19" t="s">
        <v>2282</v>
      </c>
      <c r="K113" s="19" t="s">
        <v>2031</v>
      </c>
      <c r="L113" s="19" t="s">
        <v>2032</v>
      </c>
      <c r="M113" s="21">
        <v>1530.5</v>
      </c>
      <c r="N113" s="21">
        <v>1857.27</v>
      </c>
      <c r="O113" s="21">
        <v>2341.69</v>
      </c>
      <c r="P113" s="21">
        <v>2630.82</v>
      </c>
      <c r="Q113" s="22">
        <v>8360.2800000000007</v>
      </c>
      <c r="R113" s="21">
        <v>31808</v>
      </c>
    </row>
    <row r="114" spans="1:18">
      <c r="A114" s="19" t="s">
        <v>23</v>
      </c>
      <c r="B114" s="19" t="s">
        <v>24</v>
      </c>
      <c r="C114" s="19" t="s">
        <v>2215</v>
      </c>
      <c r="D114" s="19" t="s">
        <v>2216</v>
      </c>
      <c r="E114" s="19" t="s">
        <v>4004</v>
      </c>
      <c r="F114" s="19" t="s">
        <v>4005</v>
      </c>
      <c r="G114" s="19" t="s">
        <v>526</v>
      </c>
      <c r="H114" s="19" t="s">
        <v>527</v>
      </c>
      <c r="I114" s="20" t="s">
        <v>526</v>
      </c>
      <c r="J114" s="19" t="s">
        <v>527</v>
      </c>
      <c r="K114" s="19" t="s">
        <v>3991</v>
      </c>
      <c r="L114" s="19" t="s">
        <v>2032</v>
      </c>
      <c r="M114" s="21">
        <v>48795.56</v>
      </c>
      <c r="N114" s="21">
        <v>44651.15</v>
      </c>
      <c r="O114" s="21">
        <v>47547.89</v>
      </c>
      <c r="P114" s="21">
        <v>39416.910000000003</v>
      </c>
      <c r="Q114" s="22">
        <v>180411.50999999998</v>
      </c>
      <c r="R114" s="21">
        <v>686413</v>
      </c>
    </row>
    <row r="115" spans="1:18">
      <c r="A115" s="19" t="s">
        <v>23</v>
      </c>
      <c r="B115" s="19" t="s">
        <v>24</v>
      </c>
      <c r="C115" s="19" t="s">
        <v>2283</v>
      </c>
      <c r="D115" s="19" t="s">
        <v>2284</v>
      </c>
      <c r="E115" s="19" t="s">
        <v>2285</v>
      </c>
      <c r="F115" s="19" t="s">
        <v>2284</v>
      </c>
      <c r="G115" s="19" t="s">
        <v>528</v>
      </c>
      <c r="H115" s="19" t="s">
        <v>529</v>
      </c>
      <c r="I115" s="20" t="s">
        <v>220</v>
      </c>
      <c r="J115" s="19" t="s">
        <v>2286</v>
      </c>
      <c r="K115" s="19" t="s">
        <v>2031</v>
      </c>
      <c r="L115" s="19" t="s">
        <v>2032</v>
      </c>
      <c r="M115" s="21">
        <v>2308.35</v>
      </c>
      <c r="N115" s="21">
        <v>3036.84</v>
      </c>
      <c r="O115" s="21">
        <v>3181.8</v>
      </c>
      <c r="P115" s="21">
        <v>2474.17</v>
      </c>
      <c r="Q115" s="22">
        <v>11001.160000000002</v>
      </c>
      <c r="R115" s="21">
        <v>41856</v>
      </c>
    </row>
    <row r="116" spans="1:18">
      <c r="A116" s="19" t="s">
        <v>23</v>
      </c>
      <c r="B116" s="19" t="s">
        <v>24</v>
      </c>
      <c r="C116" s="19" t="s">
        <v>2283</v>
      </c>
      <c r="D116" s="19" t="s">
        <v>2284</v>
      </c>
      <c r="E116" s="19" t="s">
        <v>2287</v>
      </c>
      <c r="F116" s="19" t="s">
        <v>2288</v>
      </c>
      <c r="G116" s="19" t="s">
        <v>528</v>
      </c>
      <c r="H116" s="19" t="s">
        <v>529</v>
      </c>
      <c r="I116" s="20" t="s">
        <v>222</v>
      </c>
      <c r="J116" s="19" t="s">
        <v>2289</v>
      </c>
      <c r="K116" s="19" t="s">
        <v>2031</v>
      </c>
      <c r="L116" s="19" t="s">
        <v>2032</v>
      </c>
      <c r="M116" s="21">
        <v>1324.46</v>
      </c>
      <c r="N116" s="21">
        <v>2902.59</v>
      </c>
      <c r="O116" s="21">
        <v>3327.16</v>
      </c>
      <c r="P116" s="21">
        <v>3335.16</v>
      </c>
      <c r="Q116" s="22">
        <v>10889.369999999999</v>
      </c>
      <c r="R116" s="21">
        <v>41431</v>
      </c>
    </row>
    <row r="117" spans="1:18">
      <c r="A117" s="19" t="s">
        <v>23</v>
      </c>
      <c r="B117" s="19" t="s">
        <v>24</v>
      </c>
      <c r="C117" s="19" t="s">
        <v>2283</v>
      </c>
      <c r="D117" s="19" t="s">
        <v>2284</v>
      </c>
      <c r="E117" s="19" t="s">
        <v>2290</v>
      </c>
      <c r="F117" s="19" t="s">
        <v>2291</v>
      </c>
      <c r="G117" s="19" t="s">
        <v>528</v>
      </c>
      <c r="H117" s="19" t="s">
        <v>529</v>
      </c>
      <c r="I117" s="20" t="s">
        <v>224</v>
      </c>
      <c r="J117" s="19" t="s">
        <v>2292</v>
      </c>
      <c r="K117" s="19" t="s">
        <v>2031</v>
      </c>
      <c r="L117" s="19" t="s">
        <v>2032</v>
      </c>
      <c r="M117" s="21">
        <v>558.48</v>
      </c>
      <c r="N117" s="21">
        <v>2167.62</v>
      </c>
      <c r="O117" s="21">
        <v>2933.38</v>
      </c>
      <c r="P117" s="21">
        <v>2304.64</v>
      </c>
      <c r="Q117" s="22">
        <v>7964.119999999999</v>
      </c>
      <c r="R117" s="21">
        <v>30301</v>
      </c>
    </row>
    <row r="118" spans="1:18">
      <c r="A118" s="19" t="s">
        <v>23</v>
      </c>
      <c r="B118" s="19" t="s">
        <v>24</v>
      </c>
      <c r="C118" s="19" t="s">
        <v>2283</v>
      </c>
      <c r="D118" s="19" t="s">
        <v>2284</v>
      </c>
      <c r="E118" s="19" t="s">
        <v>2293</v>
      </c>
      <c r="F118" s="19" t="s">
        <v>2294</v>
      </c>
      <c r="G118" s="19" t="s">
        <v>528</v>
      </c>
      <c r="H118" s="19" t="s">
        <v>529</v>
      </c>
      <c r="I118" s="20" t="s">
        <v>226</v>
      </c>
      <c r="J118" s="19" t="s">
        <v>2295</v>
      </c>
      <c r="K118" s="19" t="s">
        <v>2031</v>
      </c>
      <c r="L118" s="19" t="s">
        <v>2032</v>
      </c>
      <c r="M118" s="21">
        <v>933.29</v>
      </c>
      <c r="N118" s="21">
        <v>2283.7199999999998</v>
      </c>
      <c r="O118" s="21">
        <v>2957.89</v>
      </c>
      <c r="P118" s="21">
        <v>2151.5300000000002</v>
      </c>
      <c r="Q118" s="22">
        <v>8326.43</v>
      </c>
      <c r="R118" s="21">
        <v>31680</v>
      </c>
    </row>
    <row r="119" spans="1:18">
      <c r="A119" s="19" t="s">
        <v>23</v>
      </c>
      <c r="B119" s="19" t="s">
        <v>24</v>
      </c>
      <c r="C119" s="19" t="s">
        <v>2283</v>
      </c>
      <c r="D119" s="19" t="s">
        <v>2284</v>
      </c>
      <c r="E119" s="19" t="s">
        <v>2293</v>
      </c>
      <c r="F119" s="19" t="s">
        <v>2294</v>
      </c>
      <c r="G119" s="19" t="s">
        <v>528</v>
      </c>
      <c r="H119" s="19" t="s">
        <v>529</v>
      </c>
      <c r="I119" s="20" t="s">
        <v>228</v>
      </c>
      <c r="J119" s="19" t="s">
        <v>2296</v>
      </c>
      <c r="K119" s="19" t="s">
        <v>2031</v>
      </c>
      <c r="L119" s="19" t="s">
        <v>2032</v>
      </c>
      <c r="M119" s="21">
        <v>1831.16</v>
      </c>
      <c r="N119" s="21">
        <v>2233.31</v>
      </c>
      <c r="O119" s="21">
        <v>2552.61</v>
      </c>
      <c r="P119" s="21">
        <v>1598</v>
      </c>
      <c r="Q119" s="22">
        <v>8215.08</v>
      </c>
      <c r="R119" s="21">
        <v>31256</v>
      </c>
    </row>
    <row r="120" spans="1:18">
      <c r="A120" s="19" t="s">
        <v>23</v>
      </c>
      <c r="B120" s="19" t="s">
        <v>24</v>
      </c>
      <c r="C120" s="19" t="s">
        <v>2283</v>
      </c>
      <c r="D120" s="19" t="s">
        <v>2284</v>
      </c>
      <c r="E120" s="19" t="s">
        <v>2297</v>
      </c>
      <c r="F120" s="19" t="s">
        <v>2298</v>
      </c>
      <c r="G120" s="19" t="s">
        <v>528</v>
      </c>
      <c r="H120" s="19" t="s">
        <v>529</v>
      </c>
      <c r="I120" s="20" t="s">
        <v>230</v>
      </c>
      <c r="J120" s="19" t="s">
        <v>2299</v>
      </c>
      <c r="K120" s="19" t="s">
        <v>2031</v>
      </c>
      <c r="L120" s="19" t="s">
        <v>2032</v>
      </c>
      <c r="M120" s="21">
        <v>2060.11</v>
      </c>
      <c r="N120" s="21">
        <v>2492.4</v>
      </c>
      <c r="O120" s="21">
        <v>2991.58</v>
      </c>
      <c r="P120" s="21">
        <v>2884.24</v>
      </c>
      <c r="Q120" s="22">
        <v>10428.33</v>
      </c>
      <c r="R120" s="21">
        <v>39677</v>
      </c>
    </row>
    <row r="121" spans="1:18">
      <c r="A121" s="19" t="s">
        <v>23</v>
      </c>
      <c r="B121" s="19" t="s">
        <v>24</v>
      </c>
      <c r="C121" s="19" t="s">
        <v>2283</v>
      </c>
      <c r="D121" s="19" t="s">
        <v>2284</v>
      </c>
      <c r="E121" s="19" t="s">
        <v>2300</v>
      </c>
      <c r="F121" s="19" t="s">
        <v>2301</v>
      </c>
      <c r="G121" s="19" t="s">
        <v>528</v>
      </c>
      <c r="H121" s="19" t="s">
        <v>529</v>
      </c>
      <c r="I121" s="20" t="s">
        <v>232</v>
      </c>
      <c r="J121" s="19" t="s">
        <v>2302</v>
      </c>
      <c r="K121" s="19" t="s">
        <v>2031</v>
      </c>
      <c r="L121" s="19" t="s">
        <v>2032</v>
      </c>
      <c r="M121" s="21">
        <v>898.39</v>
      </c>
      <c r="N121" s="21">
        <v>2501.35</v>
      </c>
      <c r="O121" s="21">
        <v>2227.29</v>
      </c>
      <c r="P121" s="21">
        <v>2223.42</v>
      </c>
      <c r="Q121" s="22">
        <v>7850.45</v>
      </c>
      <c r="R121" s="21">
        <v>29869</v>
      </c>
    </row>
    <row r="122" spans="1:18">
      <c r="A122" s="19" t="s">
        <v>23</v>
      </c>
      <c r="B122" s="19" t="s">
        <v>24</v>
      </c>
      <c r="C122" s="19" t="s">
        <v>2283</v>
      </c>
      <c r="D122" s="19" t="s">
        <v>2284</v>
      </c>
      <c r="E122" s="19" t="s">
        <v>2285</v>
      </c>
      <c r="F122" s="19" t="s">
        <v>2284</v>
      </c>
      <c r="G122" s="19" t="s">
        <v>528</v>
      </c>
      <c r="H122" s="19" t="s">
        <v>529</v>
      </c>
      <c r="I122" s="20" t="s">
        <v>528</v>
      </c>
      <c r="J122" s="19" t="s">
        <v>529</v>
      </c>
      <c r="K122" s="19" t="s">
        <v>3991</v>
      </c>
      <c r="L122" s="19" t="s">
        <v>2032</v>
      </c>
      <c r="M122" s="21">
        <v>18202.78</v>
      </c>
      <c r="N122" s="21">
        <v>17188.84</v>
      </c>
      <c r="O122" s="21">
        <v>21282.14</v>
      </c>
      <c r="P122" s="21">
        <v>18060.169999999998</v>
      </c>
      <c r="Q122" s="22">
        <v>74733.929999999993</v>
      </c>
      <c r="R122" s="21">
        <v>284341</v>
      </c>
    </row>
    <row r="123" spans="1:18">
      <c r="A123" s="19" t="s">
        <v>23</v>
      </c>
      <c r="B123" s="19" t="s">
        <v>24</v>
      </c>
      <c r="C123" s="19" t="s">
        <v>2303</v>
      </c>
      <c r="D123" s="19" t="s">
        <v>2304</v>
      </c>
      <c r="E123" s="19" t="s">
        <v>2305</v>
      </c>
      <c r="F123" s="19" t="s">
        <v>2306</v>
      </c>
      <c r="G123" s="19" t="s">
        <v>530</v>
      </c>
      <c r="H123" s="19" t="s">
        <v>531</v>
      </c>
      <c r="I123" s="20" t="s">
        <v>234</v>
      </c>
      <c r="J123" s="19" t="s">
        <v>2307</v>
      </c>
      <c r="K123" s="19" t="s">
        <v>2031</v>
      </c>
      <c r="L123" s="19" t="s">
        <v>2032</v>
      </c>
      <c r="M123" s="21">
        <v>360.95</v>
      </c>
      <c r="N123" s="21">
        <v>1205.1199999999999</v>
      </c>
      <c r="O123" s="21">
        <v>1834.85</v>
      </c>
      <c r="P123" s="21">
        <v>2311.77</v>
      </c>
      <c r="Q123" s="22">
        <v>5712.6900000000005</v>
      </c>
      <c r="R123" s="21">
        <v>21735</v>
      </c>
    </row>
    <row r="124" spans="1:18">
      <c r="A124" s="19" t="s">
        <v>23</v>
      </c>
      <c r="B124" s="19" t="s">
        <v>24</v>
      </c>
      <c r="C124" s="19" t="s">
        <v>2303</v>
      </c>
      <c r="D124" s="19" t="s">
        <v>2304</v>
      </c>
      <c r="E124" s="19" t="s">
        <v>2305</v>
      </c>
      <c r="F124" s="19" t="s">
        <v>2306</v>
      </c>
      <c r="G124" s="19" t="s">
        <v>530</v>
      </c>
      <c r="H124" s="19" t="s">
        <v>531</v>
      </c>
      <c r="I124" s="20" t="s">
        <v>236</v>
      </c>
      <c r="J124" s="19" t="s">
        <v>2308</v>
      </c>
      <c r="K124" s="19" t="s">
        <v>2031</v>
      </c>
      <c r="L124" s="19" t="s">
        <v>2032</v>
      </c>
      <c r="M124" s="21">
        <v>253.15</v>
      </c>
      <c r="N124" s="21">
        <v>1287.01</v>
      </c>
      <c r="O124" s="21">
        <v>1325.59</v>
      </c>
      <c r="P124" s="21">
        <v>631.57000000000005</v>
      </c>
      <c r="Q124" s="22">
        <v>3497.32</v>
      </c>
      <c r="R124" s="21">
        <v>13306</v>
      </c>
    </row>
    <row r="125" spans="1:18">
      <c r="A125" s="19" t="s">
        <v>23</v>
      </c>
      <c r="B125" s="19" t="s">
        <v>24</v>
      </c>
      <c r="C125" s="19" t="s">
        <v>2303</v>
      </c>
      <c r="D125" s="19" t="s">
        <v>2304</v>
      </c>
      <c r="E125" s="19" t="s">
        <v>2309</v>
      </c>
      <c r="F125" s="19" t="s">
        <v>2310</v>
      </c>
      <c r="G125" s="19" t="s">
        <v>530</v>
      </c>
      <c r="H125" s="19" t="s">
        <v>531</v>
      </c>
      <c r="I125" s="20" t="s">
        <v>238</v>
      </c>
      <c r="J125" s="19" t="s">
        <v>2311</v>
      </c>
      <c r="K125" s="19" t="s">
        <v>2031</v>
      </c>
      <c r="L125" s="19" t="s">
        <v>2032</v>
      </c>
      <c r="M125" s="21">
        <v>537.4</v>
      </c>
      <c r="N125" s="21">
        <v>1421.72</v>
      </c>
      <c r="O125" s="21">
        <v>1199.8599999999999</v>
      </c>
      <c r="P125" s="21">
        <v>1032.5999999999999</v>
      </c>
      <c r="Q125" s="22">
        <v>4191.58</v>
      </c>
      <c r="R125" s="21">
        <v>15948</v>
      </c>
    </row>
    <row r="126" spans="1:18">
      <c r="A126" s="19" t="s">
        <v>23</v>
      </c>
      <c r="B126" s="19" t="s">
        <v>24</v>
      </c>
      <c r="C126" s="19" t="s">
        <v>2303</v>
      </c>
      <c r="D126" s="19" t="s">
        <v>2304</v>
      </c>
      <c r="E126" s="19" t="s">
        <v>2309</v>
      </c>
      <c r="F126" s="19" t="s">
        <v>2310</v>
      </c>
      <c r="G126" s="19" t="s">
        <v>530</v>
      </c>
      <c r="H126" s="19" t="s">
        <v>531</v>
      </c>
      <c r="I126" s="20" t="s">
        <v>240</v>
      </c>
      <c r="J126" s="19" t="s">
        <v>2312</v>
      </c>
      <c r="K126" s="19" t="s">
        <v>2031</v>
      </c>
      <c r="L126" s="19" t="s">
        <v>2032</v>
      </c>
      <c r="M126" s="21">
        <v>1569.28</v>
      </c>
      <c r="N126" s="21">
        <v>1841.36</v>
      </c>
      <c r="O126" s="21">
        <v>2328.69</v>
      </c>
      <c r="P126" s="21">
        <v>1900.81</v>
      </c>
      <c r="Q126" s="22">
        <v>7640.1399999999994</v>
      </c>
      <c r="R126" s="21">
        <v>29068</v>
      </c>
    </row>
    <row r="127" spans="1:18">
      <c r="A127" s="19" t="s">
        <v>23</v>
      </c>
      <c r="B127" s="19" t="s">
        <v>24</v>
      </c>
      <c r="C127" s="19" t="s">
        <v>2303</v>
      </c>
      <c r="D127" s="19" t="s">
        <v>2304</v>
      </c>
      <c r="E127" s="19" t="s">
        <v>2313</v>
      </c>
      <c r="F127" s="19" t="s">
        <v>2314</v>
      </c>
      <c r="G127" s="19" t="s">
        <v>530</v>
      </c>
      <c r="H127" s="19" t="s">
        <v>531</v>
      </c>
      <c r="I127" s="20" t="s">
        <v>242</v>
      </c>
      <c r="J127" s="19" t="s">
        <v>2315</v>
      </c>
      <c r="K127" s="19" t="s">
        <v>2031</v>
      </c>
      <c r="L127" s="19" t="s">
        <v>2032</v>
      </c>
      <c r="M127" s="21">
        <v>234.98</v>
      </c>
      <c r="N127" s="21">
        <v>2001.88</v>
      </c>
      <c r="O127" s="21">
        <v>2345.59</v>
      </c>
      <c r="P127" s="21">
        <v>1986.02</v>
      </c>
      <c r="Q127" s="22">
        <v>6568.4700000000012</v>
      </c>
      <c r="R127" s="21">
        <v>24991</v>
      </c>
    </row>
    <row r="128" spans="1:18">
      <c r="A128" s="19" t="s">
        <v>23</v>
      </c>
      <c r="B128" s="19" t="s">
        <v>24</v>
      </c>
      <c r="C128" s="19" t="s">
        <v>2303</v>
      </c>
      <c r="D128" s="19" t="s">
        <v>2304</v>
      </c>
      <c r="E128" s="19" t="s">
        <v>2316</v>
      </c>
      <c r="F128" s="19" t="s">
        <v>2317</v>
      </c>
      <c r="G128" s="19" t="s">
        <v>530</v>
      </c>
      <c r="H128" s="19" t="s">
        <v>531</v>
      </c>
      <c r="I128" s="20" t="s">
        <v>244</v>
      </c>
      <c r="J128" s="19" t="s">
        <v>2318</v>
      </c>
      <c r="K128" s="19" t="s">
        <v>2031</v>
      </c>
      <c r="L128" s="19" t="s">
        <v>2032</v>
      </c>
      <c r="M128" s="21">
        <v>697.7</v>
      </c>
      <c r="N128" s="21">
        <v>2062.0100000000002</v>
      </c>
      <c r="O128" s="21">
        <v>2332.73</v>
      </c>
      <c r="P128" s="21">
        <v>1999.08</v>
      </c>
      <c r="Q128" s="22">
        <v>7091.52</v>
      </c>
      <c r="R128" s="21">
        <v>26981</v>
      </c>
    </row>
    <row r="129" spans="1:18">
      <c r="A129" s="19" t="s">
        <v>23</v>
      </c>
      <c r="B129" s="19" t="s">
        <v>24</v>
      </c>
      <c r="C129" s="19" t="s">
        <v>2303</v>
      </c>
      <c r="D129" s="19" t="s">
        <v>2304</v>
      </c>
      <c r="E129" s="19" t="s">
        <v>2316</v>
      </c>
      <c r="F129" s="19" t="s">
        <v>2317</v>
      </c>
      <c r="G129" s="19" t="s">
        <v>530</v>
      </c>
      <c r="H129" s="19" t="s">
        <v>531</v>
      </c>
      <c r="I129" s="20" t="s">
        <v>246</v>
      </c>
      <c r="J129" s="19" t="s">
        <v>2319</v>
      </c>
      <c r="K129" s="19" t="s">
        <v>2031</v>
      </c>
      <c r="L129" s="19" t="s">
        <v>2032</v>
      </c>
      <c r="M129" s="21">
        <v>189.46</v>
      </c>
      <c r="N129" s="21">
        <v>593.32000000000005</v>
      </c>
      <c r="O129" s="21">
        <v>830.34</v>
      </c>
      <c r="P129" s="21">
        <v>574.79</v>
      </c>
      <c r="Q129" s="22">
        <v>2187.91</v>
      </c>
      <c r="R129" s="21">
        <v>8324</v>
      </c>
    </row>
    <row r="130" spans="1:18">
      <c r="A130" s="19" t="s">
        <v>23</v>
      </c>
      <c r="B130" s="19" t="s">
        <v>24</v>
      </c>
      <c r="C130" s="19" t="s">
        <v>2303</v>
      </c>
      <c r="D130" s="19" t="s">
        <v>2304</v>
      </c>
      <c r="E130" s="19" t="s">
        <v>2320</v>
      </c>
      <c r="F130" s="19" t="s">
        <v>2321</v>
      </c>
      <c r="G130" s="19" t="s">
        <v>530</v>
      </c>
      <c r="H130" s="19" t="s">
        <v>531</v>
      </c>
      <c r="I130" s="20" t="s">
        <v>248</v>
      </c>
      <c r="J130" s="19" t="s">
        <v>2322</v>
      </c>
      <c r="K130" s="19" t="s">
        <v>2031</v>
      </c>
      <c r="L130" s="19" t="s">
        <v>2032</v>
      </c>
      <c r="M130" s="21">
        <v>1605.91</v>
      </c>
      <c r="N130" s="21">
        <v>1700.07</v>
      </c>
      <c r="O130" s="21">
        <v>2105.52</v>
      </c>
      <c r="P130" s="21">
        <v>1523.43</v>
      </c>
      <c r="Q130" s="22">
        <v>6934.93</v>
      </c>
      <c r="R130" s="21">
        <v>26385</v>
      </c>
    </row>
    <row r="131" spans="1:18">
      <c r="A131" s="19" t="s">
        <v>23</v>
      </c>
      <c r="B131" s="19" t="s">
        <v>24</v>
      </c>
      <c r="C131" s="19" t="s">
        <v>2303</v>
      </c>
      <c r="D131" s="19" t="s">
        <v>2304</v>
      </c>
      <c r="E131" s="19" t="s">
        <v>2323</v>
      </c>
      <c r="F131" s="19" t="s">
        <v>2324</v>
      </c>
      <c r="G131" s="19" t="s">
        <v>530</v>
      </c>
      <c r="H131" s="19" t="s">
        <v>531</v>
      </c>
      <c r="I131" s="20" t="s">
        <v>250</v>
      </c>
      <c r="J131" s="19" t="s">
        <v>2325</v>
      </c>
      <c r="K131" s="19" t="s">
        <v>2031</v>
      </c>
      <c r="L131" s="19" t="s">
        <v>2032</v>
      </c>
      <c r="M131" s="21">
        <v>393.52</v>
      </c>
      <c r="N131" s="21">
        <v>2024.22</v>
      </c>
      <c r="O131" s="21">
        <v>2417.9299999999998</v>
      </c>
      <c r="P131" s="21">
        <v>1637.23</v>
      </c>
      <c r="Q131" s="22">
        <v>6472.9</v>
      </c>
      <c r="R131" s="21">
        <v>24627</v>
      </c>
    </row>
    <row r="132" spans="1:18">
      <c r="A132" s="19" t="s">
        <v>23</v>
      </c>
      <c r="B132" s="19" t="s">
        <v>24</v>
      </c>
      <c r="C132" s="19" t="s">
        <v>2303</v>
      </c>
      <c r="D132" s="19" t="s">
        <v>2304</v>
      </c>
      <c r="E132" s="19" t="s">
        <v>2323</v>
      </c>
      <c r="F132" s="19" t="s">
        <v>2324</v>
      </c>
      <c r="G132" s="19" t="s">
        <v>530</v>
      </c>
      <c r="H132" s="19" t="s">
        <v>531</v>
      </c>
      <c r="I132" s="20" t="s">
        <v>252</v>
      </c>
      <c r="J132" s="19" t="s">
        <v>2326</v>
      </c>
      <c r="K132" s="19" t="s">
        <v>2031</v>
      </c>
      <c r="L132" s="19" t="s">
        <v>2032</v>
      </c>
      <c r="M132" s="21">
        <v>780.47</v>
      </c>
      <c r="N132" s="21">
        <v>924.18</v>
      </c>
      <c r="O132" s="21">
        <v>1105.02</v>
      </c>
      <c r="P132" s="21">
        <v>769.99</v>
      </c>
      <c r="Q132" s="22">
        <v>3579.66</v>
      </c>
      <c r="R132" s="21">
        <v>13620</v>
      </c>
    </row>
    <row r="133" spans="1:18">
      <c r="A133" s="19" t="s">
        <v>23</v>
      </c>
      <c r="B133" s="19" t="s">
        <v>24</v>
      </c>
      <c r="C133" s="19" t="s">
        <v>2303</v>
      </c>
      <c r="D133" s="19" t="s">
        <v>2304</v>
      </c>
      <c r="E133" s="19" t="s">
        <v>2327</v>
      </c>
      <c r="F133" s="19" t="s">
        <v>2135</v>
      </c>
      <c r="G133" s="19" t="s">
        <v>530</v>
      </c>
      <c r="H133" s="19" t="s">
        <v>531</v>
      </c>
      <c r="I133" s="20" t="s">
        <v>254</v>
      </c>
      <c r="J133" s="19" t="s">
        <v>2328</v>
      </c>
      <c r="K133" s="19" t="s">
        <v>2031</v>
      </c>
      <c r="L133" s="19" t="s">
        <v>2032</v>
      </c>
      <c r="M133" s="21">
        <v>873.51</v>
      </c>
      <c r="N133" s="21">
        <v>2000.14</v>
      </c>
      <c r="O133" s="21">
        <v>2727</v>
      </c>
      <c r="P133" s="21">
        <v>2423.06</v>
      </c>
      <c r="Q133" s="22">
        <v>8023.7099999999991</v>
      </c>
      <c r="R133" s="21">
        <v>30528</v>
      </c>
    </row>
    <row r="134" spans="1:18">
      <c r="A134" s="19" t="s">
        <v>23</v>
      </c>
      <c r="B134" s="19" t="s">
        <v>24</v>
      </c>
      <c r="C134" s="19" t="s">
        <v>2303</v>
      </c>
      <c r="D134" s="19" t="s">
        <v>2304</v>
      </c>
      <c r="E134" s="19" t="s">
        <v>2329</v>
      </c>
      <c r="F134" s="19" t="s">
        <v>2330</v>
      </c>
      <c r="G134" s="19" t="s">
        <v>530</v>
      </c>
      <c r="H134" s="19" t="s">
        <v>531</v>
      </c>
      <c r="I134" s="20" t="s">
        <v>255</v>
      </c>
      <c r="J134" s="19" t="s">
        <v>2331</v>
      </c>
      <c r="K134" s="19" t="s">
        <v>2031</v>
      </c>
      <c r="L134" s="19" t="s">
        <v>2032</v>
      </c>
      <c r="M134" s="21">
        <v>1436.95</v>
      </c>
      <c r="N134" s="21">
        <v>1927.12</v>
      </c>
      <c r="O134" s="21">
        <v>2109.54</v>
      </c>
      <c r="P134" s="21">
        <v>1882.21</v>
      </c>
      <c r="Q134" s="22">
        <v>7355.82</v>
      </c>
      <c r="R134" s="21">
        <v>27987</v>
      </c>
    </row>
    <row r="135" spans="1:18">
      <c r="A135" s="19" t="s">
        <v>23</v>
      </c>
      <c r="B135" s="19" t="s">
        <v>24</v>
      </c>
      <c r="C135" s="19" t="s">
        <v>2303</v>
      </c>
      <c r="D135" s="19" t="s">
        <v>2304</v>
      </c>
      <c r="E135" s="19" t="s">
        <v>4006</v>
      </c>
      <c r="F135" s="19" t="s">
        <v>4007</v>
      </c>
      <c r="G135" s="19" t="s">
        <v>530</v>
      </c>
      <c r="H135" s="19" t="s">
        <v>531</v>
      </c>
      <c r="I135" s="20" t="s">
        <v>530</v>
      </c>
      <c r="J135" s="19" t="s">
        <v>531</v>
      </c>
      <c r="K135" s="19" t="s">
        <v>3991</v>
      </c>
      <c r="L135" s="19" t="s">
        <v>2032</v>
      </c>
      <c r="M135" s="21">
        <v>24761.55</v>
      </c>
      <c r="N135" s="21">
        <v>22544</v>
      </c>
      <c r="O135" s="21">
        <v>23809.119999999999</v>
      </c>
      <c r="P135" s="21">
        <v>13785.01</v>
      </c>
      <c r="Q135" s="22">
        <v>84899.68</v>
      </c>
      <c r="R135" s="21">
        <v>323018</v>
      </c>
    </row>
    <row r="136" spans="1:18">
      <c r="A136" s="19" t="s">
        <v>23</v>
      </c>
      <c r="B136" s="19" t="s">
        <v>24</v>
      </c>
      <c r="C136" s="19" t="s">
        <v>2303</v>
      </c>
      <c r="D136" s="19" t="s">
        <v>2304</v>
      </c>
      <c r="E136" s="19" t="s">
        <v>4006</v>
      </c>
      <c r="F136" s="19" t="s">
        <v>4007</v>
      </c>
      <c r="G136" s="19" t="s">
        <v>530</v>
      </c>
      <c r="H136" s="19" t="s">
        <v>531</v>
      </c>
      <c r="I136" s="20" t="s">
        <v>558</v>
      </c>
      <c r="J136" s="19" t="s">
        <v>4065</v>
      </c>
      <c r="K136" s="19" t="s">
        <v>2031</v>
      </c>
      <c r="L136" s="19" t="s">
        <v>2032</v>
      </c>
      <c r="M136" s="21">
        <v>223.99</v>
      </c>
      <c r="N136" s="21">
        <v>29.51</v>
      </c>
      <c r="O136" s="21">
        <v>1660.21</v>
      </c>
      <c r="P136" s="21">
        <v>3148.86</v>
      </c>
      <c r="Q136" s="22">
        <v>5062.57</v>
      </c>
      <c r="R136" s="21">
        <v>19262</v>
      </c>
    </row>
    <row r="137" spans="1:18">
      <c r="A137" s="19" t="s">
        <v>23</v>
      </c>
      <c r="B137" s="19" t="s">
        <v>24</v>
      </c>
      <c r="C137" s="19" t="s">
        <v>2332</v>
      </c>
      <c r="D137" s="19" t="s">
        <v>2333</v>
      </c>
      <c r="E137" s="19" t="s">
        <v>2334</v>
      </c>
      <c r="F137" s="19" t="s">
        <v>2333</v>
      </c>
      <c r="G137" s="19" t="s">
        <v>532</v>
      </c>
      <c r="H137" s="19" t="s">
        <v>533</v>
      </c>
      <c r="I137" s="20" t="s">
        <v>257</v>
      </c>
      <c r="J137" s="19" t="s">
        <v>2335</v>
      </c>
      <c r="K137" s="19" t="s">
        <v>2031</v>
      </c>
      <c r="L137" s="19" t="s">
        <v>2032</v>
      </c>
      <c r="M137" s="21">
        <v>1992.35</v>
      </c>
      <c r="N137" s="21">
        <v>3157.93</v>
      </c>
      <c r="O137" s="21">
        <v>2428.11</v>
      </c>
      <c r="P137" s="21">
        <v>4115.16</v>
      </c>
      <c r="Q137" s="22">
        <v>11693.55</v>
      </c>
      <c r="R137" s="21">
        <v>44491</v>
      </c>
    </row>
    <row r="138" spans="1:18">
      <c r="A138" s="19" t="s">
        <v>23</v>
      </c>
      <c r="B138" s="19" t="s">
        <v>24</v>
      </c>
      <c r="C138" s="19" t="s">
        <v>2332</v>
      </c>
      <c r="D138" s="19" t="s">
        <v>2333</v>
      </c>
      <c r="E138" s="19" t="s">
        <v>2336</v>
      </c>
      <c r="F138" s="19" t="s">
        <v>2337</v>
      </c>
      <c r="G138" s="19" t="s">
        <v>532</v>
      </c>
      <c r="H138" s="19" t="s">
        <v>533</v>
      </c>
      <c r="I138" s="20" t="s">
        <v>259</v>
      </c>
      <c r="J138" s="19" t="s">
        <v>2338</v>
      </c>
      <c r="K138" s="19" t="s">
        <v>2031</v>
      </c>
      <c r="L138" s="19" t="s">
        <v>2032</v>
      </c>
      <c r="M138" s="21">
        <v>1850.82</v>
      </c>
      <c r="N138" s="21">
        <v>3611.68</v>
      </c>
      <c r="O138" s="21">
        <v>2732.27</v>
      </c>
      <c r="P138" s="21">
        <v>5652.8</v>
      </c>
      <c r="Q138" s="22">
        <v>13847.57</v>
      </c>
      <c r="R138" s="21">
        <v>52686</v>
      </c>
    </row>
    <row r="139" spans="1:18">
      <c r="A139" s="19" t="s">
        <v>23</v>
      </c>
      <c r="B139" s="19" t="s">
        <v>24</v>
      </c>
      <c r="C139" s="19" t="s">
        <v>2332</v>
      </c>
      <c r="D139" s="19" t="s">
        <v>2333</v>
      </c>
      <c r="E139" s="19" t="s">
        <v>2336</v>
      </c>
      <c r="F139" s="19" t="s">
        <v>2337</v>
      </c>
      <c r="G139" s="19" t="s">
        <v>532</v>
      </c>
      <c r="H139" s="19" t="s">
        <v>533</v>
      </c>
      <c r="I139" s="20" t="s">
        <v>261</v>
      </c>
      <c r="J139" s="19" t="s">
        <v>2339</v>
      </c>
      <c r="K139" s="19" t="s">
        <v>2031</v>
      </c>
      <c r="L139" s="19" t="s">
        <v>2032</v>
      </c>
      <c r="M139" s="21">
        <v>1568.41</v>
      </c>
      <c r="N139" s="21">
        <v>2695.22</v>
      </c>
      <c r="O139" s="21">
        <v>1945.04</v>
      </c>
      <c r="P139" s="21">
        <v>3120.98</v>
      </c>
      <c r="Q139" s="22">
        <v>9329.65</v>
      </c>
      <c r="R139" s="21">
        <v>35497</v>
      </c>
    </row>
    <row r="140" spans="1:18">
      <c r="A140" s="19" t="s">
        <v>23</v>
      </c>
      <c r="B140" s="19" t="s">
        <v>24</v>
      </c>
      <c r="C140" s="19" t="s">
        <v>2332</v>
      </c>
      <c r="D140" s="19" t="s">
        <v>2333</v>
      </c>
      <c r="E140" s="19" t="s">
        <v>2336</v>
      </c>
      <c r="F140" s="19" t="s">
        <v>2337</v>
      </c>
      <c r="G140" s="19" t="s">
        <v>532</v>
      </c>
      <c r="H140" s="19" t="s">
        <v>533</v>
      </c>
      <c r="I140" s="20" t="s">
        <v>263</v>
      </c>
      <c r="J140" s="19" t="s">
        <v>2340</v>
      </c>
      <c r="K140" s="19" t="s">
        <v>2031</v>
      </c>
      <c r="L140" s="19" t="s">
        <v>2032</v>
      </c>
      <c r="M140" s="21">
        <v>423.89</v>
      </c>
      <c r="N140" s="21">
        <v>564.49</v>
      </c>
      <c r="O140" s="21">
        <v>545.01</v>
      </c>
      <c r="P140" s="21">
        <v>893.67</v>
      </c>
      <c r="Q140" s="22">
        <v>2427.06</v>
      </c>
      <c r="R140" s="21">
        <v>9234</v>
      </c>
    </row>
    <row r="141" spans="1:18">
      <c r="A141" s="19" t="s">
        <v>23</v>
      </c>
      <c r="B141" s="19" t="s">
        <v>24</v>
      </c>
      <c r="C141" s="19" t="s">
        <v>2332</v>
      </c>
      <c r="D141" s="19" t="s">
        <v>2333</v>
      </c>
      <c r="E141" s="19" t="s">
        <v>2341</v>
      </c>
      <c r="F141" s="19" t="s">
        <v>2342</v>
      </c>
      <c r="G141" s="19" t="s">
        <v>532</v>
      </c>
      <c r="H141" s="19" t="s">
        <v>533</v>
      </c>
      <c r="I141" s="20" t="s">
        <v>267</v>
      </c>
      <c r="J141" s="19" t="s">
        <v>2345</v>
      </c>
      <c r="K141" s="19" t="s">
        <v>2031</v>
      </c>
      <c r="L141" s="19" t="s">
        <v>2032</v>
      </c>
      <c r="M141" s="21">
        <v>1011.97</v>
      </c>
      <c r="N141" s="21">
        <v>1335.56</v>
      </c>
      <c r="O141" s="21">
        <v>1779.25</v>
      </c>
      <c r="P141" s="21">
        <v>2322.7199999999998</v>
      </c>
      <c r="Q141" s="22">
        <v>6449.5</v>
      </c>
      <c r="R141" s="21">
        <v>24538</v>
      </c>
    </row>
    <row r="142" spans="1:18">
      <c r="A142" s="19" t="s">
        <v>23</v>
      </c>
      <c r="B142" s="19" t="s">
        <v>24</v>
      </c>
      <c r="C142" s="19" t="s">
        <v>2332</v>
      </c>
      <c r="D142" s="19" t="s">
        <v>2333</v>
      </c>
      <c r="E142" s="19" t="s">
        <v>2347</v>
      </c>
      <c r="F142" s="19" t="s">
        <v>2348</v>
      </c>
      <c r="G142" s="19" t="s">
        <v>532</v>
      </c>
      <c r="H142" s="19" t="s">
        <v>533</v>
      </c>
      <c r="I142" s="20" t="s">
        <v>271</v>
      </c>
      <c r="J142" s="19" t="s">
        <v>2349</v>
      </c>
      <c r="K142" s="19" t="s">
        <v>2031</v>
      </c>
      <c r="L142" s="19" t="s">
        <v>2032</v>
      </c>
      <c r="M142" s="21">
        <v>1372.91</v>
      </c>
      <c r="N142" s="21">
        <v>2656.31</v>
      </c>
      <c r="O142" s="21">
        <v>2393.19</v>
      </c>
      <c r="P142" s="21">
        <v>3641.56</v>
      </c>
      <c r="Q142" s="22">
        <v>10063.969999999999</v>
      </c>
      <c r="R142" s="21">
        <v>38290</v>
      </c>
    </row>
    <row r="143" spans="1:18">
      <c r="A143" s="19" t="s">
        <v>23</v>
      </c>
      <c r="B143" s="19" t="s">
        <v>24</v>
      </c>
      <c r="C143" s="19" t="s">
        <v>2332</v>
      </c>
      <c r="D143" s="19" t="s">
        <v>2333</v>
      </c>
      <c r="E143" s="19" t="s">
        <v>2350</v>
      </c>
      <c r="F143" s="19" t="s">
        <v>2351</v>
      </c>
      <c r="G143" s="19" t="s">
        <v>532</v>
      </c>
      <c r="H143" s="19" t="s">
        <v>533</v>
      </c>
      <c r="I143" s="20" t="s">
        <v>273</v>
      </c>
      <c r="J143" s="19" t="s">
        <v>2352</v>
      </c>
      <c r="K143" s="19" t="s">
        <v>2031</v>
      </c>
      <c r="L143" s="19" t="s">
        <v>2032</v>
      </c>
      <c r="M143" s="21">
        <v>1481.26</v>
      </c>
      <c r="N143" s="21">
        <v>1767.58</v>
      </c>
      <c r="O143" s="21">
        <v>1486.65</v>
      </c>
      <c r="P143" s="21">
        <v>2062.0500000000002</v>
      </c>
      <c r="Q143" s="22">
        <v>6797.54</v>
      </c>
      <c r="R143" s="21">
        <v>25863</v>
      </c>
    </row>
    <row r="144" spans="1:18">
      <c r="A144" s="19" t="s">
        <v>23</v>
      </c>
      <c r="B144" s="19" t="s">
        <v>24</v>
      </c>
      <c r="C144" s="19" t="s">
        <v>2332</v>
      </c>
      <c r="D144" s="19" t="s">
        <v>2333</v>
      </c>
      <c r="E144" s="19" t="s">
        <v>2350</v>
      </c>
      <c r="F144" s="19" t="s">
        <v>2351</v>
      </c>
      <c r="G144" s="19" t="s">
        <v>532</v>
      </c>
      <c r="H144" s="19" t="s">
        <v>533</v>
      </c>
      <c r="I144" s="20" t="s">
        <v>275</v>
      </c>
      <c r="J144" s="19" t="s">
        <v>2353</v>
      </c>
      <c r="K144" s="19" t="s">
        <v>2031</v>
      </c>
      <c r="L144" s="19" t="s">
        <v>2032</v>
      </c>
      <c r="M144" s="21">
        <v>950.09</v>
      </c>
      <c r="N144" s="21">
        <v>1336.11</v>
      </c>
      <c r="O144" s="21">
        <v>1670.84</v>
      </c>
      <c r="P144" s="21">
        <v>1639.26</v>
      </c>
      <c r="Q144" s="22">
        <v>5596.3</v>
      </c>
      <c r="R144" s="21">
        <v>21292</v>
      </c>
    </row>
    <row r="145" spans="1:18">
      <c r="A145" s="19" t="s">
        <v>23</v>
      </c>
      <c r="B145" s="19" t="s">
        <v>24</v>
      </c>
      <c r="C145" s="19" t="s">
        <v>2332</v>
      </c>
      <c r="D145" s="19" t="s">
        <v>2333</v>
      </c>
      <c r="E145" s="19" t="s">
        <v>2354</v>
      </c>
      <c r="F145" s="19" t="s">
        <v>2355</v>
      </c>
      <c r="G145" s="19" t="s">
        <v>532</v>
      </c>
      <c r="H145" s="19" t="s">
        <v>533</v>
      </c>
      <c r="I145" s="20" t="s">
        <v>277</v>
      </c>
      <c r="J145" s="19" t="s">
        <v>2356</v>
      </c>
      <c r="K145" s="19" t="s">
        <v>2031</v>
      </c>
      <c r="L145" s="19" t="s">
        <v>2032</v>
      </c>
      <c r="M145" s="21">
        <v>1332.22</v>
      </c>
      <c r="N145" s="21">
        <v>1897.15</v>
      </c>
      <c r="O145" s="21">
        <v>1339.96</v>
      </c>
      <c r="P145" s="21">
        <v>2202.77</v>
      </c>
      <c r="Q145" s="22">
        <v>6772.1</v>
      </c>
      <c r="R145" s="21">
        <v>25766</v>
      </c>
    </row>
    <row r="146" spans="1:18">
      <c r="A146" s="19" t="s">
        <v>23</v>
      </c>
      <c r="B146" s="19" t="s">
        <v>24</v>
      </c>
      <c r="C146" s="19" t="s">
        <v>2332</v>
      </c>
      <c r="D146" s="19" t="s">
        <v>2333</v>
      </c>
      <c r="E146" s="19" t="s">
        <v>2357</v>
      </c>
      <c r="F146" s="19" t="s">
        <v>2358</v>
      </c>
      <c r="G146" s="19" t="s">
        <v>532</v>
      </c>
      <c r="H146" s="19" t="s">
        <v>533</v>
      </c>
      <c r="I146" s="20" t="s">
        <v>279</v>
      </c>
      <c r="J146" s="19" t="s">
        <v>2359</v>
      </c>
      <c r="K146" s="19" t="s">
        <v>2031</v>
      </c>
      <c r="L146" s="19" t="s">
        <v>2032</v>
      </c>
      <c r="M146" s="21">
        <v>794.78</v>
      </c>
      <c r="N146" s="21">
        <v>1161.98</v>
      </c>
      <c r="O146" s="21">
        <v>1047.05</v>
      </c>
      <c r="P146" s="21">
        <v>1590.39</v>
      </c>
      <c r="Q146" s="22">
        <v>4594.2</v>
      </c>
      <c r="R146" s="21">
        <v>17480</v>
      </c>
    </row>
    <row r="147" spans="1:18">
      <c r="A147" s="19" t="s">
        <v>23</v>
      </c>
      <c r="B147" s="19" t="s">
        <v>24</v>
      </c>
      <c r="C147" s="19" t="s">
        <v>2332</v>
      </c>
      <c r="D147" s="19" t="s">
        <v>2333</v>
      </c>
      <c r="E147" s="19" t="s">
        <v>2360</v>
      </c>
      <c r="F147" s="19" t="s">
        <v>2361</v>
      </c>
      <c r="G147" s="19" t="s">
        <v>532</v>
      </c>
      <c r="H147" s="19" t="s">
        <v>533</v>
      </c>
      <c r="I147" s="20" t="s">
        <v>281</v>
      </c>
      <c r="J147" s="19" t="s">
        <v>2362</v>
      </c>
      <c r="K147" s="19" t="s">
        <v>2031</v>
      </c>
      <c r="L147" s="19" t="s">
        <v>2032</v>
      </c>
      <c r="M147" s="21">
        <v>703.63</v>
      </c>
      <c r="N147" s="21">
        <v>2454.62</v>
      </c>
      <c r="O147" s="21">
        <v>2067.1</v>
      </c>
      <c r="P147" s="21">
        <v>3122.75</v>
      </c>
      <c r="Q147" s="22">
        <v>8348.1</v>
      </c>
      <c r="R147" s="21">
        <v>31762</v>
      </c>
    </row>
    <row r="148" spans="1:18">
      <c r="A148" s="19" t="s">
        <v>23</v>
      </c>
      <c r="B148" s="19" t="s">
        <v>24</v>
      </c>
      <c r="C148" s="19" t="s">
        <v>2332</v>
      </c>
      <c r="D148" s="19" t="s">
        <v>2333</v>
      </c>
      <c r="E148" s="19" t="s">
        <v>2360</v>
      </c>
      <c r="F148" s="19" t="s">
        <v>2361</v>
      </c>
      <c r="G148" s="19" t="s">
        <v>532</v>
      </c>
      <c r="H148" s="19" t="s">
        <v>533</v>
      </c>
      <c r="I148" s="20" t="s">
        <v>283</v>
      </c>
      <c r="J148" s="19" t="s">
        <v>2363</v>
      </c>
      <c r="K148" s="19" t="s">
        <v>2031</v>
      </c>
      <c r="L148" s="19" t="s">
        <v>2032</v>
      </c>
      <c r="M148" s="21">
        <v>602.88</v>
      </c>
      <c r="N148" s="21">
        <v>2531.91</v>
      </c>
      <c r="O148" s="21">
        <v>1477.33</v>
      </c>
      <c r="P148" s="21">
        <v>3497.14</v>
      </c>
      <c r="Q148" s="22">
        <v>8109.26</v>
      </c>
      <c r="R148" s="21">
        <v>30853</v>
      </c>
    </row>
    <row r="149" spans="1:18">
      <c r="A149" s="19" t="s">
        <v>23</v>
      </c>
      <c r="B149" s="19" t="s">
        <v>24</v>
      </c>
      <c r="C149" s="19" t="s">
        <v>2332</v>
      </c>
      <c r="D149" s="19" t="s">
        <v>2333</v>
      </c>
      <c r="E149" s="19" t="s">
        <v>2364</v>
      </c>
      <c r="F149" s="19" t="s">
        <v>2365</v>
      </c>
      <c r="G149" s="19" t="s">
        <v>532</v>
      </c>
      <c r="H149" s="19" t="s">
        <v>533</v>
      </c>
      <c r="I149" s="20" t="s">
        <v>285</v>
      </c>
      <c r="J149" s="19" t="s">
        <v>2366</v>
      </c>
      <c r="K149" s="19" t="s">
        <v>2031</v>
      </c>
      <c r="L149" s="19" t="s">
        <v>2032</v>
      </c>
      <c r="M149" s="21">
        <v>792.29</v>
      </c>
      <c r="N149" s="21">
        <v>1978.79</v>
      </c>
      <c r="O149" s="21">
        <v>1403.47</v>
      </c>
      <c r="P149" s="21">
        <v>2827.29</v>
      </c>
      <c r="Q149" s="22">
        <v>7001.84</v>
      </c>
      <c r="R149" s="21">
        <v>26640</v>
      </c>
    </row>
    <row r="150" spans="1:18">
      <c r="A150" s="19" t="s">
        <v>23</v>
      </c>
      <c r="B150" s="19" t="s">
        <v>24</v>
      </c>
      <c r="C150" s="19" t="s">
        <v>2332</v>
      </c>
      <c r="D150" s="19" t="s">
        <v>2333</v>
      </c>
      <c r="E150" s="19" t="s">
        <v>2367</v>
      </c>
      <c r="F150" s="19" t="s">
        <v>2368</v>
      </c>
      <c r="G150" s="19" t="s">
        <v>532</v>
      </c>
      <c r="H150" s="19" t="s">
        <v>533</v>
      </c>
      <c r="I150" s="20" t="s">
        <v>287</v>
      </c>
      <c r="J150" s="19" t="s">
        <v>2369</v>
      </c>
      <c r="K150" s="19" t="s">
        <v>2031</v>
      </c>
      <c r="L150" s="19" t="s">
        <v>2032</v>
      </c>
      <c r="M150" s="21">
        <v>1385.53</v>
      </c>
      <c r="N150" s="21">
        <v>3736.12</v>
      </c>
      <c r="O150" s="21">
        <v>2833.24</v>
      </c>
      <c r="P150" s="21">
        <v>4882.67</v>
      </c>
      <c r="Q150" s="22">
        <v>12837.56</v>
      </c>
      <c r="R150" s="21">
        <v>48843</v>
      </c>
    </row>
    <row r="151" spans="1:18">
      <c r="A151" s="19" t="s">
        <v>23</v>
      </c>
      <c r="B151" s="19" t="s">
        <v>24</v>
      </c>
      <c r="C151" s="19" t="s">
        <v>2332</v>
      </c>
      <c r="D151" s="19" t="s">
        <v>2333</v>
      </c>
      <c r="E151" s="19" t="s">
        <v>2370</v>
      </c>
      <c r="F151" s="19" t="s">
        <v>2371</v>
      </c>
      <c r="G151" s="19" t="s">
        <v>532</v>
      </c>
      <c r="H151" s="19" t="s">
        <v>533</v>
      </c>
      <c r="I151" s="20" t="s">
        <v>289</v>
      </c>
      <c r="J151" s="19" t="s">
        <v>2372</v>
      </c>
      <c r="K151" s="19" t="s">
        <v>2031</v>
      </c>
      <c r="L151" s="19" t="s">
        <v>2032</v>
      </c>
      <c r="M151" s="21">
        <v>489.82</v>
      </c>
      <c r="N151" s="21">
        <v>1370.43</v>
      </c>
      <c r="O151" s="21">
        <v>972.73</v>
      </c>
      <c r="P151" s="21">
        <v>1760.15</v>
      </c>
      <c r="Q151" s="22">
        <v>4593.13</v>
      </c>
      <c r="R151" s="21">
        <v>17476</v>
      </c>
    </row>
    <row r="152" spans="1:18">
      <c r="A152" s="19" t="s">
        <v>23</v>
      </c>
      <c r="B152" s="19" t="s">
        <v>24</v>
      </c>
      <c r="C152" s="19" t="s">
        <v>2332</v>
      </c>
      <c r="D152" s="19" t="s">
        <v>2333</v>
      </c>
      <c r="E152" s="19" t="s">
        <v>2370</v>
      </c>
      <c r="F152" s="19" t="s">
        <v>2371</v>
      </c>
      <c r="G152" s="19" t="s">
        <v>532</v>
      </c>
      <c r="H152" s="19" t="s">
        <v>533</v>
      </c>
      <c r="I152" s="20" t="s">
        <v>291</v>
      </c>
      <c r="J152" s="19" t="s">
        <v>2373</v>
      </c>
      <c r="K152" s="19" t="s">
        <v>2031</v>
      </c>
      <c r="L152" s="19" t="s">
        <v>2032</v>
      </c>
      <c r="M152" s="21">
        <v>892.65</v>
      </c>
      <c r="N152" s="21">
        <v>1866.25</v>
      </c>
      <c r="O152" s="21">
        <v>1380.47</v>
      </c>
      <c r="P152" s="21">
        <v>2530.61</v>
      </c>
      <c r="Q152" s="22">
        <v>6669.98</v>
      </c>
      <c r="R152" s="21">
        <v>25377</v>
      </c>
    </row>
    <row r="153" spans="1:18">
      <c r="A153" s="19" t="s">
        <v>23</v>
      </c>
      <c r="B153" s="19" t="s">
        <v>24</v>
      </c>
      <c r="C153" s="19" t="s">
        <v>2332</v>
      </c>
      <c r="D153" s="19" t="s">
        <v>2333</v>
      </c>
      <c r="E153" s="19" t="s">
        <v>4008</v>
      </c>
      <c r="F153" s="19" t="s">
        <v>4009</v>
      </c>
      <c r="G153" s="19" t="s">
        <v>532</v>
      </c>
      <c r="H153" s="19" t="s">
        <v>533</v>
      </c>
      <c r="I153" s="20" t="s">
        <v>532</v>
      </c>
      <c r="J153" s="19" t="s">
        <v>533</v>
      </c>
      <c r="K153" s="19" t="s">
        <v>3991</v>
      </c>
      <c r="L153" s="19" t="s">
        <v>2032</v>
      </c>
      <c r="M153" s="21">
        <v>42603.81</v>
      </c>
      <c r="N153" s="21">
        <v>41148.089999999997</v>
      </c>
      <c r="O153" s="21">
        <v>42697.75</v>
      </c>
      <c r="P153" s="21">
        <v>37827.58</v>
      </c>
      <c r="Q153" s="22">
        <v>164277.22999999998</v>
      </c>
      <c r="R153" s="21">
        <v>625027</v>
      </c>
    </row>
    <row r="154" spans="1:18">
      <c r="A154" s="19" t="s">
        <v>23</v>
      </c>
      <c r="B154" s="19" t="s">
        <v>24</v>
      </c>
      <c r="C154" s="19" t="s">
        <v>2332</v>
      </c>
      <c r="D154" s="19" t="s">
        <v>2333</v>
      </c>
      <c r="E154" s="19" t="s">
        <v>2354</v>
      </c>
      <c r="F154" s="19" t="s">
        <v>2355</v>
      </c>
      <c r="G154" s="19" t="s">
        <v>532</v>
      </c>
      <c r="H154" s="19" t="s">
        <v>533</v>
      </c>
      <c r="I154" s="20" t="s">
        <v>562</v>
      </c>
      <c r="J154" s="19" t="s">
        <v>4107</v>
      </c>
      <c r="K154" s="19" t="s">
        <v>2031</v>
      </c>
      <c r="L154" s="19" t="s">
        <v>2032</v>
      </c>
      <c r="M154" s="21">
        <v>313.61</v>
      </c>
      <c r="N154" s="21">
        <v>1601.71</v>
      </c>
      <c r="O154" s="21">
        <v>1580.2</v>
      </c>
      <c r="P154" s="21">
        <v>1588.75</v>
      </c>
      <c r="Q154" s="22">
        <v>5084.2700000000004</v>
      </c>
      <c r="R154" s="21">
        <v>19344</v>
      </c>
    </row>
    <row r="155" spans="1:18">
      <c r="A155" s="19" t="s">
        <v>23</v>
      </c>
      <c r="B155" s="19" t="s">
        <v>24</v>
      </c>
      <c r="C155" s="19" t="s">
        <v>2374</v>
      </c>
      <c r="D155" s="19" t="s">
        <v>2375</v>
      </c>
      <c r="E155" s="19" t="s">
        <v>2376</v>
      </c>
      <c r="F155" s="19" t="s">
        <v>2377</v>
      </c>
      <c r="G155" s="19" t="s">
        <v>534</v>
      </c>
      <c r="H155" s="19" t="s">
        <v>535</v>
      </c>
      <c r="I155" s="20" t="s">
        <v>293</v>
      </c>
      <c r="J155" s="19" t="s">
        <v>2378</v>
      </c>
      <c r="K155" s="19" t="s">
        <v>2031</v>
      </c>
      <c r="L155" s="19" t="s">
        <v>2032</v>
      </c>
      <c r="M155" s="21">
        <v>586.88</v>
      </c>
      <c r="N155" s="21">
        <v>2455.09</v>
      </c>
      <c r="O155" s="21">
        <v>1815.47</v>
      </c>
      <c r="P155" s="21">
        <v>2726.41</v>
      </c>
      <c r="Q155" s="22">
        <v>7583.85</v>
      </c>
      <c r="R155" s="21">
        <v>28854</v>
      </c>
    </row>
    <row r="156" spans="1:18">
      <c r="A156" s="19" t="s">
        <v>23</v>
      </c>
      <c r="B156" s="19" t="s">
        <v>24</v>
      </c>
      <c r="C156" s="19" t="s">
        <v>2374</v>
      </c>
      <c r="D156" s="19" t="s">
        <v>2375</v>
      </c>
      <c r="E156" s="19" t="s">
        <v>2379</v>
      </c>
      <c r="F156" s="19" t="s">
        <v>2380</v>
      </c>
      <c r="G156" s="19" t="s">
        <v>534</v>
      </c>
      <c r="H156" s="19" t="s">
        <v>535</v>
      </c>
      <c r="I156" s="20" t="s">
        <v>295</v>
      </c>
      <c r="J156" s="19" t="s">
        <v>2381</v>
      </c>
      <c r="K156" s="19" t="s">
        <v>2031</v>
      </c>
      <c r="L156" s="19" t="s">
        <v>2032</v>
      </c>
      <c r="M156" s="21">
        <v>1722.68</v>
      </c>
      <c r="N156" s="21">
        <v>2848.67</v>
      </c>
      <c r="O156" s="21">
        <v>2101.02</v>
      </c>
      <c r="P156" s="21">
        <v>3484.21</v>
      </c>
      <c r="Q156" s="22">
        <v>10156.580000000002</v>
      </c>
      <c r="R156" s="21">
        <v>38643</v>
      </c>
    </row>
    <row r="157" spans="1:18">
      <c r="A157" s="19" t="s">
        <v>23</v>
      </c>
      <c r="B157" s="19" t="s">
        <v>24</v>
      </c>
      <c r="C157" s="19" t="s">
        <v>2374</v>
      </c>
      <c r="D157" s="19" t="s">
        <v>2375</v>
      </c>
      <c r="E157" s="19" t="s">
        <v>2393</v>
      </c>
      <c r="F157" s="19" t="s">
        <v>2394</v>
      </c>
      <c r="G157" s="19" t="s">
        <v>534</v>
      </c>
      <c r="H157" s="19" t="s">
        <v>535</v>
      </c>
      <c r="I157" s="20" t="s">
        <v>303</v>
      </c>
      <c r="J157" s="19" t="s">
        <v>2395</v>
      </c>
      <c r="K157" s="19" t="s">
        <v>2031</v>
      </c>
      <c r="L157" s="19" t="s">
        <v>2032</v>
      </c>
      <c r="M157" s="21">
        <v>1271.6300000000001</v>
      </c>
      <c r="N157" s="21">
        <v>3769.76</v>
      </c>
      <c r="O157" s="21">
        <v>2209.59</v>
      </c>
      <c r="P157" s="21">
        <v>5087.2</v>
      </c>
      <c r="Q157" s="22">
        <v>12338.18</v>
      </c>
      <c r="R157" s="21">
        <v>46943</v>
      </c>
    </row>
    <row r="158" spans="1:18">
      <c r="A158" s="19" t="s">
        <v>23</v>
      </c>
      <c r="B158" s="19" t="s">
        <v>24</v>
      </c>
      <c r="C158" s="19" t="s">
        <v>2374</v>
      </c>
      <c r="D158" s="19" t="s">
        <v>2375</v>
      </c>
      <c r="E158" s="19" t="s">
        <v>2396</v>
      </c>
      <c r="F158" s="19" t="s">
        <v>2397</v>
      </c>
      <c r="G158" s="19" t="s">
        <v>534</v>
      </c>
      <c r="H158" s="19" t="s">
        <v>535</v>
      </c>
      <c r="I158" s="20" t="s">
        <v>305</v>
      </c>
      <c r="J158" s="19" t="s">
        <v>2398</v>
      </c>
      <c r="K158" s="19" t="s">
        <v>2031</v>
      </c>
      <c r="L158" s="19" t="s">
        <v>2032</v>
      </c>
      <c r="M158" s="21">
        <v>1904.75</v>
      </c>
      <c r="N158" s="21">
        <v>4478.6099999999997</v>
      </c>
      <c r="O158" s="21">
        <v>2231.59</v>
      </c>
      <c r="P158" s="21">
        <v>4212.9799999999996</v>
      </c>
      <c r="Q158" s="22">
        <v>12827.93</v>
      </c>
      <c r="R158" s="21">
        <v>48807</v>
      </c>
    </row>
    <row r="159" spans="1:18">
      <c r="A159" s="19" t="s">
        <v>23</v>
      </c>
      <c r="B159" s="19" t="s">
        <v>24</v>
      </c>
      <c r="C159" s="19" t="s">
        <v>2374</v>
      </c>
      <c r="D159" s="19" t="s">
        <v>2375</v>
      </c>
      <c r="E159" s="19" t="s">
        <v>2399</v>
      </c>
      <c r="F159" s="19" t="s">
        <v>2135</v>
      </c>
      <c r="G159" s="19" t="s">
        <v>534</v>
      </c>
      <c r="H159" s="19" t="s">
        <v>535</v>
      </c>
      <c r="I159" s="20" t="s">
        <v>307</v>
      </c>
      <c r="J159" s="19" t="s">
        <v>2328</v>
      </c>
      <c r="K159" s="19" t="s">
        <v>2031</v>
      </c>
      <c r="L159" s="19" t="s">
        <v>2032</v>
      </c>
      <c r="M159" s="21">
        <v>924.11</v>
      </c>
      <c r="N159" s="21">
        <v>2214</v>
      </c>
      <c r="O159" s="21">
        <v>1826.65</v>
      </c>
      <c r="P159" s="21">
        <v>3225.13</v>
      </c>
      <c r="Q159" s="22">
        <v>8189.89</v>
      </c>
      <c r="R159" s="21">
        <v>31160</v>
      </c>
    </row>
    <row r="160" spans="1:18">
      <c r="A160" s="19" t="s">
        <v>23</v>
      </c>
      <c r="B160" s="19" t="s">
        <v>24</v>
      </c>
      <c r="C160" s="19" t="s">
        <v>2374</v>
      </c>
      <c r="D160" s="19" t="s">
        <v>2375</v>
      </c>
      <c r="E160" s="19" t="s">
        <v>2400</v>
      </c>
      <c r="F160" s="19" t="s">
        <v>2401</v>
      </c>
      <c r="G160" s="19" t="s">
        <v>534</v>
      </c>
      <c r="H160" s="19" t="s">
        <v>535</v>
      </c>
      <c r="I160" s="20" t="s">
        <v>308</v>
      </c>
      <c r="J160" s="19" t="s">
        <v>2402</v>
      </c>
      <c r="K160" s="19" t="s">
        <v>2031</v>
      </c>
      <c r="L160" s="19" t="s">
        <v>2032</v>
      </c>
      <c r="M160" s="21">
        <v>640.41999999999996</v>
      </c>
      <c r="N160" s="21">
        <v>1788.39</v>
      </c>
      <c r="O160" s="21">
        <v>1453.8</v>
      </c>
      <c r="P160" s="21">
        <v>3806.42</v>
      </c>
      <c r="Q160" s="22">
        <v>7689.03</v>
      </c>
      <c r="R160" s="21">
        <v>29255</v>
      </c>
    </row>
    <row r="161" spans="1:18">
      <c r="A161" s="19" t="s">
        <v>23</v>
      </c>
      <c r="B161" s="19" t="s">
        <v>24</v>
      </c>
      <c r="C161" s="19" t="s">
        <v>2374</v>
      </c>
      <c r="D161" s="19" t="s">
        <v>2375</v>
      </c>
      <c r="E161" s="19" t="s">
        <v>2400</v>
      </c>
      <c r="F161" s="19" t="s">
        <v>2401</v>
      </c>
      <c r="G161" s="19" t="s">
        <v>534</v>
      </c>
      <c r="H161" s="19" t="s">
        <v>535</v>
      </c>
      <c r="I161" s="20" t="s">
        <v>310</v>
      </c>
      <c r="J161" s="19" t="s">
        <v>2403</v>
      </c>
      <c r="K161" s="19" t="s">
        <v>2031</v>
      </c>
      <c r="L161" s="19" t="s">
        <v>2032</v>
      </c>
      <c r="M161" s="21">
        <v>1494.42</v>
      </c>
      <c r="N161" s="21">
        <v>2660.45</v>
      </c>
      <c r="O161" s="21">
        <v>1907.38</v>
      </c>
      <c r="P161" s="21">
        <v>2632.69</v>
      </c>
      <c r="Q161" s="22">
        <v>8694.94</v>
      </c>
      <c r="R161" s="21">
        <v>33082</v>
      </c>
    </row>
    <row r="162" spans="1:18">
      <c r="A162" s="19" t="s">
        <v>23</v>
      </c>
      <c r="B162" s="19" t="s">
        <v>24</v>
      </c>
      <c r="C162" s="19" t="s">
        <v>2374</v>
      </c>
      <c r="D162" s="19" t="s">
        <v>2375</v>
      </c>
      <c r="E162" s="19" t="s">
        <v>2404</v>
      </c>
      <c r="F162" s="19" t="s">
        <v>2405</v>
      </c>
      <c r="G162" s="19" t="s">
        <v>534</v>
      </c>
      <c r="H162" s="19" t="s">
        <v>535</v>
      </c>
      <c r="I162" s="20" t="s">
        <v>312</v>
      </c>
      <c r="J162" s="19" t="s">
        <v>2406</v>
      </c>
      <c r="K162" s="19" t="s">
        <v>2031</v>
      </c>
      <c r="L162" s="19" t="s">
        <v>2032</v>
      </c>
      <c r="M162" s="21">
        <v>1852.25</v>
      </c>
      <c r="N162" s="21">
        <v>2369.44</v>
      </c>
      <c r="O162" s="21">
        <v>1932.44</v>
      </c>
      <c r="P162" s="21">
        <v>4517.88</v>
      </c>
      <c r="Q162" s="22">
        <v>10672.010000000002</v>
      </c>
      <c r="R162" s="21">
        <v>40604</v>
      </c>
    </row>
    <row r="163" spans="1:18">
      <c r="A163" s="19" t="s">
        <v>23</v>
      </c>
      <c r="B163" s="19" t="s">
        <v>24</v>
      </c>
      <c r="C163" s="19" t="s">
        <v>2374</v>
      </c>
      <c r="D163" s="19" t="s">
        <v>2375</v>
      </c>
      <c r="E163" s="19" t="s">
        <v>2407</v>
      </c>
      <c r="F163" s="19" t="s">
        <v>2408</v>
      </c>
      <c r="G163" s="19" t="s">
        <v>534</v>
      </c>
      <c r="H163" s="19" t="s">
        <v>535</v>
      </c>
      <c r="I163" s="20" t="s">
        <v>314</v>
      </c>
      <c r="J163" s="19" t="s">
        <v>2409</v>
      </c>
      <c r="K163" s="19" t="s">
        <v>2031</v>
      </c>
      <c r="L163" s="19" t="s">
        <v>2032</v>
      </c>
      <c r="M163" s="21">
        <v>1445.24</v>
      </c>
      <c r="N163" s="21">
        <v>2261.5100000000002</v>
      </c>
      <c r="O163" s="21">
        <v>2010.08</v>
      </c>
      <c r="P163" s="21">
        <v>3417.83</v>
      </c>
      <c r="Q163" s="22">
        <v>9134.66</v>
      </c>
      <c r="R163" s="21">
        <v>34755</v>
      </c>
    </row>
    <row r="164" spans="1:18">
      <c r="A164" s="19" t="s">
        <v>23</v>
      </c>
      <c r="B164" s="19" t="s">
        <v>24</v>
      </c>
      <c r="C164" s="19" t="s">
        <v>2374</v>
      </c>
      <c r="D164" s="19" t="s">
        <v>2375</v>
      </c>
      <c r="E164" s="19" t="s">
        <v>2410</v>
      </c>
      <c r="F164" s="19" t="s">
        <v>2411</v>
      </c>
      <c r="G164" s="19" t="s">
        <v>534</v>
      </c>
      <c r="H164" s="19" t="s">
        <v>535</v>
      </c>
      <c r="I164" s="20" t="s">
        <v>316</v>
      </c>
      <c r="J164" s="19" t="s">
        <v>2412</v>
      </c>
      <c r="K164" s="19" t="s">
        <v>2031</v>
      </c>
      <c r="L164" s="19" t="s">
        <v>2032</v>
      </c>
      <c r="M164" s="21">
        <v>856.44</v>
      </c>
      <c r="N164" s="21">
        <v>3026.06</v>
      </c>
      <c r="O164" s="21">
        <v>2438.27</v>
      </c>
      <c r="P164" s="21">
        <v>3532.37</v>
      </c>
      <c r="Q164" s="22">
        <v>9853.14</v>
      </c>
      <c r="R164" s="21">
        <v>37488</v>
      </c>
    </row>
    <row r="165" spans="1:18">
      <c r="A165" s="19" t="s">
        <v>23</v>
      </c>
      <c r="B165" s="19" t="s">
        <v>24</v>
      </c>
      <c r="C165" s="19" t="s">
        <v>2374</v>
      </c>
      <c r="D165" s="19" t="s">
        <v>2375</v>
      </c>
      <c r="E165" s="19" t="s">
        <v>2413</v>
      </c>
      <c r="F165" s="19" t="s">
        <v>2414</v>
      </c>
      <c r="G165" s="19" t="s">
        <v>534</v>
      </c>
      <c r="H165" s="19" t="s">
        <v>535</v>
      </c>
      <c r="I165" s="20" t="s">
        <v>318</v>
      </c>
      <c r="J165" s="19" t="s">
        <v>2415</v>
      </c>
      <c r="K165" s="19" t="s">
        <v>2031</v>
      </c>
      <c r="L165" s="19" t="s">
        <v>2032</v>
      </c>
      <c r="M165" s="21">
        <v>722.44</v>
      </c>
      <c r="N165" s="21">
        <v>3037.86</v>
      </c>
      <c r="O165" s="21">
        <v>2263.2800000000002</v>
      </c>
      <c r="P165" s="21">
        <v>3280.23</v>
      </c>
      <c r="Q165" s="22">
        <v>9303.81</v>
      </c>
      <c r="R165" s="21">
        <v>35398</v>
      </c>
    </row>
    <row r="166" spans="1:18">
      <c r="A166" s="19" t="s">
        <v>23</v>
      </c>
      <c r="B166" s="19" t="s">
        <v>24</v>
      </c>
      <c r="C166" s="19" t="s">
        <v>2374</v>
      </c>
      <c r="D166" s="19" t="s">
        <v>2375</v>
      </c>
      <c r="E166" s="19" t="s">
        <v>2416</v>
      </c>
      <c r="F166" s="19" t="s">
        <v>2417</v>
      </c>
      <c r="G166" s="19" t="s">
        <v>534</v>
      </c>
      <c r="H166" s="19" t="s">
        <v>535</v>
      </c>
      <c r="I166" s="20" t="s">
        <v>320</v>
      </c>
      <c r="J166" s="19" t="s">
        <v>2418</v>
      </c>
      <c r="K166" s="19" t="s">
        <v>2031</v>
      </c>
      <c r="L166" s="19" t="s">
        <v>2032</v>
      </c>
      <c r="M166" s="21">
        <v>1665.53</v>
      </c>
      <c r="N166" s="21">
        <v>2833.15</v>
      </c>
      <c r="O166" s="21">
        <v>1622.01</v>
      </c>
      <c r="P166" s="21">
        <v>3053.41</v>
      </c>
      <c r="Q166" s="22">
        <v>9174.1</v>
      </c>
      <c r="R166" s="21">
        <v>34905</v>
      </c>
    </row>
    <row r="167" spans="1:18">
      <c r="A167" s="19" t="s">
        <v>23</v>
      </c>
      <c r="B167" s="19" t="s">
        <v>24</v>
      </c>
      <c r="C167" s="19" t="s">
        <v>2374</v>
      </c>
      <c r="D167" s="19" t="s">
        <v>2375</v>
      </c>
      <c r="E167" s="19" t="s">
        <v>2407</v>
      </c>
      <c r="F167" s="19" t="s">
        <v>2408</v>
      </c>
      <c r="G167" s="19" t="s">
        <v>534</v>
      </c>
      <c r="H167" s="19" t="s">
        <v>535</v>
      </c>
      <c r="I167" s="20" t="s">
        <v>322</v>
      </c>
      <c r="J167" s="19" t="s">
        <v>2419</v>
      </c>
      <c r="K167" s="19" t="s">
        <v>2031</v>
      </c>
      <c r="L167" s="19" t="s">
        <v>2032</v>
      </c>
      <c r="M167" s="21">
        <v>1309.71</v>
      </c>
      <c r="N167" s="21">
        <v>2606.37</v>
      </c>
      <c r="O167" s="21">
        <v>1966.73</v>
      </c>
      <c r="P167" s="21">
        <v>2903.86</v>
      </c>
      <c r="Q167" s="22">
        <v>8786.67</v>
      </c>
      <c r="R167" s="21">
        <v>33431</v>
      </c>
    </row>
    <row r="168" spans="1:18">
      <c r="A168" s="19" t="s">
        <v>23</v>
      </c>
      <c r="B168" s="19" t="s">
        <v>24</v>
      </c>
      <c r="C168" s="19" t="s">
        <v>2374</v>
      </c>
      <c r="D168" s="19" t="s">
        <v>2375</v>
      </c>
      <c r="E168" s="19" t="s">
        <v>4010</v>
      </c>
      <c r="F168" s="19" t="s">
        <v>4011</v>
      </c>
      <c r="G168" s="19" t="s">
        <v>534</v>
      </c>
      <c r="H168" s="19" t="s">
        <v>535</v>
      </c>
      <c r="I168" s="20" t="s">
        <v>534</v>
      </c>
      <c r="J168" s="19" t="s">
        <v>535</v>
      </c>
      <c r="K168" s="19" t="s">
        <v>3991</v>
      </c>
      <c r="L168" s="19" t="s">
        <v>2032</v>
      </c>
      <c r="M168" s="21">
        <v>32688.15</v>
      </c>
      <c r="N168" s="21">
        <v>27056.51</v>
      </c>
      <c r="O168" s="21">
        <v>35911.67</v>
      </c>
      <c r="P168" s="21">
        <v>28491.88</v>
      </c>
      <c r="Q168" s="22">
        <v>124148.21</v>
      </c>
      <c r="R168" s="21">
        <v>472347</v>
      </c>
    </row>
    <row r="169" spans="1:18">
      <c r="A169" s="19" t="s">
        <v>23</v>
      </c>
      <c r="B169" s="19" t="s">
        <v>24</v>
      </c>
      <c r="C169" s="19" t="s">
        <v>2374</v>
      </c>
      <c r="D169" s="19" t="s">
        <v>2375</v>
      </c>
      <c r="E169" s="19" t="s">
        <v>2399</v>
      </c>
      <c r="F169" s="19" t="s">
        <v>2135</v>
      </c>
      <c r="G169" s="19" t="s">
        <v>534</v>
      </c>
      <c r="H169" s="19" t="s">
        <v>535</v>
      </c>
      <c r="I169" s="20" t="s">
        <v>564</v>
      </c>
      <c r="J169" s="19" t="s">
        <v>4108</v>
      </c>
      <c r="K169" s="19" t="s">
        <v>2031</v>
      </c>
      <c r="L169" s="19" t="s">
        <v>2032</v>
      </c>
      <c r="M169" s="21">
        <v>1015.92</v>
      </c>
      <c r="N169" s="21">
        <v>2453.7199999999998</v>
      </c>
      <c r="O169" s="21">
        <v>2062.1999999999998</v>
      </c>
      <c r="P169" s="21">
        <v>3409.67</v>
      </c>
      <c r="Q169" s="22">
        <v>8941.51</v>
      </c>
      <c r="R169" s="21">
        <v>34020</v>
      </c>
    </row>
    <row r="170" spans="1:18">
      <c r="A170" s="19" t="s">
        <v>23</v>
      </c>
      <c r="B170" s="19" t="s">
        <v>24</v>
      </c>
      <c r="C170" s="19" t="s">
        <v>2423</v>
      </c>
      <c r="D170" s="19" t="s">
        <v>2424</v>
      </c>
      <c r="E170" s="19" t="s">
        <v>2425</v>
      </c>
      <c r="F170" s="19" t="s">
        <v>2426</v>
      </c>
      <c r="G170" s="19" t="s">
        <v>536</v>
      </c>
      <c r="H170" s="19" t="s">
        <v>537</v>
      </c>
      <c r="I170" s="20" t="s">
        <v>326</v>
      </c>
      <c r="J170" s="19" t="s">
        <v>2427</v>
      </c>
      <c r="K170" s="19" t="s">
        <v>2031</v>
      </c>
      <c r="L170" s="19" t="s">
        <v>2032</v>
      </c>
      <c r="M170" s="21">
        <v>1134.8900000000001</v>
      </c>
      <c r="N170" s="21">
        <v>1920.17</v>
      </c>
      <c r="O170" s="21">
        <v>2188.33</v>
      </c>
      <c r="P170" s="21">
        <v>1758.28</v>
      </c>
      <c r="Q170" s="22">
        <v>7001.67</v>
      </c>
      <c r="R170" s="21">
        <v>26639</v>
      </c>
    </row>
    <row r="171" spans="1:18">
      <c r="A171" s="19" t="s">
        <v>23</v>
      </c>
      <c r="B171" s="19" t="s">
        <v>24</v>
      </c>
      <c r="C171" s="19" t="s">
        <v>2423</v>
      </c>
      <c r="D171" s="19" t="s">
        <v>2424</v>
      </c>
      <c r="E171" s="19" t="s">
        <v>2428</v>
      </c>
      <c r="F171" s="19" t="s">
        <v>2429</v>
      </c>
      <c r="G171" s="19" t="s">
        <v>536</v>
      </c>
      <c r="H171" s="19" t="s">
        <v>537</v>
      </c>
      <c r="I171" s="20" t="s">
        <v>328</v>
      </c>
      <c r="J171" s="19" t="s">
        <v>2430</v>
      </c>
      <c r="K171" s="19" t="s">
        <v>2031</v>
      </c>
      <c r="L171" s="19" t="s">
        <v>2032</v>
      </c>
      <c r="M171" s="21">
        <v>2290.42</v>
      </c>
      <c r="N171" s="21">
        <v>3320.55</v>
      </c>
      <c r="O171" s="21">
        <v>5371.4</v>
      </c>
      <c r="P171" s="21">
        <v>2922.18</v>
      </c>
      <c r="Q171" s="22">
        <v>13904.55</v>
      </c>
      <c r="R171" s="21">
        <v>52903</v>
      </c>
    </row>
    <row r="172" spans="1:18">
      <c r="A172" s="19" t="s">
        <v>23</v>
      </c>
      <c r="B172" s="19" t="s">
        <v>24</v>
      </c>
      <c r="C172" s="19" t="s">
        <v>2423</v>
      </c>
      <c r="D172" s="19" t="s">
        <v>2424</v>
      </c>
      <c r="E172" s="19" t="s">
        <v>2428</v>
      </c>
      <c r="F172" s="19" t="s">
        <v>2429</v>
      </c>
      <c r="G172" s="19" t="s">
        <v>536</v>
      </c>
      <c r="H172" s="19" t="s">
        <v>537</v>
      </c>
      <c r="I172" s="20" t="s">
        <v>330</v>
      </c>
      <c r="J172" s="19" t="s">
        <v>2431</v>
      </c>
      <c r="K172" s="19" t="s">
        <v>2031</v>
      </c>
      <c r="L172" s="19" t="s">
        <v>2032</v>
      </c>
      <c r="M172" s="21">
        <v>685.71</v>
      </c>
      <c r="N172" s="21">
        <v>1558.94</v>
      </c>
      <c r="O172" s="21">
        <v>1437.7</v>
      </c>
      <c r="P172" s="21">
        <v>1241.8599999999999</v>
      </c>
      <c r="Q172" s="22">
        <v>4924.21</v>
      </c>
      <c r="R172" s="21">
        <v>18735</v>
      </c>
    </row>
    <row r="173" spans="1:18">
      <c r="A173" s="19" t="s">
        <v>23</v>
      </c>
      <c r="B173" s="19" t="s">
        <v>24</v>
      </c>
      <c r="C173" s="19" t="s">
        <v>2423</v>
      </c>
      <c r="D173" s="19" t="s">
        <v>2424</v>
      </c>
      <c r="E173" s="19" t="s">
        <v>2432</v>
      </c>
      <c r="F173" s="19" t="s">
        <v>2433</v>
      </c>
      <c r="G173" s="19" t="s">
        <v>536</v>
      </c>
      <c r="H173" s="19" t="s">
        <v>537</v>
      </c>
      <c r="I173" s="20" t="s">
        <v>332</v>
      </c>
      <c r="J173" s="19" t="s">
        <v>2434</v>
      </c>
      <c r="K173" s="19" t="s">
        <v>2031</v>
      </c>
      <c r="L173" s="19" t="s">
        <v>2032</v>
      </c>
      <c r="M173" s="21">
        <v>2220.79</v>
      </c>
      <c r="N173" s="21">
        <v>3158.75</v>
      </c>
      <c r="O173" s="21">
        <v>3775.82</v>
      </c>
      <c r="P173" s="21">
        <v>2459.4699999999998</v>
      </c>
      <c r="Q173" s="22">
        <v>11614.83</v>
      </c>
      <c r="R173" s="21">
        <v>44191</v>
      </c>
    </row>
    <row r="174" spans="1:18">
      <c r="A174" s="19" t="s">
        <v>23</v>
      </c>
      <c r="B174" s="19" t="s">
        <v>24</v>
      </c>
      <c r="C174" s="19" t="s">
        <v>2423</v>
      </c>
      <c r="D174" s="19" t="s">
        <v>2424</v>
      </c>
      <c r="E174" s="19" t="s">
        <v>2435</v>
      </c>
      <c r="F174" s="19" t="s">
        <v>2436</v>
      </c>
      <c r="G174" s="19" t="s">
        <v>536</v>
      </c>
      <c r="H174" s="19" t="s">
        <v>537</v>
      </c>
      <c r="I174" s="20" t="s">
        <v>334</v>
      </c>
      <c r="J174" s="19" t="s">
        <v>2437</v>
      </c>
      <c r="K174" s="19" t="s">
        <v>2031</v>
      </c>
      <c r="L174" s="19" t="s">
        <v>2032</v>
      </c>
      <c r="M174" s="21">
        <v>1900.52</v>
      </c>
      <c r="N174" s="21">
        <v>2710.85</v>
      </c>
      <c r="O174" s="21">
        <v>3590.32</v>
      </c>
      <c r="P174" s="21">
        <v>3317.56</v>
      </c>
      <c r="Q174" s="22">
        <v>11519.25</v>
      </c>
      <c r="R174" s="21">
        <v>43827</v>
      </c>
    </row>
    <row r="175" spans="1:18">
      <c r="A175" s="19" t="s">
        <v>23</v>
      </c>
      <c r="B175" s="19" t="s">
        <v>24</v>
      </c>
      <c r="C175" s="19" t="s">
        <v>2423</v>
      </c>
      <c r="D175" s="19" t="s">
        <v>2424</v>
      </c>
      <c r="E175" s="19" t="s">
        <v>2438</v>
      </c>
      <c r="F175" s="19" t="s">
        <v>2439</v>
      </c>
      <c r="G175" s="19" t="s">
        <v>536</v>
      </c>
      <c r="H175" s="19" t="s">
        <v>537</v>
      </c>
      <c r="I175" s="20" t="s">
        <v>336</v>
      </c>
      <c r="J175" s="19" t="s">
        <v>2440</v>
      </c>
      <c r="K175" s="19" t="s">
        <v>2031</v>
      </c>
      <c r="L175" s="19" t="s">
        <v>2032</v>
      </c>
      <c r="M175" s="21">
        <v>1793.04</v>
      </c>
      <c r="N175" s="21">
        <v>2753.78</v>
      </c>
      <c r="O175" s="21">
        <v>3563.59</v>
      </c>
      <c r="P175" s="21">
        <v>2537.0500000000002</v>
      </c>
      <c r="Q175" s="22">
        <v>10647.46</v>
      </c>
      <c r="R175" s="21">
        <v>40510</v>
      </c>
    </row>
    <row r="176" spans="1:18">
      <c r="A176" s="19" t="s">
        <v>23</v>
      </c>
      <c r="B176" s="19" t="s">
        <v>24</v>
      </c>
      <c r="C176" s="19" t="s">
        <v>2423</v>
      </c>
      <c r="D176" s="19" t="s">
        <v>2424</v>
      </c>
      <c r="E176" s="19" t="s">
        <v>2441</v>
      </c>
      <c r="F176" s="19" t="s">
        <v>2061</v>
      </c>
      <c r="G176" s="19" t="s">
        <v>536</v>
      </c>
      <c r="H176" s="19" t="s">
        <v>537</v>
      </c>
      <c r="I176" s="20" t="s">
        <v>338</v>
      </c>
      <c r="J176" s="19" t="s">
        <v>2442</v>
      </c>
      <c r="K176" s="19" t="s">
        <v>2031</v>
      </c>
      <c r="L176" s="19" t="s">
        <v>2032</v>
      </c>
      <c r="M176" s="21">
        <v>1282.1600000000001</v>
      </c>
      <c r="N176" s="21">
        <v>2594.86</v>
      </c>
      <c r="O176" s="21">
        <v>3281.71</v>
      </c>
      <c r="P176" s="21">
        <v>2626</v>
      </c>
      <c r="Q176" s="22">
        <v>9784.73</v>
      </c>
      <c r="R176" s="21">
        <v>37228</v>
      </c>
    </row>
    <row r="177" spans="1:18">
      <c r="A177" s="19" t="s">
        <v>23</v>
      </c>
      <c r="B177" s="19" t="s">
        <v>24</v>
      </c>
      <c r="C177" s="19" t="s">
        <v>2423</v>
      </c>
      <c r="D177" s="19" t="s">
        <v>2424</v>
      </c>
      <c r="E177" s="19" t="s">
        <v>2443</v>
      </c>
      <c r="F177" s="19" t="s">
        <v>2444</v>
      </c>
      <c r="G177" s="19" t="s">
        <v>536</v>
      </c>
      <c r="H177" s="19" t="s">
        <v>537</v>
      </c>
      <c r="I177" s="20" t="s">
        <v>339</v>
      </c>
      <c r="J177" s="19" t="s">
        <v>2445</v>
      </c>
      <c r="K177" s="19" t="s">
        <v>2031</v>
      </c>
      <c r="L177" s="19" t="s">
        <v>2032</v>
      </c>
      <c r="M177" s="21">
        <v>1688.21</v>
      </c>
      <c r="N177" s="21">
        <v>2638.3</v>
      </c>
      <c r="O177" s="21">
        <v>3722.38</v>
      </c>
      <c r="P177" s="21">
        <v>2924.41</v>
      </c>
      <c r="Q177" s="22">
        <v>10973.3</v>
      </c>
      <c r="R177" s="21">
        <v>41750</v>
      </c>
    </row>
    <row r="178" spans="1:18">
      <c r="A178" s="19" t="s">
        <v>23</v>
      </c>
      <c r="B178" s="19" t="s">
        <v>24</v>
      </c>
      <c r="C178" s="19" t="s">
        <v>2423</v>
      </c>
      <c r="D178" s="19" t="s">
        <v>2424</v>
      </c>
      <c r="E178" s="19" t="s">
        <v>2446</v>
      </c>
      <c r="F178" s="19" t="s">
        <v>2447</v>
      </c>
      <c r="G178" s="19" t="s">
        <v>536</v>
      </c>
      <c r="H178" s="19" t="s">
        <v>537</v>
      </c>
      <c r="I178" s="20" t="s">
        <v>341</v>
      </c>
      <c r="J178" s="19" t="s">
        <v>2448</v>
      </c>
      <c r="K178" s="19" t="s">
        <v>2031</v>
      </c>
      <c r="L178" s="19" t="s">
        <v>2032</v>
      </c>
      <c r="M178" s="21">
        <v>1348.14</v>
      </c>
      <c r="N178" s="21">
        <v>1885.75</v>
      </c>
      <c r="O178" s="21">
        <v>1889.9</v>
      </c>
      <c r="P178" s="21">
        <v>1707.7</v>
      </c>
      <c r="Q178" s="22">
        <v>6831.4900000000007</v>
      </c>
      <c r="R178" s="21">
        <v>25992</v>
      </c>
    </row>
    <row r="179" spans="1:18">
      <c r="A179" s="19" t="s">
        <v>23</v>
      </c>
      <c r="B179" s="19" t="s">
        <v>24</v>
      </c>
      <c r="C179" s="19" t="s">
        <v>2423</v>
      </c>
      <c r="D179" s="19" t="s">
        <v>2424</v>
      </c>
      <c r="E179" s="19" t="s">
        <v>2449</v>
      </c>
      <c r="F179" s="19" t="s">
        <v>2450</v>
      </c>
      <c r="G179" s="19" t="s">
        <v>536</v>
      </c>
      <c r="H179" s="19" t="s">
        <v>537</v>
      </c>
      <c r="I179" s="20" t="s">
        <v>343</v>
      </c>
      <c r="J179" s="19" t="s">
        <v>2451</v>
      </c>
      <c r="K179" s="19" t="s">
        <v>2031</v>
      </c>
      <c r="L179" s="19" t="s">
        <v>2032</v>
      </c>
      <c r="M179" s="21">
        <v>1589.97</v>
      </c>
      <c r="N179" s="21">
        <v>2186.46</v>
      </c>
      <c r="O179" s="21">
        <v>3239.56</v>
      </c>
      <c r="P179" s="21">
        <v>1990.67</v>
      </c>
      <c r="Q179" s="22">
        <v>9006.66</v>
      </c>
      <c r="R179" s="21">
        <v>34268</v>
      </c>
    </row>
    <row r="180" spans="1:18">
      <c r="A180" s="19" t="s">
        <v>23</v>
      </c>
      <c r="B180" s="19" t="s">
        <v>24</v>
      </c>
      <c r="C180" s="19" t="s">
        <v>2423</v>
      </c>
      <c r="D180" s="19" t="s">
        <v>2424</v>
      </c>
      <c r="E180" s="19" t="s">
        <v>2452</v>
      </c>
      <c r="F180" s="19" t="s">
        <v>2453</v>
      </c>
      <c r="G180" s="19" t="s">
        <v>536</v>
      </c>
      <c r="H180" s="19" t="s">
        <v>537</v>
      </c>
      <c r="I180" s="20" t="s">
        <v>345</v>
      </c>
      <c r="J180" s="19" t="s">
        <v>2454</v>
      </c>
      <c r="K180" s="19" t="s">
        <v>2031</v>
      </c>
      <c r="L180" s="19" t="s">
        <v>2032</v>
      </c>
      <c r="M180" s="21">
        <v>2270.86</v>
      </c>
      <c r="N180" s="21">
        <v>3499.57</v>
      </c>
      <c r="O180" s="21">
        <v>3633.89</v>
      </c>
      <c r="P180" s="21">
        <v>2634.25</v>
      </c>
      <c r="Q180" s="22">
        <v>12038.57</v>
      </c>
      <c r="R180" s="21">
        <v>45803</v>
      </c>
    </row>
    <row r="181" spans="1:18">
      <c r="A181" s="19" t="s">
        <v>23</v>
      </c>
      <c r="B181" s="19" t="s">
        <v>24</v>
      </c>
      <c r="C181" s="19" t="s">
        <v>2423</v>
      </c>
      <c r="D181" s="19" t="s">
        <v>2424</v>
      </c>
      <c r="E181" s="19" t="s">
        <v>2455</v>
      </c>
      <c r="F181" s="19" t="s">
        <v>2456</v>
      </c>
      <c r="G181" s="19" t="s">
        <v>536</v>
      </c>
      <c r="H181" s="19" t="s">
        <v>537</v>
      </c>
      <c r="I181" s="20" t="s">
        <v>347</v>
      </c>
      <c r="J181" s="19" t="s">
        <v>2457</v>
      </c>
      <c r="K181" s="19" t="s">
        <v>2031</v>
      </c>
      <c r="L181" s="19" t="s">
        <v>2032</v>
      </c>
      <c r="M181" s="21">
        <v>1054.3699999999999</v>
      </c>
      <c r="N181" s="21">
        <v>2070.2800000000002</v>
      </c>
      <c r="O181" s="21">
        <v>1821.28</v>
      </c>
      <c r="P181" s="21">
        <v>1738.6</v>
      </c>
      <c r="Q181" s="22">
        <v>6684.5300000000007</v>
      </c>
      <c r="R181" s="21">
        <v>25433</v>
      </c>
    </row>
    <row r="182" spans="1:18">
      <c r="A182" s="19" t="s">
        <v>23</v>
      </c>
      <c r="B182" s="19" t="s">
        <v>24</v>
      </c>
      <c r="C182" s="19" t="s">
        <v>2423</v>
      </c>
      <c r="D182" s="19" t="s">
        <v>2424</v>
      </c>
      <c r="E182" s="19" t="s">
        <v>2458</v>
      </c>
      <c r="F182" s="19" t="s">
        <v>2459</v>
      </c>
      <c r="G182" s="19" t="s">
        <v>536</v>
      </c>
      <c r="H182" s="19" t="s">
        <v>537</v>
      </c>
      <c r="I182" s="20" t="s">
        <v>349</v>
      </c>
      <c r="J182" s="19" t="s">
        <v>2460</v>
      </c>
      <c r="K182" s="19" t="s">
        <v>2031</v>
      </c>
      <c r="L182" s="19" t="s">
        <v>2032</v>
      </c>
      <c r="M182" s="21">
        <v>946.47</v>
      </c>
      <c r="N182" s="21">
        <v>1461.87</v>
      </c>
      <c r="O182" s="21">
        <v>1938.4</v>
      </c>
      <c r="P182" s="21">
        <v>1225.95</v>
      </c>
      <c r="Q182" s="22">
        <v>5572.69</v>
      </c>
      <c r="R182" s="21">
        <v>21202</v>
      </c>
    </row>
    <row r="183" spans="1:18">
      <c r="A183" s="19" t="s">
        <v>23</v>
      </c>
      <c r="B183" s="19" t="s">
        <v>24</v>
      </c>
      <c r="C183" s="19" t="s">
        <v>2423</v>
      </c>
      <c r="D183" s="19" t="s">
        <v>2424</v>
      </c>
      <c r="E183" s="19" t="s">
        <v>2458</v>
      </c>
      <c r="F183" s="19" t="s">
        <v>2459</v>
      </c>
      <c r="G183" s="19" t="s">
        <v>536</v>
      </c>
      <c r="H183" s="19" t="s">
        <v>537</v>
      </c>
      <c r="I183" s="20" t="s">
        <v>351</v>
      </c>
      <c r="J183" s="19" t="s">
        <v>2461</v>
      </c>
      <c r="K183" s="19" t="s">
        <v>2031</v>
      </c>
      <c r="L183" s="19" t="s">
        <v>2032</v>
      </c>
      <c r="M183" s="21">
        <v>677.05</v>
      </c>
      <c r="N183" s="21">
        <v>1181.8399999999999</v>
      </c>
      <c r="O183" s="21">
        <v>1003.3</v>
      </c>
      <c r="P183" s="21">
        <v>815.52</v>
      </c>
      <c r="Q183" s="22">
        <v>3677.7099999999996</v>
      </c>
      <c r="R183" s="21">
        <v>13993</v>
      </c>
    </row>
    <row r="184" spans="1:18">
      <c r="A184" s="19" t="s">
        <v>23</v>
      </c>
      <c r="B184" s="19" t="s">
        <v>24</v>
      </c>
      <c r="C184" s="19" t="s">
        <v>2423</v>
      </c>
      <c r="D184" s="19" t="s">
        <v>2424</v>
      </c>
      <c r="E184" s="19" t="s">
        <v>2462</v>
      </c>
      <c r="F184" s="19" t="s">
        <v>2463</v>
      </c>
      <c r="G184" s="19" t="s">
        <v>536</v>
      </c>
      <c r="H184" s="19" t="s">
        <v>537</v>
      </c>
      <c r="I184" s="20" t="s">
        <v>353</v>
      </c>
      <c r="J184" s="19" t="s">
        <v>2464</v>
      </c>
      <c r="K184" s="19" t="s">
        <v>2031</v>
      </c>
      <c r="L184" s="19" t="s">
        <v>2032</v>
      </c>
      <c r="M184" s="21">
        <v>1300.56</v>
      </c>
      <c r="N184" s="21">
        <v>1943.6</v>
      </c>
      <c r="O184" s="21">
        <v>2996.15</v>
      </c>
      <c r="P184" s="21">
        <v>2511.39</v>
      </c>
      <c r="Q184" s="22">
        <v>8751.6999999999989</v>
      </c>
      <c r="R184" s="21">
        <v>33298</v>
      </c>
    </row>
    <row r="185" spans="1:18">
      <c r="A185" s="19" t="s">
        <v>23</v>
      </c>
      <c r="B185" s="19" t="s">
        <v>24</v>
      </c>
      <c r="C185" s="19" t="s">
        <v>2423</v>
      </c>
      <c r="D185" s="19" t="s">
        <v>2424</v>
      </c>
      <c r="E185" s="19" t="s">
        <v>2465</v>
      </c>
      <c r="F185" s="19" t="s">
        <v>2466</v>
      </c>
      <c r="G185" s="19" t="s">
        <v>536</v>
      </c>
      <c r="H185" s="19" t="s">
        <v>537</v>
      </c>
      <c r="I185" s="20" t="s">
        <v>355</v>
      </c>
      <c r="J185" s="19" t="s">
        <v>2467</v>
      </c>
      <c r="K185" s="19" t="s">
        <v>2031</v>
      </c>
      <c r="L185" s="19" t="s">
        <v>2032</v>
      </c>
      <c r="M185" s="21">
        <v>2042.12</v>
      </c>
      <c r="N185" s="21">
        <v>2920.01</v>
      </c>
      <c r="O185" s="21">
        <v>3590.27</v>
      </c>
      <c r="P185" s="21">
        <v>2894.6</v>
      </c>
      <c r="Q185" s="22">
        <v>11447</v>
      </c>
      <c r="R185" s="21">
        <v>43552</v>
      </c>
    </row>
    <row r="186" spans="1:18">
      <c r="A186" s="19" t="s">
        <v>23</v>
      </c>
      <c r="B186" s="19" t="s">
        <v>24</v>
      </c>
      <c r="C186" s="19" t="s">
        <v>2423</v>
      </c>
      <c r="D186" s="19" t="s">
        <v>2424</v>
      </c>
      <c r="E186" s="19" t="s">
        <v>2468</v>
      </c>
      <c r="F186" s="19" t="s">
        <v>2469</v>
      </c>
      <c r="G186" s="19" t="s">
        <v>536</v>
      </c>
      <c r="H186" s="19" t="s">
        <v>537</v>
      </c>
      <c r="I186" s="20" t="s">
        <v>357</v>
      </c>
      <c r="J186" s="19" t="s">
        <v>2470</v>
      </c>
      <c r="K186" s="19" t="s">
        <v>2031</v>
      </c>
      <c r="L186" s="19" t="s">
        <v>2032</v>
      </c>
      <c r="M186" s="21">
        <v>1092.6099999999999</v>
      </c>
      <c r="N186" s="21">
        <v>2006.28</v>
      </c>
      <c r="O186" s="21">
        <v>2111.0100000000002</v>
      </c>
      <c r="P186" s="21">
        <v>1972</v>
      </c>
      <c r="Q186" s="22">
        <v>7181.9</v>
      </c>
      <c r="R186" s="21">
        <v>27325</v>
      </c>
    </row>
    <row r="187" spans="1:18">
      <c r="A187" s="19" t="s">
        <v>23</v>
      </c>
      <c r="B187" s="19" t="s">
        <v>24</v>
      </c>
      <c r="C187" s="19" t="s">
        <v>2423</v>
      </c>
      <c r="D187" s="19" t="s">
        <v>2424</v>
      </c>
      <c r="E187" s="19" t="s">
        <v>2468</v>
      </c>
      <c r="F187" s="19" t="s">
        <v>2469</v>
      </c>
      <c r="G187" s="19" t="s">
        <v>536</v>
      </c>
      <c r="H187" s="19" t="s">
        <v>537</v>
      </c>
      <c r="I187" s="20" t="s">
        <v>359</v>
      </c>
      <c r="J187" s="19" t="s">
        <v>2471</v>
      </c>
      <c r="K187" s="19" t="s">
        <v>2031</v>
      </c>
      <c r="L187" s="19" t="s">
        <v>2032</v>
      </c>
      <c r="M187" s="21">
        <v>1524.93</v>
      </c>
      <c r="N187" s="21">
        <v>2305.54</v>
      </c>
      <c r="O187" s="21">
        <v>2452.5700000000002</v>
      </c>
      <c r="P187" s="21">
        <v>2272.35</v>
      </c>
      <c r="Q187" s="22">
        <v>8555.3900000000012</v>
      </c>
      <c r="R187" s="21">
        <v>32551</v>
      </c>
    </row>
    <row r="188" spans="1:18">
      <c r="A188" s="19" t="s">
        <v>23</v>
      </c>
      <c r="B188" s="19" t="s">
        <v>24</v>
      </c>
      <c r="C188" s="19" t="s">
        <v>2423</v>
      </c>
      <c r="D188" s="19" t="s">
        <v>2424</v>
      </c>
      <c r="E188" s="19" t="s">
        <v>2472</v>
      </c>
      <c r="F188" s="19" t="s">
        <v>2473</v>
      </c>
      <c r="G188" s="19" t="s">
        <v>536</v>
      </c>
      <c r="H188" s="19" t="s">
        <v>537</v>
      </c>
      <c r="I188" s="20" t="s">
        <v>361</v>
      </c>
      <c r="J188" s="19" t="s">
        <v>2474</v>
      </c>
      <c r="K188" s="19" t="s">
        <v>2031</v>
      </c>
      <c r="L188" s="19" t="s">
        <v>2032</v>
      </c>
      <c r="M188" s="21">
        <v>1111.8699999999999</v>
      </c>
      <c r="N188" s="21">
        <v>2891.2</v>
      </c>
      <c r="O188" s="21">
        <v>3856.35</v>
      </c>
      <c r="P188" s="21">
        <v>2662.28</v>
      </c>
      <c r="Q188" s="22">
        <v>10521.7</v>
      </c>
      <c r="R188" s="21">
        <v>40032</v>
      </c>
    </row>
    <row r="189" spans="1:18">
      <c r="A189" s="19" t="s">
        <v>23</v>
      </c>
      <c r="B189" s="19" t="s">
        <v>24</v>
      </c>
      <c r="C189" s="19" t="s">
        <v>2423</v>
      </c>
      <c r="D189" s="19" t="s">
        <v>2424</v>
      </c>
      <c r="E189" s="19" t="s">
        <v>2475</v>
      </c>
      <c r="F189" s="19" t="s">
        <v>2476</v>
      </c>
      <c r="G189" s="19" t="s">
        <v>536</v>
      </c>
      <c r="H189" s="19" t="s">
        <v>537</v>
      </c>
      <c r="I189" s="20" t="s">
        <v>363</v>
      </c>
      <c r="J189" s="19" t="s">
        <v>2477</v>
      </c>
      <c r="K189" s="19" t="s">
        <v>2031</v>
      </c>
      <c r="L189" s="19" t="s">
        <v>2032</v>
      </c>
      <c r="M189" s="21">
        <v>1301.6500000000001</v>
      </c>
      <c r="N189" s="21">
        <v>2120.0300000000002</v>
      </c>
      <c r="O189" s="21">
        <v>2565.2800000000002</v>
      </c>
      <c r="P189" s="21">
        <v>2205.48</v>
      </c>
      <c r="Q189" s="22">
        <v>8192.44</v>
      </c>
      <c r="R189" s="21">
        <v>31170</v>
      </c>
    </row>
    <row r="190" spans="1:18">
      <c r="A190" s="19" t="s">
        <v>23</v>
      </c>
      <c r="B190" s="19" t="s">
        <v>24</v>
      </c>
      <c r="C190" s="19" t="s">
        <v>2423</v>
      </c>
      <c r="D190" s="19" t="s">
        <v>2424</v>
      </c>
      <c r="E190" s="19" t="s">
        <v>2478</v>
      </c>
      <c r="F190" s="19" t="s">
        <v>2479</v>
      </c>
      <c r="G190" s="19" t="s">
        <v>536</v>
      </c>
      <c r="H190" s="19" t="s">
        <v>537</v>
      </c>
      <c r="I190" s="20" t="s">
        <v>365</v>
      </c>
      <c r="J190" s="19" t="s">
        <v>2480</v>
      </c>
      <c r="K190" s="19" t="s">
        <v>2031</v>
      </c>
      <c r="L190" s="19" t="s">
        <v>2032</v>
      </c>
      <c r="M190" s="21">
        <v>1745.92</v>
      </c>
      <c r="N190" s="21">
        <v>2411.16</v>
      </c>
      <c r="O190" s="21">
        <v>3348.56</v>
      </c>
      <c r="P190" s="21">
        <v>3381.3</v>
      </c>
      <c r="Q190" s="22">
        <v>10886.939999999999</v>
      </c>
      <c r="R190" s="21">
        <v>41422</v>
      </c>
    </row>
    <row r="191" spans="1:18">
      <c r="A191" s="19" t="s">
        <v>23</v>
      </c>
      <c r="B191" s="19" t="s">
        <v>24</v>
      </c>
      <c r="C191" s="19" t="s">
        <v>2423</v>
      </c>
      <c r="D191" s="19" t="s">
        <v>2424</v>
      </c>
      <c r="E191" s="19" t="s">
        <v>4012</v>
      </c>
      <c r="F191" s="19" t="s">
        <v>4013</v>
      </c>
      <c r="G191" s="19" t="s">
        <v>536</v>
      </c>
      <c r="H191" s="19" t="s">
        <v>537</v>
      </c>
      <c r="I191" s="20" t="s">
        <v>536</v>
      </c>
      <c r="J191" s="19" t="s">
        <v>537</v>
      </c>
      <c r="K191" s="19" t="s">
        <v>3991</v>
      </c>
      <c r="L191" s="19" t="s">
        <v>2032</v>
      </c>
      <c r="M191" s="21">
        <v>37892.300000000003</v>
      </c>
      <c r="N191" s="21">
        <v>40301.870000000003</v>
      </c>
      <c r="O191" s="21">
        <v>39527.360000000001</v>
      </c>
      <c r="P191" s="21">
        <v>34676.120000000003</v>
      </c>
      <c r="Q191" s="22">
        <v>152397.65000000002</v>
      </c>
      <c r="R191" s="21">
        <v>579828</v>
      </c>
    </row>
    <row r="192" spans="1:18">
      <c r="A192" s="19" t="s">
        <v>23</v>
      </c>
      <c r="B192" s="19" t="s">
        <v>24</v>
      </c>
      <c r="C192" s="19" t="s">
        <v>2481</v>
      </c>
      <c r="D192" s="19" t="s">
        <v>2482</v>
      </c>
      <c r="E192" s="19" t="s">
        <v>2483</v>
      </c>
      <c r="F192" s="19" t="s">
        <v>2484</v>
      </c>
      <c r="G192" s="19" t="s">
        <v>538</v>
      </c>
      <c r="H192" s="19" t="s">
        <v>539</v>
      </c>
      <c r="I192" s="20" t="s">
        <v>367</v>
      </c>
      <c r="J192" s="19" t="s">
        <v>2485</v>
      </c>
      <c r="K192" s="19" t="s">
        <v>2031</v>
      </c>
      <c r="L192" s="19" t="s">
        <v>2032</v>
      </c>
      <c r="M192" s="21">
        <v>510.86</v>
      </c>
      <c r="N192" s="21">
        <v>1189.4100000000001</v>
      </c>
      <c r="O192" s="21">
        <v>1393.73</v>
      </c>
      <c r="P192" s="21">
        <v>1122.18</v>
      </c>
      <c r="Q192" s="22">
        <v>4216.18</v>
      </c>
      <c r="R192" s="21">
        <v>16041</v>
      </c>
    </row>
    <row r="193" spans="1:18">
      <c r="A193" s="19" t="s">
        <v>23</v>
      </c>
      <c r="B193" s="19" t="s">
        <v>24</v>
      </c>
      <c r="C193" s="19" t="s">
        <v>2481</v>
      </c>
      <c r="D193" s="19" t="s">
        <v>2482</v>
      </c>
      <c r="E193" s="19" t="s">
        <v>2483</v>
      </c>
      <c r="F193" s="19" t="s">
        <v>2484</v>
      </c>
      <c r="G193" s="19" t="s">
        <v>538</v>
      </c>
      <c r="H193" s="19" t="s">
        <v>539</v>
      </c>
      <c r="I193" s="20" t="s">
        <v>369</v>
      </c>
      <c r="J193" s="19" t="s">
        <v>2486</v>
      </c>
      <c r="K193" s="19" t="s">
        <v>2031</v>
      </c>
      <c r="L193" s="19" t="s">
        <v>2032</v>
      </c>
      <c r="M193" s="21">
        <v>802.66</v>
      </c>
      <c r="N193" s="21">
        <v>1314.73</v>
      </c>
      <c r="O193" s="21">
        <v>1537.93</v>
      </c>
      <c r="P193" s="21">
        <v>1343.34</v>
      </c>
      <c r="Q193" s="22">
        <v>4998.66</v>
      </c>
      <c r="R193" s="21">
        <v>19018</v>
      </c>
    </row>
    <row r="194" spans="1:18">
      <c r="A194" s="19" t="s">
        <v>23</v>
      </c>
      <c r="B194" s="19" t="s">
        <v>24</v>
      </c>
      <c r="C194" s="19" t="s">
        <v>2481</v>
      </c>
      <c r="D194" s="19" t="s">
        <v>2482</v>
      </c>
      <c r="E194" s="19" t="s">
        <v>4014</v>
      </c>
      <c r="F194" s="19" t="s">
        <v>2482</v>
      </c>
      <c r="G194" s="19" t="s">
        <v>538</v>
      </c>
      <c r="H194" s="19" t="s">
        <v>539</v>
      </c>
      <c r="I194" s="20" t="s">
        <v>538</v>
      </c>
      <c r="J194" s="19" t="s">
        <v>539</v>
      </c>
      <c r="K194" s="19" t="s">
        <v>3991</v>
      </c>
      <c r="L194" s="19" t="s">
        <v>2032</v>
      </c>
      <c r="M194" s="21">
        <v>13860.35</v>
      </c>
      <c r="N194" s="21">
        <v>12466.11</v>
      </c>
      <c r="O194" s="21">
        <v>8515.86</v>
      </c>
      <c r="P194" s="21">
        <v>16193.55</v>
      </c>
      <c r="Q194" s="22">
        <v>51035.869999999995</v>
      </c>
      <c r="R194" s="21">
        <v>194176</v>
      </c>
    </row>
    <row r="195" spans="1:18">
      <c r="A195" s="19" t="s">
        <v>23</v>
      </c>
      <c r="B195" s="19" t="s">
        <v>24</v>
      </c>
      <c r="C195" s="19" t="s">
        <v>2487</v>
      </c>
      <c r="D195" s="19" t="s">
        <v>2488</v>
      </c>
      <c r="E195" s="19" t="s">
        <v>2489</v>
      </c>
      <c r="F195" s="19" t="s">
        <v>2490</v>
      </c>
      <c r="G195" s="19" t="s">
        <v>540</v>
      </c>
      <c r="H195" s="19" t="s">
        <v>541</v>
      </c>
      <c r="I195" s="20" t="s">
        <v>371</v>
      </c>
      <c r="J195" s="19" t="s">
        <v>2491</v>
      </c>
      <c r="K195" s="19" t="s">
        <v>2031</v>
      </c>
      <c r="L195" s="19" t="s">
        <v>2032</v>
      </c>
      <c r="M195" s="21">
        <v>1878.69</v>
      </c>
      <c r="N195" s="21">
        <v>2249.9699999999998</v>
      </c>
      <c r="O195" s="21">
        <v>2493.66</v>
      </c>
      <c r="P195" s="21">
        <v>2031.08</v>
      </c>
      <c r="Q195" s="22">
        <v>8653.4</v>
      </c>
      <c r="R195" s="21">
        <v>32924</v>
      </c>
    </row>
    <row r="196" spans="1:18">
      <c r="A196" s="19" t="s">
        <v>23</v>
      </c>
      <c r="B196" s="19" t="s">
        <v>24</v>
      </c>
      <c r="C196" s="19" t="s">
        <v>2487</v>
      </c>
      <c r="D196" s="19" t="s">
        <v>2488</v>
      </c>
      <c r="E196" s="19" t="s">
        <v>2489</v>
      </c>
      <c r="F196" s="19" t="s">
        <v>2490</v>
      </c>
      <c r="G196" s="19" t="s">
        <v>540</v>
      </c>
      <c r="H196" s="19" t="s">
        <v>541</v>
      </c>
      <c r="I196" s="20" t="s">
        <v>373</v>
      </c>
      <c r="J196" s="19" t="s">
        <v>2492</v>
      </c>
      <c r="K196" s="19" t="s">
        <v>2031</v>
      </c>
      <c r="L196" s="19" t="s">
        <v>2032</v>
      </c>
      <c r="M196" s="21">
        <v>421.1</v>
      </c>
      <c r="N196" s="21">
        <v>1954.85</v>
      </c>
      <c r="O196" s="21">
        <v>1728.29</v>
      </c>
      <c r="P196" s="21">
        <v>1468.87</v>
      </c>
      <c r="Q196" s="22">
        <v>5573.11</v>
      </c>
      <c r="R196" s="21">
        <v>21204</v>
      </c>
    </row>
    <row r="197" spans="1:18">
      <c r="A197" s="19" t="s">
        <v>23</v>
      </c>
      <c r="B197" s="19" t="s">
        <v>24</v>
      </c>
      <c r="C197" s="19" t="s">
        <v>2487</v>
      </c>
      <c r="D197" s="19" t="s">
        <v>2488</v>
      </c>
      <c r="E197" s="19" t="s">
        <v>2493</v>
      </c>
      <c r="F197" s="19" t="s">
        <v>2494</v>
      </c>
      <c r="G197" s="19" t="s">
        <v>540</v>
      </c>
      <c r="H197" s="19" t="s">
        <v>541</v>
      </c>
      <c r="I197" s="20" t="s">
        <v>375</v>
      </c>
      <c r="J197" s="19" t="s">
        <v>2495</v>
      </c>
      <c r="K197" s="19" t="s">
        <v>2031</v>
      </c>
      <c r="L197" s="19" t="s">
        <v>2032</v>
      </c>
      <c r="M197" s="21">
        <v>1649.3</v>
      </c>
      <c r="N197" s="21">
        <v>2758.7</v>
      </c>
      <c r="O197" s="21">
        <v>2893.18</v>
      </c>
      <c r="P197" s="21">
        <v>2588.31</v>
      </c>
      <c r="Q197" s="22">
        <v>9889.49</v>
      </c>
      <c r="R197" s="21">
        <v>37627</v>
      </c>
    </row>
    <row r="198" spans="1:18">
      <c r="A198" s="19" t="s">
        <v>23</v>
      </c>
      <c r="B198" s="19" t="s">
        <v>24</v>
      </c>
      <c r="C198" s="19" t="s">
        <v>2487</v>
      </c>
      <c r="D198" s="19" t="s">
        <v>2488</v>
      </c>
      <c r="E198" s="19" t="s">
        <v>2496</v>
      </c>
      <c r="F198" s="19" t="s">
        <v>2497</v>
      </c>
      <c r="G198" s="19" t="s">
        <v>540</v>
      </c>
      <c r="H198" s="19" t="s">
        <v>541</v>
      </c>
      <c r="I198" s="20" t="s">
        <v>377</v>
      </c>
      <c r="J198" s="19" t="s">
        <v>2498</v>
      </c>
      <c r="K198" s="19" t="s">
        <v>2031</v>
      </c>
      <c r="L198" s="19" t="s">
        <v>2032</v>
      </c>
      <c r="M198" s="21">
        <v>921.06</v>
      </c>
      <c r="N198" s="21">
        <v>1447.09</v>
      </c>
      <c r="O198" s="21">
        <v>1428.76</v>
      </c>
      <c r="P198" s="21">
        <v>1149.79</v>
      </c>
      <c r="Q198" s="22">
        <v>4946.7</v>
      </c>
      <c r="R198" s="21">
        <v>18821</v>
      </c>
    </row>
    <row r="199" spans="1:18">
      <c r="A199" s="19" t="s">
        <v>23</v>
      </c>
      <c r="B199" s="19" t="s">
        <v>24</v>
      </c>
      <c r="C199" s="19" t="s">
        <v>2487</v>
      </c>
      <c r="D199" s="19" t="s">
        <v>2488</v>
      </c>
      <c r="E199" s="19" t="s">
        <v>2496</v>
      </c>
      <c r="F199" s="19" t="s">
        <v>2497</v>
      </c>
      <c r="G199" s="19" t="s">
        <v>540</v>
      </c>
      <c r="H199" s="19" t="s">
        <v>541</v>
      </c>
      <c r="I199" s="20" t="s">
        <v>379</v>
      </c>
      <c r="J199" s="19" t="s">
        <v>2499</v>
      </c>
      <c r="K199" s="19" t="s">
        <v>2031</v>
      </c>
      <c r="L199" s="19" t="s">
        <v>2032</v>
      </c>
      <c r="M199" s="21">
        <v>358.89</v>
      </c>
      <c r="N199" s="21">
        <v>2348.0300000000002</v>
      </c>
      <c r="O199" s="21">
        <v>1946.93</v>
      </c>
      <c r="P199" s="21">
        <v>2063.62</v>
      </c>
      <c r="Q199" s="22">
        <v>6717.47</v>
      </c>
      <c r="R199" s="21">
        <v>25558</v>
      </c>
    </row>
    <row r="200" spans="1:18">
      <c r="A200" s="19" t="s">
        <v>23</v>
      </c>
      <c r="B200" s="19" t="s">
        <v>24</v>
      </c>
      <c r="C200" s="19" t="s">
        <v>2487</v>
      </c>
      <c r="D200" s="19" t="s">
        <v>2488</v>
      </c>
      <c r="E200" s="19" t="s">
        <v>2500</v>
      </c>
      <c r="F200" s="19" t="s">
        <v>2501</v>
      </c>
      <c r="G200" s="19" t="s">
        <v>540</v>
      </c>
      <c r="H200" s="19" t="s">
        <v>541</v>
      </c>
      <c r="I200" s="20" t="s">
        <v>381</v>
      </c>
      <c r="J200" s="19" t="s">
        <v>2502</v>
      </c>
      <c r="K200" s="19" t="s">
        <v>2031</v>
      </c>
      <c r="L200" s="19" t="s">
        <v>2032</v>
      </c>
      <c r="M200" s="21">
        <v>1094.27</v>
      </c>
      <c r="N200" s="21">
        <v>1650.69</v>
      </c>
      <c r="O200" s="21">
        <v>2064.0100000000002</v>
      </c>
      <c r="P200" s="21">
        <v>1659.56</v>
      </c>
      <c r="Q200" s="22">
        <v>6468.5300000000007</v>
      </c>
      <c r="R200" s="21">
        <v>24611</v>
      </c>
    </row>
    <row r="201" spans="1:18">
      <c r="A201" s="19" t="s">
        <v>23</v>
      </c>
      <c r="B201" s="19" t="s">
        <v>24</v>
      </c>
      <c r="C201" s="19" t="s">
        <v>2487</v>
      </c>
      <c r="D201" s="19" t="s">
        <v>2488</v>
      </c>
      <c r="E201" s="19" t="s">
        <v>2500</v>
      </c>
      <c r="F201" s="19" t="s">
        <v>2501</v>
      </c>
      <c r="G201" s="19" t="s">
        <v>540</v>
      </c>
      <c r="H201" s="19" t="s">
        <v>541</v>
      </c>
      <c r="I201" s="20" t="s">
        <v>383</v>
      </c>
      <c r="J201" s="19" t="s">
        <v>2503</v>
      </c>
      <c r="K201" s="19" t="s">
        <v>2031</v>
      </c>
      <c r="L201" s="19" t="s">
        <v>2032</v>
      </c>
      <c r="M201" s="21">
        <v>619.21</v>
      </c>
      <c r="N201" s="21">
        <v>964.08</v>
      </c>
      <c r="O201" s="21">
        <v>1055.56</v>
      </c>
      <c r="P201" s="21">
        <v>851.59</v>
      </c>
      <c r="Q201" s="22">
        <v>3490.44</v>
      </c>
      <c r="R201" s="21">
        <v>13280</v>
      </c>
    </row>
    <row r="202" spans="1:18">
      <c r="A202" s="19" t="s">
        <v>23</v>
      </c>
      <c r="B202" s="19" t="s">
        <v>24</v>
      </c>
      <c r="C202" s="19" t="s">
        <v>2487</v>
      </c>
      <c r="D202" s="19" t="s">
        <v>2488</v>
      </c>
      <c r="E202" s="19" t="s">
        <v>2504</v>
      </c>
      <c r="F202" s="19" t="s">
        <v>2488</v>
      </c>
      <c r="G202" s="19" t="s">
        <v>540</v>
      </c>
      <c r="H202" s="19" t="s">
        <v>541</v>
      </c>
      <c r="I202" s="20" t="s">
        <v>385</v>
      </c>
      <c r="J202" s="19" t="s">
        <v>2262</v>
      </c>
      <c r="K202" s="19" t="s">
        <v>2031</v>
      </c>
      <c r="L202" s="19" t="s">
        <v>2032</v>
      </c>
      <c r="M202" s="21">
        <v>1143.43</v>
      </c>
      <c r="N202" s="21">
        <v>2598.1999999999998</v>
      </c>
      <c r="O202" s="21">
        <v>2825.99</v>
      </c>
      <c r="P202" s="21">
        <v>2290.36</v>
      </c>
      <c r="Q202" s="22">
        <v>8857.98</v>
      </c>
      <c r="R202" s="21">
        <v>33702</v>
      </c>
    </row>
    <row r="203" spans="1:18">
      <c r="A203" s="19" t="s">
        <v>23</v>
      </c>
      <c r="B203" s="19" t="s">
        <v>24</v>
      </c>
      <c r="C203" s="19" t="s">
        <v>2487</v>
      </c>
      <c r="D203" s="19" t="s">
        <v>2488</v>
      </c>
      <c r="E203" s="19" t="s">
        <v>4015</v>
      </c>
      <c r="F203" s="19" t="s">
        <v>2488</v>
      </c>
      <c r="G203" s="19" t="s">
        <v>540</v>
      </c>
      <c r="H203" s="19" t="s">
        <v>541</v>
      </c>
      <c r="I203" s="20" t="s">
        <v>540</v>
      </c>
      <c r="J203" s="19" t="s">
        <v>541</v>
      </c>
      <c r="K203" s="19" t="s">
        <v>3991</v>
      </c>
      <c r="L203" s="19" t="s">
        <v>2032</v>
      </c>
      <c r="M203" s="21">
        <v>15901.52</v>
      </c>
      <c r="N203" s="21">
        <v>14273.77</v>
      </c>
      <c r="O203" s="21">
        <v>15442.55</v>
      </c>
      <c r="P203" s="21">
        <v>12983.61</v>
      </c>
      <c r="Q203" s="22">
        <v>58601.45</v>
      </c>
      <c r="R203" s="21">
        <v>222961</v>
      </c>
    </row>
    <row r="204" spans="1:18">
      <c r="A204" s="19" t="s">
        <v>23</v>
      </c>
      <c r="B204" s="19" t="s">
        <v>24</v>
      </c>
      <c r="C204" s="19" t="s">
        <v>2505</v>
      </c>
      <c r="D204" s="19" t="s">
        <v>2091</v>
      </c>
      <c r="E204" s="19" t="s">
        <v>2506</v>
      </c>
      <c r="F204" s="19" t="s">
        <v>2507</v>
      </c>
      <c r="G204" s="19" t="s">
        <v>542</v>
      </c>
      <c r="H204" s="19" t="s">
        <v>543</v>
      </c>
      <c r="I204" s="20" t="s">
        <v>387</v>
      </c>
      <c r="J204" s="19" t="s">
        <v>2508</v>
      </c>
      <c r="K204" s="19" t="s">
        <v>2031</v>
      </c>
      <c r="L204" s="19" t="s">
        <v>2032</v>
      </c>
      <c r="M204" s="21">
        <v>505.44</v>
      </c>
      <c r="N204" s="21">
        <v>1047.0899999999999</v>
      </c>
      <c r="O204" s="21">
        <v>1487.56</v>
      </c>
      <c r="P204" s="21">
        <v>1087.55</v>
      </c>
      <c r="Q204" s="22">
        <v>4127.6400000000003</v>
      </c>
      <c r="R204" s="21">
        <v>15704</v>
      </c>
    </row>
    <row r="205" spans="1:18">
      <c r="A205" s="19" t="s">
        <v>23</v>
      </c>
      <c r="B205" s="19" t="s">
        <v>24</v>
      </c>
      <c r="C205" s="19" t="s">
        <v>2505</v>
      </c>
      <c r="D205" s="19" t="s">
        <v>2091</v>
      </c>
      <c r="E205" s="19" t="s">
        <v>2506</v>
      </c>
      <c r="F205" s="19" t="s">
        <v>2507</v>
      </c>
      <c r="G205" s="19" t="s">
        <v>542</v>
      </c>
      <c r="H205" s="19" t="s">
        <v>543</v>
      </c>
      <c r="I205" s="20" t="s">
        <v>389</v>
      </c>
      <c r="J205" s="19" t="s">
        <v>2509</v>
      </c>
      <c r="K205" s="19" t="s">
        <v>2031</v>
      </c>
      <c r="L205" s="19" t="s">
        <v>2032</v>
      </c>
      <c r="M205" s="21">
        <v>142.19999999999999</v>
      </c>
      <c r="N205" s="21">
        <v>502.31</v>
      </c>
      <c r="O205" s="21">
        <v>1096.93</v>
      </c>
      <c r="P205" s="21">
        <v>1310.58</v>
      </c>
      <c r="Q205" s="22">
        <v>3052.02</v>
      </c>
      <c r="R205" s="21">
        <v>11612</v>
      </c>
    </row>
    <row r="206" spans="1:18">
      <c r="A206" s="19" t="s">
        <v>23</v>
      </c>
      <c r="B206" s="19" t="s">
        <v>24</v>
      </c>
      <c r="C206" s="19" t="s">
        <v>2505</v>
      </c>
      <c r="D206" s="19" t="s">
        <v>2091</v>
      </c>
      <c r="E206" s="19" t="s">
        <v>2510</v>
      </c>
      <c r="F206" s="19" t="s">
        <v>2511</v>
      </c>
      <c r="G206" s="19" t="s">
        <v>542</v>
      </c>
      <c r="H206" s="19" t="s">
        <v>543</v>
      </c>
      <c r="I206" s="20" t="s">
        <v>391</v>
      </c>
      <c r="J206" s="19" t="s">
        <v>2512</v>
      </c>
      <c r="K206" s="19" t="s">
        <v>2031</v>
      </c>
      <c r="L206" s="19" t="s">
        <v>2032</v>
      </c>
      <c r="M206" s="21">
        <v>1115.46</v>
      </c>
      <c r="N206" s="21">
        <v>1788.13</v>
      </c>
      <c r="O206" s="21">
        <v>2048.98</v>
      </c>
      <c r="P206" s="21">
        <v>1703.85</v>
      </c>
      <c r="Q206" s="22">
        <v>6656.42</v>
      </c>
      <c r="R206" s="21">
        <v>25326</v>
      </c>
    </row>
    <row r="207" spans="1:18">
      <c r="A207" s="19" t="s">
        <v>23</v>
      </c>
      <c r="B207" s="19" t="s">
        <v>24</v>
      </c>
      <c r="C207" s="19" t="s">
        <v>2505</v>
      </c>
      <c r="D207" s="19" t="s">
        <v>2091</v>
      </c>
      <c r="E207" s="19" t="s">
        <v>2510</v>
      </c>
      <c r="F207" s="19" t="s">
        <v>2511</v>
      </c>
      <c r="G207" s="19" t="s">
        <v>542</v>
      </c>
      <c r="H207" s="19" t="s">
        <v>543</v>
      </c>
      <c r="I207" s="20" t="s">
        <v>393</v>
      </c>
      <c r="J207" s="19" t="s">
        <v>2513</v>
      </c>
      <c r="K207" s="19" t="s">
        <v>2031</v>
      </c>
      <c r="L207" s="19" t="s">
        <v>2032</v>
      </c>
      <c r="M207" s="21">
        <v>949.45</v>
      </c>
      <c r="N207" s="21">
        <v>1367.24</v>
      </c>
      <c r="O207" s="21">
        <v>1501.55</v>
      </c>
      <c r="P207" s="21">
        <v>1269.2</v>
      </c>
      <c r="Q207" s="22">
        <v>5087.4399999999996</v>
      </c>
      <c r="R207" s="21">
        <v>19356</v>
      </c>
    </row>
    <row r="208" spans="1:18">
      <c r="A208" s="19" t="s">
        <v>23</v>
      </c>
      <c r="B208" s="19" t="s">
        <v>24</v>
      </c>
      <c r="C208" s="19" t="s">
        <v>2505</v>
      </c>
      <c r="D208" s="19" t="s">
        <v>2091</v>
      </c>
      <c r="E208" s="19" t="s">
        <v>2514</v>
      </c>
      <c r="F208" s="19" t="s">
        <v>2071</v>
      </c>
      <c r="G208" s="19" t="s">
        <v>542</v>
      </c>
      <c r="H208" s="19" t="s">
        <v>543</v>
      </c>
      <c r="I208" s="20" t="s">
        <v>395</v>
      </c>
      <c r="J208" s="19" t="s">
        <v>2515</v>
      </c>
      <c r="K208" s="19" t="s">
        <v>2031</v>
      </c>
      <c r="L208" s="19" t="s">
        <v>2032</v>
      </c>
      <c r="M208" s="21">
        <v>1405.37</v>
      </c>
      <c r="N208" s="21">
        <v>1980.28</v>
      </c>
      <c r="O208" s="21">
        <v>2123.6999999999998</v>
      </c>
      <c r="P208" s="21">
        <v>2152.42</v>
      </c>
      <c r="Q208" s="22">
        <v>7661.7699999999995</v>
      </c>
      <c r="R208" s="21">
        <v>29151</v>
      </c>
    </row>
    <row r="209" spans="1:18">
      <c r="A209" s="19" t="s">
        <v>23</v>
      </c>
      <c r="B209" s="19" t="s">
        <v>24</v>
      </c>
      <c r="C209" s="19" t="s">
        <v>2505</v>
      </c>
      <c r="D209" s="19" t="s">
        <v>2091</v>
      </c>
      <c r="E209" s="19" t="s">
        <v>2516</v>
      </c>
      <c r="F209" s="19" t="s">
        <v>2517</v>
      </c>
      <c r="G209" s="19" t="s">
        <v>542</v>
      </c>
      <c r="H209" s="19" t="s">
        <v>543</v>
      </c>
      <c r="I209" s="20" t="s">
        <v>397</v>
      </c>
      <c r="J209" s="19" t="s">
        <v>2518</v>
      </c>
      <c r="K209" s="19" t="s">
        <v>2031</v>
      </c>
      <c r="L209" s="19" t="s">
        <v>2032</v>
      </c>
      <c r="M209" s="21">
        <v>1463.48</v>
      </c>
      <c r="N209" s="21">
        <v>3168.19</v>
      </c>
      <c r="O209" s="21">
        <v>3337.4</v>
      </c>
      <c r="P209" s="21">
        <v>2852.68</v>
      </c>
      <c r="Q209" s="22">
        <v>10821.75</v>
      </c>
      <c r="R209" s="21">
        <v>41174</v>
      </c>
    </row>
    <row r="210" spans="1:18">
      <c r="A210" s="19" t="s">
        <v>23</v>
      </c>
      <c r="B210" s="19" t="s">
        <v>24</v>
      </c>
      <c r="C210" s="19" t="s">
        <v>2505</v>
      </c>
      <c r="D210" s="19" t="s">
        <v>2091</v>
      </c>
      <c r="E210" s="19" t="s">
        <v>2516</v>
      </c>
      <c r="F210" s="19" t="s">
        <v>2517</v>
      </c>
      <c r="G210" s="19" t="s">
        <v>542</v>
      </c>
      <c r="H210" s="19" t="s">
        <v>543</v>
      </c>
      <c r="I210" s="20" t="s">
        <v>399</v>
      </c>
      <c r="J210" s="19" t="s">
        <v>2519</v>
      </c>
      <c r="K210" s="19" t="s">
        <v>2031</v>
      </c>
      <c r="L210" s="19" t="s">
        <v>2032</v>
      </c>
      <c r="M210" s="21">
        <v>1256.98</v>
      </c>
      <c r="N210" s="21">
        <v>1947.25</v>
      </c>
      <c r="O210" s="21">
        <v>3097.82</v>
      </c>
      <c r="P210" s="21">
        <v>2615.3000000000002</v>
      </c>
      <c r="Q210" s="22">
        <v>8917.35</v>
      </c>
      <c r="R210" s="21">
        <v>33928</v>
      </c>
    </row>
    <row r="211" spans="1:18">
      <c r="A211" s="19" t="s">
        <v>23</v>
      </c>
      <c r="B211" s="19" t="s">
        <v>24</v>
      </c>
      <c r="C211" s="19" t="s">
        <v>2505</v>
      </c>
      <c r="D211" s="19" t="s">
        <v>2091</v>
      </c>
      <c r="E211" s="19" t="s">
        <v>2520</v>
      </c>
      <c r="F211" s="19" t="s">
        <v>2521</v>
      </c>
      <c r="G211" s="19" t="s">
        <v>542</v>
      </c>
      <c r="H211" s="19" t="s">
        <v>543</v>
      </c>
      <c r="I211" s="20" t="s">
        <v>401</v>
      </c>
      <c r="J211" s="19" t="s">
        <v>2522</v>
      </c>
      <c r="K211" s="19" t="s">
        <v>2031</v>
      </c>
      <c r="L211" s="19" t="s">
        <v>2032</v>
      </c>
      <c r="M211" s="21">
        <v>1783.49</v>
      </c>
      <c r="N211" s="21">
        <v>2117.12</v>
      </c>
      <c r="O211" s="21">
        <v>2019.64</v>
      </c>
      <c r="P211" s="21">
        <v>1666.73</v>
      </c>
      <c r="Q211" s="22">
        <v>7586.98</v>
      </c>
      <c r="R211" s="21">
        <v>28866</v>
      </c>
    </row>
    <row r="212" spans="1:18">
      <c r="A212" s="19" t="s">
        <v>23</v>
      </c>
      <c r="B212" s="19" t="s">
        <v>24</v>
      </c>
      <c r="C212" s="19" t="s">
        <v>2505</v>
      </c>
      <c r="D212" s="19" t="s">
        <v>2091</v>
      </c>
      <c r="E212" s="19" t="s">
        <v>2506</v>
      </c>
      <c r="F212" s="19" t="s">
        <v>2507</v>
      </c>
      <c r="G212" s="19" t="s">
        <v>542</v>
      </c>
      <c r="H212" s="19" t="s">
        <v>543</v>
      </c>
      <c r="I212" s="20" t="s">
        <v>542</v>
      </c>
      <c r="J212" s="19" t="s">
        <v>543</v>
      </c>
      <c r="K212" s="19" t="s">
        <v>3991</v>
      </c>
      <c r="L212" s="19" t="s">
        <v>2032</v>
      </c>
      <c r="M212" s="21">
        <v>15864.51</v>
      </c>
      <c r="N212" s="21">
        <v>14872.73</v>
      </c>
      <c r="O212" s="21">
        <v>15781.97</v>
      </c>
      <c r="P212" s="21">
        <v>14215.6</v>
      </c>
      <c r="Q212" s="22">
        <v>60734.81</v>
      </c>
      <c r="R212" s="21">
        <v>231078</v>
      </c>
    </row>
    <row r="213" spans="1:18">
      <c r="A213" s="19" t="s">
        <v>23</v>
      </c>
      <c r="B213" s="19" t="s">
        <v>24</v>
      </c>
      <c r="C213" s="19" t="s">
        <v>2523</v>
      </c>
      <c r="D213" s="19" t="s">
        <v>2524</v>
      </c>
      <c r="E213" s="19" t="s">
        <v>2525</v>
      </c>
      <c r="F213" s="19" t="s">
        <v>2526</v>
      </c>
      <c r="G213" s="19" t="s">
        <v>544</v>
      </c>
      <c r="H213" s="19" t="s">
        <v>545</v>
      </c>
      <c r="I213" s="20" t="s">
        <v>403</v>
      </c>
      <c r="J213" s="19" t="s">
        <v>2527</v>
      </c>
      <c r="K213" s="19" t="s">
        <v>2031</v>
      </c>
      <c r="L213" s="19" t="s">
        <v>2032</v>
      </c>
      <c r="M213" s="21">
        <v>1129.48</v>
      </c>
      <c r="N213" s="21">
        <v>2132.83</v>
      </c>
      <c r="O213" s="21">
        <v>2347.96</v>
      </c>
      <c r="P213" s="21">
        <v>1650.29</v>
      </c>
      <c r="Q213" s="22">
        <v>7260.56</v>
      </c>
      <c r="R213" s="21">
        <v>27624</v>
      </c>
    </row>
    <row r="214" spans="1:18">
      <c r="A214" s="19" t="s">
        <v>23</v>
      </c>
      <c r="B214" s="19" t="s">
        <v>24</v>
      </c>
      <c r="C214" s="19" t="s">
        <v>2523</v>
      </c>
      <c r="D214" s="19" t="s">
        <v>2524</v>
      </c>
      <c r="E214" s="19" t="s">
        <v>2525</v>
      </c>
      <c r="F214" s="19" t="s">
        <v>2526</v>
      </c>
      <c r="G214" s="19" t="s">
        <v>544</v>
      </c>
      <c r="H214" s="19" t="s">
        <v>545</v>
      </c>
      <c r="I214" s="20" t="s">
        <v>405</v>
      </c>
      <c r="J214" s="19" t="s">
        <v>2528</v>
      </c>
      <c r="K214" s="19" t="s">
        <v>2031</v>
      </c>
      <c r="L214" s="19" t="s">
        <v>2032</v>
      </c>
      <c r="M214" s="21">
        <v>718.09</v>
      </c>
      <c r="N214" s="21">
        <v>703.86</v>
      </c>
      <c r="O214" s="21">
        <v>1401.65</v>
      </c>
      <c r="P214" s="21">
        <v>931.69</v>
      </c>
      <c r="Q214" s="22">
        <v>3755.2900000000004</v>
      </c>
      <c r="R214" s="21">
        <v>14288</v>
      </c>
    </row>
    <row r="215" spans="1:18">
      <c r="A215" s="19" t="s">
        <v>23</v>
      </c>
      <c r="B215" s="19" t="s">
        <v>24</v>
      </c>
      <c r="C215" s="19" t="s">
        <v>2523</v>
      </c>
      <c r="D215" s="19" t="s">
        <v>2524</v>
      </c>
      <c r="E215" s="19" t="s">
        <v>2529</v>
      </c>
      <c r="F215" s="19" t="s">
        <v>2530</v>
      </c>
      <c r="G215" s="19" t="s">
        <v>544</v>
      </c>
      <c r="H215" s="19" t="s">
        <v>545</v>
      </c>
      <c r="I215" s="20" t="s">
        <v>407</v>
      </c>
      <c r="J215" s="19" t="s">
        <v>2531</v>
      </c>
      <c r="K215" s="19" t="s">
        <v>2031</v>
      </c>
      <c r="L215" s="19" t="s">
        <v>2032</v>
      </c>
      <c r="M215" s="21">
        <v>2307.37</v>
      </c>
      <c r="N215" s="21">
        <v>3701.12</v>
      </c>
      <c r="O215" s="21">
        <v>4358.21</v>
      </c>
      <c r="P215" s="21">
        <v>3219.63</v>
      </c>
      <c r="Q215" s="22">
        <v>13586.330000000002</v>
      </c>
      <c r="R215" s="21">
        <v>51692</v>
      </c>
    </row>
    <row r="216" spans="1:18">
      <c r="A216" s="19" t="s">
        <v>23</v>
      </c>
      <c r="B216" s="19" t="s">
        <v>24</v>
      </c>
      <c r="C216" s="19" t="s">
        <v>2523</v>
      </c>
      <c r="D216" s="19" t="s">
        <v>2524</v>
      </c>
      <c r="E216" s="19" t="s">
        <v>2532</v>
      </c>
      <c r="F216" s="19" t="s">
        <v>2533</v>
      </c>
      <c r="G216" s="19" t="s">
        <v>544</v>
      </c>
      <c r="H216" s="19" t="s">
        <v>545</v>
      </c>
      <c r="I216" s="20" t="s">
        <v>409</v>
      </c>
      <c r="J216" s="19" t="s">
        <v>2534</v>
      </c>
      <c r="K216" s="19" t="s">
        <v>2031</v>
      </c>
      <c r="L216" s="19" t="s">
        <v>2032</v>
      </c>
      <c r="M216" s="21">
        <v>1134.99</v>
      </c>
      <c r="N216" s="21">
        <v>1690.36</v>
      </c>
      <c r="O216" s="21">
        <v>2374.71</v>
      </c>
      <c r="P216" s="21">
        <v>1470.88</v>
      </c>
      <c r="Q216" s="22">
        <v>6670.94</v>
      </c>
      <c r="R216" s="21">
        <v>25381</v>
      </c>
    </row>
    <row r="217" spans="1:18">
      <c r="A217" s="19" t="s">
        <v>23</v>
      </c>
      <c r="B217" s="19" t="s">
        <v>24</v>
      </c>
      <c r="C217" s="19" t="s">
        <v>2523</v>
      </c>
      <c r="D217" s="19" t="s">
        <v>2524</v>
      </c>
      <c r="E217" s="19" t="s">
        <v>2535</v>
      </c>
      <c r="F217" s="19" t="s">
        <v>2314</v>
      </c>
      <c r="G217" s="19" t="s">
        <v>544</v>
      </c>
      <c r="H217" s="19" t="s">
        <v>545</v>
      </c>
      <c r="I217" s="20" t="s">
        <v>411</v>
      </c>
      <c r="J217" s="19" t="s">
        <v>2536</v>
      </c>
      <c r="K217" s="19" t="s">
        <v>2031</v>
      </c>
      <c r="L217" s="19" t="s">
        <v>2032</v>
      </c>
      <c r="M217" s="21">
        <v>1418.15</v>
      </c>
      <c r="N217" s="21">
        <v>5073.58</v>
      </c>
      <c r="O217" s="21">
        <v>5691.02</v>
      </c>
      <c r="P217" s="21">
        <v>5268.14</v>
      </c>
      <c r="Q217" s="22">
        <v>17450.89</v>
      </c>
      <c r="R217" s="21">
        <v>66396</v>
      </c>
    </row>
    <row r="218" spans="1:18">
      <c r="A218" s="19" t="s">
        <v>23</v>
      </c>
      <c r="B218" s="19" t="s">
        <v>24</v>
      </c>
      <c r="C218" s="19" t="s">
        <v>2523</v>
      </c>
      <c r="D218" s="19" t="s">
        <v>2524</v>
      </c>
      <c r="E218" s="19" t="s">
        <v>2537</v>
      </c>
      <c r="F218" s="19" t="s">
        <v>2538</v>
      </c>
      <c r="G218" s="19" t="s">
        <v>544</v>
      </c>
      <c r="H218" s="19" t="s">
        <v>545</v>
      </c>
      <c r="I218" s="20" t="s">
        <v>413</v>
      </c>
      <c r="J218" s="19" t="s">
        <v>2539</v>
      </c>
      <c r="K218" s="19" t="s">
        <v>2031</v>
      </c>
      <c r="L218" s="19" t="s">
        <v>2032</v>
      </c>
      <c r="M218" s="21">
        <v>435.06</v>
      </c>
      <c r="N218" s="21">
        <v>1884.39</v>
      </c>
      <c r="O218" s="21">
        <v>2005.23</v>
      </c>
      <c r="P218" s="21">
        <v>1831.14</v>
      </c>
      <c r="Q218" s="22">
        <v>6155.8200000000006</v>
      </c>
      <c r="R218" s="21">
        <v>23421</v>
      </c>
    </row>
    <row r="219" spans="1:18">
      <c r="A219" s="19" t="s">
        <v>23</v>
      </c>
      <c r="B219" s="19" t="s">
        <v>24</v>
      </c>
      <c r="C219" s="19" t="s">
        <v>2523</v>
      </c>
      <c r="D219" s="19" t="s">
        <v>2524</v>
      </c>
      <c r="E219" s="19" t="s">
        <v>2540</v>
      </c>
      <c r="F219" s="19" t="s">
        <v>2541</v>
      </c>
      <c r="G219" s="19" t="s">
        <v>544</v>
      </c>
      <c r="H219" s="19" t="s">
        <v>545</v>
      </c>
      <c r="I219" s="20" t="s">
        <v>415</v>
      </c>
      <c r="J219" s="19" t="s">
        <v>2542</v>
      </c>
      <c r="K219" s="19" t="s">
        <v>2031</v>
      </c>
      <c r="L219" s="19" t="s">
        <v>2032</v>
      </c>
      <c r="M219" s="21">
        <v>219.72</v>
      </c>
      <c r="N219" s="21">
        <v>1752.84</v>
      </c>
      <c r="O219" s="21">
        <v>2891.07</v>
      </c>
      <c r="P219" s="21">
        <v>2069.79</v>
      </c>
      <c r="Q219" s="22">
        <v>6933.42</v>
      </c>
      <c r="R219" s="21">
        <v>26380</v>
      </c>
    </row>
    <row r="220" spans="1:18">
      <c r="A220" s="19" t="s">
        <v>23</v>
      </c>
      <c r="B220" s="19" t="s">
        <v>24</v>
      </c>
      <c r="C220" s="19" t="s">
        <v>2523</v>
      </c>
      <c r="D220" s="19" t="s">
        <v>2524</v>
      </c>
      <c r="E220" s="19" t="s">
        <v>2543</v>
      </c>
      <c r="F220" s="19" t="s">
        <v>2544</v>
      </c>
      <c r="G220" s="19" t="s">
        <v>544</v>
      </c>
      <c r="H220" s="19" t="s">
        <v>545</v>
      </c>
      <c r="I220" s="20" t="s">
        <v>417</v>
      </c>
      <c r="J220" s="19" t="s">
        <v>2545</v>
      </c>
      <c r="K220" s="19" t="s">
        <v>2031</v>
      </c>
      <c r="L220" s="19" t="s">
        <v>2032</v>
      </c>
      <c r="M220" s="21">
        <v>343.01</v>
      </c>
      <c r="N220" s="21">
        <v>1052.9100000000001</v>
      </c>
      <c r="O220" s="21">
        <v>1867.1</v>
      </c>
      <c r="P220" s="21">
        <v>2124.36</v>
      </c>
      <c r="Q220" s="22">
        <v>5387.38</v>
      </c>
      <c r="R220" s="21">
        <v>20497</v>
      </c>
    </row>
    <row r="221" spans="1:18">
      <c r="A221" s="19" t="s">
        <v>23</v>
      </c>
      <c r="B221" s="19" t="s">
        <v>24</v>
      </c>
      <c r="C221" s="19" t="s">
        <v>2523</v>
      </c>
      <c r="D221" s="19" t="s">
        <v>2524</v>
      </c>
      <c r="E221" s="19" t="s">
        <v>2525</v>
      </c>
      <c r="F221" s="19" t="s">
        <v>2526</v>
      </c>
      <c r="G221" s="19" t="s">
        <v>544</v>
      </c>
      <c r="H221" s="19" t="s">
        <v>545</v>
      </c>
      <c r="I221" s="20" t="s">
        <v>544</v>
      </c>
      <c r="J221" s="19" t="s">
        <v>545</v>
      </c>
      <c r="K221" s="19" t="s">
        <v>3991</v>
      </c>
      <c r="L221" s="19" t="s">
        <v>2032</v>
      </c>
      <c r="M221" s="21">
        <v>27075.55</v>
      </c>
      <c r="N221" s="21">
        <v>24937.47</v>
      </c>
      <c r="O221" s="21">
        <v>26028.97</v>
      </c>
      <c r="P221" s="21">
        <v>22787.98</v>
      </c>
      <c r="Q221" s="22">
        <v>100829.97</v>
      </c>
      <c r="R221" s="21">
        <v>383628</v>
      </c>
    </row>
    <row r="222" spans="1:18">
      <c r="A222" s="19" t="s">
        <v>23</v>
      </c>
      <c r="B222" s="19" t="s">
        <v>24</v>
      </c>
      <c r="C222" s="19" t="s">
        <v>2566</v>
      </c>
      <c r="D222" s="19" t="s">
        <v>2567</v>
      </c>
      <c r="E222" s="19" t="s">
        <v>2568</v>
      </c>
      <c r="F222" s="19" t="s">
        <v>2569</v>
      </c>
      <c r="G222" s="19" t="s">
        <v>546</v>
      </c>
      <c r="H222" s="19" t="s">
        <v>547</v>
      </c>
      <c r="I222" s="20" t="s">
        <v>433</v>
      </c>
      <c r="J222" s="19" t="s">
        <v>2570</v>
      </c>
      <c r="K222" s="19" t="s">
        <v>2031</v>
      </c>
      <c r="L222" s="19" t="s">
        <v>2032</v>
      </c>
      <c r="M222" s="21">
        <v>1584.76</v>
      </c>
      <c r="N222" s="21">
        <v>1473.55</v>
      </c>
      <c r="O222" s="21">
        <v>1907.76</v>
      </c>
      <c r="P222" s="21">
        <v>1634.8</v>
      </c>
      <c r="Q222" s="22">
        <v>6600.87</v>
      </c>
      <c r="R222" s="21">
        <v>25114</v>
      </c>
    </row>
    <row r="223" spans="1:18">
      <c r="A223" s="19" t="s">
        <v>23</v>
      </c>
      <c r="B223" s="19" t="s">
        <v>24</v>
      </c>
      <c r="C223" s="19" t="s">
        <v>2566</v>
      </c>
      <c r="D223" s="19" t="s">
        <v>2567</v>
      </c>
      <c r="E223" s="19" t="s">
        <v>2571</v>
      </c>
      <c r="F223" s="19" t="s">
        <v>2572</v>
      </c>
      <c r="G223" s="19" t="s">
        <v>546</v>
      </c>
      <c r="H223" s="19" t="s">
        <v>547</v>
      </c>
      <c r="I223" s="20" t="s">
        <v>435</v>
      </c>
      <c r="J223" s="19" t="s">
        <v>2573</v>
      </c>
      <c r="K223" s="19" t="s">
        <v>2031</v>
      </c>
      <c r="L223" s="19" t="s">
        <v>2032</v>
      </c>
      <c r="M223" s="21">
        <v>1801.68</v>
      </c>
      <c r="N223" s="21">
        <v>2815.51</v>
      </c>
      <c r="O223" s="21">
        <v>3133.05</v>
      </c>
      <c r="P223" s="21">
        <v>2912.42</v>
      </c>
      <c r="Q223" s="22">
        <v>10662.66</v>
      </c>
      <c r="R223" s="21">
        <v>40568</v>
      </c>
    </row>
    <row r="224" spans="1:18">
      <c r="A224" s="19" t="s">
        <v>23</v>
      </c>
      <c r="B224" s="19" t="s">
        <v>24</v>
      </c>
      <c r="C224" s="19" t="s">
        <v>2566</v>
      </c>
      <c r="D224" s="19" t="s">
        <v>2567</v>
      </c>
      <c r="E224" s="19" t="s">
        <v>2574</v>
      </c>
      <c r="F224" s="19" t="s">
        <v>2575</v>
      </c>
      <c r="G224" s="19" t="s">
        <v>546</v>
      </c>
      <c r="H224" s="19" t="s">
        <v>547</v>
      </c>
      <c r="I224" s="20" t="s">
        <v>437</v>
      </c>
      <c r="J224" s="19" t="s">
        <v>2576</v>
      </c>
      <c r="K224" s="19" t="s">
        <v>2031</v>
      </c>
      <c r="L224" s="19" t="s">
        <v>2032</v>
      </c>
      <c r="M224" s="21">
        <v>1282.9100000000001</v>
      </c>
      <c r="N224" s="21">
        <v>2007.18</v>
      </c>
      <c r="O224" s="21">
        <v>2011.93</v>
      </c>
      <c r="P224" s="21">
        <v>2370.6999999999998</v>
      </c>
      <c r="Q224" s="22">
        <v>7672.72</v>
      </c>
      <c r="R224" s="21">
        <v>29192</v>
      </c>
    </row>
    <row r="225" spans="1:18">
      <c r="A225" s="19" t="s">
        <v>23</v>
      </c>
      <c r="B225" s="19" t="s">
        <v>24</v>
      </c>
      <c r="C225" s="19" t="s">
        <v>2566</v>
      </c>
      <c r="D225" s="19" t="s">
        <v>2567</v>
      </c>
      <c r="E225" s="19" t="s">
        <v>2577</v>
      </c>
      <c r="F225" s="19" t="s">
        <v>2578</v>
      </c>
      <c r="G225" s="19" t="s">
        <v>546</v>
      </c>
      <c r="H225" s="19" t="s">
        <v>547</v>
      </c>
      <c r="I225" s="20" t="s">
        <v>439</v>
      </c>
      <c r="J225" s="19" t="s">
        <v>2579</v>
      </c>
      <c r="K225" s="19" t="s">
        <v>2031</v>
      </c>
      <c r="L225" s="19" t="s">
        <v>2032</v>
      </c>
      <c r="M225" s="21">
        <v>1088.27</v>
      </c>
      <c r="N225" s="21">
        <v>2095.46</v>
      </c>
      <c r="O225" s="21">
        <v>2228.0500000000002</v>
      </c>
      <c r="P225" s="21">
        <v>1725.48</v>
      </c>
      <c r="Q225" s="22">
        <v>7137.26</v>
      </c>
      <c r="R225" s="21">
        <v>27155</v>
      </c>
    </row>
    <row r="226" spans="1:18">
      <c r="A226" s="19" t="s">
        <v>23</v>
      </c>
      <c r="B226" s="19" t="s">
        <v>24</v>
      </c>
      <c r="C226" s="19" t="s">
        <v>2566</v>
      </c>
      <c r="D226" s="19" t="s">
        <v>2567</v>
      </c>
      <c r="E226" s="19" t="s">
        <v>2580</v>
      </c>
      <c r="F226" s="19" t="s">
        <v>2581</v>
      </c>
      <c r="G226" s="19" t="s">
        <v>546</v>
      </c>
      <c r="H226" s="19" t="s">
        <v>547</v>
      </c>
      <c r="I226" s="20" t="s">
        <v>441</v>
      </c>
      <c r="J226" s="19" t="s">
        <v>2582</v>
      </c>
      <c r="K226" s="19" t="s">
        <v>2031</v>
      </c>
      <c r="L226" s="19" t="s">
        <v>2032</v>
      </c>
      <c r="M226" s="21">
        <v>1537.86</v>
      </c>
      <c r="N226" s="21">
        <v>2204.63</v>
      </c>
      <c r="O226" s="21">
        <v>2075.9899999999998</v>
      </c>
      <c r="P226" s="21">
        <v>2051.9299999999998</v>
      </c>
      <c r="Q226" s="22">
        <v>7870.41</v>
      </c>
      <c r="R226" s="21">
        <v>29945</v>
      </c>
    </row>
    <row r="227" spans="1:18">
      <c r="A227" s="19" t="s">
        <v>23</v>
      </c>
      <c r="B227" s="19" t="s">
        <v>24</v>
      </c>
      <c r="C227" s="19" t="s">
        <v>2566</v>
      </c>
      <c r="D227" s="19" t="s">
        <v>2567</v>
      </c>
      <c r="E227" s="19" t="s">
        <v>2580</v>
      </c>
      <c r="F227" s="19" t="s">
        <v>2581</v>
      </c>
      <c r="G227" s="19" t="s">
        <v>546</v>
      </c>
      <c r="H227" s="19" t="s">
        <v>547</v>
      </c>
      <c r="I227" s="20" t="s">
        <v>443</v>
      </c>
      <c r="J227" s="19" t="s">
        <v>2583</v>
      </c>
      <c r="K227" s="19" t="s">
        <v>2031</v>
      </c>
      <c r="L227" s="19" t="s">
        <v>2032</v>
      </c>
      <c r="M227" s="21">
        <v>1304.5</v>
      </c>
      <c r="N227" s="21">
        <v>1328.5</v>
      </c>
      <c r="O227" s="21">
        <v>1476.49</v>
      </c>
      <c r="P227" s="21">
        <v>1077.05</v>
      </c>
      <c r="Q227" s="22">
        <v>5186.54</v>
      </c>
      <c r="R227" s="21">
        <v>19733</v>
      </c>
    </row>
    <row r="228" spans="1:18">
      <c r="A228" s="19" t="s">
        <v>23</v>
      </c>
      <c r="B228" s="19" t="s">
        <v>24</v>
      </c>
      <c r="C228" s="19" t="s">
        <v>2566</v>
      </c>
      <c r="D228" s="19" t="s">
        <v>2567</v>
      </c>
      <c r="E228" s="19" t="s">
        <v>2584</v>
      </c>
      <c r="F228" s="19" t="s">
        <v>2585</v>
      </c>
      <c r="G228" s="19" t="s">
        <v>546</v>
      </c>
      <c r="H228" s="19" t="s">
        <v>547</v>
      </c>
      <c r="I228" s="20" t="s">
        <v>445</v>
      </c>
      <c r="J228" s="19" t="s">
        <v>2586</v>
      </c>
      <c r="K228" s="19" t="s">
        <v>2031</v>
      </c>
      <c r="L228" s="19" t="s">
        <v>2032</v>
      </c>
      <c r="M228" s="21">
        <v>1314.03</v>
      </c>
      <c r="N228" s="21">
        <v>1762.31</v>
      </c>
      <c r="O228" s="21">
        <v>1788.31</v>
      </c>
      <c r="P228" s="21">
        <v>1956.5</v>
      </c>
      <c r="Q228" s="22">
        <v>6821.15</v>
      </c>
      <c r="R228" s="21">
        <v>25952</v>
      </c>
    </row>
    <row r="229" spans="1:18">
      <c r="A229" s="19" t="s">
        <v>23</v>
      </c>
      <c r="B229" s="19" t="s">
        <v>24</v>
      </c>
      <c r="C229" s="19" t="s">
        <v>2566</v>
      </c>
      <c r="D229" s="19" t="s">
        <v>2567</v>
      </c>
      <c r="E229" s="19" t="s">
        <v>2587</v>
      </c>
      <c r="F229" s="19" t="s">
        <v>2567</v>
      </c>
      <c r="G229" s="19" t="s">
        <v>546</v>
      </c>
      <c r="H229" s="19" t="s">
        <v>547</v>
      </c>
      <c r="I229" s="20" t="s">
        <v>447</v>
      </c>
      <c r="J229" s="19" t="s">
        <v>2588</v>
      </c>
      <c r="K229" s="19" t="s">
        <v>2031</v>
      </c>
      <c r="L229" s="19" t="s">
        <v>2032</v>
      </c>
      <c r="M229" s="21">
        <v>1044.56</v>
      </c>
      <c r="N229" s="21">
        <v>927.6</v>
      </c>
      <c r="O229" s="21">
        <v>1118.29</v>
      </c>
      <c r="P229" s="21">
        <v>1064.32</v>
      </c>
      <c r="Q229" s="22">
        <v>4154.7699999999995</v>
      </c>
      <c r="R229" s="21">
        <v>15808</v>
      </c>
    </row>
    <row r="230" spans="1:18">
      <c r="A230" s="19" t="s">
        <v>23</v>
      </c>
      <c r="B230" s="19" t="s">
        <v>24</v>
      </c>
      <c r="C230" s="19" t="s">
        <v>2566</v>
      </c>
      <c r="D230" s="19" t="s">
        <v>2567</v>
      </c>
      <c r="E230" s="19" t="s">
        <v>2568</v>
      </c>
      <c r="F230" s="19" t="s">
        <v>2569</v>
      </c>
      <c r="G230" s="19" t="s">
        <v>546</v>
      </c>
      <c r="H230" s="19" t="s">
        <v>547</v>
      </c>
      <c r="I230" s="20" t="s">
        <v>546</v>
      </c>
      <c r="J230" s="19" t="s">
        <v>547</v>
      </c>
      <c r="K230" s="19" t="s">
        <v>3991</v>
      </c>
      <c r="L230" s="19" t="s">
        <v>2032</v>
      </c>
      <c r="M230" s="21">
        <v>16649.009999999998</v>
      </c>
      <c r="N230" s="21">
        <v>17670.75</v>
      </c>
      <c r="O230" s="21">
        <v>12541.53</v>
      </c>
      <c r="P230" s="21">
        <v>9931.61</v>
      </c>
      <c r="Q230" s="22">
        <v>56792.899999999994</v>
      </c>
      <c r="R230" s="21">
        <v>216080</v>
      </c>
    </row>
    <row r="231" spans="1:18">
      <c r="A231" s="19" t="s">
        <v>23</v>
      </c>
      <c r="B231" s="19" t="s">
        <v>24</v>
      </c>
      <c r="C231" s="19" t="s">
        <v>2546</v>
      </c>
      <c r="D231" s="19" t="s">
        <v>2547</v>
      </c>
      <c r="E231" s="19" t="s">
        <v>2548</v>
      </c>
      <c r="F231" s="19" t="s">
        <v>2547</v>
      </c>
      <c r="G231" s="19" t="s">
        <v>548</v>
      </c>
      <c r="H231" s="19" t="s">
        <v>549</v>
      </c>
      <c r="I231" s="20" t="s">
        <v>419</v>
      </c>
      <c r="J231" s="19" t="s">
        <v>2549</v>
      </c>
      <c r="K231" s="19" t="s">
        <v>2031</v>
      </c>
      <c r="L231" s="19" t="s">
        <v>2032</v>
      </c>
      <c r="M231" s="21">
        <v>293.04000000000002</v>
      </c>
      <c r="N231" s="21">
        <v>689.92</v>
      </c>
      <c r="O231" s="21">
        <v>943.42</v>
      </c>
      <c r="P231" s="21">
        <v>594.05999999999995</v>
      </c>
      <c r="Q231" s="22">
        <v>2520.44</v>
      </c>
      <c r="R231" s="21">
        <v>9590</v>
      </c>
    </row>
    <row r="232" spans="1:18">
      <c r="A232" s="19" t="s">
        <v>23</v>
      </c>
      <c r="B232" s="19" t="s">
        <v>24</v>
      </c>
      <c r="C232" s="19" t="s">
        <v>2546</v>
      </c>
      <c r="D232" s="19" t="s">
        <v>2547</v>
      </c>
      <c r="E232" s="19" t="s">
        <v>2550</v>
      </c>
      <c r="F232" s="19" t="s">
        <v>2551</v>
      </c>
      <c r="G232" s="19" t="s">
        <v>548</v>
      </c>
      <c r="H232" s="19" t="s">
        <v>549</v>
      </c>
      <c r="I232" s="20" t="s">
        <v>421</v>
      </c>
      <c r="J232" s="19" t="s">
        <v>2552</v>
      </c>
      <c r="K232" s="19" t="s">
        <v>2031</v>
      </c>
      <c r="L232" s="19" t="s">
        <v>2032</v>
      </c>
      <c r="M232" s="21">
        <v>636.26</v>
      </c>
      <c r="N232" s="21">
        <v>1544.4</v>
      </c>
      <c r="O232" s="21">
        <v>1512.82</v>
      </c>
      <c r="P232" s="21">
        <v>1404.47</v>
      </c>
      <c r="Q232" s="22">
        <v>5097.95</v>
      </c>
      <c r="R232" s="21">
        <v>19396</v>
      </c>
    </row>
    <row r="233" spans="1:18">
      <c r="A233" s="19" t="s">
        <v>23</v>
      </c>
      <c r="B233" s="19" t="s">
        <v>24</v>
      </c>
      <c r="C233" s="19" t="s">
        <v>2546</v>
      </c>
      <c r="D233" s="19" t="s">
        <v>2547</v>
      </c>
      <c r="E233" s="19" t="s">
        <v>2553</v>
      </c>
      <c r="F233" s="19" t="s">
        <v>2554</v>
      </c>
      <c r="G233" s="19" t="s">
        <v>548</v>
      </c>
      <c r="H233" s="19" t="s">
        <v>549</v>
      </c>
      <c r="I233" s="20" t="s">
        <v>423</v>
      </c>
      <c r="J233" s="19" t="s">
        <v>2555</v>
      </c>
      <c r="K233" s="19" t="s">
        <v>2031</v>
      </c>
      <c r="L233" s="19" t="s">
        <v>2032</v>
      </c>
      <c r="M233" s="21">
        <v>1276.3800000000001</v>
      </c>
      <c r="N233" s="21">
        <v>1907.8</v>
      </c>
      <c r="O233" s="21">
        <v>2236.1</v>
      </c>
      <c r="P233" s="21">
        <v>2042.67</v>
      </c>
      <c r="Q233" s="22">
        <v>7462.9500000000007</v>
      </c>
      <c r="R233" s="21">
        <v>28394</v>
      </c>
    </row>
    <row r="234" spans="1:18">
      <c r="A234" s="19" t="s">
        <v>23</v>
      </c>
      <c r="B234" s="19" t="s">
        <v>24</v>
      </c>
      <c r="C234" s="19" t="s">
        <v>2546</v>
      </c>
      <c r="D234" s="19" t="s">
        <v>2547</v>
      </c>
      <c r="E234" s="19" t="s">
        <v>2556</v>
      </c>
      <c r="F234" s="19" t="s">
        <v>2557</v>
      </c>
      <c r="G234" s="19" t="s">
        <v>548</v>
      </c>
      <c r="H234" s="19" t="s">
        <v>549</v>
      </c>
      <c r="I234" s="20" t="s">
        <v>425</v>
      </c>
      <c r="J234" s="19" t="s">
        <v>2558</v>
      </c>
      <c r="K234" s="19" t="s">
        <v>2031</v>
      </c>
      <c r="L234" s="19" t="s">
        <v>2032</v>
      </c>
      <c r="M234" s="21">
        <v>1993.67</v>
      </c>
      <c r="N234" s="21">
        <v>2634.07</v>
      </c>
      <c r="O234" s="21">
        <v>2676.61</v>
      </c>
      <c r="P234" s="21">
        <v>2597.5</v>
      </c>
      <c r="Q234" s="22">
        <v>9901.85</v>
      </c>
      <c r="R234" s="21">
        <v>37674</v>
      </c>
    </row>
    <row r="235" spans="1:18">
      <c r="A235" s="19" t="s">
        <v>23</v>
      </c>
      <c r="B235" s="19" t="s">
        <v>24</v>
      </c>
      <c r="C235" s="19" t="s">
        <v>2546</v>
      </c>
      <c r="D235" s="19" t="s">
        <v>2547</v>
      </c>
      <c r="E235" s="19" t="s">
        <v>2559</v>
      </c>
      <c r="F235" s="19" t="s">
        <v>2560</v>
      </c>
      <c r="G235" s="19" t="s">
        <v>548</v>
      </c>
      <c r="H235" s="19" t="s">
        <v>549</v>
      </c>
      <c r="I235" s="20" t="s">
        <v>427</v>
      </c>
      <c r="J235" s="19" t="s">
        <v>2561</v>
      </c>
      <c r="K235" s="19" t="s">
        <v>2031</v>
      </c>
      <c r="L235" s="19" t="s">
        <v>2032</v>
      </c>
      <c r="M235" s="21">
        <v>576.27</v>
      </c>
      <c r="N235" s="21">
        <v>1265.23</v>
      </c>
      <c r="O235" s="21">
        <v>1551.54</v>
      </c>
      <c r="P235" s="21">
        <v>807.17</v>
      </c>
      <c r="Q235" s="22">
        <v>4200.21</v>
      </c>
      <c r="R235" s="21">
        <v>15981</v>
      </c>
    </row>
    <row r="236" spans="1:18">
      <c r="A236" s="19" t="s">
        <v>23</v>
      </c>
      <c r="B236" s="19" t="s">
        <v>24</v>
      </c>
      <c r="C236" s="19" t="s">
        <v>2546</v>
      </c>
      <c r="D236" s="19" t="s">
        <v>2547</v>
      </c>
      <c r="E236" s="19" t="s">
        <v>2548</v>
      </c>
      <c r="F236" s="19" t="s">
        <v>2547</v>
      </c>
      <c r="G236" s="19" t="s">
        <v>548</v>
      </c>
      <c r="H236" s="19" t="s">
        <v>549</v>
      </c>
      <c r="I236" s="20" t="s">
        <v>429</v>
      </c>
      <c r="J236" s="19" t="s">
        <v>2562</v>
      </c>
      <c r="K236" s="19" t="s">
        <v>2031</v>
      </c>
      <c r="L236" s="19" t="s">
        <v>2032</v>
      </c>
      <c r="M236" s="21">
        <v>920.49</v>
      </c>
      <c r="N236" s="21">
        <v>949.62</v>
      </c>
      <c r="O236" s="21">
        <v>1225.92</v>
      </c>
      <c r="P236" s="21">
        <v>1528.71</v>
      </c>
      <c r="Q236" s="22">
        <v>4624.74</v>
      </c>
      <c r="R236" s="21">
        <v>17596</v>
      </c>
    </row>
    <row r="237" spans="1:18">
      <c r="A237" s="19" t="s">
        <v>23</v>
      </c>
      <c r="B237" s="19" t="s">
        <v>24</v>
      </c>
      <c r="C237" s="19" t="s">
        <v>2546</v>
      </c>
      <c r="D237" s="19" t="s">
        <v>2547</v>
      </c>
      <c r="E237" s="19" t="s">
        <v>2563</v>
      </c>
      <c r="F237" s="19" t="s">
        <v>2564</v>
      </c>
      <c r="G237" s="19" t="s">
        <v>548</v>
      </c>
      <c r="H237" s="19" t="s">
        <v>549</v>
      </c>
      <c r="I237" s="20" t="s">
        <v>431</v>
      </c>
      <c r="J237" s="19" t="s">
        <v>2565</v>
      </c>
      <c r="K237" s="19" t="s">
        <v>2031</v>
      </c>
      <c r="L237" s="19" t="s">
        <v>2032</v>
      </c>
      <c r="M237" s="21">
        <v>1191.94</v>
      </c>
      <c r="N237" s="21">
        <v>1674.01</v>
      </c>
      <c r="O237" s="21">
        <v>1784.14</v>
      </c>
      <c r="P237" s="21">
        <v>1838.97</v>
      </c>
      <c r="Q237" s="22">
        <v>6489.06</v>
      </c>
      <c r="R237" s="21">
        <v>24689</v>
      </c>
    </row>
    <row r="238" spans="1:18">
      <c r="A238" s="19" t="s">
        <v>23</v>
      </c>
      <c r="B238" s="19" t="s">
        <v>24</v>
      </c>
      <c r="C238" s="19" t="s">
        <v>2546</v>
      </c>
      <c r="D238" s="19" t="s">
        <v>2547</v>
      </c>
      <c r="E238" s="19" t="s">
        <v>2548</v>
      </c>
      <c r="F238" s="19" t="s">
        <v>2547</v>
      </c>
      <c r="G238" s="19" t="s">
        <v>548</v>
      </c>
      <c r="H238" s="19" t="s">
        <v>549</v>
      </c>
      <c r="I238" s="20" t="s">
        <v>548</v>
      </c>
      <c r="J238" s="19" t="s">
        <v>549</v>
      </c>
      <c r="K238" s="19" t="s">
        <v>3991</v>
      </c>
      <c r="L238" s="19" t="s">
        <v>2032</v>
      </c>
      <c r="M238" s="21">
        <v>15639.67</v>
      </c>
      <c r="N238" s="21">
        <v>16040.83</v>
      </c>
      <c r="O238" s="21">
        <v>10528.63</v>
      </c>
      <c r="P238" s="21">
        <v>22162.92</v>
      </c>
      <c r="Q238" s="22">
        <v>64372.049999999996</v>
      </c>
      <c r="R238" s="21">
        <v>244917</v>
      </c>
    </row>
    <row r="239" spans="1:18">
      <c r="A239" s="19" t="s">
        <v>23</v>
      </c>
      <c r="B239" s="19" t="s">
        <v>24</v>
      </c>
      <c r="C239" s="19" t="s">
        <v>2589</v>
      </c>
      <c r="D239" s="19" t="s">
        <v>2590</v>
      </c>
      <c r="E239" s="19" t="s">
        <v>2591</v>
      </c>
      <c r="F239" s="19" t="s">
        <v>2592</v>
      </c>
      <c r="G239" s="19" t="s">
        <v>550</v>
      </c>
      <c r="H239" s="19" t="s">
        <v>551</v>
      </c>
      <c r="I239" s="20" t="s">
        <v>449</v>
      </c>
      <c r="J239" s="19" t="s">
        <v>2593</v>
      </c>
      <c r="K239" s="19" t="s">
        <v>2031</v>
      </c>
      <c r="L239" s="19" t="s">
        <v>2032</v>
      </c>
      <c r="M239" s="21">
        <v>2717.38</v>
      </c>
      <c r="N239" s="21">
        <v>3421.88</v>
      </c>
      <c r="O239" s="21">
        <v>3157.5</v>
      </c>
      <c r="P239" s="21">
        <v>2650.33</v>
      </c>
      <c r="Q239" s="22">
        <v>11947.09</v>
      </c>
      <c r="R239" s="21">
        <v>45455</v>
      </c>
    </row>
    <row r="240" spans="1:18">
      <c r="A240" s="19" t="s">
        <v>23</v>
      </c>
      <c r="B240" s="19" t="s">
        <v>24</v>
      </c>
      <c r="C240" s="19" t="s">
        <v>2589</v>
      </c>
      <c r="D240" s="19" t="s">
        <v>2590</v>
      </c>
      <c r="E240" s="19" t="s">
        <v>2594</v>
      </c>
      <c r="F240" s="19" t="s">
        <v>2595</v>
      </c>
      <c r="G240" s="19" t="s">
        <v>550</v>
      </c>
      <c r="H240" s="19" t="s">
        <v>551</v>
      </c>
      <c r="I240" s="20" t="s">
        <v>451</v>
      </c>
      <c r="J240" s="19" t="s">
        <v>2596</v>
      </c>
      <c r="K240" s="19" t="s">
        <v>2031</v>
      </c>
      <c r="L240" s="19" t="s">
        <v>2032</v>
      </c>
      <c r="M240" s="21">
        <v>160.46</v>
      </c>
      <c r="N240" s="21">
        <v>3532.52</v>
      </c>
      <c r="O240" s="21">
        <v>2721.97</v>
      </c>
      <c r="P240" s="21">
        <v>2876.06</v>
      </c>
      <c r="Q240" s="22">
        <v>9291.01</v>
      </c>
      <c r="R240" s="21">
        <v>35350</v>
      </c>
    </row>
    <row r="241" spans="1:18">
      <c r="A241" s="19" t="s">
        <v>23</v>
      </c>
      <c r="B241" s="19" t="s">
        <v>24</v>
      </c>
      <c r="C241" s="19" t="s">
        <v>2589</v>
      </c>
      <c r="D241" s="19" t="s">
        <v>2590</v>
      </c>
      <c r="E241" s="19" t="s">
        <v>2597</v>
      </c>
      <c r="F241" s="19" t="s">
        <v>2598</v>
      </c>
      <c r="G241" s="19" t="s">
        <v>550</v>
      </c>
      <c r="H241" s="19" t="s">
        <v>551</v>
      </c>
      <c r="I241" s="20" t="s">
        <v>453</v>
      </c>
      <c r="J241" s="19" t="s">
        <v>2599</v>
      </c>
      <c r="K241" s="19" t="s">
        <v>2031</v>
      </c>
      <c r="L241" s="19" t="s">
        <v>2032</v>
      </c>
      <c r="M241" s="21">
        <v>500.64</v>
      </c>
      <c r="N241" s="21">
        <v>711.92</v>
      </c>
      <c r="O241" s="21">
        <v>1515.51</v>
      </c>
      <c r="P241" s="21">
        <v>1671.31</v>
      </c>
      <c r="Q241" s="22">
        <v>4399.3799999999992</v>
      </c>
      <c r="R241" s="21">
        <v>16738</v>
      </c>
    </row>
    <row r="242" spans="1:18">
      <c r="A242" s="19" t="s">
        <v>23</v>
      </c>
      <c r="B242" s="19" t="s">
        <v>24</v>
      </c>
      <c r="C242" s="19" t="s">
        <v>2589</v>
      </c>
      <c r="D242" s="19" t="s">
        <v>2590</v>
      </c>
      <c r="E242" s="19" t="s">
        <v>2600</v>
      </c>
      <c r="F242" s="19" t="s">
        <v>2601</v>
      </c>
      <c r="G242" s="19" t="s">
        <v>550</v>
      </c>
      <c r="H242" s="19" t="s">
        <v>551</v>
      </c>
      <c r="I242" s="20" t="s">
        <v>455</v>
      </c>
      <c r="J242" s="19" t="s">
        <v>2602</v>
      </c>
      <c r="K242" s="19" t="s">
        <v>2031</v>
      </c>
      <c r="L242" s="19" t="s">
        <v>2032</v>
      </c>
      <c r="M242" s="21">
        <v>0</v>
      </c>
      <c r="N242" s="21">
        <v>3065.26</v>
      </c>
      <c r="O242" s="21">
        <v>3596.92</v>
      </c>
      <c r="P242" s="21">
        <v>2102.92</v>
      </c>
      <c r="Q242" s="22">
        <v>8765.1</v>
      </c>
      <c r="R242" s="21">
        <v>33349</v>
      </c>
    </row>
    <row r="243" spans="1:18">
      <c r="A243" s="19" t="s">
        <v>23</v>
      </c>
      <c r="B243" s="19" t="s">
        <v>24</v>
      </c>
      <c r="C243" s="19" t="s">
        <v>2589</v>
      </c>
      <c r="D243" s="19" t="s">
        <v>2590</v>
      </c>
      <c r="E243" s="19" t="s">
        <v>2603</v>
      </c>
      <c r="F243" s="19" t="s">
        <v>2604</v>
      </c>
      <c r="G243" s="19" t="s">
        <v>550</v>
      </c>
      <c r="H243" s="19" t="s">
        <v>551</v>
      </c>
      <c r="I243" s="20" t="s">
        <v>457</v>
      </c>
      <c r="J243" s="19" t="s">
        <v>2605</v>
      </c>
      <c r="K243" s="19" t="s">
        <v>2031</v>
      </c>
      <c r="L243" s="19" t="s">
        <v>2032</v>
      </c>
      <c r="M243" s="21">
        <v>992.02</v>
      </c>
      <c r="N243" s="21">
        <v>1608.01</v>
      </c>
      <c r="O243" s="21">
        <v>2937.27</v>
      </c>
      <c r="P243" s="21">
        <v>3260.57</v>
      </c>
      <c r="Q243" s="22">
        <v>8797.869999999999</v>
      </c>
      <c r="R243" s="21">
        <v>33473</v>
      </c>
    </row>
    <row r="244" spans="1:18">
      <c r="A244" s="19" t="s">
        <v>23</v>
      </c>
      <c r="B244" s="19" t="s">
        <v>24</v>
      </c>
      <c r="C244" s="19" t="s">
        <v>2589</v>
      </c>
      <c r="D244" s="19" t="s">
        <v>2590</v>
      </c>
      <c r="E244" s="19" t="s">
        <v>2606</v>
      </c>
      <c r="F244" s="19" t="s">
        <v>2607</v>
      </c>
      <c r="G244" s="19" t="s">
        <v>550</v>
      </c>
      <c r="H244" s="19" t="s">
        <v>551</v>
      </c>
      <c r="I244" s="20" t="s">
        <v>459</v>
      </c>
      <c r="J244" s="19" t="s">
        <v>2608</v>
      </c>
      <c r="K244" s="19" t="s">
        <v>2031</v>
      </c>
      <c r="L244" s="19" t="s">
        <v>2032</v>
      </c>
      <c r="M244" s="21">
        <v>1174.93</v>
      </c>
      <c r="N244" s="21">
        <v>2052.08</v>
      </c>
      <c r="O244" s="21">
        <v>3155.88</v>
      </c>
      <c r="P244" s="21">
        <v>2473.2399999999998</v>
      </c>
      <c r="Q244" s="22">
        <v>8856.130000000001</v>
      </c>
      <c r="R244" s="21">
        <v>33695</v>
      </c>
    </row>
    <row r="245" spans="1:18">
      <c r="A245" s="19" t="s">
        <v>23</v>
      </c>
      <c r="B245" s="19" t="s">
        <v>24</v>
      </c>
      <c r="C245" s="19" t="s">
        <v>2589</v>
      </c>
      <c r="D245" s="19" t="s">
        <v>2590</v>
      </c>
      <c r="E245" s="19" t="s">
        <v>2606</v>
      </c>
      <c r="F245" s="19" t="s">
        <v>2607</v>
      </c>
      <c r="G245" s="19" t="s">
        <v>550</v>
      </c>
      <c r="H245" s="19" t="s">
        <v>551</v>
      </c>
      <c r="I245" s="20" t="s">
        <v>461</v>
      </c>
      <c r="J245" s="19" t="s">
        <v>2609</v>
      </c>
      <c r="K245" s="19" t="s">
        <v>2031</v>
      </c>
      <c r="L245" s="19" t="s">
        <v>2032</v>
      </c>
      <c r="M245" s="21">
        <v>651.46</v>
      </c>
      <c r="N245" s="21">
        <v>1258.98</v>
      </c>
      <c r="O245" s="21">
        <v>1728.5</v>
      </c>
      <c r="P245" s="21">
        <v>1386.64</v>
      </c>
      <c r="Q245" s="22">
        <v>5025.58</v>
      </c>
      <c r="R245" s="21">
        <v>19121</v>
      </c>
    </row>
    <row r="246" spans="1:18">
      <c r="A246" s="19" t="s">
        <v>23</v>
      </c>
      <c r="B246" s="19" t="s">
        <v>24</v>
      </c>
      <c r="C246" s="19" t="s">
        <v>2589</v>
      </c>
      <c r="D246" s="19" t="s">
        <v>2590</v>
      </c>
      <c r="E246" s="19" t="s">
        <v>2610</v>
      </c>
      <c r="F246" s="19" t="s">
        <v>2611</v>
      </c>
      <c r="G246" s="19" t="s">
        <v>550</v>
      </c>
      <c r="H246" s="19" t="s">
        <v>551</v>
      </c>
      <c r="I246" s="20" t="s">
        <v>463</v>
      </c>
      <c r="J246" s="19" t="s">
        <v>2612</v>
      </c>
      <c r="K246" s="19" t="s">
        <v>2031</v>
      </c>
      <c r="L246" s="19" t="s">
        <v>2032</v>
      </c>
      <c r="M246" s="21">
        <v>1659.4</v>
      </c>
      <c r="N246" s="21">
        <v>2580.12</v>
      </c>
      <c r="O246" s="21">
        <v>2396.0300000000002</v>
      </c>
      <c r="P246" s="21">
        <v>2309.54</v>
      </c>
      <c r="Q246" s="22">
        <v>8945.09</v>
      </c>
      <c r="R246" s="21">
        <v>34033</v>
      </c>
    </row>
    <row r="247" spans="1:18">
      <c r="A247" s="19" t="s">
        <v>23</v>
      </c>
      <c r="B247" s="19" t="s">
        <v>24</v>
      </c>
      <c r="C247" s="19" t="s">
        <v>2589</v>
      </c>
      <c r="D247" s="19" t="s">
        <v>2590</v>
      </c>
      <c r="E247" s="19" t="s">
        <v>2610</v>
      </c>
      <c r="F247" s="19" t="s">
        <v>2611</v>
      </c>
      <c r="G247" s="19" t="s">
        <v>550</v>
      </c>
      <c r="H247" s="19" t="s">
        <v>551</v>
      </c>
      <c r="I247" s="20" t="s">
        <v>465</v>
      </c>
      <c r="J247" s="19" t="s">
        <v>2613</v>
      </c>
      <c r="K247" s="19" t="s">
        <v>2031</v>
      </c>
      <c r="L247" s="19" t="s">
        <v>2032</v>
      </c>
      <c r="M247" s="21">
        <v>127.14</v>
      </c>
      <c r="N247" s="21">
        <v>1553.49</v>
      </c>
      <c r="O247" s="21">
        <v>1529.49</v>
      </c>
      <c r="P247" s="21">
        <v>1741.19</v>
      </c>
      <c r="Q247" s="22">
        <v>4951.3099999999995</v>
      </c>
      <c r="R247" s="21">
        <v>18838</v>
      </c>
    </row>
    <row r="248" spans="1:18">
      <c r="A248" s="19" t="s">
        <v>23</v>
      </c>
      <c r="B248" s="19" t="s">
        <v>24</v>
      </c>
      <c r="C248" s="19" t="s">
        <v>2589</v>
      </c>
      <c r="D248" s="19" t="s">
        <v>2590</v>
      </c>
      <c r="E248" s="19" t="s">
        <v>2597</v>
      </c>
      <c r="F248" s="19" t="s">
        <v>2598</v>
      </c>
      <c r="G248" s="19" t="s">
        <v>550</v>
      </c>
      <c r="H248" s="19" t="s">
        <v>551</v>
      </c>
      <c r="I248" s="20" t="s">
        <v>550</v>
      </c>
      <c r="J248" s="19" t="s">
        <v>551</v>
      </c>
      <c r="K248" s="19" t="s">
        <v>3991</v>
      </c>
      <c r="L248" s="19" t="s">
        <v>2032</v>
      </c>
      <c r="M248" s="21">
        <v>23307.52</v>
      </c>
      <c r="N248" s="21">
        <v>20657.830000000002</v>
      </c>
      <c r="O248" s="21">
        <v>22702.41</v>
      </c>
      <c r="P248" s="21">
        <v>18834.41</v>
      </c>
      <c r="Q248" s="22">
        <v>85502.170000000013</v>
      </c>
      <c r="R248" s="21">
        <v>325311</v>
      </c>
    </row>
    <row r="249" spans="1:18">
      <c r="A249" s="19" t="s">
        <v>23</v>
      </c>
      <c r="B249" s="19" t="s">
        <v>24</v>
      </c>
      <c r="C249" s="19" t="s">
        <v>2614</v>
      </c>
      <c r="D249" s="19" t="s">
        <v>2615</v>
      </c>
      <c r="E249" s="19" t="s">
        <v>2616</v>
      </c>
      <c r="F249" s="19" t="s">
        <v>2615</v>
      </c>
      <c r="G249" s="19" t="s">
        <v>552</v>
      </c>
      <c r="H249" s="19" t="s">
        <v>553</v>
      </c>
      <c r="I249" s="20" t="s">
        <v>467</v>
      </c>
      <c r="J249" s="19" t="s">
        <v>2617</v>
      </c>
      <c r="K249" s="19" t="s">
        <v>2031</v>
      </c>
      <c r="L249" s="19" t="s">
        <v>2032</v>
      </c>
      <c r="M249" s="21">
        <v>608.58000000000004</v>
      </c>
      <c r="N249" s="21">
        <v>995.91</v>
      </c>
      <c r="O249" s="21">
        <v>1850.11</v>
      </c>
      <c r="P249" s="21">
        <v>1078.26</v>
      </c>
      <c r="Q249" s="22">
        <v>4532.8599999999997</v>
      </c>
      <c r="R249" s="21">
        <v>17246</v>
      </c>
    </row>
    <row r="250" spans="1:18">
      <c r="A250" s="19" t="s">
        <v>23</v>
      </c>
      <c r="B250" s="19" t="s">
        <v>24</v>
      </c>
      <c r="C250" s="19" t="s">
        <v>2614</v>
      </c>
      <c r="D250" s="19" t="s">
        <v>2615</v>
      </c>
      <c r="E250" s="19" t="s">
        <v>2616</v>
      </c>
      <c r="F250" s="19" t="s">
        <v>2615</v>
      </c>
      <c r="G250" s="19" t="s">
        <v>552</v>
      </c>
      <c r="H250" s="19" t="s">
        <v>553</v>
      </c>
      <c r="I250" s="20" t="s">
        <v>469</v>
      </c>
      <c r="J250" s="19" t="s">
        <v>2618</v>
      </c>
      <c r="K250" s="19" t="s">
        <v>2031</v>
      </c>
      <c r="L250" s="19" t="s">
        <v>2032</v>
      </c>
      <c r="M250" s="21">
        <v>948.12</v>
      </c>
      <c r="N250" s="21">
        <v>1909.72</v>
      </c>
      <c r="O250" s="21">
        <v>2210.62</v>
      </c>
      <c r="P250" s="21">
        <v>1451.93</v>
      </c>
      <c r="Q250" s="22">
        <v>6520.39</v>
      </c>
      <c r="R250" s="21">
        <v>24808</v>
      </c>
    </row>
    <row r="251" spans="1:18">
      <c r="A251" s="19" t="s">
        <v>23</v>
      </c>
      <c r="B251" s="19" t="s">
        <v>24</v>
      </c>
      <c r="C251" s="19" t="s">
        <v>2614</v>
      </c>
      <c r="D251" s="19" t="s">
        <v>2615</v>
      </c>
      <c r="E251" s="19" t="s">
        <v>2619</v>
      </c>
      <c r="F251" s="19" t="s">
        <v>2620</v>
      </c>
      <c r="G251" s="19" t="s">
        <v>552</v>
      </c>
      <c r="H251" s="19" t="s">
        <v>553</v>
      </c>
      <c r="I251" s="20" t="s">
        <v>471</v>
      </c>
      <c r="J251" s="19" t="s">
        <v>2621</v>
      </c>
      <c r="K251" s="19" t="s">
        <v>2031</v>
      </c>
      <c r="L251" s="19" t="s">
        <v>2032</v>
      </c>
      <c r="M251" s="21">
        <v>431.03</v>
      </c>
      <c r="N251" s="21">
        <v>1798.89</v>
      </c>
      <c r="O251" s="21">
        <v>2775.15</v>
      </c>
      <c r="P251" s="21">
        <v>1332.39</v>
      </c>
      <c r="Q251" s="22">
        <v>6337.46</v>
      </c>
      <c r="R251" s="21">
        <v>24112</v>
      </c>
    </row>
    <row r="252" spans="1:18">
      <c r="A252" s="19" t="s">
        <v>23</v>
      </c>
      <c r="B252" s="19" t="s">
        <v>24</v>
      </c>
      <c r="C252" s="19" t="s">
        <v>2614</v>
      </c>
      <c r="D252" s="19" t="s">
        <v>2615</v>
      </c>
      <c r="E252" s="19" t="s">
        <v>2622</v>
      </c>
      <c r="F252" s="19" t="s">
        <v>2623</v>
      </c>
      <c r="G252" s="19" t="s">
        <v>552</v>
      </c>
      <c r="H252" s="19" t="s">
        <v>553</v>
      </c>
      <c r="I252" s="20" t="s">
        <v>473</v>
      </c>
      <c r="J252" s="19" t="s">
        <v>2624</v>
      </c>
      <c r="K252" s="19" t="s">
        <v>2031</v>
      </c>
      <c r="L252" s="19" t="s">
        <v>2032</v>
      </c>
      <c r="M252" s="21">
        <v>779.86</v>
      </c>
      <c r="N252" s="21">
        <v>939.67</v>
      </c>
      <c r="O252" s="21">
        <v>914.61</v>
      </c>
      <c r="P252" s="21">
        <v>1273.29</v>
      </c>
      <c r="Q252" s="22">
        <v>3907.43</v>
      </c>
      <c r="R252" s="21">
        <v>14867</v>
      </c>
    </row>
    <row r="253" spans="1:18">
      <c r="A253" s="19" t="s">
        <v>23</v>
      </c>
      <c r="B253" s="19" t="s">
        <v>24</v>
      </c>
      <c r="C253" s="19" t="s">
        <v>2614</v>
      </c>
      <c r="D253" s="19" t="s">
        <v>2615</v>
      </c>
      <c r="E253" s="19" t="s">
        <v>2622</v>
      </c>
      <c r="F253" s="19" t="s">
        <v>2623</v>
      </c>
      <c r="G253" s="19" t="s">
        <v>552</v>
      </c>
      <c r="H253" s="19" t="s">
        <v>553</v>
      </c>
      <c r="I253" s="20" t="s">
        <v>552</v>
      </c>
      <c r="J253" s="19" t="s">
        <v>553</v>
      </c>
      <c r="K253" s="19" t="s">
        <v>3991</v>
      </c>
      <c r="L253" s="19" t="s">
        <v>2032</v>
      </c>
      <c r="M253" s="21">
        <v>6599.99</v>
      </c>
      <c r="N253" s="21">
        <v>6033.73</v>
      </c>
      <c r="O253" s="21">
        <v>10143.459999999999</v>
      </c>
      <c r="P253" s="21">
        <v>7823.33</v>
      </c>
      <c r="Q253" s="22">
        <v>30600.510000000002</v>
      </c>
      <c r="R253" s="21">
        <v>116426</v>
      </c>
    </row>
    <row r="254" spans="1:18">
      <c r="A254" s="19" t="s">
        <v>23</v>
      </c>
      <c r="B254" s="19" t="s">
        <v>24</v>
      </c>
      <c r="C254" s="19" t="s">
        <v>2000</v>
      </c>
      <c r="D254" s="19" t="s">
        <v>2001</v>
      </c>
      <c r="E254" s="19" t="s">
        <v>3992</v>
      </c>
      <c r="F254" s="19" t="s">
        <v>3993</v>
      </c>
      <c r="G254" s="19" t="s">
        <v>4058</v>
      </c>
      <c r="H254" s="19" t="s">
        <v>4059</v>
      </c>
      <c r="I254" s="20" t="s">
        <v>4058</v>
      </c>
      <c r="J254" s="19" t="s">
        <v>4059</v>
      </c>
      <c r="K254" s="19" t="s">
        <v>2031</v>
      </c>
      <c r="L254" s="19" t="s">
        <v>2007</v>
      </c>
      <c r="M254" s="21">
        <v>0</v>
      </c>
      <c r="N254" s="21">
        <v>0</v>
      </c>
      <c r="O254" s="21">
        <v>0</v>
      </c>
      <c r="P254" s="21">
        <v>0</v>
      </c>
      <c r="Q254" s="22">
        <v>0</v>
      </c>
      <c r="R254" s="21">
        <v>0</v>
      </c>
    </row>
    <row r="255" spans="1:18">
      <c r="A255" s="19" t="s">
        <v>23</v>
      </c>
      <c r="B255" s="19" t="s">
        <v>24</v>
      </c>
      <c r="C255" s="19" t="s">
        <v>2625</v>
      </c>
      <c r="D255" s="19" t="s">
        <v>2626</v>
      </c>
      <c r="E255" s="19" t="s">
        <v>2627</v>
      </c>
      <c r="F255" s="19" t="s">
        <v>2628</v>
      </c>
      <c r="G255" s="19" t="s">
        <v>575</v>
      </c>
      <c r="H255" s="19" t="s">
        <v>576</v>
      </c>
      <c r="I255" s="20" t="s">
        <v>2629</v>
      </c>
      <c r="J255" s="19" t="s">
        <v>504</v>
      </c>
      <c r="K255" s="19" t="s">
        <v>2031</v>
      </c>
      <c r="L255" s="19" t="s">
        <v>2007</v>
      </c>
      <c r="M255" s="21">
        <v>0</v>
      </c>
      <c r="N255" s="21">
        <v>0</v>
      </c>
      <c r="O255" s="21">
        <v>0</v>
      </c>
      <c r="P255" s="21">
        <v>0</v>
      </c>
      <c r="Q255" s="22">
        <v>0</v>
      </c>
      <c r="R255" s="21">
        <v>0</v>
      </c>
    </row>
    <row r="256" spans="1:18">
      <c r="A256" s="19" t="s">
        <v>23</v>
      </c>
      <c r="B256" s="19" t="s">
        <v>24</v>
      </c>
      <c r="C256" s="19" t="s">
        <v>2625</v>
      </c>
      <c r="D256" s="19" t="s">
        <v>2626</v>
      </c>
      <c r="E256" s="19" t="s">
        <v>2627</v>
      </c>
      <c r="F256" s="19" t="s">
        <v>2628</v>
      </c>
      <c r="G256" s="19" t="s">
        <v>575</v>
      </c>
      <c r="H256" s="19" t="s">
        <v>576</v>
      </c>
      <c r="I256" s="20" t="s">
        <v>475</v>
      </c>
      <c r="J256" s="19" t="s">
        <v>2630</v>
      </c>
      <c r="K256" s="19" t="s">
        <v>2031</v>
      </c>
      <c r="L256" s="19" t="s">
        <v>2032</v>
      </c>
      <c r="M256" s="21">
        <v>1447.83</v>
      </c>
      <c r="N256" s="21">
        <v>2046.32</v>
      </c>
      <c r="O256" s="21">
        <v>2157.61</v>
      </c>
      <c r="P256" s="21">
        <v>1830.92</v>
      </c>
      <c r="Q256" s="22">
        <v>7482.68</v>
      </c>
      <c r="R256" s="21">
        <v>28469</v>
      </c>
    </row>
    <row r="257" spans="1:18">
      <c r="A257" s="19" t="s">
        <v>23</v>
      </c>
      <c r="B257" s="19" t="s">
        <v>24</v>
      </c>
      <c r="C257" s="19" t="s">
        <v>2625</v>
      </c>
      <c r="D257" s="19" t="s">
        <v>2626</v>
      </c>
      <c r="E257" s="19" t="s">
        <v>2631</v>
      </c>
      <c r="F257" s="19" t="s">
        <v>2632</v>
      </c>
      <c r="G257" s="19" t="s">
        <v>575</v>
      </c>
      <c r="H257" s="19" t="s">
        <v>576</v>
      </c>
      <c r="I257" s="20" t="s">
        <v>477</v>
      </c>
      <c r="J257" s="19" t="s">
        <v>2633</v>
      </c>
      <c r="K257" s="19" t="s">
        <v>2031</v>
      </c>
      <c r="L257" s="19" t="s">
        <v>2032</v>
      </c>
      <c r="M257" s="21">
        <v>1035.53</v>
      </c>
      <c r="N257" s="21">
        <v>1514.79</v>
      </c>
      <c r="O257" s="21">
        <v>2193.13</v>
      </c>
      <c r="P257" s="21">
        <v>1400.59</v>
      </c>
      <c r="Q257" s="22">
        <v>6144.04</v>
      </c>
      <c r="R257" s="21">
        <v>23376</v>
      </c>
    </row>
    <row r="258" spans="1:18">
      <c r="A258" s="19" t="s">
        <v>23</v>
      </c>
      <c r="B258" s="19" t="s">
        <v>24</v>
      </c>
      <c r="C258" s="19" t="s">
        <v>2625</v>
      </c>
      <c r="D258" s="19" t="s">
        <v>2626</v>
      </c>
      <c r="E258" s="19" t="s">
        <v>2631</v>
      </c>
      <c r="F258" s="19" t="s">
        <v>2632</v>
      </c>
      <c r="G258" s="19" t="s">
        <v>575</v>
      </c>
      <c r="H258" s="19" t="s">
        <v>576</v>
      </c>
      <c r="I258" s="20" t="s">
        <v>479</v>
      </c>
      <c r="J258" s="19" t="s">
        <v>2634</v>
      </c>
      <c r="K258" s="19" t="s">
        <v>2031</v>
      </c>
      <c r="L258" s="19" t="s">
        <v>2032</v>
      </c>
      <c r="M258" s="21">
        <v>1458.42</v>
      </c>
      <c r="N258" s="21">
        <v>990.34</v>
      </c>
      <c r="O258" s="21">
        <v>3500.83</v>
      </c>
      <c r="P258" s="21">
        <v>1705.49</v>
      </c>
      <c r="Q258" s="22">
        <v>7655.08</v>
      </c>
      <c r="R258" s="21">
        <v>29125</v>
      </c>
    </row>
    <row r="259" spans="1:18">
      <c r="A259" s="19" t="s">
        <v>23</v>
      </c>
      <c r="B259" s="19" t="s">
        <v>24</v>
      </c>
      <c r="C259" s="19" t="s">
        <v>2625</v>
      </c>
      <c r="D259" s="19" t="s">
        <v>2626</v>
      </c>
      <c r="E259" s="19" t="s">
        <v>2635</v>
      </c>
      <c r="F259" s="19" t="s">
        <v>2636</v>
      </c>
      <c r="G259" s="19" t="s">
        <v>575</v>
      </c>
      <c r="H259" s="19" t="s">
        <v>576</v>
      </c>
      <c r="I259" s="20" t="s">
        <v>481</v>
      </c>
      <c r="J259" s="19" t="s">
        <v>2637</v>
      </c>
      <c r="K259" s="19" t="s">
        <v>2031</v>
      </c>
      <c r="L259" s="19" t="s">
        <v>2032</v>
      </c>
      <c r="M259" s="21">
        <v>2106.59</v>
      </c>
      <c r="N259" s="21">
        <v>2786.03</v>
      </c>
      <c r="O259" s="21">
        <v>3478.11</v>
      </c>
      <c r="P259" s="21">
        <v>2946.43</v>
      </c>
      <c r="Q259" s="22">
        <v>11317.160000000002</v>
      </c>
      <c r="R259" s="21">
        <v>43058</v>
      </c>
    </row>
    <row r="260" spans="1:18">
      <c r="A260" s="19" t="s">
        <v>23</v>
      </c>
      <c r="B260" s="19" t="s">
        <v>24</v>
      </c>
      <c r="C260" s="19" t="s">
        <v>2625</v>
      </c>
      <c r="D260" s="19" t="s">
        <v>2626</v>
      </c>
      <c r="E260" s="19" t="s">
        <v>2638</v>
      </c>
      <c r="F260" s="19" t="s">
        <v>2639</v>
      </c>
      <c r="G260" s="19" t="s">
        <v>575</v>
      </c>
      <c r="H260" s="19" t="s">
        <v>576</v>
      </c>
      <c r="I260" s="20" t="s">
        <v>483</v>
      </c>
      <c r="J260" s="19" t="s">
        <v>2640</v>
      </c>
      <c r="K260" s="19" t="s">
        <v>2031</v>
      </c>
      <c r="L260" s="19" t="s">
        <v>2032</v>
      </c>
      <c r="M260" s="21">
        <v>576.04</v>
      </c>
      <c r="N260" s="21">
        <v>2589.54</v>
      </c>
      <c r="O260" s="21">
        <v>4260.8900000000003</v>
      </c>
      <c r="P260" s="21">
        <v>2931</v>
      </c>
      <c r="Q260" s="22">
        <v>10357.470000000001</v>
      </c>
      <c r="R260" s="21">
        <v>39407</v>
      </c>
    </row>
    <row r="261" spans="1:18">
      <c r="A261" s="19" t="s">
        <v>23</v>
      </c>
      <c r="B261" s="19" t="s">
        <v>24</v>
      </c>
      <c r="C261" s="19" t="s">
        <v>2625</v>
      </c>
      <c r="D261" s="19" t="s">
        <v>2626</v>
      </c>
      <c r="E261" s="19" t="s">
        <v>2641</v>
      </c>
      <c r="F261" s="19" t="s">
        <v>2642</v>
      </c>
      <c r="G261" s="19" t="s">
        <v>575</v>
      </c>
      <c r="H261" s="19" t="s">
        <v>576</v>
      </c>
      <c r="I261" s="20" t="s">
        <v>485</v>
      </c>
      <c r="J261" s="19" t="s">
        <v>2643</v>
      </c>
      <c r="K261" s="19" t="s">
        <v>2031</v>
      </c>
      <c r="L261" s="19" t="s">
        <v>2032</v>
      </c>
      <c r="M261" s="21">
        <v>2345.8200000000002</v>
      </c>
      <c r="N261" s="21">
        <v>2990.52</v>
      </c>
      <c r="O261" s="21">
        <v>3249.3</v>
      </c>
      <c r="P261" s="21">
        <v>3574.86</v>
      </c>
      <c r="Q261" s="22">
        <v>12160.5</v>
      </c>
      <c r="R261" s="21">
        <v>46267</v>
      </c>
    </row>
    <row r="262" spans="1:18">
      <c r="A262" s="19" t="s">
        <v>23</v>
      </c>
      <c r="B262" s="19" t="s">
        <v>24</v>
      </c>
      <c r="C262" s="19" t="s">
        <v>2625</v>
      </c>
      <c r="D262" s="19" t="s">
        <v>2626</v>
      </c>
      <c r="E262" s="19" t="s">
        <v>2627</v>
      </c>
      <c r="F262" s="19" t="s">
        <v>2628</v>
      </c>
      <c r="G262" s="19" t="s">
        <v>575</v>
      </c>
      <c r="H262" s="19" t="s">
        <v>576</v>
      </c>
      <c r="I262" s="20" t="s">
        <v>575</v>
      </c>
      <c r="J262" s="19" t="s">
        <v>576</v>
      </c>
      <c r="K262" s="19" t="s">
        <v>3991</v>
      </c>
      <c r="L262" s="19" t="s">
        <v>2032</v>
      </c>
      <c r="M262" s="21">
        <v>9432.64</v>
      </c>
      <c r="N262" s="21">
        <v>9276.69</v>
      </c>
      <c r="O262" s="21">
        <v>5302.16</v>
      </c>
      <c r="P262" s="21">
        <v>21387.54</v>
      </c>
      <c r="Q262" s="22">
        <v>45399.03</v>
      </c>
      <c r="R262" s="21">
        <v>172730</v>
      </c>
    </row>
    <row r="263" spans="1:18">
      <c r="A263" s="19" t="s">
        <v>23</v>
      </c>
      <c r="B263" s="19" t="s">
        <v>24</v>
      </c>
      <c r="C263" s="19" t="s">
        <v>2644</v>
      </c>
      <c r="D263" s="19" t="s">
        <v>2645</v>
      </c>
      <c r="E263" s="19" t="s">
        <v>2646</v>
      </c>
      <c r="F263" s="19" t="s">
        <v>2645</v>
      </c>
      <c r="G263" s="19" t="s">
        <v>579</v>
      </c>
      <c r="H263" s="19" t="s">
        <v>580</v>
      </c>
      <c r="I263" s="20" t="s">
        <v>487</v>
      </c>
      <c r="J263" s="19" t="s">
        <v>2647</v>
      </c>
      <c r="K263" s="19" t="s">
        <v>2031</v>
      </c>
      <c r="L263" s="19" t="s">
        <v>2032</v>
      </c>
      <c r="M263" s="21">
        <v>2015.71</v>
      </c>
      <c r="N263" s="21">
        <v>2264.89</v>
      </c>
      <c r="O263" s="21">
        <v>3197.91</v>
      </c>
      <c r="P263" s="21">
        <v>2836.84</v>
      </c>
      <c r="Q263" s="22">
        <v>10315.35</v>
      </c>
      <c r="R263" s="21">
        <v>39247</v>
      </c>
    </row>
    <row r="264" spans="1:18">
      <c r="A264" s="19" t="s">
        <v>23</v>
      </c>
      <c r="B264" s="19" t="s">
        <v>24</v>
      </c>
      <c r="C264" s="19" t="s">
        <v>2644</v>
      </c>
      <c r="D264" s="19" t="s">
        <v>2645</v>
      </c>
      <c r="E264" s="19" t="s">
        <v>2648</v>
      </c>
      <c r="F264" s="19" t="s">
        <v>2649</v>
      </c>
      <c r="G264" s="19" t="s">
        <v>579</v>
      </c>
      <c r="H264" s="19" t="s">
        <v>580</v>
      </c>
      <c r="I264" s="20" t="s">
        <v>489</v>
      </c>
      <c r="J264" s="19" t="s">
        <v>2650</v>
      </c>
      <c r="K264" s="19" t="s">
        <v>2031</v>
      </c>
      <c r="L264" s="19" t="s">
        <v>2032</v>
      </c>
      <c r="M264" s="21">
        <v>733.34</v>
      </c>
      <c r="N264" s="21">
        <v>1822.61</v>
      </c>
      <c r="O264" s="21">
        <v>2008.88</v>
      </c>
      <c r="P264" s="21">
        <v>1395.73</v>
      </c>
      <c r="Q264" s="22">
        <v>5960.5599999999995</v>
      </c>
      <c r="R264" s="21">
        <v>22678</v>
      </c>
    </row>
    <row r="265" spans="1:18">
      <c r="A265" s="19" t="s">
        <v>23</v>
      </c>
      <c r="B265" s="19" t="s">
        <v>24</v>
      </c>
      <c r="C265" s="19" t="s">
        <v>2644</v>
      </c>
      <c r="D265" s="19" t="s">
        <v>2645</v>
      </c>
      <c r="E265" s="19" t="s">
        <v>2648</v>
      </c>
      <c r="F265" s="19" t="s">
        <v>2649</v>
      </c>
      <c r="G265" s="19" t="s">
        <v>579</v>
      </c>
      <c r="H265" s="19" t="s">
        <v>580</v>
      </c>
      <c r="I265" s="20" t="s">
        <v>491</v>
      </c>
      <c r="J265" s="19" t="s">
        <v>2651</v>
      </c>
      <c r="K265" s="19" t="s">
        <v>2031</v>
      </c>
      <c r="L265" s="19" t="s">
        <v>2032</v>
      </c>
      <c r="M265" s="21">
        <v>584.44000000000005</v>
      </c>
      <c r="N265" s="21">
        <v>1251.49</v>
      </c>
      <c r="O265" s="21">
        <v>1831</v>
      </c>
      <c r="P265" s="21">
        <v>1579.91</v>
      </c>
      <c r="Q265" s="22">
        <v>5246.84</v>
      </c>
      <c r="R265" s="21">
        <v>19963</v>
      </c>
    </row>
    <row r="266" spans="1:18">
      <c r="A266" s="19" t="s">
        <v>23</v>
      </c>
      <c r="B266" s="19" t="s">
        <v>24</v>
      </c>
      <c r="C266" s="19" t="s">
        <v>2644</v>
      </c>
      <c r="D266" s="19" t="s">
        <v>2645</v>
      </c>
      <c r="E266" s="19" t="s">
        <v>2652</v>
      </c>
      <c r="F266" s="19" t="s">
        <v>2653</v>
      </c>
      <c r="G266" s="19" t="s">
        <v>579</v>
      </c>
      <c r="H266" s="19" t="s">
        <v>580</v>
      </c>
      <c r="I266" s="20" t="s">
        <v>493</v>
      </c>
      <c r="J266" s="19" t="s">
        <v>2654</v>
      </c>
      <c r="K266" s="19" t="s">
        <v>2031</v>
      </c>
      <c r="L266" s="19" t="s">
        <v>2032</v>
      </c>
      <c r="M266" s="21">
        <v>235.44</v>
      </c>
      <c r="N266" s="21">
        <v>2940.45</v>
      </c>
      <c r="O266" s="21">
        <v>4841.91</v>
      </c>
      <c r="P266" s="21">
        <v>3043.49</v>
      </c>
      <c r="Q266" s="22">
        <v>11061.289999999999</v>
      </c>
      <c r="R266" s="21">
        <v>42085</v>
      </c>
    </row>
    <row r="267" spans="1:18">
      <c r="A267" s="19" t="s">
        <v>23</v>
      </c>
      <c r="B267" s="19" t="s">
        <v>24</v>
      </c>
      <c r="C267" s="19" t="s">
        <v>2644</v>
      </c>
      <c r="D267" s="19" t="s">
        <v>2645</v>
      </c>
      <c r="E267" s="19" t="s">
        <v>2655</v>
      </c>
      <c r="F267" s="19" t="s">
        <v>2656</v>
      </c>
      <c r="G267" s="19" t="s">
        <v>579</v>
      </c>
      <c r="H267" s="19" t="s">
        <v>580</v>
      </c>
      <c r="I267" s="20" t="s">
        <v>495</v>
      </c>
      <c r="J267" s="19" t="s">
        <v>2657</v>
      </c>
      <c r="K267" s="19" t="s">
        <v>2031</v>
      </c>
      <c r="L267" s="19" t="s">
        <v>2032</v>
      </c>
      <c r="M267" s="21">
        <v>2381.2800000000002</v>
      </c>
      <c r="N267" s="21">
        <v>2912.35</v>
      </c>
      <c r="O267" s="21">
        <v>3023.63</v>
      </c>
      <c r="P267" s="21">
        <v>2601.12</v>
      </c>
      <c r="Q267" s="22">
        <v>10918.380000000001</v>
      </c>
      <c r="R267" s="21">
        <v>41541</v>
      </c>
    </row>
    <row r="268" spans="1:18">
      <c r="A268" s="19" t="s">
        <v>23</v>
      </c>
      <c r="B268" s="19" t="s">
        <v>24</v>
      </c>
      <c r="C268" s="19" t="s">
        <v>2644</v>
      </c>
      <c r="D268" s="19" t="s">
        <v>2645</v>
      </c>
      <c r="E268" s="19" t="s">
        <v>2658</v>
      </c>
      <c r="F268" s="19" t="s">
        <v>2659</v>
      </c>
      <c r="G268" s="19" t="s">
        <v>579</v>
      </c>
      <c r="H268" s="19" t="s">
        <v>580</v>
      </c>
      <c r="I268" s="20" t="s">
        <v>497</v>
      </c>
      <c r="J268" s="19" t="s">
        <v>2660</v>
      </c>
      <c r="K268" s="19" t="s">
        <v>2031</v>
      </c>
      <c r="L268" s="19" t="s">
        <v>2032</v>
      </c>
      <c r="M268" s="21">
        <v>104.45</v>
      </c>
      <c r="N268" s="21">
        <v>1147.7</v>
      </c>
      <c r="O268" s="21">
        <v>1139.96</v>
      </c>
      <c r="P268" s="21">
        <v>1128.48</v>
      </c>
      <c r="Q268" s="22">
        <v>3520.59</v>
      </c>
      <c r="R268" s="21">
        <v>13395</v>
      </c>
    </row>
    <row r="269" spans="1:18">
      <c r="A269" s="19" t="s">
        <v>23</v>
      </c>
      <c r="B269" s="19" t="s">
        <v>24</v>
      </c>
      <c r="C269" s="19" t="s">
        <v>2644</v>
      </c>
      <c r="D269" s="19" t="s">
        <v>2645</v>
      </c>
      <c r="E269" s="19" t="s">
        <v>2646</v>
      </c>
      <c r="F269" s="19" t="s">
        <v>2645</v>
      </c>
      <c r="G269" s="19" t="s">
        <v>579</v>
      </c>
      <c r="H269" s="19" t="s">
        <v>580</v>
      </c>
      <c r="I269" s="20" t="s">
        <v>579</v>
      </c>
      <c r="J269" s="19" t="s">
        <v>580</v>
      </c>
      <c r="K269" s="19" t="s">
        <v>3991</v>
      </c>
      <c r="L269" s="19" t="s">
        <v>2032</v>
      </c>
      <c r="M269" s="21">
        <v>12650.08</v>
      </c>
      <c r="N269" s="21">
        <v>14487.77</v>
      </c>
      <c r="O269" s="21">
        <v>12727.13</v>
      </c>
      <c r="P269" s="21">
        <v>8379.43</v>
      </c>
      <c r="Q269" s="22">
        <v>48244.409999999996</v>
      </c>
      <c r="R269" s="21">
        <v>183556</v>
      </c>
    </row>
    <row r="270" spans="1:18">
      <c r="A270" s="19" t="s">
        <v>23</v>
      </c>
      <c r="B270" s="19" t="s">
        <v>24</v>
      </c>
      <c r="C270" s="19" t="s">
        <v>2661</v>
      </c>
      <c r="D270" s="19" t="s">
        <v>2662</v>
      </c>
      <c r="E270" s="19" t="s">
        <v>2663</v>
      </c>
      <c r="F270" s="19" t="s">
        <v>2664</v>
      </c>
      <c r="G270" s="19" t="s">
        <v>581</v>
      </c>
      <c r="H270" s="19" t="s">
        <v>582</v>
      </c>
      <c r="I270" s="20" t="s">
        <v>499</v>
      </c>
      <c r="J270" s="19" t="s">
        <v>2665</v>
      </c>
      <c r="K270" s="19" t="s">
        <v>2031</v>
      </c>
      <c r="L270" s="19" t="s">
        <v>2032</v>
      </c>
      <c r="M270" s="21">
        <v>514.24</v>
      </c>
      <c r="N270" s="21">
        <v>1205.43</v>
      </c>
      <c r="O270" s="21">
        <v>1603.43</v>
      </c>
      <c r="P270" s="21">
        <v>1199.01</v>
      </c>
      <c r="Q270" s="22">
        <v>4522.1100000000006</v>
      </c>
      <c r="R270" s="21">
        <v>17205</v>
      </c>
    </row>
    <row r="271" spans="1:18">
      <c r="A271" s="19" t="s">
        <v>23</v>
      </c>
      <c r="B271" s="19" t="s">
        <v>24</v>
      </c>
      <c r="C271" s="19" t="s">
        <v>2661</v>
      </c>
      <c r="D271" s="19" t="s">
        <v>2662</v>
      </c>
      <c r="E271" s="19" t="s">
        <v>2663</v>
      </c>
      <c r="F271" s="19" t="s">
        <v>2664</v>
      </c>
      <c r="G271" s="19" t="s">
        <v>581</v>
      </c>
      <c r="H271" s="19" t="s">
        <v>582</v>
      </c>
      <c r="I271" s="20" t="s">
        <v>501</v>
      </c>
      <c r="J271" s="19" t="s">
        <v>2666</v>
      </c>
      <c r="K271" s="19" t="s">
        <v>2031</v>
      </c>
      <c r="L271" s="19" t="s">
        <v>2032</v>
      </c>
      <c r="M271" s="21">
        <v>264.79000000000002</v>
      </c>
      <c r="N271" s="21">
        <v>998.01</v>
      </c>
      <c r="O271" s="21">
        <v>1768.06</v>
      </c>
      <c r="P271" s="21">
        <v>1752.79</v>
      </c>
      <c r="Q271" s="22">
        <v>4783.6499999999996</v>
      </c>
      <c r="R271" s="21">
        <v>18200</v>
      </c>
    </row>
    <row r="272" spans="1:18">
      <c r="A272" s="19" t="s">
        <v>23</v>
      </c>
      <c r="B272" s="19" t="s">
        <v>24</v>
      </c>
      <c r="C272" s="19" t="s">
        <v>2661</v>
      </c>
      <c r="D272" s="19" t="s">
        <v>2662</v>
      </c>
      <c r="E272" s="19" t="s">
        <v>2667</v>
      </c>
      <c r="F272" s="19" t="s">
        <v>2628</v>
      </c>
      <c r="G272" s="19" t="s">
        <v>581</v>
      </c>
      <c r="H272" s="19" t="s">
        <v>582</v>
      </c>
      <c r="I272" s="20" t="s">
        <v>503</v>
      </c>
      <c r="J272" s="19" t="s">
        <v>2668</v>
      </c>
      <c r="K272" s="19" t="s">
        <v>2031</v>
      </c>
      <c r="L272" s="19" t="s">
        <v>2032</v>
      </c>
      <c r="M272" s="21">
        <v>252.41</v>
      </c>
      <c r="N272" s="21">
        <v>1358.63</v>
      </c>
      <c r="O272" s="21">
        <v>1932.28</v>
      </c>
      <c r="P272" s="21">
        <v>1065.96</v>
      </c>
      <c r="Q272" s="22">
        <v>4609.2800000000007</v>
      </c>
      <c r="R272" s="21">
        <v>17537</v>
      </c>
    </row>
    <row r="273" spans="1:18">
      <c r="A273" s="19" t="s">
        <v>23</v>
      </c>
      <c r="B273" s="19" t="s">
        <v>24</v>
      </c>
      <c r="C273" s="19" t="s">
        <v>2661</v>
      </c>
      <c r="D273" s="19" t="s">
        <v>2662</v>
      </c>
      <c r="E273" s="19" t="s">
        <v>2669</v>
      </c>
      <c r="F273" s="19" t="s">
        <v>2670</v>
      </c>
      <c r="G273" s="19" t="s">
        <v>581</v>
      </c>
      <c r="H273" s="19" t="s">
        <v>582</v>
      </c>
      <c r="I273" s="20" t="s">
        <v>505</v>
      </c>
      <c r="J273" s="19" t="s">
        <v>2671</v>
      </c>
      <c r="K273" s="19" t="s">
        <v>2031</v>
      </c>
      <c r="L273" s="19" t="s">
        <v>2032</v>
      </c>
      <c r="M273" s="21">
        <v>523.86</v>
      </c>
      <c r="N273" s="21">
        <v>1167.56</v>
      </c>
      <c r="O273" s="21">
        <v>2164.38</v>
      </c>
      <c r="P273" s="21">
        <v>1324.31</v>
      </c>
      <c r="Q273" s="22">
        <v>5180.1100000000006</v>
      </c>
      <c r="R273" s="21">
        <v>19709</v>
      </c>
    </row>
    <row r="274" spans="1:18">
      <c r="A274" s="19" t="s">
        <v>23</v>
      </c>
      <c r="B274" s="19" t="s">
        <v>24</v>
      </c>
      <c r="C274" s="19" t="s">
        <v>2661</v>
      </c>
      <c r="D274" s="19" t="s">
        <v>2662</v>
      </c>
      <c r="E274" s="19" t="s">
        <v>2672</v>
      </c>
      <c r="F274" s="19" t="s">
        <v>2673</v>
      </c>
      <c r="G274" s="19" t="s">
        <v>581</v>
      </c>
      <c r="H274" s="19" t="s">
        <v>582</v>
      </c>
      <c r="I274" s="20" t="s">
        <v>507</v>
      </c>
      <c r="J274" s="19" t="s">
        <v>2674</v>
      </c>
      <c r="K274" s="19" t="s">
        <v>2031</v>
      </c>
      <c r="L274" s="19" t="s">
        <v>2032</v>
      </c>
      <c r="M274" s="21">
        <v>886.52</v>
      </c>
      <c r="N274" s="21">
        <v>1882.26</v>
      </c>
      <c r="O274" s="21">
        <v>2601.8000000000002</v>
      </c>
      <c r="P274" s="21">
        <v>1680.11</v>
      </c>
      <c r="Q274" s="22">
        <v>7050.69</v>
      </c>
      <c r="R274" s="21">
        <v>26826</v>
      </c>
    </row>
    <row r="275" spans="1:18">
      <c r="A275" s="19" t="s">
        <v>23</v>
      </c>
      <c r="B275" s="19" t="s">
        <v>24</v>
      </c>
      <c r="C275" s="19" t="s">
        <v>2661</v>
      </c>
      <c r="D275" s="19" t="s">
        <v>2662</v>
      </c>
      <c r="E275" s="19" t="s">
        <v>2672</v>
      </c>
      <c r="F275" s="19" t="s">
        <v>2673</v>
      </c>
      <c r="G275" s="19" t="s">
        <v>581</v>
      </c>
      <c r="H275" s="19" t="s">
        <v>582</v>
      </c>
      <c r="I275" s="20" t="s">
        <v>509</v>
      </c>
      <c r="J275" s="19" t="s">
        <v>2675</v>
      </c>
      <c r="K275" s="19" t="s">
        <v>2031</v>
      </c>
      <c r="L275" s="19" t="s">
        <v>2032</v>
      </c>
      <c r="M275" s="21">
        <v>755.65</v>
      </c>
      <c r="N275" s="21">
        <v>1518.91</v>
      </c>
      <c r="O275" s="21">
        <v>2633.89</v>
      </c>
      <c r="P275" s="21">
        <v>1287.9100000000001</v>
      </c>
      <c r="Q275" s="22">
        <v>6196.36</v>
      </c>
      <c r="R275" s="21">
        <v>23575</v>
      </c>
    </row>
    <row r="276" spans="1:18">
      <c r="A276" s="19" t="s">
        <v>23</v>
      </c>
      <c r="B276" s="19" t="s">
        <v>24</v>
      </c>
      <c r="C276" s="19" t="s">
        <v>2661</v>
      </c>
      <c r="D276" s="19" t="s">
        <v>2662</v>
      </c>
      <c r="E276" s="19" t="s">
        <v>2676</v>
      </c>
      <c r="F276" s="19" t="s">
        <v>2677</v>
      </c>
      <c r="G276" s="19" t="s">
        <v>581</v>
      </c>
      <c r="H276" s="19" t="s">
        <v>582</v>
      </c>
      <c r="I276" s="20" t="s">
        <v>511</v>
      </c>
      <c r="J276" s="19" t="s">
        <v>2678</v>
      </c>
      <c r="K276" s="19" t="s">
        <v>2031</v>
      </c>
      <c r="L276" s="19" t="s">
        <v>2032</v>
      </c>
      <c r="M276" s="21">
        <v>800.95</v>
      </c>
      <c r="N276" s="21">
        <v>1974.89</v>
      </c>
      <c r="O276" s="21">
        <v>2842.87</v>
      </c>
      <c r="P276" s="21">
        <v>1445.79</v>
      </c>
      <c r="Q276" s="22">
        <v>7064.5</v>
      </c>
      <c r="R276" s="21">
        <v>26878</v>
      </c>
    </row>
    <row r="277" spans="1:18">
      <c r="A277" s="19" t="s">
        <v>23</v>
      </c>
      <c r="B277" s="19" t="s">
        <v>24</v>
      </c>
      <c r="C277" s="19" t="s">
        <v>2661</v>
      </c>
      <c r="D277" s="19" t="s">
        <v>2662</v>
      </c>
      <c r="E277" s="19" t="s">
        <v>2669</v>
      </c>
      <c r="F277" s="19" t="s">
        <v>2670</v>
      </c>
      <c r="G277" s="19" t="s">
        <v>581</v>
      </c>
      <c r="H277" s="19" t="s">
        <v>582</v>
      </c>
      <c r="I277" s="20" t="s">
        <v>560</v>
      </c>
      <c r="J277" s="19" t="s">
        <v>4066</v>
      </c>
      <c r="K277" s="19" t="s">
        <v>2031</v>
      </c>
      <c r="L277" s="19" t="s">
        <v>2032</v>
      </c>
      <c r="M277" s="21">
        <v>420.74</v>
      </c>
      <c r="N277" s="21">
        <v>1136.8399999999999</v>
      </c>
      <c r="O277" s="21">
        <v>1392.47</v>
      </c>
      <c r="P277" s="21">
        <v>864.75</v>
      </c>
      <c r="Q277" s="22">
        <v>3814.8</v>
      </c>
      <c r="R277" s="21">
        <v>14514</v>
      </c>
    </row>
    <row r="278" spans="1:18">
      <c r="A278" s="19" t="s">
        <v>23</v>
      </c>
      <c r="B278" s="19" t="s">
        <v>24</v>
      </c>
      <c r="C278" s="19" t="s">
        <v>2661</v>
      </c>
      <c r="D278" s="19" t="s">
        <v>2662</v>
      </c>
      <c r="E278" s="19" t="s">
        <v>2663</v>
      </c>
      <c r="F278" s="19" t="s">
        <v>2662</v>
      </c>
      <c r="G278" s="19" t="s">
        <v>581</v>
      </c>
      <c r="H278" s="19" t="s">
        <v>582</v>
      </c>
      <c r="I278" s="20" t="s">
        <v>581</v>
      </c>
      <c r="J278" s="19" t="s">
        <v>582</v>
      </c>
      <c r="K278" s="19" t="s">
        <v>3991</v>
      </c>
      <c r="L278" s="19" t="s">
        <v>2032</v>
      </c>
      <c r="M278" s="21">
        <v>7323.7</v>
      </c>
      <c r="N278" s="21">
        <v>7122.09</v>
      </c>
      <c r="O278" s="21">
        <v>8114.87</v>
      </c>
      <c r="P278" s="21">
        <v>6535.07</v>
      </c>
      <c r="Q278" s="22">
        <v>29095.73</v>
      </c>
      <c r="R278" s="21">
        <v>110701</v>
      </c>
    </row>
    <row r="279" spans="1:18">
      <c r="A279" s="19" t="s">
        <v>23</v>
      </c>
      <c r="B279" s="19" t="s">
        <v>24</v>
      </c>
      <c r="C279" s="19" t="s">
        <v>2382</v>
      </c>
      <c r="D279" s="19" t="s">
        <v>2383</v>
      </c>
      <c r="E279" s="19" t="s">
        <v>2384</v>
      </c>
      <c r="F279" s="19" t="s">
        <v>2385</v>
      </c>
      <c r="G279" s="19" t="s">
        <v>583</v>
      </c>
      <c r="H279" s="19" t="s">
        <v>584</v>
      </c>
      <c r="I279" s="20" t="s">
        <v>2386</v>
      </c>
      <c r="J279" s="19" t="s">
        <v>2387</v>
      </c>
      <c r="K279" s="19" t="s">
        <v>2031</v>
      </c>
      <c r="L279" s="19" t="s">
        <v>2032</v>
      </c>
      <c r="M279" s="21">
        <v>0</v>
      </c>
      <c r="N279" s="21">
        <v>0</v>
      </c>
      <c r="O279" s="21">
        <v>0</v>
      </c>
      <c r="P279" s="21">
        <v>0</v>
      </c>
      <c r="Q279" s="22">
        <v>0</v>
      </c>
      <c r="R279" s="21">
        <v>0</v>
      </c>
    </row>
    <row r="280" spans="1:18">
      <c r="A280" s="19" t="s">
        <v>23</v>
      </c>
      <c r="B280" s="19" t="s">
        <v>24</v>
      </c>
      <c r="C280" s="19" t="s">
        <v>2382</v>
      </c>
      <c r="D280" s="19" t="s">
        <v>2383</v>
      </c>
      <c r="E280" s="19" t="s">
        <v>2384</v>
      </c>
      <c r="F280" s="19" t="s">
        <v>2385</v>
      </c>
      <c r="G280" s="19" t="s">
        <v>583</v>
      </c>
      <c r="H280" s="19" t="s">
        <v>584</v>
      </c>
      <c r="I280" s="20" t="s">
        <v>297</v>
      </c>
      <c r="J280" s="19" t="s">
        <v>2388</v>
      </c>
      <c r="K280" s="19" t="s">
        <v>2031</v>
      </c>
      <c r="L280" s="19" t="s">
        <v>2032</v>
      </c>
      <c r="M280" s="21">
        <v>342.48</v>
      </c>
      <c r="N280" s="21">
        <v>2354.87</v>
      </c>
      <c r="O280" s="21">
        <v>2654.41</v>
      </c>
      <c r="P280" s="21">
        <v>1836.17</v>
      </c>
      <c r="Q280" s="22">
        <v>7187.93</v>
      </c>
      <c r="R280" s="21">
        <v>27348</v>
      </c>
    </row>
    <row r="281" spans="1:18">
      <c r="A281" s="19" t="s">
        <v>23</v>
      </c>
      <c r="B281" s="19" t="s">
        <v>24</v>
      </c>
      <c r="C281" s="19" t="s">
        <v>2382</v>
      </c>
      <c r="D281" s="19" t="s">
        <v>2383</v>
      </c>
      <c r="E281" s="19" t="s">
        <v>2389</v>
      </c>
      <c r="F281" s="19" t="s">
        <v>2390</v>
      </c>
      <c r="G281" s="19" t="s">
        <v>583</v>
      </c>
      <c r="H281" s="19" t="s">
        <v>584</v>
      </c>
      <c r="I281" s="20" t="s">
        <v>299</v>
      </c>
      <c r="J281" s="19" t="s">
        <v>2391</v>
      </c>
      <c r="K281" s="19" t="s">
        <v>2031</v>
      </c>
      <c r="L281" s="19" t="s">
        <v>2032</v>
      </c>
      <c r="M281" s="21">
        <v>367.48</v>
      </c>
      <c r="N281" s="21">
        <v>2067.19</v>
      </c>
      <c r="O281" s="21">
        <v>2337.86</v>
      </c>
      <c r="P281" s="21">
        <v>1722.07</v>
      </c>
      <c r="Q281" s="22">
        <v>6494.6</v>
      </c>
      <c r="R281" s="21">
        <v>24710</v>
      </c>
    </row>
    <row r="282" spans="1:18">
      <c r="A282" s="19" t="s">
        <v>23</v>
      </c>
      <c r="B282" s="19" t="s">
        <v>24</v>
      </c>
      <c r="C282" s="19" t="s">
        <v>2382</v>
      </c>
      <c r="D282" s="19" t="s">
        <v>2383</v>
      </c>
      <c r="E282" s="19" t="s">
        <v>2389</v>
      </c>
      <c r="F282" s="19" t="s">
        <v>2390</v>
      </c>
      <c r="G282" s="19" t="s">
        <v>583</v>
      </c>
      <c r="H282" s="19" t="s">
        <v>584</v>
      </c>
      <c r="I282" s="20" t="s">
        <v>301</v>
      </c>
      <c r="J282" s="19" t="s">
        <v>2392</v>
      </c>
      <c r="K282" s="19" t="s">
        <v>2031</v>
      </c>
      <c r="L282" s="19" t="s">
        <v>2032</v>
      </c>
      <c r="M282" s="21">
        <v>2215.31</v>
      </c>
      <c r="N282" s="21">
        <v>2565.75</v>
      </c>
      <c r="O282" s="21">
        <v>3242.07</v>
      </c>
      <c r="P282" s="21">
        <v>2430.1799999999998</v>
      </c>
      <c r="Q282" s="22">
        <v>10453.31</v>
      </c>
      <c r="R282" s="21">
        <v>39772</v>
      </c>
    </row>
    <row r="283" spans="1:18">
      <c r="A283" s="19" t="s">
        <v>23</v>
      </c>
      <c r="B283" s="19" t="s">
        <v>24</v>
      </c>
      <c r="C283" s="19" t="s">
        <v>2382</v>
      </c>
      <c r="D283" s="19" t="s">
        <v>2383</v>
      </c>
      <c r="E283" s="19" t="s">
        <v>2420</v>
      </c>
      <c r="F283" s="19" t="s">
        <v>2421</v>
      </c>
      <c r="G283" s="19" t="s">
        <v>583</v>
      </c>
      <c r="H283" s="19" t="s">
        <v>584</v>
      </c>
      <c r="I283" s="20" t="s">
        <v>324</v>
      </c>
      <c r="J283" s="19" t="s">
        <v>2422</v>
      </c>
      <c r="K283" s="19" t="s">
        <v>2031</v>
      </c>
      <c r="L283" s="19" t="s">
        <v>2032</v>
      </c>
      <c r="M283" s="21">
        <v>1945.03</v>
      </c>
      <c r="N283" s="21">
        <v>2881.23</v>
      </c>
      <c r="O283" s="21">
        <v>2916.58</v>
      </c>
      <c r="P283" s="21">
        <v>2293.14</v>
      </c>
      <c r="Q283" s="22">
        <v>10035.98</v>
      </c>
      <c r="R283" s="21">
        <v>38184</v>
      </c>
    </row>
    <row r="284" spans="1:18">
      <c r="A284" s="19" t="s">
        <v>23</v>
      </c>
      <c r="B284" s="19" t="s">
        <v>24</v>
      </c>
      <c r="C284" s="19" t="s">
        <v>2382</v>
      </c>
      <c r="D284" s="19" t="s">
        <v>2383</v>
      </c>
      <c r="E284" s="19" t="s">
        <v>4127</v>
      </c>
      <c r="F284" s="19" t="s">
        <v>4128</v>
      </c>
      <c r="G284" s="19" t="s">
        <v>583</v>
      </c>
      <c r="H284" s="19" t="s">
        <v>584</v>
      </c>
      <c r="I284" s="20" t="s">
        <v>569</v>
      </c>
      <c r="J284" s="19" t="s">
        <v>4129</v>
      </c>
      <c r="K284" s="19" t="s">
        <v>2031</v>
      </c>
      <c r="L284" s="19" t="s">
        <v>2032</v>
      </c>
      <c r="M284" s="21">
        <v>1388.59</v>
      </c>
      <c r="N284" s="21">
        <v>1730.69</v>
      </c>
      <c r="O284" s="21">
        <v>2113.3200000000002</v>
      </c>
      <c r="P284" s="21">
        <v>1497.6</v>
      </c>
      <c r="Q284" s="22">
        <v>6730.2000000000007</v>
      </c>
      <c r="R284" s="21">
        <v>25606</v>
      </c>
    </row>
    <row r="285" spans="1:18">
      <c r="A285" s="19" t="s">
        <v>23</v>
      </c>
      <c r="B285" s="19" t="s">
        <v>24</v>
      </c>
      <c r="C285" s="19" t="s">
        <v>2382</v>
      </c>
      <c r="D285" s="19" t="s">
        <v>2383</v>
      </c>
      <c r="E285" s="19" t="s">
        <v>2384</v>
      </c>
      <c r="F285" s="19" t="s">
        <v>2385</v>
      </c>
      <c r="G285" s="19" t="s">
        <v>583</v>
      </c>
      <c r="H285" s="19" t="s">
        <v>584</v>
      </c>
      <c r="I285" s="20" t="s">
        <v>583</v>
      </c>
      <c r="J285" s="19" t="s">
        <v>584</v>
      </c>
      <c r="K285" s="19" t="s">
        <v>3991</v>
      </c>
      <c r="L285" s="19" t="s">
        <v>2032</v>
      </c>
      <c r="M285" s="21">
        <v>5275.67</v>
      </c>
      <c r="N285" s="21">
        <v>2768.95</v>
      </c>
      <c r="O285" s="21">
        <v>6142.72</v>
      </c>
      <c r="P285" s="21">
        <v>4349.76</v>
      </c>
      <c r="Q285" s="22">
        <v>18537.099999999999</v>
      </c>
      <c r="R285" s="21">
        <v>70528</v>
      </c>
    </row>
    <row r="286" spans="1:18">
      <c r="A286" s="19" t="s">
        <v>587</v>
      </c>
      <c r="B286" s="19" t="s">
        <v>588</v>
      </c>
      <c r="C286" s="19" t="s">
        <v>2008</v>
      </c>
      <c r="D286" s="19" t="s">
        <v>2009</v>
      </c>
      <c r="E286" s="19" t="s">
        <v>2010</v>
      </c>
      <c r="F286" s="19" t="s">
        <v>2011</v>
      </c>
      <c r="G286" s="19" t="s">
        <v>2012</v>
      </c>
      <c r="H286" s="19" t="s">
        <v>2013</v>
      </c>
      <c r="I286" s="20" t="s">
        <v>2012</v>
      </c>
      <c r="J286" s="19" t="s">
        <v>2013</v>
      </c>
      <c r="K286" s="19" t="s">
        <v>2006</v>
      </c>
      <c r="L286" s="19" t="s">
        <v>2007</v>
      </c>
      <c r="M286" s="21">
        <v>0</v>
      </c>
      <c r="N286" s="21">
        <v>0</v>
      </c>
      <c r="O286" s="21">
        <v>0</v>
      </c>
      <c r="P286" s="21">
        <v>0</v>
      </c>
      <c r="Q286" s="22">
        <v>0</v>
      </c>
      <c r="R286" s="21">
        <v>0</v>
      </c>
    </row>
    <row r="287" spans="1:18">
      <c r="A287" s="19" t="s">
        <v>587</v>
      </c>
      <c r="B287" s="19" t="s">
        <v>588</v>
      </c>
      <c r="C287" s="19" t="s">
        <v>2008</v>
      </c>
      <c r="D287" s="19" t="s">
        <v>2009</v>
      </c>
      <c r="E287" s="19" t="s">
        <v>2010</v>
      </c>
      <c r="F287" s="19" t="s">
        <v>2011</v>
      </c>
      <c r="G287" s="19" t="s">
        <v>1167</v>
      </c>
      <c r="H287" s="19" t="s">
        <v>1168</v>
      </c>
      <c r="I287" s="20" t="s">
        <v>1167</v>
      </c>
      <c r="J287" s="19" t="s">
        <v>3990</v>
      </c>
      <c r="K287" s="19" t="s">
        <v>3991</v>
      </c>
      <c r="L287" s="19" t="s">
        <v>2032</v>
      </c>
      <c r="M287" s="21">
        <v>115711.7</v>
      </c>
      <c r="N287" s="21">
        <v>0</v>
      </c>
      <c r="O287" s="21">
        <v>221240.87</v>
      </c>
      <c r="P287" s="21">
        <v>114426.7</v>
      </c>
      <c r="Q287" s="22">
        <v>451379.27</v>
      </c>
      <c r="R287" s="21">
        <v>1616989</v>
      </c>
    </row>
    <row r="288" spans="1:18">
      <c r="A288" s="19" t="s">
        <v>587</v>
      </c>
      <c r="B288" s="19" t="s">
        <v>588</v>
      </c>
      <c r="C288" s="19" t="s">
        <v>2008</v>
      </c>
      <c r="D288" s="19" t="s">
        <v>2009</v>
      </c>
      <c r="E288" s="19" t="s">
        <v>2704</v>
      </c>
      <c r="F288" s="19" t="s">
        <v>2705</v>
      </c>
      <c r="G288" s="19" t="s">
        <v>1167</v>
      </c>
      <c r="H288" s="19" t="s">
        <v>1168</v>
      </c>
      <c r="I288" s="20" t="s">
        <v>1261</v>
      </c>
      <c r="J288" s="19" t="s">
        <v>4112</v>
      </c>
      <c r="K288" s="19" t="s">
        <v>2031</v>
      </c>
      <c r="L288" s="19" t="s">
        <v>2007</v>
      </c>
      <c r="M288" s="21">
        <v>180.43</v>
      </c>
      <c r="N288" s="21">
        <v>503.05</v>
      </c>
      <c r="O288" s="21">
        <v>261.38</v>
      </c>
      <c r="P288" s="21">
        <v>573.16</v>
      </c>
      <c r="Q288" s="22">
        <v>1518.02</v>
      </c>
      <c r="R288" s="21">
        <v>5438</v>
      </c>
    </row>
    <row r="289" spans="1:18">
      <c r="A289" s="19" t="s">
        <v>587</v>
      </c>
      <c r="B289" s="19" t="s">
        <v>588</v>
      </c>
      <c r="C289" s="19" t="s">
        <v>2008</v>
      </c>
      <c r="D289" s="19" t="s">
        <v>2009</v>
      </c>
      <c r="E289" s="19" t="s">
        <v>2010</v>
      </c>
      <c r="F289" s="19" t="s">
        <v>2011</v>
      </c>
      <c r="G289" s="19" t="s">
        <v>1167</v>
      </c>
      <c r="H289" s="19" t="s">
        <v>1168</v>
      </c>
      <c r="I289" s="20" t="s">
        <v>1269</v>
      </c>
      <c r="J289" s="19" t="s">
        <v>1270</v>
      </c>
      <c r="K289" s="19" t="s">
        <v>2031</v>
      </c>
      <c r="L289" s="19" t="s">
        <v>2032</v>
      </c>
      <c r="M289" s="21">
        <v>7442.18</v>
      </c>
      <c r="N289" s="21">
        <v>6773.01</v>
      </c>
      <c r="O289" s="21">
        <v>4473.8599999999997</v>
      </c>
      <c r="P289" s="21">
        <v>8900.9</v>
      </c>
      <c r="Q289" s="22">
        <v>27589.949999999997</v>
      </c>
      <c r="R289" s="21">
        <v>98837</v>
      </c>
    </row>
    <row r="290" spans="1:18">
      <c r="A290" s="19" t="s">
        <v>587</v>
      </c>
      <c r="B290" s="19" t="s">
        <v>588</v>
      </c>
      <c r="C290" s="19" t="s">
        <v>2008</v>
      </c>
      <c r="D290" s="19" t="s">
        <v>2009</v>
      </c>
      <c r="E290" s="19" t="s">
        <v>2010</v>
      </c>
      <c r="F290" s="19" t="s">
        <v>2011</v>
      </c>
      <c r="G290" s="19" t="s">
        <v>1167</v>
      </c>
      <c r="H290" s="19" t="s">
        <v>1168</v>
      </c>
      <c r="I290" s="20" t="s">
        <v>1271</v>
      </c>
      <c r="J290" s="19" t="s">
        <v>1272</v>
      </c>
      <c r="K290" s="19" t="s">
        <v>2031</v>
      </c>
      <c r="L290" s="19" t="s">
        <v>2032</v>
      </c>
      <c r="M290" s="21">
        <v>3510.42</v>
      </c>
      <c r="N290" s="21">
        <v>3466.67</v>
      </c>
      <c r="O290" s="21">
        <v>2172.89</v>
      </c>
      <c r="P290" s="21">
        <v>5026.3100000000004</v>
      </c>
      <c r="Q290" s="22">
        <v>14176.29</v>
      </c>
      <c r="R290" s="21">
        <v>50784</v>
      </c>
    </row>
    <row r="291" spans="1:18">
      <c r="A291" s="19" t="s">
        <v>587</v>
      </c>
      <c r="B291" s="19" t="s">
        <v>588</v>
      </c>
      <c r="C291" s="19" t="s">
        <v>2008</v>
      </c>
      <c r="D291" s="19" t="s">
        <v>2009</v>
      </c>
      <c r="E291" s="19" t="s">
        <v>2010</v>
      </c>
      <c r="F291" s="19" t="s">
        <v>2011</v>
      </c>
      <c r="G291" s="19" t="s">
        <v>1167</v>
      </c>
      <c r="H291" s="19" t="s">
        <v>1168</v>
      </c>
      <c r="I291" s="20" t="s">
        <v>1273</v>
      </c>
      <c r="J291" s="19" t="s">
        <v>1274</v>
      </c>
      <c r="K291" s="19" t="s">
        <v>2031</v>
      </c>
      <c r="L291" s="19" t="s">
        <v>2032</v>
      </c>
      <c r="M291" s="21">
        <v>2839.81</v>
      </c>
      <c r="N291" s="21">
        <v>2643.58</v>
      </c>
      <c r="O291" s="21">
        <v>1823.35</v>
      </c>
      <c r="P291" s="21">
        <v>3604.52</v>
      </c>
      <c r="Q291" s="22">
        <v>10911.26</v>
      </c>
      <c r="R291" s="21">
        <v>39088</v>
      </c>
    </row>
    <row r="292" spans="1:18">
      <c r="A292" s="19" t="s">
        <v>587</v>
      </c>
      <c r="B292" s="19" t="s">
        <v>588</v>
      </c>
      <c r="C292" s="19" t="s">
        <v>2008</v>
      </c>
      <c r="D292" s="19" t="s">
        <v>2009</v>
      </c>
      <c r="E292" s="19" t="s">
        <v>2010</v>
      </c>
      <c r="F292" s="19" t="s">
        <v>2011</v>
      </c>
      <c r="G292" s="19" t="s">
        <v>1167</v>
      </c>
      <c r="H292" s="19" t="s">
        <v>1168</v>
      </c>
      <c r="I292" s="20" t="s">
        <v>1275</v>
      </c>
      <c r="J292" s="19" t="s">
        <v>1276</v>
      </c>
      <c r="K292" s="19" t="s">
        <v>2031</v>
      </c>
      <c r="L292" s="19" t="s">
        <v>2032</v>
      </c>
      <c r="M292" s="21">
        <v>5391.37</v>
      </c>
      <c r="N292" s="21">
        <v>2329.19</v>
      </c>
      <c r="O292" s="21">
        <v>1967.81</v>
      </c>
      <c r="P292" s="21">
        <v>3519.21</v>
      </c>
      <c r="Q292" s="22">
        <v>13207.579999999998</v>
      </c>
      <c r="R292" s="21">
        <v>47314</v>
      </c>
    </row>
    <row r="293" spans="1:18">
      <c r="A293" s="19" t="s">
        <v>587</v>
      </c>
      <c r="B293" s="19" t="s">
        <v>588</v>
      </c>
      <c r="C293" s="19" t="s">
        <v>2008</v>
      </c>
      <c r="D293" s="19" t="s">
        <v>2009</v>
      </c>
      <c r="E293" s="19" t="s">
        <v>2010</v>
      </c>
      <c r="F293" s="19" t="s">
        <v>2011</v>
      </c>
      <c r="G293" s="19" t="s">
        <v>1167</v>
      </c>
      <c r="H293" s="19" t="s">
        <v>1168</v>
      </c>
      <c r="I293" s="20" t="s">
        <v>1289</v>
      </c>
      <c r="J293" s="19" t="s">
        <v>1290</v>
      </c>
      <c r="K293" s="19" t="s">
        <v>2031</v>
      </c>
      <c r="L293" s="19" t="s">
        <v>2032</v>
      </c>
      <c r="M293" s="21">
        <v>6077.87</v>
      </c>
      <c r="N293" s="21">
        <v>6478.23</v>
      </c>
      <c r="O293" s="21">
        <v>5072.32</v>
      </c>
      <c r="P293" s="21">
        <v>11131.87</v>
      </c>
      <c r="Q293" s="22">
        <v>28760.29</v>
      </c>
      <c r="R293" s="21">
        <v>103029</v>
      </c>
    </row>
    <row r="294" spans="1:18">
      <c r="A294" s="19" t="s">
        <v>587</v>
      </c>
      <c r="B294" s="19" t="s">
        <v>588</v>
      </c>
      <c r="C294" s="19" t="s">
        <v>2008</v>
      </c>
      <c r="D294" s="19" t="s">
        <v>2009</v>
      </c>
      <c r="E294" s="19" t="s">
        <v>2010</v>
      </c>
      <c r="F294" s="19" t="s">
        <v>2011</v>
      </c>
      <c r="G294" s="19" t="s">
        <v>1167</v>
      </c>
      <c r="H294" s="19" t="s">
        <v>1168</v>
      </c>
      <c r="I294" s="20" t="s">
        <v>1305</v>
      </c>
      <c r="J294" s="19" t="s">
        <v>1306</v>
      </c>
      <c r="K294" s="19" t="s">
        <v>2031</v>
      </c>
      <c r="L294" s="19" t="s">
        <v>2032</v>
      </c>
      <c r="M294" s="21">
        <v>3178.93</v>
      </c>
      <c r="N294" s="21">
        <v>2672.81</v>
      </c>
      <c r="O294" s="21">
        <v>1613.51</v>
      </c>
      <c r="P294" s="21">
        <v>3634.35</v>
      </c>
      <c r="Q294" s="22">
        <v>11099.6</v>
      </c>
      <c r="R294" s="21">
        <v>39763</v>
      </c>
    </row>
    <row r="295" spans="1:18">
      <c r="A295" s="19" t="s">
        <v>587</v>
      </c>
      <c r="B295" s="19" t="s">
        <v>588</v>
      </c>
      <c r="C295" s="19" t="s">
        <v>2714</v>
      </c>
      <c r="D295" s="19" t="s">
        <v>2715</v>
      </c>
      <c r="E295" s="19" t="s">
        <v>2716</v>
      </c>
      <c r="F295" s="19" t="s">
        <v>2717</v>
      </c>
      <c r="G295" s="19" t="s">
        <v>1170</v>
      </c>
      <c r="H295" s="19" t="s">
        <v>1171</v>
      </c>
      <c r="I295" s="20" t="s">
        <v>615</v>
      </c>
      <c r="J295" s="19" t="s">
        <v>2718</v>
      </c>
      <c r="K295" s="19" t="s">
        <v>2031</v>
      </c>
      <c r="L295" s="19" t="s">
        <v>2032</v>
      </c>
      <c r="M295" s="21">
        <v>905.12</v>
      </c>
      <c r="N295" s="21">
        <v>761.05</v>
      </c>
      <c r="O295" s="21">
        <v>984.53</v>
      </c>
      <c r="P295" s="21">
        <v>836.53</v>
      </c>
      <c r="Q295" s="22">
        <v>3487.2299999999996</v>
      </c>
      <c r="R295" s="21">
        <v>12492</v>
      </c>
    </row>
    <row r="296" spans="1:18">
      <c r="A296" s="19" t="s">
        <v>587</v>
      </c>
      <c r="B296" s="19" t="s">
        <v>588</v>
      </c>
      <c r="C296" s="19" t="s">
        <v>2714</v>
      </c>
      <c r="D296" s="19" t="s">
        <v>2715</v>
      </c>
      <c r="E296" s="19" t="s">
        <v>2719</v>
      </c>
      <c r="F296" s="19" t="s">
        <v>2720</v>
      </c>
      <c r="G296" s="19" t="s">
        <v>1170</v>
      </c>
      <c r="H296" s="19" t="s">
        <v>1171</v>
      </c>
      <c r="I296" s="20" t="s">
        <v>617</v>
      </c>
      <c r="J296" s="19" t="s">
        <v>2721</v>
      </c>
      <c r="K296" s="19" t="s">
        <v>2031</v>
      </c>
      <c r="L296" s="19" t="s">
        <v>2032</v>
      </c>
      <c r="M296" s="21">
        <v>1354.99</v>
      </c>
      <c r="N296" s="21">
        <v>981.19</v>
      </c>
      <c r="O296" s="21">
        <v>1333.35</v>
      </c>
      <c r="P296" s="21">
        <v>1157.43</v>
      </c>
      <c r="Q296" s="22">
        <v>4826.96</v>
      </c>
      <c r="R296" s="21">
        <v>17292</v>
      </c>
    </row>
    <row r="297" spans="1:18">
      <c r="A297" s="19" t="s">
        <v>587</v>
      </c>
      <c r="B297" s="19" t="s">
        <v>588</v>
      </c>
      <c r="C297" s="19" t="s">
        <v>2714</v>
      </c>
      <c r="D297" s="19" t="s">
        <v>2715</v>
      </c>
      <c r="E297" s="19" t="s">
        <v>2722</v>
      </c>
      <c r="F297" s="19" t="s">
        <v>2723</v>
      </c>
      <c r="G297" s="19" t="s">
        <v>1170</v>
      </c>
      <c r="H297" s="19" t="s">
        <v>1171</v>
      </c>
      <c r="I297" s="20" t="s">
        <v>619</v>
      </c>
      <c r="J297" s="19" t="s">
        <v>2724</v>
      </c>
      <c r="K297" s="19" t="s">
        <v>2031</v>
      </c>
      <c r="L297" s="19" t="s">
        <v>2032</v>
      </c>
      <c r="M297" s="21">
        <v>1244.6600000000001</v>
      </c>
      <c r="N297" s="21">
        <v>1017.99</v>
      </c>
      <c r="O297" s="21">
        <v>1195.25</v>
      </c>
      <c r="P297" s="21">
        <v>1029.8</v>
      </c>
      <c r="Q297" s="22">
        <v>4487.7</v>
      </c>
      <c r="R297" s="21">
        <v>16076</v>
      </c>
    </row>
    <row r="298" spans="1:18">
      <c r="A298" s="19" t="s">
        <v>587</v>
      </c>
      <c r="B298" s="19" t="s">
        <v>588</v>
      </c>
      <c r="C298" s="19" t="s">
        <v>2714</v>
      </c>
      <c r="D298" s="19" t="s">
        <v>2715</v>
      </c>
      <c r="E298" s="19" t="s">
        <v>2722</v>
      </c>
      <c r="F298" s="19" t="s">
        <v>2723</v>
      </c>
      <c r="G298" s="19" t="s">
        <v>1170</v>
      </c>
      <c r="H298" s="19" t="s">
        <v>1171</v>
      </c>
      <c r="I298" s="20" t="s">
        <v>621</v>
      </c>
      <c r="J298" s="19" t="s">
        <v>2725</v>
      </c>
      <c r="K298" s="19" t="s">
        <v>2031</v>
      </c>
      <c r="L298" s="19" t="s">
        <v>2032</v>
      </c>
      <c r="M298" s="21">
        <v>687.59</v>
      </c>
      <c r="N298" s="21">
        <v>580.42999999999995</v>
      </c>
      <c r="O298" s="21">
        <v>823.56</v>
      </c>
      <c r="P298" s="21">
        <v>839.86</v>
      </c>
      <c r="Q298" s="22">
        <v>2931.44</v>
      </c>
      <c r="R298" s="21">
        <v>10501</v>
      </c>
    </row>
    <row r="299" spans="1:18">
      <c r="A299" s="19" t="s">
        <v>587</v>
      </c>
      <c r="B299" s="19" t="s">
        <v>588</v>
      </c>
      <c r="C299" s="19" t="s">
        <v>2714</v>
      </c>
      <c r="D299" s="19" t="s">
        <v>2715</v>
      </c>
      <c r="E299" s="19" t="s">
        <v>2726</v>
      </c>
      <c r="F299" s="19" t="s">
        <v>2727</v>
      </c>
      <c r="G299" s="19" t="s">
        <v>1170</v>
      </c>
      <c r="H299" s="19" t="s">
        <v>1171</v>
      </c>
      <c r="I299" s="20" t="s">
        <v>623</v>
      </c>
      <c r="J299" s="19" t="s">
        <v>2728</v>
      </c>
      <c r="K299" s="19" t="s">
        <v>2031</v>
      </c>
      <c r="L299" s="19" t="s">
        <v>2032</v>
      </c>
      <c r="M299" s="21">
        <v>1324.33</v>
      </c>
      <c r="N299" s="21">
        <v>1123.7</v>
      </c>
      <c r="O299" s="21">
        <v>1637.59</v>
      </c>
      <c r="P299" s="21">
        <v>2278.3200000000002</v>
      </c>
      <c r="Q299" s="22">
        <v>6363.9400000000005</v>
      </c>
      <c r="R299" s="21">
        <v>22798</v>
      </c>
    </row>
    <row r="300" spans="1:18">
      <c r="A300" s="19" t="s">
        <v>587</v>
      </c>
      <c r="B300" s="19" t="s">
        <v>588</v>
      </c>
      <c r="C300" s="19" t="s">
        <v>2714</v>
      </c>
      <c r="D300" s="19" t="s">
        <v>2715</v>
      </c>
      <c r="E300" s="19" t="s">
        <v>2729</v>
      </c>
      <c r="F300" s="19" t="s">
        <v>2730</v>
      </c>
      <c r="G300" s="19" t="s">
        <v>1170</v>
      </c>
      <c r="H300" s="19" t="s">
        <v>1171</v>
      </c>
      <c r="I300" s="20" t="s">
        <v>625</v>
      </c>
      <c r="J300" s="19" t="s">
        <v>2731</v>
      </c>
      <c r="K300" s="19" t="s">
        <v>2031</v>
      </c>
      <c r="L300" s="19" t="s">
        <v>2032</v>
      </c>
      <c r="M300" s="21">
        <v>1134.26</v>
      </c>
      <c r="N300" s="21">
        <v>1217.05</v>
      </c>
      <c r="O300" s="21">
        <v>1315.84</v>
      </c>
      <c r="P300" s="21">
        <v>1173.04</v>
      </c>
      <c r="Q300" s="22">
        <v>4840.1899999999996</v>
      </c>
      <c r="R300" s="21">
        <v>17339</v>
      </c>
    </row>
    <row r="301" spans="1:18">
      <c r="A301" s="19" t="s">
        <v>587</v>
      </c>
      <c r="B301" s="19" t="s">
        <v>588</v>
      </c>
      <c r="C301" s="19" t="s">
        <v>2714</v>
      </c>
      <c r="D301" s="19" t="s">
        <v>2715</v>
      </c>
      <c r="E301" s="19" t="s">
        <v>2729</v>
      </c>
      <c r="F301" s="19" t="s">
        <v>2730</v>
      </c>
      <c r="G301" s="19" t="s">
        <v>1170</v>
      </c>
      <c r="H301" s="19" t="s">
        <v>1171</v>
      </c>
      <c r="I301" s="20" t="s">
        <v>627</v>
      </c>
      <c r="J301" s="19" t="s">
        <v>2732</v>
      </c>
      <c r="K301" s="19" t="s">
        <v>2031</v>
      </c>
      <c r="L301" s="19" t="s">
        <v>2032</v>
      </c>
      <c r="M301" s="21">
        <v>1204.18</v>
      </c>
      <c r="N301" s="21">
        <v>1038.25</v>
      </c>
      <c r="O301" s="21">
        <v>1637.5</v>
      </c>
      <c r="P301" s="21">
        <v>1786.35</v>
      </c>
      <c r="Q301" s="22">
        <v>5666.2800000000007</v>
      </c>
      <c r="R301" s="21">
        <v>20299</v>
      </c>
    </row>
    <row r="302" spans="1:18">
      <c r="A302" s="19" t="s">
        <v>587</v>
      </c>
      <c r="B302" s="19" t="s">
        <v>588</v>
      </c>
      <c r="C302" s="19" t="s">
        <v>2714</v>
      </c>
      <c r="D302" s="19" t="s">
        <v>2715</v>
      </c>
      <c r="E302" s="19" t="s">
        <v>2733</v>
      </c>
      <c r="F302" s="19" t="s">
        <v>2734</v>
      </c>
      <c r="G302" s="19" t="s">
        <v>1170</v>
      </c>
      <c r="H302" s="19" t="s">
        <v>1171</v>
      </c>
      <c r="I302" s="20" t="s">
        <v>629</v>
      </c>
      <c r="J302" s="19" t="s">
        <v>2735</v>
      </c>
      <c r="K302" s="19" t="s">
        <v>2031</v>
      </c>
      <c r="L302" s="19" t="s">
        <v>2032</v>
      </c>
      <c r="M302" s="21">
        <v>1297.3900000000001</v>
      </c>
      <c r="N302" s="21">
        <v>1341.03</v>
      </c>
      <c r="O302" s="21">
        <v>1516.62</v>
      </c>
      <c r="P302" s="21">
        <v>1628.7</v>
      </c>
      <c r="Q302" s="22">
        <v>5783.74</v>
      </c>
      <c r="R302" s="21">
        <v>20719</v>
      </c>
    </row>
    <row r="303" spans="1:18">
      <c r="A303" s="19" t="s">
        <v>587</v>
      </c>
      <c r="B303" s="19" t="s">
        <v>588</v>
      </c>
      <c r="C303" s="19" t="s">
        <v>2714</v>
      </c>
      <c r="D303" s="19" t="s">
        <v>2715</v>
      </c>
      <c r="E303" s="19" t="s">
        <v>2736</v>
      </c>
      <c r="F303" s="19" t="s">
        <v>2737</v>
      </c>
      <c r="G303" s="19" t="s">
        <v>1170</v>
      </c>
      <c r="H303" s="19" t="s">
        <v>1171</v>
      </c>
      <c r="I303" s="20" t="s">
        <v>631</v>
      </c>
      <c r="J303" s="19" t="s">
        <v>2738</v>
      </c>
      <c r="K303" s="19" t="s">
        <v>2031</v>
      </c>
      <c r="L303" s="19" t="s">
        <v>2032</v>
      </c>
      <c r="M303" s="21">
        <v>882.58</v>
      </c>
      <c r="N303" s="21">
        <v>1139.8</v>
      </c>
      <c r="O303" s="21">
        <v>1353.79</v>
      </c>
      <c r="P303" s="21">
        <v>1823.54</v>
      </c>
      <c r="Q303" s="22">
        <v>5199.71</v>
      </c>
      <c r="R303" s="21">
        <v>18627</v>
      </c>
    </row>
    <row r="304" spans="1:18">
      <c r="A304" s="19" t="s">
        <v>587</v>
      </c>
      <c r="B304" s="19" t="s">
        <v>588</v>
      </c>
      <c r="C304" s="19" t="s">
        <v>2714</v>
      </c>
      <c r="D304" s="19" t="s">
        <v>2715</v>
      </c>
      <c r="E304" s="19" t="s">
        <v>2736</v>
      </c>
      <c r="F304" s="19" t="s">
        <v>2737</v>
      </c>
      <c r="G304" s="19" t="s">
        <v>1170</v>
      </c>
      <c r="H304" s="19" t="s">
        <v>1171</v>
      </c>
      <c r="I304" s="20" t="s">
        <v>633</v>
      </c>
      <c r="J304" s="19" t="s">
        <v>2739</v>
      </c>
      <c r="K304" s="19" t="s">
        <v>2031</v>
      </c>
      <c r="L304" s="19" t="s">
        <v>2032</v>
      </c>
      <c r="M304" s="21">
        <v>1533.15</v>
      </c>
      <c r="N304" s="21">
        <v>1627.42</v>
      </c>
      <c r="O304" s="21">
        <v>1843.56</v>
      </c>
      <c r="P304" s="21">
        <v>1642.15</v>
      </c>
      <c r="Q304" s="22">
        <v>6646.2800000000007</v>
      </c>
      <c r="R304" s="21">
        <v>23809</v>
      </c>
    </row>
    <row r="305" spans="1:18">
      <c r="A305" s="19" t="s">
        <v>587</v>
      </c>
      <c r="B305" s="19" t="s">
        <v>588</v>
      </c>
      <c r="C305" s="19" t="s">
        <v>2714</v>
      </c>
      <c r="D305" s="19" t="s">
        <v>2715</v>
      </c>
      <c r="E305" s="19" t="s">
        <v>2740</v>
      </c>
      <c r="F305" s="19" t="s">
        <v>2741</v>
      </c>
      <c r="G305" s="19" t="s">
        <v>1170</v>
      </c>
      <c r="H305" s="19" t="s">
        <v>1171</v>
      </c>
      <c r="I305" s="20" t="s">
        <v>635</v>
      </c>
      <c r="J305" s="19" t="s">
        <v>2742</v>
      </c>
      <c r="K305" s="19" t="s">
        <v>2031</v>
      </c>
      <c r="L305" s="19" t="s">
        <v>2032</v>
      </c>
      <c r="M305" s="21">
        <v>785.62</v>
      </c>
      <c r="N305" s="21">
        <v>840.93</v>
      </c>
      <c r="O305" s="21">
        <v>1117.31</v>
      </c>
      <c r="P305" s="21">
        <v>1142.3900000000001</v>
      </c>
      <c r="Q305" s="22">
        <v>3886.25</v>
      </c>
      <c r="R305" s="21">
        <v>13922</v>
      </c>
    </row>
    <row r="306" spans="1:18">
      <c r="A306" s="19" t="s">
        <v>587</v>
      </c>
      <c r="B306" s="19" t="s">
        <v>588</v>
      </c>
      <c r="C306" s="19" t="s">
        <v>2714</v>
      </c>
      <c r="D306" s="19" t="s">
        <v>2715</v>
      </c>
      <c r="E306" s="19" t="s">
        <v>2743</v>
      </c>
      <c r="F306" s="19" t="s">
        <v>2744</v>
      </c>
      <c r="G306" s="19" t="s">
        <v>1170</v>
      </c>
      <c r="H306" s="19" t="s">
        <v>1171</v>
      </c>
      <c r="I306" s="20" t="s">
        <v>637</v>
      </c>
      <c r="J306" s="19" t="s">
        <v>2745</v>
      </c>
      <c r="K306" s="19" t="s">
        <v>2031</v>
      </c>
      <c r="L306" s="19" t="s">
        <v>2032</v>
      </c>
      <c r="M306" s="21">
        <v>719.78</v>
      </c>
      <c r="N306" s="21">
        <v>308.95999999999998</v>
      </c>
      <c r="O306" s="21">
        <v>740.78</v>
      </c>
      <c r="P306" s="21">
        <v>543.12</v>
      </c>
      <c r="Q306" s="22">
        <v>2312.64</v>
      </c>
      <c r="R306" s="21">
        <v>8285</v>
      </c>
    </row>
    <row r="307" spans="1:18">
      <c r="A307" s="19" t="s">
        <v>587</v>
      </c>
      <c r="B307" s="19" t="s">
        <v>588</v>
      </c>
      <c r="C307" s="19" t="s">
        <v>2714</v>
      </c>
      <c r="D307" s="19" t="s">
        <v>2715</v>
      </c>
      <c r="E307" s="19" t="s">
        <v>2746</v>
      </c>
      <c r="F307" s="19" t="s">
        <v>2747</v>
      </c>
      <c r="G307" s="19" t="s">
        <v>1170</v>
      </c>
      <c r="H307" s="19" t="s">
        <v>1171</v>
      </c>
      <c r="I307" s="20" t="s">
        <v>639</v>
      </c>
      <c r="J307" s="19" t="s">
        <v>2748</v>
      </c>
      <c r="K307" s="19" t="s">
        <v>2031</v>
      </c>
      <c r="L307" s="19" t="s">
        <v>2032</v>
      </c>
      <c r="M307" s="21">
        <v>1588.17</v>
      </c>
      <c r="N307" s="21">
        <v>1389.67</v>
      </c>
      <c r="O307" s="21">
        <v>1530.01</v>
      </c>
      <c r="P307" s="21">
        <v>1441.07</v>
      </c>
      <c r="Q307" s="22">
        <v>5948.92</v>
      </c>
      <c r="R307" s="21">
        <v>21311</v>
      </c>
    </row>
    <row r="308" spans="1:18">
      <c r="A308" s="19" t="s">
        <v>587</v>
      </c>
      <c r="B308" s="19" t="s">
        <v>588</v>
      </c>
      <c r="C308" s="19" t="s">
        <v>2714</v>
      </c>
      <c r="D308" s="19" t="s">
        <v>2715</v>
      </c>
      <c r="E308" s="19" t="s">
        <v>2740</v>
      </c>
      <c r="F308" s="19" t="s">
        <v>2741</v>
      </c>
      <c r="G308" s="19" t="s">
        <v>1170</v>
      </c>
      <c r="H308" s="19" t="s">
        <v>1171</v>
      </c>
      <c r="I308" s="20" t="s">
        <v>1155</v>
      </c>
      <c r="J308" s="19" t="s">
        <v>3982</v>
      </c>
      <c r="K308" s="19" t="s">
        <v>2031</v>
      </c>
      <c r="L308" s="19" t="s">
        <v>2032</v>
      </c>
      <c r="M308" s="21">
        <v>143.16999999999999</v>
      </c>
      <c r="N308" s="21">
        <v>118.54</v>
      </c>
      <c r="O308" s="21">
        <v>185.73</v>
      </c>
      <c r="P308" s="21">
        <v>159.52000000000001</v>
      </c>
      <c r="Q308" s="22">
        <v>606.95999999999992</v>
      </c>
      <c r="R308" s="21">
        <v>2174</v>
      </c>
    </row>
    <row r="309" spans="1:18">
      <c r="A309" s="19" t="s">
        <v>587</v>
      </c>
      <c r="B309" s="19" t="s">
        <v>588</v>
      </c>
      <c r="C309" s="19" t="s">
        <v>2714</v>
      </c>
      <c r="D309" s="19" t="s">
        <v>2715</v>
      </c>
      <c r="E309" s="19" t="s">
        <v>2740</v>
      </c>
      <c r="F309" s="19" t="s">
        <v>2741</v>
      </c>
      <c r="G309" s="19" t="s">
        <v>1170</v>
      </c>
      <c r="H309" s="19" t="s">
        <v>1171</v>
      </c>
      <c r="I309" s="20" t="s">
        <v>1157</v>
      </c>
      <c r="J309" s="19" t="s">
        <v>3983</v>
      </c>
      <c r="K309" s="19" t="s">
        <v>2031</v>
      </c>
      <c r="L309" s="19" t="s">
        <v>2032</v>
      </c>
      <c r="M309" s="21">
        <v>211.11</v>
      </c>
      <c r="N309" s="21">
        <v>168</v>
      </c>
      <c r="O309" s="21">
        <v>278.18</v>
      </c>
      <c r="P309" s="21">
        <v>198.19</v>
      </c>
      <c r="Q309" s="22">
        <v>855.48</v>
      </c>
      <c r="R309" s="21">
        <v>3065</v>
      </c>
    </row>
    <row r="310" spans="1:18">
      <c r="A310" s="19" t="s">
        <v>587</v>
      </c>
      <c r="B310" s="19" t="s">
        <v>588</v>
      </c>
      <c r="C310" s="19" t="s">
        <v>2714</v>
      </c>
      <c r="D310" s="19" t="s">
        <v>2715</v>
      </c>
      <c r="E310" s="19" t="s">
        <v>4016</v>
      </c>
      <c r="F310" s="19" t="s">
        <v>3501</v>
      </c>
      <c r="G310" s="19" t="s">
        <v>1170</v>
      </c>
      <c r="H310" s="19" t="s">
        <v>1171</v>
      </c>
      <c r="I310" s="20" t="s">
        <v>1170</v>
      </c>
      <c r="J310" s="19" t="s">
        <v>1171</v>
      </c>
      <c r="K310" s="19" t="s">
        <v>3991</v>
      </c>
      <c r="L310" s="19" t="s">
        <v>2032</v>
      </c>
      <c r="M310" s="21">
        <v>26865.69</v>
      </c>
      <c r="N310" s="21">
        <v>27107.49</v>
      </c>
      <c r="O310" s="21">
        <v>27735.07</v>
      </c>
      <c r="P310" s="21">
        <v>28457.040000000001</v>
      </c>
      <c r="Q310" s="22">
        <v>110165.29000000001</v>
      </c>
      <c r="R310" s="21">
        <v>394649</v>
      </c>
    </row>
    <row r="311" spans="1:18">
      <c r="A311" s="19" t="s">
        <v>587</v>
      </c>
      <c r="B311" s="19" t="s">
        <v>588</v>
      </c>
      <c r="C311" s="19" t="s">
        <v>2714</v>
      </c>
      <c r="D311" s="19" t="s">
        <v>2715</v>
      </c>
      <c r="E311" s="19" t="s">
        <v>2740</v>
      </c>
      <c r="F311" s="19" t="s">
        <v>2741</v>
      </c>
      <c r="G311" s="19" t="s">
        <v>1170</v>
      </c>
      <c r="H311" s="19" t="s">
        <v>1171</v>
      </c>
      <c r="I311" s="20" t="s">
        <v>1219</v>
      </c>
      <c r="J311" s="19" t="s">
        <v>4067</v>
      </c>
      <c r="K311" s="19" t="s">
        <v>2031</v>
      </c>
      <c r="L311" s="19" t="s">
        <v>2032</v>
      </c>
      <c r="M311" s="21">
        <v>1122.4000000000001</v>
      </c>
      <c r="N311" s="21">
        <v>973.05</v>
      </c>
      <c r="O311" s="21">
        <v>566.63</v>
      </c>
      <c r="P311" s="21">
        <v>617.69000000000005</v>
      </c>
      <c r="Q311" s="22">
        <v>3279.77</v>
      </c>
      <c r="R311" s="21">
        <v>11749</v>
      </c>
    </row>
    <row r="312" spans="1:18">
      <c r="A312" s="19" t="s">
        <v>587</v>
      </c>
      <c r="B312" s="19" t="s">
        <v>588</v>
      </c>
      <c r="C312" s="19" t="s">
        <v>2714</v>
      </c>
      <c r="D312" s="19" t="s">
        <v>2715</v>
      </c>
      <c r="E312" s="19" t="s">
        <v>4016</v>
      </c>
      <c r="F312" s="19" t="s">
        <v>3501</v>
      </c>
      <c r="G312" s="19" t="s">
        <v>1170</v>
      </c>
      <c r="H312" s="19" t="s">
        <v>1171</v>
      </c>
      <c r="I312" s="20" t="s">
        <v>1297</v>
      </c>
      <c r="J312" s="19" t="s">
        <v>1298</v>
      </c>
      <c r="K312" s="19" t="s">
        <v>2031</v>
      </c>
      <c r="L312" s="19" t="s">
        <v>2007</v>
      </c>
      <c r="M312" s="21">
        <v>518.64</v>
      </c>
      <c r="N312" s="21">
        <v>538.55999999999995</v>
      </c>
      <c r="O312" s="21">
        <v>611.51</v>
      </c>
      <c r="P312" s="21">
        <v>648.73</v>
      </c>
      <c r="Q312" s="22">
        <v>2317.4399999999996</v>
      </c>
      <c r="R312" s="21">
        <v>8302</v>
      </c>
    </row>
    <row r="313" spans="1:18">
      <c r="A313" s="19" t="s">
        <v>587</v>
      </c>
      <c r="B313" s="19" t="s">
        <v>588</v>
      </c>
      <c r="C313" s="19" t="s">
        <v>2714</v>
      </c>
      <c r="D313" s="19" t="s">
        <v>2715</v>
      </c>
      <c r="E313" s="19" t="s">
        <v>4016</v>
      </c>
      <c r="F313" s="19" t="s">
        <v>3501</v>
      </c>
      <c r="G313" s="19" t="s">
        <v>1170</v>
      </c>
      <c r="H313" s="19" t="s">
        <v>1171</v>
      </c>
      <c r="I313" s="20" t="s">
        <v>1303</v>
      </c>
      <c r="J313" s="19" t="s">
        <v>1304</v>
      </c>
      <c r="K313" s="19" t="s">
        <v>2031</v>
      </c>
      <c r="L313" s="19" t="s">
        <v>2032</v>
      </c>
      <c r="M313" s="21">
        <v>1006.38</v>
      </c>
      <c r="N313" s="21">
        <v>1066.79</v>
      </c>
      <c r="O313" s="21">
        <v>1455.52</v>
      </c>
      <c r="P313" s="21">
        <v>947.85</v>
      </c>
      <c r="Q313" s="22">
        <v>4476.54</v>
      </c>
      <c r="R313" s="21">
        <v>16036</v>
      </c>
    </row>
    <row r="314" spans="1:18">
      <c r="A314" s="19" t="s">
        <v>587</v>
      </c>
      <c r="B314" s="19" t="s">
        <v>588</v>
      </c>
      <c r="C314" s="19" t="s">
        <v>2749</v>
      </c>
      <c r="D314" s="19" t="s">
        <v>2750</v>
      </c>
      <c r="E314" s="19" t="s">
        <v>2751</v>
      </c>
      <c r="F314" s="19" t="s">
        <v>2750</v>
      </c>
      <c r="G314" s="19" t="s">
        <v>1172</v>
      </c>
      <c r="H314" s="19" t="s">
        <v>1173</v>
      </c>
      <c r="I314" s="20" t="s">
        <v>641</v>
      </c>
      <c r="J314" s="19" t="s">
        <v>2752</v>
      </c>
      <c r="K314" s="19" t="s">
        <v>2031</v>
      </c>
      <c r="L314" s="19" t="s">
        <v>2032</v>
      </c>
      <c r="M314" s="21">
        <v>950.61</v>
      </c>
      <c r="N314" s="21">
        <v>847.17</v>
      </c>
      <c r="O314" s="21">
        <v>821.18</v>
      </c>
      <c r="P314" s="21">
        <v>731.92</v>
      </c>
      <c r="Q314" s="22">
        <v>3350.88</v>
      </c>
      <c r="R314" s="21">
        <v>12004</v>
      </c>
    </row>
    <row r="315" spans="1:18">
      <c r="A315" s="19" t="s">
        <v>587</v>
      </c>
      <c r="B315" s="19" t="s">
        <v>588</v>
      </c>
      <c r="C315" s="19" t="s">
        <v>2749</v>
      </c>
      <c r="D315" s="19" t="s">
        <v>2750</v>
      </c>
      <c r="E315" s="19" t="s">
        <v>2753</v>
      </c>
      <c r="F315" s="19" t="s">
        <v>2754</v>
      </c>
      <c r="G315" s="19" t="s">
        <v>1172</v>
      </c>
      <c r="H315" s="19" t="s">
        <v>1173</v>
      </c>
      <c r="I315" s="20" t="s">
        <v>643</v>
      </c>
      <c r="J315" s="19" t="s">
        <v>2755</v>
      </c>
      <c r="K315" s="19" t="s">
        <v>2031</v>
      </c>
      <c r="L315" s="19" t="s">
        <v>2032</v>
      </c>
      <c r="M315" s="21">
        <v>1899.1</v>
      </c>
      <c r="N315" s="21">
        <v>2113.83</v>
      </c>
      <c r="O315" s="21">
        <v>1544.04</v>
      </c>
      <c r="P315" s="21">
        <v>1600.89</v>
      </c>
      <c r="Q315" s="22">
        <v>7157.86</v>
      </c>
      <c r="R315" s="21">
        <v>25642</v>
      </c>
    </row>
    <row r="316" spans="1:18">
      <c r="A316" s="19" t="s">
        <v>587</v>
      </c>
      <c r="B316" s="19" t="s">
        <v>588</v>
      </c>
      <c r="C316" s="19" t="s">
        <v>2749</v>
      </c>
      <c r="D316" s="19" t="s">
        <v>2750</v>
      </c>
      <c r="E316" s="19" t="s">
        <v>2756</v>
      </c>
      <c r="F316" s="19" t="s">
        <v>2757</v>
      </c>
      <c r="G316" s="19" t="s">
        <v>1172</v>
      </c>
      <c r="H316" s="19" t="s">
        <v>1173</v>
      </c>
      <c r="I316" s="20" t="s">
        <v>645</v>
      </c>
      <c r="J316" s="19" t="s">
        <v>2758</v>
      </c>
      <c r="K316" s="19" t="s">
        <v>2031</v>
      </c>
      <c r="L316" s="19" t="s">
        <v>2032</v>
      </c>
      <c r="M316" s="21">
        <v>1866.81</v>
      </c>
      <c r="N316" s="21">
        <v>2300.71</v>
      </c>
      <c r="O316" s="21">
        <v>2252.41</v>
      </c>
      <c r="P316" s="21">
        <v>2091</v>
      </c>
      <c r="Q316" s="22">
        <v>8510.93</v>
      </c>
      <c r="R316" s="21">
        <v>30489</v>
      </c>
    </row>
    <row r="317" spans="1:18">
      <c r="A317" s="19" t="s">
        <v>587</v>
      </c>
      <c r="B317" s="19" t="s">
        <v>588</v>
      </c>
      <c r="C317" s="19" t="s">
        <v>2749</v>
      </c>
      <c r="D317" s="19" t="s">
        <v>2750</v>
      </c>
      <c r="E317" s="19" t="s">
        <v>2756</v>
      </c>
      <c r="F317" s="19" t="s">
        <v>2757</v>
      </c>
      <c r="G317" s="19" t="s">
        <v>1172</v>
      </c>
      <c r="H317" s="19" t="s">
        <v>1173</v>
      </c>
      <c r="I317" s="20" t="s">
        <v>647</v>
      </c>
      <c r="J317" s="19" t="s">
        <v>2759</v>
      </c>
      <c r="K317" s="19" t="s">
        <v>2031</v>
      </c>
      <c r="L317" s="19" t="s">
        <v>2032</v>
      </c>
      <c r="M317" s="21">
        <v>689.07</v>
      </c>
      <c r="N317" s="21">
        <v>628.74</v>
      </c>
      <c r="O317" s="21">
        <v>665.5</v>
      </c>
      <c r="P317" s="21">
        <v>656.81</v>
      </c>
      <c r="Q317" s="22">
        <v>2640.12</v>
      </c>
      <c r="R317" s="21">
        <v>9458</v>
      </c>
    </row>
    <row r="318" spans="1:18">
      <c r="A318" s="19" t="s">
        <v>587</v>
      </c>
      <c r="B318" s="19" t="s">
        <v>588</v>
      </c>
      <c r="C318" s="19" t="s">
        <v>2749</v>
      </c>
      <c r="D318" s="19" t="s">
        <v>2750</v>
      </c>
      <c r="E318" s="19" t="s">
        <v>2760</v>
      </c>
      <c r="F318" s="19" t="s">
        <v>2761</v>
      </c>
      <c r="G318" s="19" t="s">
        <v>1172</v>
      </c>
      <c r="H318" s="19" t="s">
        <v>1173</v>
      </c>
      <c r="I318" s="20" t="s">
        <v>649</v>
      </c>
      <c r="J318" s="19" t="s">
        <v>2762</v>
      </c>
      <c r="K318" s="19" t="s">
        <v>2031</v>
      </c>
      <c r="L318" s="19" t="s">
        <v>2032</v>
      </c>
      <c r="M318" s="21">
        <v>1423.37</v>
      </c>
      <c r="N318" s="21">
        <v>1197.1500000000001</v>
      </c>
      <c r="O318" s="21">
        <v>1212.55</v>
      </c>
      <c r="P318" s="21">
        <v>1085.45</v>
      </c>
      <c r="Q318" s="22">
        <v>4918.5199999999995</v>
      </c>
      <c r="R318" s="21">
        <v>17620</v>
      </c>
    </row>
    <row r="319" spans="1:18">
      <c r="A319" s="19" t="s">
        <v>587</v>
      </c>
      <c r="B319" s="19" t="s">
        <v>588</v>
      </c>
      <c r="C319" s="19" t="s">
        <v>2749</v>
      </c>
      <c r="D319" s="19" t="s">
        <v>2750</v>
      </c>
      <c r="E319" s="19" t="s">
        <v>2760</v>
      </c>
      <c r="F319" s="19" t="s">
        <v>2761</v>
      </c>
      <c r="G319" s="19" t="s">
        <v>1172</v>
      </c>
      <c r="H319" s="19" t="s">
        <v>1173</v>
      </c>
      <c r="I319" s="20" t="s">
        <v>651</v>
      </c>
      <c r="J319" s="19" t="s">
        <v>2763</v>
      </c>
      <c r="K319" s="19" t="s">
        <v>2031</v>
      </c>
      <c r="L319" s="19" t="s">
        <v>2032</v>
      </c>
      <c r="M319" s="21">
        <v>2609.67</v>
      </c>
      <c r="N319" s="21">
        <v>2228.88</v>
      </c>
      <c r="O319" s="21">
        <v>1918.59</v>
      </c>
      <c r="P319" s="21">
        <v>1819.48</v>
      </c>
      <c r="Q319" s="22">
        <v>8576.6200000000008</v>
      </c>
      <c r="R319" s="21">
        <v>30724</v>
      </c>
    </row>
    <row r="320" spans="1:18">
      <c r="A320" s="19" t="s">
        <v>587</v>
      </c>
      <c r="B320" s="19" t="s">
        <v>588</v>
      </c>
      <c r="C320" s="19" t="s">
        <v>2749</v>
      </c>
      <c r="D320" s="19" t="s">
        <v>2750</v>
      </c>
      <c r="E320" s="19" t="s">
        <v>2764</v>
      </c>
      <c r="F320" s="19" t="s">
        <v>2765</v>
      </c>
      <c r="G320" s="19" t="s">
        <v>1172</v>
      </c>
      <c r="H320" s="19" t="s">
        <v>1173</v>
      </c>
      <c r="I320" s="20" t="s">
        <v>653</v>
      </c>
      <c r="J320" s="19" t="s">
        <v>2766</v>
      </c>
      <c r="K320" s="19" t="s">
        <v>2031</v>
      </c>
      <c r="L320" s="19" t="s">
        <v>2032</v>
      </c>
      <c r="M320" s="21">
        <v>1840.96</v>
      </c>
      <c r="N320" s="21">
        <v>1777.89</v>
      </c>
      <c r="O320" s="21">
        <v>1262.29</v>
      </c>
      <c r="P320" s="21">
        <v>1078.48</v>
      </c>
      <c r="Q320" s="22">
        <v>5959.6200000000008</v>
      </c>
      <c r="R320" s="21">
        <v>21349</v>
      </c>
    </row>
    <row r="321" spans="1:18">
      <c r="A321" s="19" t="s">
        <v>587</v>
      </c>
      <c r="B321" s="19" t="s">
        <v>588</v>
      </c>
      <c r="C321" s="19" t="s">
        <v>2749</v>
      </c>
      <c r="D321" s="19" t="s">
        <v>2750</v>
      </c>
      <c r="E321" s="19" t="s">
        <v>2764</v>
      </c>
      <c r="F321" s="19" t="s">
        <v>2765</v>
      </c>
      <c r="G321" s="19" t="s">
        <v>1172</v>
      </c>
      <c r="H321" s="19" t="s">
        <v>1173</v>
      </c>
      <c r="I321" s="20" t="s">
        <v>655</v>
      </c>
      <c r="J321" s="19" t="s">
        <v>2767</v>
      </c>
      <c r="K321" s="19" t="s">
        <v>2031</v>
      </c>
      <c r="L321" s="19" t="s">
        <v>2032</v>
      </c>
      <c r="M321" s="21">
        <v>1163.45</v>
      </c>
      <c r="N321" s="21">
        <v>1012.05</v>
      </c>
      <c r="O321" s="21">
        <v>1179.18</v>
      </c>
      <c r="P321" s="21">
        <v>972.18</v>
      </c>
      <c r="Q321" s="22">
        <v>4326.8600000000006</v>
      </c>
      <c r="R321" s="21">
        <v>15500</v>
      </c>
    </row>
    <row r="322" spans="1:18">
      <c r="A322" s="19" t="s">
        <v>587</v>
      </c>
      <c r="B322" s="19" t="s">
        <v>588</v>
      </c>
      <c r="C322" s="19" t="s">
        <v>2749</v>
      </c>
      <c r="D322" s="19" t="s">
        <v>2750</v>
      </c>
      <c r="E322" s="19" t="s">
        <v>2756</v>
      </c>
      <c r="F322" s="19" t="s">
        <v>2757</v>
      </c>
      <c r="G322" s="19" t="s">
        <v>1172</v>
      </c>
      <c r="H322" s="19" t="s">
        <v>1173</v>
      </c>
      <c r="I322" s="20" t="s">
        <v>1159</v>
      </c>
      <c r="J322" s="19" t="s">
        <v>3984</v>
      </c>
      <c r="K322" s="19" t="s">
        <v>2031</v>
      </c>
      <c r="L322" s="19" t="s">
        <v>2032</v>
      </c>
      <c r="M322" s="21">
        <v>290.27</v>
      </c>
      <c r="N322" s="21">
        <v>297.24</v>
      </c>
      <c r="O322" s="21">
        <v>304.68</v>
      </c>
      <c r="P322" s="21">
        <v>282.23</v>
      </c>
      <c r="Q322" s="22">
        <v>1174.42</v>
      </c>
      <c r="R322" s="21">
        <v>4207</v>
      </c>
    </row>
    <row r="323" spans="1:18">
      <c r="A323" s="19" t="s">
        <v>587</v>
      </c>
      <c r="B323" s="19" t="s">
        <v>588</v>
      </c>
      <c r="C323" s="19" t="s">
        <v>2749</v>
      </c>
      <c r="D323" s="19" t="s">
        <v>2750</v>
      </c>
      <c r="E323" s="19" t="s">
        <v>2751</v>
      </c>
      <c r="F323" s="19" t="s">
        <v>2750</v>
      </c>
      <c r="G323" s="19" t="s">
        <v>1172</v>
      </c>
      <c r="H323" s="19" t="s">
        <v>1173</v>
      </c>
      <c r="I323" s="20" t="s">
        <v>1172</v>
      </c>
      <c r="J323" s="19" t="s">
        <v>1173</v>
      </c>
      <c r="K323" s="19" t="s">
        <v>3991</v>
      </c>
      <c r="L323" s="19" t="s">
        <v>2032</v>
      </c>
      <c r="M323" s="21">
        <v>12956.21</v>
      </c>
      <c r="N323" s="21">
        <v>0</v>
      </c>
      <c r="O323" s="21">
        <v>4984.38</v>
      </c>
      <c r="P323" s="21">
        <v>30</v>
      </c>
      <c r="Q323" s="22">
        <v>17970.59</v>
      </c>
      <c r="R323" s="21">
        <v>64377</v>
      </c>
    </row>
    <row r="324" spans="1:18">
      <c r="A324" s="19" t="s">
        <v>587</v>
      </c>
      <c r="B324" s="19" t="s">
        <v>588</v>
      </c>
      <c r="C324" s="19" t="s">
        <v>2749</v>
      </c>
      <c r="D324" s="19" t="s">
        <v>2750</v>
      </c>
      <c r="E324" s="19" t="s">
        <v>2751</v>
      </c>
      <c r="F324" s="19" t="s">
        <v>2750</v>
      </c>
      <c r="G324" s="19" t="s">
        <v>1172</v>
      </c>
      <c r="H324" s="19" t="s">
        <v>1173</v>
      </c>
      <c r="I324" s="20" t="s">
        <v>1221</v>
      </c>
      <c r="J324" s="19" t="s">
        <v>4068</v>
      </c>
      <c r="K324" s="19" t="s">
        <v>2031</v>
      </c>
      <c r="L324" s="19" t="s">
        <v>2032</v>
      </c>
      <c r="M324" s="21">
        <v>822.97</v>
      </c>
      <c r="N324" s="21">
        <v>842.53</v>
      </c>
      <c r="O324" s="21">
        <v>764.5</v>
      </c>
      <c r="P324" s="21">
        <v>689.24</v>
      </c>
      <c r="Q324" s="22">
        <v>3119.24</v>
      </c>
      <c r="R324" s="21">
        <v>11174</v>
      </c>
    </row>
    <row r="325" spans="1:18">
      <c r="A325" s="19" t="s">
        <v>587</v>
      </c>
      <c r="B325" s="19" t="s">
        <v>588</v>
      </c>
      <c r="C325" s="19" t="s">
        <v>2749</v>
      </c>
      <c r="D325" s="19" t="s">
        <v>2750</v>
      </c>
      <c r="E325" s="19" t="s">
        <v>2751</v>
      </c>
      <c r="F325" s="19" t="s">
        <v>2750</v>
      </c>
      <c r="G325" s="19" t="s">
        <v>1172</v>
      </c>
      <c r="H325" s="19" t="s">
        <v>1173</v>
      </c>
      <c r="I325" s="20" t="s">
        <v>4157</v>
      </c>
      <c r="J325" s="19" t="s">
        <v>4158</v>
      </c>
      <c r="K325" s="19" t="s">
        <v>2031</v>
      </c>
      <c r="L325" s="19" t="s">
        <v>2007</v>
      </c>
      <c r="M325" s="21">
        <v>0</v>
      </c>
      <c r="N325" s="21">
        <v>0</v>
      </c>
      <c r="O325" s="21">
        <v>0</v>
      </c>
      <c r="P325" s="21">
        <v>0</v>
      </c>
      <c r="Q325" s="22">
        <v>0</v>
      </c>
      <c r="R325" s="21">
        <v>0</v>
      </c>
    </row>
    <row r="326" spans="1:18">
      <c r="A326" s="19" t="s">
        <v>587</v>
      </c>
      <c r="B326" s="19" t="s">
        <v>588</v>
      </c>
      <c r="C326" s="19" t="s">
        <v>2749</v>
      </c>
      <c r="D326" s="19" t="s">
        <v>2750</v>
      </c>
      <c r="E326" s="19" t="s">
        <v>2751</v>
      </c>
      <c r="F326" s="19" t="s">
        <v>2750</v>
      </c>
      <c r="G326" s="19" t="s">
        <v>1172</v>
      </c>
      <c r="H326" s="19" t="s">
        <v>1173</v>
      </c>
      <c r="I326" s="20" t="s">
        <v>1355</v>
      </c>
      <c r="J326" s="19" t="s">
        <v>4158</v>
      </c>
      <c r="K326" s="19" t="s">
        <v>2031</v>
      </c>
      <c r="L326" s="19" t="s">
        <v>2007</v>
      </c>
      <c r="M326" s="21">
        <v>0</v>
      </c>
      <c r="N326" s="21">
        <v>566</v>
      </c>
      <c r="O326" s="21">
        <v>268.06</v>
      </c>
      <c r="P326" s="21">
        <v>21</v>
      </c>
      <c r="Q326" s="22">
        <v>855.06</v>
      </c>
      <c r="R326" s="21">
        <v>3063</v>
      </c>
    </row>
    <row r="327" spans="1:18">
      <c r="A327" s="19" t="s">
        <v>587</v>
      </c>
      <c r="B327" s="19" t="s">
        <v>588</v>
      </c>
      <c r="C327" s="19" t="s">
        <v>2768</v>
      </c>
      <c r="D327" s="19" t="s">
        <v>2769</v>
      </c>
      <c r="E327" s="19" t="s">
        <v>2770</v>
      </c>
      <c r="F327" s="19" t="s">
        <v>2769</v>
      </c>
      <c r="G327" s="19" t="s">
        <v>1174</v>
      </c>
      <c r="H327" s="19" t="s">
        <v>1175</v>
      </c>
      <c r="I327" s="20" t="s">
        <v>657</v>
      </c>
      <c r="J327" s="19" t="s">
        <v>2771</v>
      </c>
      <c r="K327" s="19" t="s">
        <v>2031</v>
      </c>
      <c r="L327" s="19" t="s">
        <v>2032</v>
      </c>
      <c r="M327" s="21">
        <v>1574.64</v>
      </c>
      <c r="N327" s="21">
        <v>1470.49</v>
      </c>
      <c r="O327" s="21">
        <v>849.51</v>
      </c>
      <c r="P327" s="21">
        <v>2577.96</v>
      </c>
      <c r="Q327" s="22">
        <v>6472.6</v>
      </c>
      <c r="R327" s="21">
        <v>23187</v>
      </c>
    </row>
    <row r="328" spans="1:18">
      <c r="A328" s="19" t="s">
        <v>587</v>
      </c>
      <c r="B328" s="19" t="s">
        <v>588</v>
      </c>
      <c r="C328" s="19" t="s">
        <v>2768</v>
      </c>
      <c r="D328" s="19" t="s">
        <v>2769</v>
      </c>
      <c r="E328" s="19" t="s">
        <v>2770</v>
      </c>
      <c r="F328" s="19" t="s">
        <v>2769</v>
      </c>
      <c r="G328" s="19" t="s">
        <v>1174</v>
      </c>
      <c r="H328" s="19" t="s">
        <v>1175</v>
      </c>
      <c r="I328" s="20" t="s">
        <v>659</v>
      </c>
      <c r="J328" s="19" t="s">
        <v>2772</v>
      </c>
      <c r="K328" s="19" t="s">
        <v>2031</v>
      </c>
      <c r="L328" s="19" t="s">
        <v>2032</v>
      </c>
      <c r="M328" s="21">
        <v>1812.19</v>
      </c>
      <c r="N328" s="21">
        <v>2566.0700000000002</v>
      </c>
      <c r="O328" s="21">
        <v>1664</v>
      </c>
      <c r="P328" s="21">
        <v>3276.38</v>
      </c>
      <c r="Q328" s="22">
        <v>9318.64</v>
      </c>
      <c r="R328" s="21">
        <v>33383</v>
      </c>
    </row>
    <row r="329" spans="1:18">
      <c r="A329" s="19" t="s">
        <v>587</v>
      </c>
      <c r="B329" s="19" t="s">
        <v>588</v>
      </c>
      <c r="C329" s="19" t="s">
        <v>2768</v>
      </c>
      <c r="D329" s="19" t="s">
        <v>2769</v>
      </c>
      <c r="E329" s="19" t="s">
        <v>2773</v>
      </c>
      <c r="F329" s="19" t="s">
        <v>2774</v>
      </c>
      <c r="G329" s="19" t="s">
        <v>1174</v>
      </c>
      <c r="H329" s="19" t="s">
        <v>1175</v>
      </c>
      <c r="I329" s="20" t="s">
        <v>661</v>
      </c>
      <c r="J329" s="19" t="s">
        <v>2775</v>
      </c>
      <c r="K329" s="19" t="s">
        <v>2031</v>
      </c>
      <c r="L329" s="19" t="s">
        <v>2032</v>
      </c>
      <c r="M329" s="21">
        <v>3068.06</v>
      </c>
      <c r="N329" s="21">
        <v>3031.67</v>
      </c>
      <c r="O329" s="21">
        <v>1651.68</v>
      </c>
      <c r="P329" s="21">
        <v>3367.94</v>
      </c>
      <c r="Q329" s="22">
        <v>11119.35</v>
      </c>
      <c r="R329" s="21">
        <v>39833</v>
      </c>
    </row>
    <row r="330" spans="1:18">
      <c r="A330" s="19" t="s">
        <v>587</v>
      </c>
      <c r="B330" s="19" t="s">
        <v>588</v>
      </c>
      <c r="C330" s="19" t="s">
        <v>2768</v>
      </c>
      <c r="D330" s="19" t="s">
        <v>2769</v>
      </c>
      <c r="E330" s="19" t="s">
        <v>2773</v>
      </c>
      <c r="F330" s="19" t="s">
        <v>2774</v>
      </c>
      <c r="G330" s="19" t="s">
        <v>1174</v>
      </c>
      <c r="H330" s="19" t="s">
        <v>1175</v>
      </c>
      <c r="I330" s="20" t="s">
        <v>663</v>
      </c>
      <c r="J330" s="19" t="s">
        <v>2776</v>
      </c>
      <c r="K330" s="19" t="s">
        <v>2031</v>
      </c>
      <c r="L330" s="19" t="s">
        <v>2032</v>
      </c>
      <c r="M330" s="21">
        <v>1597.44</v>
      </c>
      <c r="N330" s="21">
        <v>1637.08</v>
      </c>
      <c r="O330" s="21">
        <v>1029.69</v>
      </c>
      <c r="P330" s="21">
        <v>2370.06</v>
      </c>
      <c r="Q330" s="22">
        <v>6634.27</v>
      </c>
      <c r="R330" s="21">
        <v>23766</v>
      </c>
    </row>
    <row r="331" spans="1:18">
      <c r="A331" s="19" t="s">
        <v>587</v>
      </c>
      <c r="B331" s="19" t="s">
        <v>588</v>
      </c>
      <c r="C331" s="19" t="s">
        <v>2768</v>
      </c>
      <c r="D331" s="19" t="s">
        <v>2769</v>
      </c>
      <c r="E331" s="19" t="s">
        <v>2777</v>
      </c>
      <c r="F331" s="19" t="s">
        <v>2778</v>
      </c>
      <c r="G331" s="19" t="s">
        <v>1174</v>
      </c>
      <c r="H331" s="19" t="s">
        <v>1175</v>
      </c>
      <c r="I331" s="20" t="s">
        <v>665</v>
      </c>
      <c r="J331" s="19" t="s">
        <v>2779</v>
      </c>
      <c r="K331" s="19" t="s">
        <v>2031</v>
      </c>
      <c r="L331" s="19" t="s">
        <v>2032</v>
      </c>
      <c r="M331" s="21">
        <v>1043.48</v>
      </c>
      <c r="N331" s="21">
        <v>1877.05</v>
      </c>
      <c r="O331" s="21">
        <v>1399.46</v>
      </c>
      <c r="P331" s="21">
        <v>2279.0700000000002</v>
      </c>
      <c r="Q331" s="22">
        <v>6599.0599999999995</v>
      </c>
      <c r="R331" s="21">
        <v>23640</v>
      </c>
    </row>
    <row r="332" spans="1:18">
      <c r="A332" s="19" t="s">
        <v>587</v>
      </c>
      <c r="B332" s="19" t="s">
        <v>588</v>
      </c>
      <c r="C332" s="19" t="s">
        <v>2768</v>
      </c>
      <c r="D332" s="19" t="s">
        <v>2769</v>
      </c>
      <c r="E332" s="19" t="s">
        <v>2777</v>
      </c>
      <c r="F332" s="19" t="s">
        <v>2778</v>
      </c>
      <c r="G332" s="19" t="s">
        <v>1174</v>
      </c>
      <c r="H332" s="19" t="s">
        <v>1175</v>
      </c>
      <c r="I332" s="20" t="s">
        <v>667</v>
      </c>
      <c r="J332" s="19" t="s">
        <v>2780</v>
      </c>
      <c r="K332" s="19" t="s">
        <v>2031</v>
      </c>
      <c r="L332" s="19" t="s">
        <v>2032</v>
      </c>
      <c r="M332" s="21">
        <v>1456.68</v>
      </c>
      <c r="N332" s="21">
        <v>1676.83</v>
      </c>
      <c r="O332" s="21">
        <v>1029.54</v>
      </c>
      <c r="P332" s="21">
        <v>1843.12</v>
      </c>
      <c r="Q332" s="22">
        <v>6006.17</v>
      </c>
      <c r="R332" s="21">
        <v>21516</v>
      </c>
    </row>
    <row r="333" spans="1:18">
      <c r="A333" s="19" t="s">
        <v>587</v>
      </c>
      <c r="B333" s="19" t="s">
        <v>588</v>
      </c>
      <c r="C333" s="19" t="s">
        <v>2768</v>
      </c>
      <c r="D333" s="19" t="s">
        <v>2769</v>
      </c>
      <c r="E333" s="19" t="s">
        <v>2781</v>
      </c>
      <c r="F333" s="19" t="s">
        <v>2782</v>
      </c>
      <c r="G333" s="19" t="s">
        <v>1174</v>
      </c>
      <c r="H333" s="19" t="s">
        <v>1175</v>
      </c>
      <c r="I333" s="20" t="s">
        <v>669</v>
      </c>
      <c r="J333" s="19" t="s">
        <v>2783</v>
      </c>
      <c r="K333" s="19" t="s">
        <v>2031</v>
      </c>
      <c r="L333" s="19" t="s">
        <v>2032</v>
      </c>
      <c r="M333" s="21">
        <v>2772.45</v>
      </c>
      <c r="N333" s="21">
        <v>2726.3</v>
      </c>
      <c r="O333" s="21">
        <v>1800.38</v>
      </c>
      <c r="P333" s="21">
        <v>3783.54</v>
      </c>
      <c r="Q333" s="22">
        <v>11082.67</v>
      </c>
      <c r="R333" s="21">
        <v>39702</v>
      </c>
    </row>
    <row r="334" spans="1:18">
      <c r="A334" s="19" t="s">
        <v>587</v>
      </c>
      <c r="B334" s="19" t="s">
        <v>588</v>
      </c>
      <c r="C334" s="19" t="s">
        <v>2768</v>
      </c>
      <c r="D334" s="19" t="s">
        <v>2769</v>
      </c>
      <c r="E334" s="19" t="s">
        <v>2781</v>
      </c>
      <c r="F334" s="19" t="s">
        <v>2782</v>
      </c>
      <c r="G334" s="19" t="s">
        <v>1174</v>
      </c>
      <c r="H334" s="19" t="s">
        <v>1175</v>
      </c>
      <c r="I334" s="20" t="s">
        <v>671</v>
      </c>
      <c r="J334" s="19" t="s">
        <v>2784</v>
      </c>
      <c r="K334" s="19" t="s">
        <v>2031</v>
      </c>
      <c r="L334" s="19" t="s">
        <v>2032</v>
      </c>
      <c r="M334" s="21">
        <v>1495.79</v>
      </c>
      <c r="N334" s="21">
        <v>1299.27</v>
      </c>
      <c r="O334" s="21">
        <v>858.03</v>
      </c>
      <c r="P334" s="21">
        <v>1638.62</v>
      </c>
      <c r="Q334" s="22">
        <v>5291.71</v>
      </c>
      <c r="R334" s="21">
        <v>18957</v>
      </c>
    </row>
    <row r="335" spans="1:18">
      <c r="A335" s="19" t="s">
        <v>587</v>
      </c>
      <c r="B335" s="19" t="s">
        <v>588</v>
      </c>
      <c r="C335" s="19" t="s">
        <v>2768</v>
      </c>
      <c r="D335" s="19" t="s">
        <v>2769</v>
      </c>
      <c r="E335" s="19" t="s">
        <v>2781</v>
      </c>
      <c r="F335" s="19" t="s">
        <v>2782</v>
      </c>
      <c r="G335" s="19" t="s">
        <v>1174</v>
      </c>
      <c r="H335" s="19" t="s">
        <v>1175</v>
      </c>
      <c r="I335" s="20" t="s">
        <v>673</v>
      </c>
      <c r="J335" s="19" t="s">
        <v>2785</v>
      </c>
      <c r="K335" s="19" t="s">
        <v>2031</v>
      </c>
      <c r="L335" s="19" t="s">
        <v>2032</v>
      </c>
      <c r="M335" s="21">
        <v>1844.81</v>
      </c>
      <c r="N335" s="21">
        <v>2659.43</v>
      </c>
      <c r="O335" s="21">
        <v>1207.8699999999999</v>
      </c>
      <c r="P335" s="21">
        <v>3057.73</v>
      </c>
      <c r="Q335" s="22">
        <v>8769.84</v>
      </c>
      <c r="R335" s="21">
        <v>31417</v>
      </c>
    </row>
    <row r="336" spans="1:18">
      <c r="A336" s="19" t="s">
        <v>587</v>
      </c>
      <c r="B336" s="19" t="s">
        <v>588</v>
      </c>
      <c r="C336" s="19" t="s">
        <v>2768</v>
      </c>
      <c r="D336" s="19" t="s">
        <v>2769</v>
      </c>
      <c r="E336" s="19" t="s">
        <v>2786</v>
      </c>
      <c r="F336" s="19" t="s">
        <v>2787</v>
      </c>
      <c r="G336" s="19" t="s">
        <v>1174</v>
      </c>
      <c r="H336" s="19" t="s">
        <v>1175</v>
      </c>
      <c r="I336" s="20" t="s">
        <v>675</v>
      </c>
      <c r="J336" s="19" t="s">
        <v>2788</v>
      </c>
      <c r="K336" s="19" t="s">
        <v>2031</v>
      </c>
      <c r="L336" s="19" t="s">
        <v>2032</v>
      </c>
      <c r="M336" s="21">
        <v>1292.18</v>
      </c>
      <c r="N336" s="21">
        <v>2027.77</v>
      </c>
      <c r="O336" s="21">
        <v>1291.24</v>
      </c>
      <c r="P336" s="21">
        <v>2796.2</v>
      </c>
      <c r="Q336" s="22">
        <v>7407.3899999999994</v>
      </c>
      <c r="R336" s="21">
        <v>26536</v>
      </c>
    </row>
    <row r="337" spans="1:18">
      <c r="A337" s="19" t="s">
        <v>587</v>
      </c>
      <c r="B337" s="19" t="s">
        <v>588</v>
      </c>
      <c r="C337" s="19" t="s">
        <v>2768</v>
      </c>
      <c r="D337" s="19" t="s">
        <v>2769</v>
      </c>
      <c r="E337" s="19" t="s">
        <v>2786</v>
      </c>
      <c r="F337" s="19" t="s">
        <v>2787</v>
      </c>
      <c r="G337" s="19" t="s">
        <v>1174</v>
      </c>
      <c r="H337" s="19" t="s">
        <v>1175</v>
      </c>
      <c r="I337" s="20" t="s">
        <v>677</v>
      </c>
      <c r="J337" s="19" t="s">
        <v>2789</v>
      </c>
      <c r="K337" s="19" t="s">
        <v>2031</v>
      </c>
      <c r="L337" s="19" t="s">
        <v>2032</v>
      </c>
      <c r="M337" s="21">
        <v>2707.84</v>
      </c>
      <c r="N337" s="21">
        <v>2351.13</v>
      </c>
      <c r="O337" s="21">
        <v>1683.62</v>
      </c>
      <c r="P337" s="21">
        <v>3880.27</v>
      </c>
      <c r="Q337" s="22">
        <v>10622.86</v>
      </c>
      <c r="R337" s="21">
        <v>38055</v>
      </c>
    </row>
    <row r="338" spans="1:18">
      <c r="A338" s="19" t="s">
        <v>587</v>
      </c>
      <c r="B338" s="19" t="s">
        <v>588</v>
      </c>
      <c r="C338" s="19" t="s">
        <v>2768</v>
      </c>
      <c r="D338" s="19" t="s">
        <v>2769</v>
      </c>
      <c r="E338" s="19" t="s">
        <v>2790</v>
      </c>
      <c r="F338" s="19" t="s">
        <v>2791</v>
      </c>
      <c r="G338" s="19" t="s">
        <v>1174</v>
      </c>
      <c r="H338" s="19" t="s">
        <v>1175</v>
      </c>
      <c r="I338" s="20" t="s">
        <v>679</v>
      </c>
      <c r="J338" s="19" t="s">
        <v>2792</v>
      </c>
      <c r="K338" s="19" t="s">
        <v>2031</v>
      </c>
      <c r="L338" s="19" t="s">
        <v>2032</v>
      </c>
      <c r="M338" s="21">
        <v>3137.47</v>
      </c>
      <c r="N338" s="21">
        <v>3332.66</v>
      </c>
      <c r="O338" s="21">
        <v>2367.81</v>
      </c>
      <c r="P338" s="21">
        <v>4220.29</v>
      </c>
      <c r="Q338" s="22">
        <v>13058.23</v>
      </c>
      <c r="R338" s="21">
        <v>46779</v>
      </c>
    </row>
    <row r="339" spans="1:18">
      <c r="A339" s="19" t="s">
        <v>587</v>
      </c>
      <c r="B339" s="19" t="s">
        <v>588</v>
      </c>
      <c r="C339" s="19" t="s">
        <v>2768</v>
      </c>
      <c r="D339" s="19" t="s">
        <v>2769</v>
      </c>
      <c r="E339" s="19" t="s">
        <v>2790</v>
      </c>
      <c r="F339" s="19" t="s">
        <v>2791</v>
      </c>
      <c r="G339" s="19" t="s">
        <v>1174</v>
      </c>
      <c r="H339" s="19" t="s">
        <v>1175</v>
      </c>
      <c r="I339" s="20" t="s">
        <v>681</v>
      </c>
      <c r="J339" s="19" t="s">
        <v>2793</v>
      </c>
      <c r="K339" s="19" t="s">
        <v>2031</v>
      </c>
      <c r="L339" s="19" t="s">
        <v>2032</v>
      </c>
      <c r="M339" s="21">
        <v>1665.47</v>
      </c>
      <c r="N339" s="21">
        <v>1854.87</v>
      </c>
      <c r="O339" s="21">
        <v>1198.6600000000001</v>
      </c>
      <c r="P339" s="21">
        <v>2186.9</v>
      </c>
      <c r="Q339" s="22">
        <v>6905.9</v>
      </c>
      <c r="R339" s="21">
        <v>24739</v>
      </c>
    </row>
    <row r="340" spans="1:18">
      <c r="A340" s="19" t="s">
        <v>587</v>
      </c>
      <c r="B340" s="19" t="s">
        <v>588</v>
      </c>
      <c r="C340" s="19" t="s">
        <v>2768</v>
      </c>
      <c r="D340" s="19" t="s">
        <v>2769</v>
      </c>
      <c r="E340" s="19" t="s">
        <v>2794</v>
      </c>
      <c r="F340" s="19" t="s">
        <v>2795</v>
      </c>
      <c r="G340" s="19" t="s">
        <v>1174</v>
      </c>
      <c r="H340" s="19" t="s">
        <v>1175</v>
      </c>
      <c r="I340" s="20" t="s">
        <v>683</v>
      </c>
      <c r="J340" s="19" t="s">
        <v>2796</v>
      </c>
      <c r="K340" s="19" t="s">
        <v>2031</v>
      </c>
      <c r="L340" s="19" t="s">
        <v>2032</v>
      </c>
      <c r="M340" s="21">
        <v>5938.63</v>
      </c>
      <c r="N340" s="21">
        <v>7394.29</v>
      </c>
      <c r="O340" s="21">
        <v>3111.61</v>
      </c>
      <c r="P340" s="21">
        <v>6251.21</v>
      </c>
      <c r="Q340" s="22">
        <v>22695.739999999998</v>
      </c>
      <c r="R340" s="21">
        <v>81304</v>
      </c>
    </row>
    <row r="341" spans="1:18">
      <c r="A341" s="19" t="s">
        <v>587</v>
      </c>
      <c r="B341" s="19" t="s">
        <v>588</v>
      </c>
      <c r="C341" s="19" t="s">
        <v>2768</v>
      </c>
      <c r="D341" s="19" t="s">
        <v>2769</v>
      </c>
      <c r="E341" s="19" t="s">
        <v>2797</v>
      </c>
      <c r="F341" s="19" t="s">
        <v>2798</v>
      </c>
      <c r="G341" s="19" t="s">
        <v>1174</v>
      </c>
      <c r="H341" s="19" t="s">
        <v>1175</v>
      </c>
      <c r="I341" s="20" t="s">
        <v>685</v>
      </c>
      <c r="J341" s="19" t="s">
        <v>2799</v>
      </c>
      <c r="K341" s="19" t="s">
        <v>2031</v>
      </c>
      <c r="L341" s="19" t="s">
        <v>2032</v>
      </c>
      <c r="M341" s="21">
        <v>2739.6</v>
      </c>
      <c r="N341" s="21">
        <v>2349.59</v>
      </c>
      <c r="O341" s="21">
        <v>1826.73</v>
      </c>
      <c r="P341" s="21">
        <v>3467.81</v>
      </c>
      <c r="Q341" s="22">
        <v>10383.73</v>
      </c>
      <c r="R341" s="21">
        <v>37198</v>
      </c>
    </row>
    <row r="342" spans="1:18">
      <c r="A342" s="19" t="s">
        <v>587</v>
      </c>
      <c r="B342" s="19" t="s">
        <v>588</v>
      </c>
      <c r="C342" s="19" t="s">
        <v>2768</v>
      </c>
      <c r="D342" s="19" t="s">
        <v>2769</v>
      </c>
      <c r="E342" s="19" t="s">
        <v>2800</v>
      </c>
      <c r="F342" s="19" t="s">
        <v>2801</v>
      </c>
      <c r="G342" s="19" t="s">
        <v>1174</v>
      </c>
      <c r="H342" s="19" t="s">
        <v>1175</v>
      </c>
      <c r="I342" s="20" t="s">
        <v>687</v>
      </c>
      <c r="J342" s="19" t="s">
        <v>2802</v>
      </c>
      <c r="K342" s="19" t="s">
        <v>2031</v>
      </c>
      <c r="L342" s="19" t="s">
        <v>2032</v>
      </c>
      <c r="M342" s="21">
        <v>3065.36</v>
      </c>
      <c r="N342" s="21">
        <v>3140.78</v>
      </c>
      <c r="O342" s="21">
        <v>2059.83</v>
      </c>
      <c r="P342" s="21">
        <v>4371.84</v>
      </c>
      <c r="Q342" s="22">
        <v>12637.810000000001</v>
      </c>
      <c r="R342" s="21">
        <v>45273</v>
      </c>
    </row>
    <row r="343" spans="1:18">
      <c r="A343" s="19" t="s">
        <v>587</v>
      </c>
      <c r="B343" s="19" t="s">
        <v>588</v>
      </c>
      <c r="C343" s="19" t="s">
        <v>2768</v>
      </c>
      <c r="D343" s="19" t="s">
        <v>2769</v>
      </c>
      <c r="E343" s="19" t="s">
        <v>2800</v>
      </c>
      <c r="F343" s="19" t="s">
        <v>2801</v>
      </c>
      <c r="G343" s="19" t="s">
        <v>1174</v>
      </c>
      <c r="H343" s="19" t="s">
        <v>1175</v>
      </c>
      <c r="I343" s="20" t="s">
        <v>689</v>
      </c>
      <c r="J343" s="19" t="s">
        <v>2803</v>
      </c>
      <c r="K343" s="19" t="s">
        <v>2031</v>
      </c>
      <c r="L343" s="19" t="s">
        <v>2032</v>
      </c>
      <c r="M343" s="21">
        <v>999.89</v>
      </c>
      <c r="N343" s="21">
        <v>1371.3</v>
      </c>
      <c r="O343" s="21">
        <v>1043.07</v>
      </c>
      <c r="P343" s="21">
        <v>2279.9499999999998</v>
      </c>
      <c r="Q343" s="22">
        <v>5694.21</v>
      </c>
      <c r="R343" s="21">
        <v>20399</v>
      </c>
    </row>
    <row r="344" spans="1:18">
      <c r="A344" s="19" t="s">
        <v>587</v>
      </c>
      <c r="B344" s="19" t="s">
        <v>588</v>
      </c>
      <c r="C344" s="19" t="s">
        <v>2768</v>
      </c>
      <c r="D344" s="19" t="s">
        <v>2769</v>
      </c>
      <c r="E344" s="19" t="s">
        <v>2804</v>
      </c>
      <c r="F344" s="19" t="s">
        <v>2805</v>
      </c>
      <c r="G344" s="19" t="s">
        <v>1174</v>
      </c>
      <c r="H344" s="19" t="s">
        <v>1175</v>
      </c>
      <c r="I344" s="20" t="s">
        <v>691</v>
      </c>
      <c r="J344" s="19" t="s">
        <v>2806</v>
      </c>
      <c r="K344" s="19" t="s">
        <v>2031</v>
      </c>
      <c r="L344" s="19" t="s">
        <v>2032</v>
      </c>
      <c r="M344" s="21">
        <v>3769.69</v>
      </c>
      <c r="N344" s="21">
        <v>3638.29</v>
      </c>
      <c r="O344" s="21">
        <v>2472.4899999999998</v>
      </c>
      <c r="P344" s="21">
        <v>5718.08</v>
      </c>
      <c r="Q344" s="22">
        <v>15598.55</v>
      </c>
      <c r="R344" s="21">
        <v>55879</v>
      </c>
    </row>
    <row r="345" spans="1:18">
      <c r="A345" s="19" t="s">
        <v>587</v>
      </c>
      <c r="B345" s="19" t="s">
        <v>588</v>
      </c>
      <c r="C345" s="19" t="s">
        <v>2768</v>
      </c>
      <c r="D345" s="19" t="s">
        <v>2769</v>
      </c>
      <c r="E345" s="19" t="s">
        <v>2807</v>
      </c>
      <c r="F345" s="19" t="s">
        <v>2808</v>
      </c>
      <c r="G345" s="19" t="s">
        <v>1174</v>
      </c>
      <c r="H345" s="19" t="s">
        <v>1175</v>
      </c>
      <c r="I345" s="20" t="s">
        <v>693</v>
      </c>
      <c r="J345" s="19" t="s">
        <v>2809</v>
      </c>
      <c r="K345" s="19" t="s">
        <v>2031</v>
      </c>
      <c r="L345" s="19" t="s">
        <v>2032</v>
      </c>
      <c r="M345" s="21">
        <v>2509.6</v>
      </c>
      <c r="N345" s="21">
        <v>2941.1</v>
      </c>
      <c r="O345" s="21">
        <v>1554.9</v>
      </c>
      <c r="P345" s="21">
        <v>2520.4699999999998</v>
      </c>
      <c r="Q345" s="22">
        <v>9526.07</v>
      </c>
      <c r="R345" s="21">
        <v>34126</v>
      </c>
    </row>
    <row r="346" spans="1:18">
      <c r="A346" s="19" t="s">
        <v>587</v>
      </c>
      <c r="B346" s="19" t="s">
        <v>588</v>
      </c>
      <c r="C346" s="19" t="s">
        <v>2768</v>
      </c>
      <c r="D346" s="19" t="s">
        <v>2769</v>
      </c>
      <c r="E346" s="19" t="s">
        <v>2807</v>
      </c>
      <c r="F346" s="19" t="s">
        <v>2808</v>
      </c>
      <c r="G346" s="19" t="s">
        <v>1174</v>
      </c>
      <c r="H346" s="19" t="s">
        <v>1175</v>
      </c>
      <c r="I346" s="20" t="s">
        <v>695</v>
      </c>
      <c r="J346" s="19" t="s">
        <v>2810</v>
      </c>
      <c r="K346" s="19" t="s">
        <v>2031</v>
      </c>
      <c r="L346" s="19" t="s">
        <v>2032</v>
      </c>
      <c r="M346" s="21">
        <v>2582.9699999999998</v>
      </c>
      <c r="N346" s="21">
        <v>2590.81</v>
      </c>
      <c r="O346" s="21">
        <v>1402.25</v>
      </c>
      <c r="P346" s="21">
        <v>2472.46</v>
      </c>
      <c r="Q346" s="22">
        <v>9048.49</v>
      </c>
      <c r="R346" s="21">
        <v>32415</v>
      </c>
    </row>
    <row r="347" spans="1:18">
      <c r="A347" s="19" t="s">
        <v>587</v>
      </c>
      <c r="B347" s="19" t="s">
        <v>588</v>
      </c>
      <c r="C347" s="19" t="s">
        <v>2768</v>
      </c>
      <c r="D347" s="19" t="s">
        <v>2769</v>
      </c>
      <c r="E347" s="19" t="s">
        <v>2811</v>
      </c>
      <c r="F347" s="19" t="s">
        <v>2812</v>
      </c>
      <c r="G347" s="19" t="s">
        <v>1174</v>
      </c>
      <c r="H347" s="19" t="s">
        <v>1175</v>
      </c>
      <c r="I347" s="20" t="s">
        <v>697</v>
      </c>
      <c r="J347" s="19" t="s">
        <v>2813</v>
      </c>
      <c r="K347" s="19" t="s">
        <v>2031</v>
      </c>
      <c r="L347" s="19" t="s">
        <v>2032</v>
      </c>
      <c r="M347" s="21">
        <v>3599.28</v>
      </c>
      <c r="N347" s="21">
        <v>5444.25</v>
      </c>
      <c r="O347" s="21">
        <v>2623.88</v>
      </c>
      <c r="P347" s="21">
        <v>4687.0200000000004</v>
      </c>
      <c r="Q347" s="22">
        <v>16354.43</v>
      </c>
      <c r="R347" s="21">
        <v>58587</v>
      </c>
    </row>
    <row r="348" spans="1:18">
      <c r="A348" s="19" t="s">
        <v>587</v>
      </c>
      <c r="B348" s="19" t="s">
        <v>588</v>
      </c>
      <c r="C348" s="19" t="s">
        <v>2768</v>
      </c>
      <c r="D348" s="19" t="s">
        <v>2769</v>
      </c>
      <c r="E348" s="19" t="s">
        <v>2814</v>
      </c>
      <c r="F348" s="19" t="s">
        <v>2815</v>
      </c>
      <c r="G348" s="19" t="s">
        <v>1174</v>
      </c>
      <c r="H348" s="19" t="s">
        <v>1175</v>
      </c>
      <c r="I348" s="20" t="s">
        <v>699</v>
      </c>
      <c r="J348" s="19" t="s">
        <v>2816</v>
      </c>
      <c r="K348" s="19" t="s">
        <v>2031</v>
      </c>
      <c r="L348" s="19" t="s">
        <v>2032</v>
      </c>
      <c r="M348" s="21">
        <v>1952.72</v>
      </c>
      <c r="N348" s="21">
        <v>2472.7600000000002</v>
      </c>
      <c r="O348" s="21">
        <v>1463.95</v>
      </c>
      <c r="P348" s="21">
        <v>2941.57</v>
      </c>
      <c r="Q348" s="22">
        <v>8831</v>
      </c>
      <c r="R348" s="21">
        <v>31636</v>
      </c>
    </row>
    <row r="349" spans="1:18">
      <c r="A349" s="19" t="s">
        <v>587</v>
      </c>
      <c r="B349" s="19" t="s">
        <v>588</v>
      </c>
      <c r="C349" s="19" t="s">
        <v>2768</v>
      </c>
      <c r="D349" s="19" t="s">
        <v>2769</v>
      </c>
      <c r="E349" s="19" t="s">
        <v>2814</v>
      </c>
      <c r="F349" s="19" t="s">
        <v>2815</v>
      </c>
      <c r="G349" s="19" t="s">
        <v>1174</v>
      </c>
      <c r="H349" s="19" t="s">
        <v>1175</v>
      </c>
      <c r="I349" s="20" t="s">
        <v>701</v>
      </c>
      <c r="J349" s="19" t="s">
        <v>2817</v>
      </c>
      <c r="K349" s="19" t="s">
        <v>2031</v>
      </c>
      <c r="L349" s="19" t="s">
        <v>2032</v>
      </c>
      <c r="M349" s="21">
        <v>3754.08</v>
      </c>
      <c r="N349" s="21">
        <v>3741.14</v>
      </c>
      <c r="O349" s="21">
        <v>2365.9299999999998</v>
      </c>
      <c r="P349" s="21">
        <v>4558.08</v>
      </c>
      <c r="Q349" s="22">
        <v>14419.23</v>
      </c>
      <c r="R349" s="21">
        <v>51655</v>
      </c>
    </row>
    <row r="350" spans="1:18">
      <c r="A350" s="19" t="s">
        <v>587</v>
      </c>
      <c r="B350" s="19" t="s">
        <v>588</v>
      </c>
      <c r="C350" s="19" t="s">
        <v>2768</v>
      </c>
      <c r="D350" s="19" t="s">
        <v>2769</v>
      </c>
      <c r="E350" s="19" t="s">
        <v>2818</v>
      </c>
      <c r="F350" s="19" t="s">
        <v>2819</v>
      </c>
      <c r="G350" s="19" t="s">
        <v>1174</v>
      </c>
      <c r="H350" s="19" t="s">
        <v>1175</v>
      </c>
      <c r="I350" s="20" t="s">
        <v>703</v>
      </c>
      <c r="J350" s="19" t="s">
        <v>2820</v>
      </c>
      <c r="K350" s="19" t="s">
        <v>2031</v>
      </c>
      <c r="L350" s="19" t="s">
        <v>2032</v>
      </c>
      <c r="M350" s="21">
        <v>2148.86</v>
      </c>
      <c r="N350" s="21">
        <v>2398.13</v>
      </c>
      <c r="O350" s="21">
        <v>1695.98</v>
      </c>
      <c r="P350" s="21">
        <v>3049.34</v>
      </c>
      <c r="Q350" s="22">
        <v>9292.31</v>
      </c>
      <c r="R350" s="21">
        <v>33288</v>
      </c>
    </row>
    <row r="351" spans="1:18">
      <c r="A351" s="19" t="s">
        <v>587</v>
      </c>
      <c r="B351" s="19" t="s">
        <v>588</v>
      </c>
      <c r="C351" s="19" t="s">
        <v>2768</v>
      </c>
      <c r="D351" s="19" t="s">
        <v>2769</v>
      </c>
      <c r="E351" s="19" t="s">
        <v>2821</v>
      </c>
      <c r="F351" s="19" t="s">
        <v>2822</v>
      </c>
      <c r="G351" s="19" t="s">
        <v>1174</v>
      </c>
      <c r="H351" s="19" t="s">
        <v>1175</v>
      </c>
      <c r="I351" s="20" t="s">
        <v>705</v>
      </c>
      <c r="J351" s="19" t="s">
        <v>2823</v>
      </c>
      <c r="K351" s="19" t="s">
        <v>2031</v>
      </c>
      <c r="L351" s="19" t="s">
        <v>2032</v>
      </c>
      <c r="M351" s="21">
        <v>2772.33</v>
      </c>
      <c r="N351" s="21">
        <v>3309.51</v>
      </c>
      <c r="O351" s="21">
        <v>1994.84</v>
      </c>
      <c r="P351" s="21">
        <v>3184.55</v>
      </c>
      <c r="Q351" s="22">
        <v>11261.23</v>
      </c>
      <c r="R351" s="21">
        <v>40342</v>
      </c>
    </row>
    <row r="352" spans="1:18">
      <c r="A352" s="19" t="s">
        <v>587</v>
      </c>
      <c r="B352" s="19" t="s">
        <v>588</v>
      </c>
      <c r="C352" s="19" t="s">
        <v>2768</v>
      </c>
      <c r="D352" s="19" t="s">
        <v>2769</v>
      </c>
      <c r="E352" s="19" t="s">
        <v>2824</v>
      </c>
      <c r="F352" s="19" t="s">
        <v>2825</v>
      </c>
      <c r="G352" s="19" t="s">
        <v>1174</v>
      </c>
      <c r="H352" s="19" t="s">
        <v>1175</v>
      </c>
      <c r="I352" s="20" t="s">
        <v>707</v>
      </c>
      <c r="J352" s="19" t="s">
        <v>2826</v>
      </c>
      <c r="K352" s="19" t="s">
        <v>2031</v>
      </c>
      <c r="L352" s="19" t="s">
        <v>2032</v>
      </c>
      <c r="M352" s="21">
        <v>3309.66</v>
      </c>
      <c r="N352" s="21">
        <v>2594.9</v>
      </c>
      <c r="O352" s="21">
        <v>2083.3200000000002</v>
      </c>
      <c r="P352" s="21">
        <v>4257.63</v>
      </c>
      <c r="Q352" s="22">
        <v>12245.509999999998</v>
      </c>
      <c r="R352" s="21">
        <v>43868</v>
      </c>
    </row>
    <row r="353" spans="1:18">
      <c r="A353" s="19" t="s">
        <v>587</v>
      </c>
      <c r="B353" s="19" t="s">
        <v>588</v>
      </c>
      <c r="C353" s="19" t="s">
        <v>2768</v>
      </c>
      <c r="D353" s="19" t="s">
        <v>2769</v>
      </c>
      <c r="E353" s="19" t="s">
        <v>2827</v>
      </c>
      <c r="F353" s="19" t="s">
        <v>2828</v>
      </c>
      <c r="G353" s="19" t="s">
        <v>1174</v>
      </c>
      <c r="H353" s="19" t="s">
        <v>1175</v>
      </c>
      <c r="I353" s="20" t="s">
        <v>709</v>
      </c>
      <c r="J353" s="19" t="s">
        <v>2829</v>
      </c>
      <c r="K353" s="19" t="s">
        <v>2031</v>
      </c>
      <c r="L353" s="19" t="s">
        <v>2032</v>
      </c>
      <c r="M353" s="21">
        <v>2166.16</v>
      </c>
      <c r="N353" s="21">
        <v>1998.4</v>
      </c>
      <c r="O353" s="21">
        <v>1582.2</v>
      </c>
      <c r="P353" s="21">
        <v>3223.15</v>
      </c>
      <c r="Q353" s="22">
        <v>8969.91</v>
      </c>
      <c r="R353" s="21">
        <v>32133</v>
      </c>
    </row>
    <row r="354" spans="1:18">
      <c r="A354" s="19" t="s">
        <v>587</v>
      </c>
      <c r="B354" s="19" t="s">
        <v>588</v>
      </c>
      <c r="C354" s="19" t="s">
        <v>2768</v>
      </c>
      <c r="D354" s="19" t="s">
        <v>2769</v>
      </c>
      <c r="E354" s="19" t="s">
        <v>2830</v>
      </c>
      <c r="F354" s="19" t="s">
        <v>2831</v>
      </c>
      <c r="G354" s="19" t="s">
        <v>1174</v>
      </c>
      <c r="H354" s="19" t="s">
        <v>1175</v>
      </c>
      <c r="I354" s="20" t="s">
        <v>711</v>
      </c>
      <c r="J354" s="19" t="s">
        <v>2832</v>
      </c>
      <c r="K354" s="19" t="s">
        <v>2031</v>
      </c>
      <c r="L354" s="19" t="s">
        <v>2032</v>
      </c>
      <c r="M354" s="21">
        <v>3524.38</v>
      </c>
      <c r="N354" s="21">
        <v>2743.79</v>
      </c>
      <c r="O354" s="21">
        <v>2201.81</v>
      </c>
      <c r="P354" s="21">
        <v>3529.88</v>
      </c>
      <c r="Q354" s="22">
        <v>11999.86</v>
      </c>
      <c r="R354" s="21">
        <v>42988</v>
      </c>
    </row>
    <row r="355" spans="1:18">
      <c r="A355" s="19" t="s">
        <v>587</v>
      </c>
      <c r="B355" s="19" t="s">
        <v>588</v>
      </c>
      <c r="C355" s="19" t="s">
        <v>2768</v>
      </c>
      <c r="D355" s="19" t="s">
        <v>2769</v>
      </c>
      <c r="E355" s="19" t="s">
        <v>2770</v>
      </c>
      <c r="F355" s="19" t="s">
        <v>2769</v>
      </c>
      <c r="G355" s="19" t="s">
        <v>1174</v>
      </c>
      <c r="H355" s="19" t="s">
        <v>1175</v>
      </c>
      <c r="I355" s="20" t="s">
        <v>1174</v>
      </c>
      <c r="J355" s="19" t="s">
        <v>1175</v>
      </c>
      <c r="K355" s="19" t="s">
        <v>3991</v>
      </c>
      <c r="L355" s="19" t="s">
        <v>2032</v>
      </c>
      <c r="M355" s="21">
        <v>37816.120000000003</v>
      </c>
      <c r="N355" s="21">
        <v>39201.43</v>
      </c>
      <c r="O355" s="21">
        <v>29748.23</v>
      </c>
      <c r="P355" s="21">
        <v>38515.08</v>
      </c>
      <c r="Q355" s="22">
        <v>145280.85999999999</v>
      </c>
      <c r="R355" s="21">
        <v>520445</v>
      </c>
    </row>
    <row r="356" spans="1:18">
      <c r="A356" s="19" t="s">
        <v>587</v>
      </c>
      <c r="B356" s="19" t="s">
        <v>588</v>
      </c>
      <c r="C356" s="19" t="s">
        <v>2768</v>
      </c>
      <c r="D356" s="19" t="s">
        <v>2769</v>
      </c>
      <c r="E356" s="19" t="s">
        <v>2773</v>
      </c>
      <c r="F356" s="19" t="s">
        <v>2774</v>
      </c>
      <c r="G356" s="19" t="s">
        <v>1174</v>
      </c>
      <c r="H356" s="19" t="s">
        <v>1175</v>
      </c>
      <c r="I356" s="20" t="s">
        <v>1243</v>
      </c>
      <c r="J356" s="19" t="s">
        <v>4091</v>
      </c>
      <c r="K356" s="19" t="s">
        <v>2031</v>
      </c>
      <c r="L356" s="19" t="s">
        <v>2032</v>
      </c>
      <c r="M356" s="21">
        <v>1625.58</v>
      </c>
      <c r="N356" s="21">
        <v>1635.59</v>
      </c>
      <c r="O356" s="21">
        <v>1286.53</v>
      </c>
      <c r="P356" s="21">
        <v>2216.48</v>
      </c>
      <c r="Q356" s="22">
        <v>6764.18</v>
      </c>
      <c r="R356" s="21">
        <v>24232</v>
      </c>
    </row>
    <row r="357" spans="1:18">
      <c r="A357" s="19" t="s">
        <v>587</v>
      </c>
      <c r="B357" s="19" t="s">
        <v>588</v>
      </c>
      <c r="C357" s="19" t="s">
        <v>2768</v>
      </c>
      <c r="D357" s="19" t="s">
        <v>2769</v>
      </c>
      <c r="E357" s="19" t="s">
        <v>2821</v>
      </c>
      <c r="F357" s="19" t="s">
        <v>2822</v>
      </c>
      <c r="G357" s="19" t="s">
        <v>1174</v>
      </c>
      <c r="H357" s="19" t="s">
        <v>1175</v>
      </c>
      <c r="I357" s="20" t="s">
        <v>1265</v>
      </c>
      <c r="J357" s="19" t="s">
        <v>4117</v>
      </c>
      <c r="K357" s="19" t="s">
        <v>2031</v>
      </c>
      <c r="L357" s="19" t="s">
        <v>2032</v>
      </c>
      <c r="M357" s="21">
        <v>1932.44</v>
      </c>
      <c r="N357" s="21">
        <v>1905.55</v>
      </c>
      <c r="O357" s="21">
        <v>1938.02</v>
      </c>
      <c r="P357" s="21">
        <v>3380.77</v>
      </c>
      <c r="Q357" s="22">
        <v>9156.7800000000007</v>
      </c>
      <c r="R357" s="21">
        <v>32803</v>
      </c>
    </row>
    <row r="358" spans="1:18">
      <c r="A358" s="19" t="s">
        <v>587</v>
      </c>
      <c r="B358" s="19" t="s">
        <v>588</v>
      </c>
      <c r="C358" s="19" t="s">
        <v>2768</v>
      </c>
      <c r="D358" s="19" t="s">
        <v>2769</v>
      </c>
      <c r="E358" s="19" t="s">
        <v>2770</v>
      </c>
      <c r="F358" s="19" t="s">
        <v>2769</v>
      </c>
      <c r="G358" s="19" t="s">
        <v>1174</v>
      </c>
      <c r="H358" s="19" t="s">
        <v>1175</v>
      </c>
      <c r="I358" s="20" t="s">
        <v>4174</v>
      </c>
      <c r="J358" s="19" t="s">
        <v>4175</v>
      </c>
      <c r="K358" s="19" t="s">
        <v>2031</v>
      </c>
      <c r="L358" s="19" t="s">
        <v>2007</v>
      </c>
      <c r="M358" s="21">
        <v>0</v>
      </c>
      <c r="N358" s="21">
        <v>0</v>
      </c>
      <c r="O358" s="21">
        <v>0</v>
      </c>
      <c r="P358" s="21">
        <v>0</v>
      </c>
      <c r="Q358" s="22">
        <v>0</v>
      </c>
      <c r="R358" s="21">
        <v>0</v>
      </c>
    </row>
    <row r="359" spans="1:18">
      <c r="A359" s="19" t="s">
        <v>587</v>
      </c>
      <c r="B359" s="19" t="s">
        <v>588</v>
      </c>
      <c r="C359" s="19" t="s">
        <v>2768</v>
      </c>
      <c r="D359" s="19" t="s">
        <v>2769</v>
      </c>
      <c r="E359" s="19" t="s">
        <v>2770</v>
      </c>
      <c r="F359" s="19" t="s">
        <v>2769</v>
      </c>
      <c r="G359" s="19" t="s">
        <v>1174</v>
      </c>
      <c r="H359" s="19" t="s">
        <v>1175</v>
      </c>
      <c r="I359" s="20" t="s">
        <v>1329</v>
      </c>
      <c r="J359" s="19" t="s">
        <v>1330</v>
      </c>
      <c r="K359" s="19" t="s">
        <v>2031</v>
      </c>
      <c r="L359" s="19" t="s">
        <v>2032</v>
      </c>
      <c r="M359" s="21">
        <v>3343.76</v>
      </c>
      <c r="N359" s="21">
        <v>983.3</v>
      </c>
      <c r="O359" s="21">
        <v>436.37</v>
      </c>
      <c r="P359" s="21">
        <v>1603.86</v>
      </c>
      <c r="Q359" s="22">
        <v>6367.29</v>
      </c>
      <c r="R359" s="21">
        <v>22810</v>
      </c>
    </row>
    <row r="360" spans="1:18">
      <c r="A360" s="19" t="s">
        <v>587</v>
      </c>
      <c r="B360" s="19" t="s">
        <v>588</v>
      </c>
      <c r="C360" s="19" t="s">
        <v>2768</v>
      </c>
      <c r="D360" s="19" t="s">
        <v>2769</v>
      </c>
      <c r="E360" s="19" t="s">
        <v>2770</v>
      </c>
      <c r="F360" s="19" t="s">
        <v>2769</v>
      </c>
      <c r="G360" s="19" t="s">
        <v>1174</v>
      </c>
      <c r="H360" s="19" t="s">
        <v>1175</v>
      </c>
      <c r="I360" s="20" t="s">
        <v>4180</v>
      </c>
      <c r="J360" s="19" t="s">
        <v>4175</v>
      </c>
      <c r="K360" s="19" t="s">
        <v>2031</v>
      </c>
      <c r="L360" s="19" t="s">
        <v>2007</v>
      </c>
      <c r="M360" s="21">
        <v>0</v>
      </c>
      <c r="N360" s="21">
        <v>0</v>
      </c>
      <c r="O360" s="21">
        <v>0</v>
      </c>
      <c r="P360" s="21">
        <v>0</v>
      </c>
      <c r="Q360" s="22">
        <v>0</v>
      </c>
      <c r="R360" s="21">
        <v>0</v>
      </c>
    </row>
    <row r="361" spans="1:18">
      <c r="A361" s="19" t="s">
        <v>587</v>
      </c>
      <c r="B361" s="19" t="s">
        <v>588</v>
      </c>
      <c r="C361" s="19" t="s">
        <v>2833</v>
      </c>
      <c r="D361" s="19" t="s">
        <v>2834</v>
      </c>
      <c r="E361" s="19" t="s">
        <v>2835</v>
      </c>
      <c r="F361" s="19" t="s">
        <v>2836</v>
      </c>
      <c r="G361" s="19" t="s">
        <v>1176</v>
      </c>
      <c r="H361" s="19" t="s">
        <v>1177</v>
      </c>
      <c r="I361" s="20" t="s">
        <v>713</v>
      </c>
      <c r="J361" s="19" t="s">
        <v>2837</v>
      </c>
      <c r="K361" s="19" t="s">
        <v>2031</v>
      </c>
      <c r="L361" s="19" t="s">
        <v>2032</v>
      </c>
      <c r="M361" s="21">
        <v>1879.26</v>
      </c>
      <c r="N361" s="21">
        <v>2111.1999999999998</v>
      </c>
      <c r="O361" s="21">
        <v>2311.62</v>
      </c>
      <c r="P361" s="21">
        <v>2405.88</v>
      </c>
      <c r="Q361" s="22">
        <v>8707.9599999999991</v>
      </c>
      <c r="R361" s="21">
        <v>31195</v>
      </c>
    </row>
    <row r="362" spans="1:18">
      <c r="A362" s="19" t="s">
        <v>587</v>
      </c>
      <c r="B362" s="19" t="s">
        <v>588</v>
      </c>
      <c r="C362" s="19" t="s">
        <v>2833</v>
      </c>
      <c r="D362" s="19" t="s">
        <v>2834</v>
      </c>
      <c r="E362" s="19" t="s">
        <v>2838</v>
      </c>
      <c r="F362" s="19" t="s">
        <v>2839</v>
      </c>
      <c r="G362" s="19" t="s">
        <v>1176</v>
      </c>
      <c r="H362" s="19" t="s">
        <v>1177</v>
      </c>
      <c r="I362" s="20" t="s">
        <v>715</v>
      </c>
      <c r="J362" s="19" t="s">
        <v>2840</v>
      </c>
      <c r="K362" s="19" t="s">
        <v>2031</v>
      </c>
      <c r="L362" s="19" t="s">
        <v>2032</v>
      </c>
      <c r="M362" s="21">
        <v>1970.37</v>
      </c>
      <c r="N362" s="21">
        <v>2277.9899999999998</v>
      </c>
      <c r="O362" s="21">
        <v>1875.51</v>
      </c>
      <c r="P362" s="21">
        <v>1741.11</v>
      </c>
      <c r="Q362" s="22">
        <v>7864.98</v>
      </c>
      <c r="R362" s="21">
        <v>28175</v>
      </c>
    </row>
    <row r="363" spans="1:18">
      <c r="A363" s="19" t="s">
        <v>587</v>
      </c>
      <c r="B363" s="19" t="s">
        <v>588</v>
      </c>
      <c r="C363" s="19" t="s">
        <v>2833</v>
      </c>
      <c r="D363" s="19" t="s">
        <v>2834</v>
      </c>
      <c r="E363" s="19" t="s">
        <v>2841</v>
      </c>
      <c r="F363" s="19" t="s">
        <v>2842</v>
      </c>
      <c r="G363" s="19" t="s">
        <v>1176</v>
      </c>
      <c r="H363" s="19" t="s">
        <v>1177</v>
      </c>
      <c r="I363" s="20" t="s">
        <v>717</v>
      </c>
      <c r="J363" s="19" t="s">
        <v>2843</v>
      </c>
      <c r="K363" s="19" t="s">
        <v>2031</v>
      </c>
      <c r="L363" s="19" t="s">
        <v>2032</v>
      </c>
      <c r="M363" s="21">
        <v>2091.92</v>
      </c>
      <c r="N363" s="21">
        <v>2370.4299999999998</v>
      </c>
      <c r="O363" s="21">
        <v>2555.21</v>
      </c>
      <c r="P363" s="21">
        <v>2868.55</v>
      </c>
      <c r="Q363" s="22">
        <v>9886.11</v>
      </c>
      <c r="R363" s="21">
        <v>35415</v>
      </c>
    </row>
    <row r="364" spans="1:18">
      <c r="A364" s="19" t="s">
        <v>587</v>
      </c>
      <c r="B364" s="19" t="s">
        <v>588</v>
      </c>
      <c r="C364" s="19" t="s">
        <v>2833</v>
      </c>
      <c r="D364" s="19" t="s">
        <v>2834</v>
      </c>
      <c r="E364" s="19" t="s">
        <v>2841</v>
      </c>
      <c r="F364" s="19" t="s">
        <v>2842</v>
      </c>
      <c r="G364" s="19" t="s">
        <v>1176</v>
      </c>
      <c r="H364" s="19" t="s">
        <v>1177</v>
      </c>
      <c r="I364" s="20" t="s">
        <v>719</v>
      </c>
      <c r="J364" s="19" t="s">
        <v>2844</v>
      </c>
      <c r="K364" s="19" t="s">
        <v>2031</v>
      </c>
      <c r="L364" s="19" t="s">
        <v>2032</v>
      </c>
      <c r="M364" s="21">
        <v>1708.96</v>
      </c>
      <c r="N364" s="21">
        <v>1636.29</v>
      </c>
      <c r="O364" s="21">
        <v>2014.52</v>
      </c>
      <c r="P364" s="21">
        <v>2184.27</v>
      </c>
      <c r="Q364" s="22">
        <v>7544.0400000000009</v>
      </c>
      <c r="R364" s="21">
        <v>27025</v>
      </c>
    </row>
    <row r="365" spans="1:18">
      <c r="A365" s="19" t="s">
        <v>587</v>
      </c>
      <c r="B365" s="19" t="s">
        <v>588</v>
      </c>
      <c r="C365" s="19" t="s">
        <v>2833</v>
      </c>
      <c r="D365" s="19" t="s">
        <v>2834</v>
      </c>
      <c r="E365" s="19" t="s">
        <v>2845</v>
      </c>
      <c r="F365" s="19" t="s">
        <v>2846</v>
      </c>
      <c r="G365" s="19" t="s">
        <v>1176</v>
      </c>
      <c r="H365" s="19" t="s">
        <v>1177</v>
      </c>
      <c r="I365" s="20" t="s">
        <v>721</v>
      </c>
      <c r="J365" s="19" t="s">
        <v>2847</v>
      </c>
      <c r="K365" s="19" t="s">
        <v>2031</v>
      </c>
      <c r="L365" s="19" t="s">
        <v>2032</v>
      </c>
      <c r="M365" s="21">
        <v>1545.99</v>
      </c>
      <c r="N365" s="21">
        <v>1715.91</v>
      </c>
      <c r="O365" s="21">
        <v>1781.07</v>
      </c>
      <c r="P365" s="21">
        <v>2289.15</v>
      </c>
      <c r="Q365" s="22">
        <v>7332.1200000000008</v>
      </c>
      <c r="R365" s="21">
        <v>26266</v>
      </c>
    </row>
    <row r="366" spans="1:18">
      <c r="A366" s="19" t="s">
        <v>587</v>
      </c>
      <c r="B366" s="19" t="s">
        <v>588</v>
      </c>
      <c r="C366" s="19" t="s">
        <v>2833</v>
      </c>
      <c r="D366" s="19" t="s">
        <v>2834</v>
      </c>
      <c r="E366" s="19" t="s">
        <v>2848</v>
      </c>
      <c r="F366" s="19" t="s">
        <v>2849</v>
      </c>
      <c r="G366" s="19" t="s">
        <v>1176</v>
      </c>
      <c r="H366" s="19" t="s">
        <v>1177</v>
      </c>
      <c r="I366" s="20" t="s">
        <v>723</v>
      </c>
      <c r="J366" s="19" t="s">
        <v>2850</v>
      </c>
      <c r="K366" s="19" t="s">
        <v>2031</v>
      </c>
      <c r="L366" s="19" t="s">
        <v>2032</v>
      </c>
      <c r="M366" s="21">
        <v>2865.68</v>
      </c>
      <c r="N366" s="21">
        <v>3658.68</v>
      </c>
      <c r="O366" s="21">
        <v>3482.72</v>
      </c>
      <c r="P366" s="21">
        <v>3596.5</v>
      </c>
      <c r="Q366" s="22">
        <v>13603.58</v>
      </c>
      <c r="R366" s="21">
        <v>48733</v>
      </c>
    </row>
    <row r="367" spans="1:18">
      <c r="A367" s="19" t="s">
        <v>587</v>
      </c>
      <c r="B367" s="19" t="s">
        <v>588</v>
      </c>
      <c r="C367" s="19" t="s">
        <v>2833</v>
      </c>
      <c r="D367" s="19" t="s">
        <v>2834</v>
      </c>
      <c r="E367" s="19" t="s">
        <v>2851</v>
      </c>
      <c r="F367" s="19" t="s">
        <v>2852</v>
      </c>
      <c r="G367" s="19" t="s">
        <v>1176</v>
      </c>
      <c r="H367" s="19" t="s">
        <v>1177</v>
      </c>
      <c r="I367" s="20" t="s">
        <v>725</v>
      </c>
      <c r="J367" s="19" t="s">
        <v>2853</v>
      </c>
      <c r="K367" s="19" t="s">
        <v>2031</v>
      </c>
      <c r="L367" s="19" t="s">
        <v>2032</v>
      </c>
      <c r="M367" s="21">
        <v>2001.12</v>
      </c>
      <c r="N367" s="21">
        <v>1752.36</v>
      </c>
      <c r="O367" s="21">
        <v>1659.71</v>
      </c>
      <c r="P367" s="21">
        <v>1666.81</v>
      </c>
      <c r="Q367" s="22">
        <v>7080</v>
      </c>
      <c r="R367" s="21">
        <v>25363</v>
      </c>
    </row>
    <row r="368" spans="1:18">
      <c r="A368" s="19" t="s">
        <v>587</v>
      </c>
      <c r="B368" s="19" t="s">
        <v>588</v>
      </c>
      <c r="C368" s="19" t="s">
        <v>2833</v>
      </c>
      <c r="D368" s="19" t="s">
        <v>2834</v>
      </c>
      <c r="E368" s="19" t="s">
        <v>2854</v>
      </c>
      <c r="F368" s="19" t="s">
        <v>2855</v>
      </c>
      <c r="G368" s="19" t="s">
        <v>1176</v>
      </c>
      <c r="H368" s="19" t="s">
        <v>1177</v>
      </c>
      <c r="I368" s="20" t="s">
        <v>727</v>
      </c>
      <c r="J368" s="19" t="s">
        <v>2856</v>
      </c>
      <c r="K368" s="19" t="s">
        <v>2031</v>
      </c>
      <c r="L368" s="19" t="s">
        <v>2032</v>
      </c>
      <c r="M368" s="21">
        <v>1844.82</v>
      </c>
      <c r="N368" s="21">
        <v>1783.11</v>
      </c>
      <c r="O368" s="21">
        <v>2527.41</v>
      </c>
      <c r="P368" s="21">
        <v>2277.7399999999998</v>
      </c>
      <c r="Q368" s="22">
        <v>8433.08</v>
      </c>
      <c r="R368" s="21">
        <v>30210</v>
      </c>
    </row>
    <row r="369" spans="1:18">
      <c r="A369" s="19" t="s">
        <v>587</v>
      </c>
      <c r="B369" s="19" t="s">
        <v>588</v>
      </c>
      <c r="C369" s="19" t="s">
        <v>2833</v>
      </c>
      <c r="D369" s="19" t="s">
        <v>2834</v>
      </c>
      <c r="E369" s="19" t="s">
        <v>4017</v>
      </c>
      <c r="F369" s="19" t="s">
        <v>2834</v>
      </c>
      <c r="G369" s="19" t="s">
        <v>1176</v>
      </c>
      <c r="H369" s="19" t="s">
        <v>1177</v>
      </c>
      <c r="I369" s="20" t="s">
        <v>1176</v>
      </c>
      <c r="J369" s="19" t="s">
        <v>1177</v>
      </c>
      <c r="K369" s="19" t="s">
        <v>3991</v>
      </c>
      <c r="L369" s="19" t="s">
        <v>2032</v>
      </c>
      <c r="M369" s="21">
        <v>31232.52</v>
      </c>
      <c r="N369" s="21">
        <v>8687.1200000000008</v>
      </c>
      <c r="O369" s="21">
        <v>9262.6200000000008</v>
      </c>
      <c r="P369" s="21">
        <v>54932.35</v>
      </c>
      <c r="Q369" s="22">
        <v>104114.61</v>
      </c>
      <c r="R369" s="21">
        <v>372974</v>
      </c>
    </row>
    <row r="370" spans="1:18">
      <c r="A370" s="19" t="s">
        <v>587</v>
      </c>
      <c r="B370" s="19" t="s">
        <v>588</v>
      </c>
      <c r="C370" s="19" t="s">
        <v>2833</v>
      </c>
      <c r="D370" s="19" t="s">
        <v>2834</v>
      </c>
      <c r="E370" s="19" t="s">
        <v>4099</v>
      </c>
      <c r="F370" s="19" t="s">
        <v>4100</v>
      </c>
      <c r="G370" s="19" t="s">
        <v>1176</v>
      </c>
      <c r="H370" s="19" t="s">
        <v>1177</v>
      </c>
      <c r="I370" s="20" t="s">
        <v>1251</v>
      </c>
      <c r="J370" s="19" t="s">
        <v>4101</v>
      </c>
      <c r="K370" s="19" t="s">
        <v>2031</v>
      </c>
      <c r="L370" s="19" t="s">
        <v>2032</v>
      </c>
      <c r="M370" s="21">
        <v>2683.68</v>
      </c>
      <c r="N370" s="21">
        <v>2340.9899999999998</v>
      </c>
      <c r="O370" s="21">
        <v>3079.86</v>
      </c>
      <c r="P370" s="21">
        <v>2390.77</v>
      </c>
      <c r="Q370" s="22">
        <v>10495.300000000001</v>
      </c>
      <c r="R370" s="21">
        <v>37598</v>
      </c>
    </row>
    <row r="371" spans="1:18">
      <c r="A371" s="19" t="s">
        <v>587</v>
      </c>
      <c r="B371" s="19" t="s">
        <v>588</v>
      </c>
      <c r="C371" s="19" t="s">
        <v>2833</v>
      </c>
      <c r="D371" s="19" t="s">
        <v>2834</v>
      </c>
      <c r="E371" s="19" t="s">
        <v>2835</v>
      </c>
      <c r="F371" s="19" t="s">
        <v>2836</v>
      </c>
      <c r="G371" s="19" t="s">
        <v>1176</v>
      </c>
      <c r="H371" s="19" t="s">
        <v>1177</v>
      </c>
      <c r="I371" s="20" t="s">
        <v>1267</v>
      </c>
      <c r="J371" s="19" t="s">
        <v>4118</v>
      </c>
      <c r="K371" s="19" t="s">
        <v>2031</v>
      </c>
      <c r="L371" s="19" t="s">
        <v>2032</v>
      </c>
      <c r="M371" s="21">
        <v>1879.76</v>
      </c>
      <c r="N371" s="21">
        <v>1795.68</v>
      </c>
      <c r="O371" s="21">
        <v>1834.46</v>
      </c>
      <c r="P371" s="21">
        <v>2246.41</v>
      </c>
      <c r="Q371" s="22">
        <v>7756.3099999999995</v>
      </c>
      <c r="R371" s="21">
        <v>27786</v>
      </c>
    </row>
    <row r="372" spans="1:18">
      <c r="A372" s="19" t="s">
        <v>587</v>
      </c>
      <c r="B372" s="19" t="s">
        <v>588</v>
      </c>
      <c r="C372" s="19" t="s">
        <v>2833</v>
      </c>
      <c r="D372" s="19" t="s">
        <v>2834</v>
      </c>
      <c r="E372" s="19" t="s">
        <v>568</v>
      </c>
      <c r="F372" s="19" t="s">
        <v>568</v>
      </c>
      <c r="G372" s="19" t="s">
        <v>1176</v>
      </c>
      <c r="H372" s="19" t="s">
        <v>1177</v>
      </c>
      <c r="I372" s="20" t="s">
        <v>4123</v>
      </c>
      <c r="J372" s="19" t="s">
        <v>4124</v>
      </c>
      <c r="K372" s="19" t="s">
        <v>2031</v>
      </c>
      <c r="L372" s="19" t="s">
        <v>2007</v>
      </c>
      <c r="M372" s="21">
        <v>0</v>
      </c>
      <c r="N372" s="21">
        <v>0</v>
      </c>
      <c r="O372" s="21">
        <v>0</v>
      </c>
      <c r="P372" s="21">
        <v>0</v>
      </c>
      <c r="Q372" s="22">
        <v>0</v>
      </c>
      <c r="R372" s="21">
        <v>0</v>
      </c>
    </row>
    <row r="373" spans="1:18">
      <c r="A373" s="19" t="s">
        <v>587</v>
      </c>
      <c r="B373" s="19" t="s">
        <v>588</v>
      </c>
      <c r="C373" s="19" t="s">
        <v>2833</v>
      </c>
      <c r="D373" s="19" t="s">
        <v>2834</v>
      </c>
      <c r="E373" s="19" t="s">
        <v>4017</v>
      </c>
      <c r="F373" s="19" t="s">
        <v>2834</v>
      </c>
      <c r="G373" s="19" t="s">
        <v>1176</v>
      </c>
      <c r="H373" s="19" t="s">
        <v>1177</v>
      </c>
      <c r="I373" s="20" t="s">
        <v>4168</v>
      </c>
      <c r="J373" s="19" t="s">
        <v>4169</v>
      </c>
      <c r="K373" s="19" t="s">
        <v>2031</v>
      </c>
      <c r="L373" s="19" t="s">
        <v>2007</v>
      </c>
      <c r="M373" s="21">
        <v>0</v>
      </c>
      <c r="N373" s="21">
        <v>0</v>
      </c>
      <c r="O373" s="21">
        <v>0</v>
      </c>
      <c r="P373" s="21">
        <v>0</v>
      </c>
      <c r="Q373" s="22">
        <v>0</v>
      </c>
      <c r="R373" s="21">
        <v>0</v>
      </c>
    </row>
    <row r="374" spans="1:18">
      <c r="A374" s="19" t="s">
        <v>587</v>
      </c>
      <c r="B374" s="19" t="s">
        <v>588</v>
      </c>
      <c r="C374" s="19" t="s">
        <v>2833</v>
      </c>
      <c r="D374" s="19" t="s">
        <v>2834</v>
      </c>
      <c r="E374" s="19" t="s">
        <v>4017</v>
      </c>
      <c r="F374" s="19" t="s">
        <v>2834</v>
      </c>
      <c r="G374" s="19" t="s">
        <v>1176</v>
      </c>
      <c r="H374" s="19" t="s">
        <v>1177</v>
      </c>
      <c r="I374" s="20" t="s">
        <v>1353</v>
      </c>
      <c r="J374" s="19" t="s">
        <v>4169</v>
      </c>
      <c r="K374" s="19" t="s">
        <v>2031</v>
      </c>
      <c r="L374" s="19" t="s">
        <v>2007</v>
      </c>
      <c r="M374" s="21">
        <v>405.25</v>
      </c>
      <c r="N374" s="21">
        <v>457.41</v>
      </c>
      <c r="O374" s="21">
        <v>584.91</v>
      </c>
      <c r="P374" s="21">
        <v>0</v>
      </c>
      <c r="Q374" s="22">
        <v>1447.5700000000002</v>
      </c>
      <c r="R374" s="21">
        <v>5186</v>
      </c>
    </row>
    <row r="375" spans="1:18">
      <c r="A375" s="19" t="s">
        <v>587</v>
      </c>
      <c r="B375" s="19" t="s">
        <v>588</v>
      </c>
      <c r="C375" s="19" t="s">
        <v>2914</v>
      </c>
      <c r="D375" s="19" t="s">
        <v>2915</v>
      </c>
      <c r="E375" s="19" t="s">
        <v>2916</v>
      </c>
      <c r="F375" s="19" t="s">
        <v>2915</v>
      </c>
      <c r="G375" s="19" t="s">
        <v>1178</v>
      </c>
      <c r="H375" s="19" t="s">
        <v>1179</v>
      </c>
      <c r="I375" s="20" t="s">
        <v>779</v>
      </c>
      <c r="J375" s="19" t="s">
        <v>2917</v>
      </c>
      <c r="K375" s="19" t="s">
        <v>2031</v>
      </c>
      <c r="L375" s="19" t="s">
        <v>2032</v>
      </c>
      <c r="M375" s="21">
        <v>1889.23</v>
      </c>
      <c r="N375" s="21">
        <v>1754.92</v>
      </c>
      <c r="O375" s="21">
        <v>1632.44</v>
      </c>
      <c r="P375" s="21">
        <v>1900.6</v>
      </c>
      <c r="Q375" s="22">
        <v>7177.1900000000005</v>
      </c>
      <c r="R375" s="21">
        <v>25711</v>
      </c>
    </row>
    <row r="376" spans="1:18">
      <c r="A376" s="19" t="s">
        <v>587</v>
      </c>
      <c r="B376" s="19" t="s">
        <v>588</v>
      </c>
      <c r="C376" s="19" t="s">
        <v>2914</v>
      </c>
      <c r="D376" s="19" t="s">
        <v>2915</v>
      </c>
      <c r="E376" s="19" t="s">
        <v>2918</v>
      </c>
      <c r="F376" s="19" t="s">
        <v>2912</v>
      </c>
      <c r="G376" s="19" t="s">
        <v>1178</v>
      </c>
      <c r="H376" s="19" t="s">
        <v>1179</v>
      </c>
      <c r="I376" s="20" t="s">
        <v>781</v>
      </c>
      <c r="J376" s="19" t="s">
        <v>2919</v>
      </c>
      <c r="K376" s="19" t="s">
        <v>2031</v>
      </c>
      <c r="L376" s="19" t="s">
        <v>2032</v>
      </c>
      <c r="M376" s="21">
        <v>3502.15</v>
      </c>
      <c r="N376" s="21">
        <v>2755.83</v>
      </c>
      <c r="O376" s="21">
        <v>2825.78</v>
      </c>
      <c r="P376" s="21">
        <v>3124.77</v>
      </c>
      <c r="Q376" s="22">
        <v>12208.53</v>
      </c>
      <c r="R376" s="21">
        <v>43735</v>
      </c>
    </row>
    <row r="377" spans="1:18">
      <c r="A377" s="19" t="s">
        <v>587</v>
      </c>
      <c r="B377" s="19" t="s">
        <v>588</v>
      </c>
      <c r="C377" s="19" t="s">
        <v>2914</v>
      </c>
      <c r="D377" s="19" t="s">
        <v>2915</v>
      </c>
      <c r="E377" s="19" t="s">
        <v>2920</v>
      </c>
      <c r="F377" s="19" t="s">
        <v>2921</v>
      </c>
      <c r="G377" s="19" t="s">
        <v>1178</v>
      </c>
      <c r="H377" s="19" t="s">
        <v>1179</v>
      </c>
      <c r="I377" s="20" t="s">
        <v>783</v>
      </c>
      <c r="J377" s="19" t="s">
        <v>2922</v>
      </c>
      <c r="K377" s="19" t="s">
        <v>2031</v>
      </c>
      <c r="L377" s="19" t="s">
        <v>2032</v>
      </c>
      <c r="M377" s="21">
        <v>2616.14</v>
      </c>
      <c r="N377" s="21">
        <v>2170.91</v>
      </c>
      <c r="O377" s="21">
        <v>2266.2199999999998</v>
      </c>
      <c r="P377" s="21">
        <v>2868.38</v>
      </c>
      <c r="Q377" s="22">
        <v>9921.6499999999978</v>
      </c>
      <c r="R377" s="21">
        <v>35543</v>
      </c>
    </row>
    <row r="378" spans="1:18">
      <c r="A378" s="19" t="s">
        <v>587</v>
      </c>
      <c r="B378" s="19" t="s">
        <v>588</v>
      </c>
      <c r="C378" s="19" t="s">
        <v>2914</v>
      </c>
      <c r="D378" s="19" t="s">
        <v>2915</v>
      </c>
      <c r="E378" s="19" t="s">
        <v>2923</v>
      </c>
      <c r="F378" s="19" t="s">
        <v>2924</v>
      </c>
      <c r="G378" s="19" t="s">
        <v>1178</v>
      </c>
      <c r="H378" s="19" t="s">
        <v>1179</v>
      </c>
      <c r="I378" s="20" t="s">
        <v>785</v>
      </c>
      <c r="J378" s="19" t="s">
        <v>2925</v>
      </c>
      <c r="K378" s="19" t="s">
        <v>2031</v>
      </c>
      <c r="L378" s="19" t="s">
        <v>2032</v>
      </c>
      <c r="M378" s="21">
        <v>1538.65</v>
      </c>
      <c r="N378" s="21">
        <v>1325.81</v>
      </c>
      <c r="O378" s="21">
        <v>1438.9</v>
      </c>
      <c r="P378" s="21">
        <v>2565.06</v>
      </c>
      <c r="Q378" s="22">
        <v>6868.42</v>
      </c>
      <c r="R378" s="21">
        <v>24605</v>
      </c>
    </row>
    <row r="379" spans="1:18">
      <c r="A379" s="19" t="s">
        <v>587</v>
      </c>
      <c r="B379" s="19" t="s">
        <v>588</v>
      </c>
      <c r="C379" s="19" t="s">
        <v>2914</v>
      </c>
      <c r="D379" s="19" t="s">
        <v>2915</v>
      </c>
      <c r="E379" s="19" t="s">
        <v>2923</v>
      </c>
      <c r="F379" s="19" t="s">
        <v>2924</v>
      </c>
      <c r="G379" s="19" t="s">
        <v>1178</v>
      </c>
      <c r="H379" s="19" t="s">
        <v>1179</v>
      </c>
      <c r="I379" s="20" t="s">
        <v>787</v>
      </c>
      <c r="J379" s="19" t="s">
        <v>2926</v>
      </c>
      <c r="K379" s="19" t="s">
        <v>2031</v>
      </c>
      <c r="L379" s="19" t="s">
        <v>2032</v>
      </c>
      <c r="M379" s="21">
        <v>3458.85</v>
      </c>
      <c r="N379" s="21">
        <v>2942.97</v>
      </c>
      <c r="O379" s="21">
        <v>3638.93</v>
      </c>
      <c r="P379" s="21">
        <v>3339.98</v>
      </c>
      <c r="Q379" s="22">
        <v>13380.73</v>
      </c>
      <c r="R379" s="21">
        <v>47934</v>
      </c>
    </row>
    <row r="380" spans="1:18">
      <c r="A380" s="19" t="s">
        <v>587</v>
      </c>
      <c r="B380" s="19" t="s">
        <v>588</v>
      </c>
      <c r="C380" s="19" t="s">
        <v>2914</v>
      </c>
      <c r="D380" s="19" t="s">
        <v>2915</v>
      </c>
      <c r="E380" s="19" t="s">
        <v>2927</v>
      </c>
      <c r="F380" s="19" t="s">
        <v>2928</v>
      </c>
      <c r="G380" s="19" t="s">
        <v>1178</v>
      </c>
      <c r="H380" s="19" t="s">
        <v>1179</v>
      </c>
      <c r="I380" s="20" t="s">
        <v>789</v>
      </c>
      <c r="J380" s="19" t="s">
        <v>2929</v>
      </c>
      <c r="K380" s="19" t="s">
        <v>2031</v>
      </c>
      <c r="L380" s="19" t="s">
        <v>2032</v>
      </c>
      <c r="M380" s="21">
        <v>1690.57</v>
      </c>
      <c r="N380" s="21">
        <v>1373.87</v>
      </c>
      <c r="O380" s="21">
        <v>1849.5</v>
      </c>
      <c r="P380" s="21">
        <v>1819.16</v>
      </c>
      <c r="Q380" s="22">
        <v>6733.0999999999995</v>
      </c>
      <c r="R380" s="21">
        <v>24120</v>
      </c>
    </row>
    <row r="381" spans="1:18">
      <c r="A381" s="19" t="s">
        <v>587</v>
      </c>
      <c r="B381" s="19" t="s">
        <v>588</v>
      </c>
      <c r="C381" s="19" t="s">
        <v>2914</v>
      </c>
      <c r="D381" s="19" t="s">
        <v>2915</v>
      </c>
      <c r="E381" s="19" t="s">
        <v>2927</v>
      </c>
      <c r="F381" s="19" t="s">
        <v>2928</v>
      </c>
      <c r="G381" s="19" t="s">
        <v>1178</v>
      </c>
      <c r="H381" s="19" t="s">
        <v>1179</v>
      </c>
      <c r="I381" s="20" t="s">
        <v>791</v>
      </c>
      <c r="J381" s="19" t="s">
        <v>2930</v>
      </c>
      <c r="K381" s="19" t="s">
        <v>2031</v>
      </c>
      <c r="L381" s="19" t="s">
        <v>2032</v>
      </c>
      <c r="M381" s="21">
        <v>2036.15</v>
      </c>
      <c r="N381" s="21">
        <v>1712.9</v>
      </c>
      <c r="O381" s="21">
        <v>1945.33</v>
      </c>
      <c r="P381" s="21">
        <v>2175.02</v>
      </c>
      <c r="Q381" s="22">
        <v>7869.4</v>
      </c>
      <c r="R381" s="21">
        <v>28191</v>
      </c>
    </row>
    <row r="382" spans="1:18">
      <c r="A382" s="19" t="s">
        <v>587</v>
      </c>
      <c r="B382" s="19" t="s">
        <v>588</v>
      </c>
      <c r="C382" s="19" t="s">
        <v>2914</v>
      </c>
      <c r="D382" s="19" t="s">
        <v>2915</v>
      </c>
      <c r="E382" s="19" t="s">
        <v>2927</v>
      </c>
      <c r="F382" s="19" t="s">
        <v>2928</v>
      </c>
      <c r="G382" s="19" t="s">
        <v>1178</v>
      </c>
      <c r="H382" s="19" t="s">
        <v>1179</v>
      </c>
      <c r="I382" s="20" t="s">
        <v>793</v>
      </c>
      <c r="J382" s="19" t="s">
        <v>2931</v>
      </c>
      <c r="K382" s="19" t="s">
        <v>2031</v>
      </c>
      <c r="L382" s="19" t="s">
        <v>2032</v>
      </c>
      <c r="M382" s="21">
        <v>1196.3399999999999</v>
      </c>
      <c r="N382" s="21">
        <v>781.5</v>
      </c>
      <c r="O382" s="21">
        <v>1315.23</v>
      </c>
      <c r="P382" s="21">
        <v>1177.71</v>
      </c>
      <c r="Q382" s="22">
        <v>4470.78</v>
      </c>
      <c r="R382" s="21">
        <v>16016</v>
      </c>
    </row>
    <row r="383" spans="1:18">
      <c r="A383" s="19" t="s">
        <v>587</v>
      </c>
      <c r="B383" s="19" t="s">
        <v>588</v>
      </c>
      <c r="C383" s="19" t="s">
        <v>2914</v>
      </c>
      <c r="D383" s="19" t="s">
        <v>2915</v>
      </c>
      <c r="E383" s="19" t="s">
        <v>2932</v>
      </c>
      <c r="F383" s="19" t="s">
        <v>2933</v>
      </c>
      <c r="G383" s="19" t="s">
        <v>1178</v>
      </c>
      <c r="H383" s="19" t="s">
        <v>1179</v>
      </c>
      <c r="I383" s="20" t="s">
        <v>795</v>
      </c>
      <c r="J383" s="19" t="s">
        <v>2934</v>
      </c>
      <c r="K383" s="19" t="s">
        <v>2031</v>
      </c>
      <c r="L383" s="19" t="s">
        <v>2032</v>
      </c>
      <c r="M383" s="21">
        <v>2161.31</v>
      </c>
      <c r="N383" s="21">
        <v>1786.53</v>
      </c>
      <c r="O383" s="21">
        <v>2156.48</v>
      </c>
      <c r="P383" s="21">
        <v>2504.88</v>
      </c>
      <c r="Q383" s="22">
        <v>8609.2000000000007</v>
      </c>
      <c r="R383" s="21">
        <v>30841</v>
      </c>
    </row>
    <row r="384" spans="1:18">
      <c r="A384" s="19" t="s">
        <v>587</v>
      </c>
      <c r="B384" s="19" t="s">
        <v>588</v>
      </c>
      <c r="C384" s="19" t="s">
        <v>2914</v>
      </c>
      <c r="D384" s="19" t="s">
        <v>2915</v>
      </c>
      <c r="E384" s="19" t="s">
        <v>2916</v>
      </c>
      <c r="F384" s="19" t="s">
        <v>2915</v>
      </c>
      <c r="G384" s="19" t="s">
        <v>1178</v>
      </c>
      <c r="H384" s="19" t="s">
        <v>1179</v>
      </c>
      <c r="I384" s="20" t="s">
        <v>1178</v>
      </c>
      <c r="J384" s="19" t="s">
        <v>1179</v>
      </c>
      <c r="K384" s="19" t="s">
        <v>3991</v>
      </c>
      <c r="L384" s="19" t="s">
        <v>2032</v>
      </c>
      <c r="M384" s="21">
        <v>24021.26</v>
      </c>
      <c r="N384" s="21">
        <v>21354.31</v>
      </c>
      <c r="O384" s="21">
        <v>21736.76</v>
      </c>
      <c r="P384" s="21">
        <v>20420.740000000002</v>
      </c>
      <c r="Q384" s="22">
        <v>87533.07</v>
      </c>
      <c r="R384" s="21">
        <v>313573</v>
      </c>
    </row>
    <row r="385" spans="1:18">
      <c r="A385" s="19" t="s">
        <v>587</v>
      </c>
      <c r="B385" s="19" t="s">
        <v>588</v>
      </c>
      <c r="C385" s="19" t="s">
        <v>2914</v>
      </c>
      <c r="D385" s="19" t="s">
        <v>2915</v>
      </c>
      <c r="E385" s="19" t="s">
        <v>2916</v>
      </c>
      <c r="F385" s="19" t="s">
        <v>2915</v>
      </c>
      <c r="G385" s="19" t="s">
        <v>1178</v>
      </c>
      <c r="H385" s="19" t="s">
        <v>1179</v>
      </c>
      <c r="I385" s="20" t="s">
        <v>4146</v>
      </c>
      <c r="J385" s="19" t="s">
        <v>4147</v>
      </c>
      <c r="K385" s="19" t="s">
        <v>2031</v>
      </c>
      <c r="L385" s="19" t="s">
        <v>2007</v>
      </c>
      <c r="M385" s="21">
        <v>0</v>
      </c>
      <c r="N385" s="21">
        <v>0</v>
      </c>
      <c r="O385" s="21">
        <v>0</v>
      </c>
      <c r="P385" s="21">
        <v>0</v>
      </c>
      <c r="Q385" s="22">
        <v>0</v>
      </c>
      <c r="R385" s="21">
        <v>0</v>
      </c>
    </row>
    <row r="386" spans="1:18">
      <c r="A386" s="19" t="s">
        <v>587</v>
      </c>
      <c r="B386" s="19" t="s">
        <v>588</v>
      </c>
      <c r="C386" s="19" t="s">
        <v>2935</v>
      </c>
      <c r="D386" s="19" t="s">
        <v>2936</v>
      </c>
      <c r="E386" s="19" t="s">
        <v>2937</v>
      </c>
      <c r="F386" s="19" t="s">
        <v>2938</v>
      </c>
      <c r="G386" s="19" t="s">
        <v>1180</v>
      </c>
      <c r="H386" s="19" t="s">
        <v>1181</v>
      </c>
      <c r="I386" s="20" t="s">
        <v>797</v>
      </c>
      <c r="J386" s="19" t="s">
        <v>2939</v>
      </c>
      <c r="K386" s="19" t="s">
        <v>2031</v>
      </c>
      <c r="L386" s="19" t="s">
        <v>2032</v>
      </c>
      <c r="M386" s="21">
        <v>1473.19</v>
      </c>
      <c r="N386" s="21">
        <v>1248.6099999999999</v>
      </c>
      <c r="O386" s="21">
        <v>2612.9699999999998</v>
      </c>
      <c r="P386" s="21">
        <v>2121.6</v>
      </c>
      <c r="Q386" s="22">
        <v>7456.3700000000008</v>
      </c>
      <c r="R386" s="21">
        <v>26711</v>
      </c>
    </row>
    <row r="387" spans="1:18">
      <c r="A387" s="19" t="s">
        <v>587</v>
      </c>
      <c r="B387" s="19" t="s">
        <v>588</v>
      </c>
      <c r="C387" s="19" t="s">
        <v>2935</v>
      </c>
      <c r="D387" s="19" t="s">
        <v>2936</v>
      </c>
      <c r="E387" s="19" t="s">
        <v>2940</v>
      </c>
      <c r="F387" s="19" t="s">
        <v>2109</v>
      </c>
      <c r="G387" s="19" t="s">
        <v>1180</v>
      </c>
      <c r="H387" s="19" t="s">
        <v>1181</v>
      </c>
      <c r="I387" s="20" t="s">
        <v>799</v>
      </c>
      <c r="J387" s="19" t="s">
        <v>2941</v>
      </c>
      <c r="K387" s="19" t="s">
        <v>2031</v>
      </c>
      <c r="L387" s="19" t="s">
        <v>2032</v>
      </c>
      <c r="M387" s="21">
        <v>3711.22</v>
      </c>
      <c r="N387" s="21">
        <v>2222.27</v>
      </c>
      <c r="O387" s="21">
        <v>4367.38</v>
      </c>
      <c r="P387" s="21">
        <v>3033.87</v>
      </c>
      <c r="Q387" s="22">
        <v>13334.739999999998</v>
      </c>
      <c r="R387" s="21">
        <v>47770</v>
      </c>
    </row>
    <row r="388" spans="1:18">
      <c r="A388" s="19" t="s">
        <v>587</v>
      </c>
      <c r="B388" s="19" t="s">
        <v>588</v>
      </c>
      <c r="C388" s="19" t="s">
        <v>2935</v>
      </c>
      <c r="D388" s="19" t="s">
        <v>2936</v>
      </c>
      <c r="E388" s="19" t="s">
        <v>2942</v>
      </c>
      <c r="F388" s="19" t="s">
        <v>2943</v>
      </c>
      <c r="G388" s="19" t="s">
        <v>1180</v>
      </c>
      <c r="H388" s="19" t="s">
        <v>1181</v>
      </c>
      <c r="I388" s="20" t="s">
        <v>801</v>
      </c>
      <c r="J388" s="19" t="s">
        <v>2944</v>
      </c>
      <c r="K388" s="19" t="s">
        <v>2031</v>
      </c>
      <c r="L388" s="19" t="s">
        <v>2032</v>
      </c>
      <c r="M388" s="21">
        <v>1854.43</v>
      </c>
      <c r="N388" s="21">
        <v>1268.22</v>
      </c>
      <c r="O388" s="21">
        <v>1943.79</v>
      </c>
      <c r="P388" s="21">
        <v>1700.28</v>
      </c>
      <c r="Q388" s="22">
        <v>6766.72</v>
      </c>
      <c r="R388" s="21">
        <v>24241</v>
      </c>
    </row>
    <row r="389" spans="1:18">
      <c r="A389" s="19" t="s">
        <v>587</v>
      </c>
      <c r="B389" s="19" t="s">
        <v>588</v>
      </c>
      <c r="C389" s="19" t="s">
        <v>2935</v>
      </c>
      <c r="D389" s="19" t="s">
        <v>2936</v>
      </c>
      <c r="E389" s="19" t="s">
        <v>2942</v>
      </c>
      <c r="F389" s="19" t="s">
        <v>2943</v>
      </c>
      <c r="G389" s="19" t="s">
        <v>1180</v>
      </c>
      <c r="H389" s="19" t="s">
        <v>1181</v>
      </c>
      <c r="I389" s="20" t="s">
        <v>803</v>
      </c>
      <c r="J389" s="19" t="s">
        <v>2945</v>
      </c>
      <c r="K389" s="19" t="s">
        <v>2031</v>
      </c>
      <c r="L389" s="19" t="s">
        <v>2032</v>
      </c>
      <c r="M389" s="21">
        <v>2014.88</v>
      </c>
      <c r="N389" s="21">
        <v>1703.56</v>
      </c>
      <c r="O389" s="21">
        <v>1724.63</v>
      </c>
      <c r="P389" s="21">
        <v>1597.68</v>
      </c>
      <c r="Q389" s="22">
        <v>7040.75</v>
      </c>
      <c r="R389" s="21">
        <v>25222</v>
      </c>
    </row>
    <row r="390" spans="1:18">
      <c r="A390" s="19" t="s">
        <v>587</v>
      </c>
      <c r="B390" s="19" t="s">
        <v>588</v>
      </c>
      <c r="C390" s="19" t="s">
        <v>2935</v>
      </c>
      <c r="D390" s="19" t="s">
        <v>2936</v>
      </c>
      <c r="E390" s="19" t="s">
        <v>2942</v>
      </c>
      <c r="F390" s="19" t="s">
        <v>2943</v>
      </c>
      <c r="G390" s="19" t="s">
        <v>1180</v>
      </c>
      <c r="H390" s="19" t="s">
        <v>1181</v>
      </c>
      <c r="I390" s="20" t="s">
        <v>805</v>
      </c>
      <c r="J390" s="19" t="s">
        <v>2946</v>
      </c>
      <c r="K390" s="19" t="s">
        <v>2031</v>
      </c>
      <c r="L390" s="19" t="s">
        <v>2032</v>
      </c>
      <c r="M390" s="21">
        <v>3001.22</v>
      </c>
      <c r="N390" s="21">
        <v>3024.92</v>
      </c>
      <c r="O390" s="21">
        <v>2975.88</v>
      </c>
      <c r="P390" s="21">
        <v>2500.1999999999998</v>
      </c>
      <c r="Q390" s="22">
        <v>11502.220000000001</v>
      </c>
      <c r="R390" s="21">
        <v>41205</v>
      </c>
    </row>
    <row r="391" spans="1:18">
      <c r="A391" s="19" t="s">
        <v>587</v>
      </c>
      <c r="B391" s="19" t="s">
        <v>588</v>
      </c>
      <c r="C391" s="19" t="s">
        <v>2935</v>
      </c>
      <c r="D391" s="19" t="s">
        <v>2936</v>
      </c>
      <c r="E391" s="19" t="s">
        <v>2942</v>
      </c>
      <c r="F391" s="19" t="s">
        <v>2943</v>
      </c>
      <c r="G391" s="19" t="s">
        <v>1180</v>
      </c>
      <c r="H391" s="19" t="s">
        <v>1181</v>
      </c>
      <c r="I391" s="20" t="s">
        <v>807</v>
      </c>
      <c r="J391" s="19" t="s">
        <v>2947</v>
      </c>
      <c r="K391" s="19" t="s">
        <v>2031</v>
      </c>
      <c r="L391" s="19" t="s">
        <v>2032</v>
      </c>
      <c r="M391" s="21">
        <v>2510.21</v>
      </c>
      <c r="N391" s="21">
        <v>1969.56</v>
      </c>
      <c r="O391" s="21">
        <v>2624.45</v>
      </c>
      <c r="P391" s="21">
        <v>2735.23</v>
      </c>
      <c r="Q391" s="22">
        <v>9839.4500000000007</v>
      </c>
      <c r="R391" s="21">
        <v>35248</v>
      </c>
    </row>
    <row r="392" spans="1:18">
      <c r="A392" s="19" t="s">
        <v>587</v>
      </c>
      <c r="B392" s="19" t="s">
        <v>588</v>
      </c>
      <c r="C392" s="19" t="s">
        <v>2935</v>
      </c>
      <c r="D392" s="19" t="s">
        <v>2936</v>
      </c>
      <c r="E392" s="19" t="s">
        <v>2948</v>
      </c>
      <c r="F392" s="19" t="s">
        <v>2949</v>
      </c>
      <c r="G392" s="19" t="s">
        <v>1180</v>
      </c>
      <c r="H392" s="19" t="s">
        <v>1181</v>
      </c>
      <c r="I392" s="20" t="s">
        <v>809</v>
      </c>
      <c r="J392" s="19" t="s">
        <v>2950</v>
      </c>
      <c r="K392" s="19" t="s">
        <v>2031</v>
      </c>
      <c r="L392" s="19" t="s">
        <v>2032</v>
      </c>
      <c r="M392" s="21">
        <v>3020.01</v>
      </c>
      <c r="N392" s="21">
        <v>3217.34</v>
      </c>
      <c r="O392" s="21">
        <v>3709.15</v>
      </c>
      <c r="P392" s="21">
        <v>3205.64</v>
      </c>
      <c r="Q392" s="22">
        <v>13152.14</v>
      </c>
      <c r="R392" s="21">
        <v>47115</v>
      </c>
    </row>
    <row r="393" spans="1:18">
      <c r="A393" s="19" t="s">
        <v>587</v>
      </c>
      <c r="B393" s="19" t="s">
        <v>588</v>
      </c>
      <c r="C393" s="19" t="s">
        <v>2935</v>
      </c>
      <c r="D393" s="19" t="s">
        <v>2936</v>
      </c>
      <c r="E393" s="19" t="s">
        <v>2951</v>
      </c>
      <c r="F393" s="19" t="s">
        <v>2952</v>
      </c>
      <c r="G393" s="19" t="s">
        <v>1180</v>
      </c>
      <c r="H393" s="19" t="s">
        <v>1181</v>
      </c>
      <c r="I393" s="20" t="s">
        <v>811</v>
      </c>
      <c r="J393" s="19" t="s">
        <v>2953</v>
      </c>
      <c r="K393" s="19" t="s">
        <v>2031</v>
      </c>
      <c r="L393" s="19" t="s">
        <v>2032</v>
      </c>
      <c r="M393" s="21">
        <v>3473.8</v>
      </c>
      <c r="N393" s="21">
        <v>2961.97</v>
      </c>
      <c r="O393" s="21">
        <v>3535</v>
      </c>
      <c r="P393" s="21">
        <v>2943.52</v>
      </c>
      <c r="Q393" s="22">
        <v>12914.29</v>
      </c>
      <c r="R393" s="21">
        <v>46263</v>
      </c>
    </row>
    <row r="394" spans="1:18">
      <c r="A394" s="19" t="s">
        <v>587</v>
      </c>
      <c r="B394" s="19" t="s">
        <v>588</v>
      </c>
      <c r="C394" s="19" t="s">
        <v>2935</v>
      </c>
      <c r="D394" s="19" t="s">
        <v>2936</v>
      </c>
      <c r="E394" s="19" t="s">
        <v>2954</v>
      </c>
      <c r="F394" s="19" t="s">
        <v>2955</v>
      </c>
      <c r="G394" s="19" t="s">
        <v>1180</v>
      </c>
      <c r="H394" s="19" t="s">
        <v>1181</v>
      </c>
      <c r="I394" s="20" t="s">
        <v>813</v>
      </c>
      <c r="J394" s="19" t="s">
        <v>2956</v>
      </c>
      <c r="K394" s="19" t="s">
        <v>2031</v>
      </c>
      <c r="L394" s="19" t="s">
        <v>2032</v>
      </c>
      <c r="M394" s="21">
        <v>3883.61</v>
      </c>
      <c r="N394" s="21">
        <v>3592.24</v>
      </c>
      <c r="O394" s="21">
        <v>3304.03</v>
      </c>
      <c r="P394" s="21">
        <v>3428.82</v>
      </c>
      <c r="Q394" s="22">
        <v>14208.7</v>
      </c>
      <c r="R394" s="21">
        <v>50900</v>
      </c>
    </row>
    <row r="395" spans="1:18">
      <c r="A395" s="19" t="s">
        <v>587</v>
      </c>
      <c r="B395" s="19" t="s">
        <v>588</v>
      </c>
      <c r="C395" s="19" t="s">
        <v>2935</v>
      </c>
      <c r="D395" s="19" t="s">
        <v>2936</v>
      </c>
      <c r="E395" s="19" t="s">
        <v>2942</v>
      </c>
      <c r="F395" s="19" t="s">
        <v>2943</v>
      </c>
      <c r="G395" s="19" t="s">
        <v>1180</v>
      </c>
      <c r="H395" s="19" t="s">
        <v>1181</v>
      </c>
      <c r="I395" s="20" t="s">
        <v>1161</v>
      </c>
      <c r="J395" s="19" t="s">
        <v>3985</v>
      </c>
      <c r="K395" s="19" t="s">
        <v>2031</v>
      </c>
      <c r="L395" s="19" t="s">
        <v>2032</v>
      </c>
      <c r="M395" s="21">
        <v>492.71</v>
      </c>
      <c r="N395" s="21">
        <v>413.46</v>
      </c>
      <c r="O395" s="21">
        <v>338.3</v>
      </c>
      <c r="P395" s="21">
        <v>260.24</v>
      </c>
      <c r="Q395" s="22">
        <v>1504.71</v>
      </c>
      <c r="R395" s="21">
        <v>5390</v>
      </c>
    </row>
    <row r="396" spans="1:18">
      <c r="A396" s="19" t="s">
        <v>587</v>
      </c>
      <c r="B396" s="19" t="s">
        <v>588</v>
      </c>
      <c r="C396" s="19" t="s">
        <v>2935</v>
      </c>
      <c r="D396" s="19" t="s">
        <v>2936</v>
      </c>
      <c r="E396" s="19" t="s">
        <v>2942</v>
      </c>
      <c r="F396" s="19" t="s">
        <v>2943</v>
      </c>
      <c r="G396" s="19" t="s">
        <v>1180</v>
      </c>
      <c r="H396" s="19" t="s">
        <v>1181</v>
      </c>
      <c r="I396" s="20" t="s">
        <v>1163</v>
      </c>
      <c r="J396" s="19" t="s">
        <v>3986</v>
      </c>
      <c r="K396" s="19" t="s">
        <v>2031</v>
      </c>
      <c r="L396" s="19" t="s">
        <v>2032</v>
      </c>
      <c r="M396" s="21">
        <v>1719.13</v>
      </c>
      <c r="N396" s="21">
        <v>1986.74</v>
      </c>
      <c r="O396" s="21">
        <v>2183.34</v>
      </c>
      <c r="P396" s="21">
        <v>1992.89</v>
      </c>
      <c r="Q396" s="22">
        <v>7882.1</v>
      </c>
      <c r="R396" s="21">
        <v>28236</v>
      </c>
    </row>
    <row r="397" spans="1:18">
      <c r="A397" s="19" t="s">
        <v>587</v>
      </c>
      <c r="B397" s="19" t="s">
        <v>588</v>
      </c>
      <c r="C397" s="19" t="s">
        <v>2935</v>
      </c>
      <c r="D397" s="19" t="s">
        <v>2936</v>
      </c>
      <c r="E397" s="19" t="s">
        <v>2942</v>
      </c>
      <c r="F397" s="19" t="s">
        <v>2943</v>
      </c>
      <c r="G397" s="19" t="s">
        <v>1180</v>
      </c>
      <c r="H397" s="19" t="s">
        <v>1181</v>
      </c>
      <c r="I397" s="20" t="s">
        <v>1165</v>
      </c>
      <c r="J397" s="19" t="s">
        <v>3987</v>
      </c>
      <c r="K397" s="19" t="s">
        <v>2031</v>
      </c>
      <c r="L397" s="19" t="s">
        <v>2032</v>
      </c>
      <c r="M397" s="21">
        <v>728.01</v>
      </c>
      <c r="N397" s="21">
        <v>594.41</v>
      </c>
      <c r="O397" s="21">
        <v>595.14</v>
      </c>
      <c r="P397" s="21">
        <v>752.1</v>
      </c>
      <c r="Q397" s="22">
        <v>2669.66</v>
      </c>
      <c r="R397" s="21">
        <v>9564</v>
      </c>
    </row>
    <row r="398" spans="1:18">
      <c r="A398" s="19" t="s">
        <v>587</v>
      </c>
      <c r="B398" s="19" t="s">
        <v>588</v>
      </c>
      <c r="C398" s="19" t="s">
        <v>2935</v>
      </c>
      <c r="D398" s="19" t="s">
        <v>2936</v>
      </c>
      <c r="E398" s="19" t="s">
        <v>4018</v>
      </c>
      <c r="F398" s="19" t="s">
        <v>4019</v>
      </c>
      <c r="G398" s="19" t="s">
        <v>1180</v>
      </c>
      <c r="H398" s="19" t="s">
        <v>1181</v>
      </c>
      <c r="I398" s="20" t="s">
        <v>1180</v>
      </c>
      <c r="J398" s="19" t="s">
        <v>1181</v>
      </c>
      <c r="K398" s="19" t="s">
        <v>3991</v>
      </c>
      <c r="L398" s="19" t="s">
        <v>2032</v>
      </c>
      <c r="M398" s="21">
        <v>26152.13</v>
      </c>
      <c r="N398" s="21">
        <v>26142.18</v>
      </c>
      <c r="O398" s="21">
        <v>26573.38</v>
      </c>
      <c r="P398" s="21">
        <v>24504.52</v>
      </c>
      <c r="Q398" s="22">
        <v>103372.21</v>
      </c>
      <c r="R398" s="21">
        <v>370314</v>
      </c>
    </row>
    <row r="399" spans="1:18">
      <c r="A399" s="19" t="s">
        <v>587</v>
      </c>
      <c r="B399" s="19" t="s">
        <v>588</v>
      </c>
      <c r="C399" s="19" t="s">
        <v>2935</v>
      </c>
      <c r="D399" s="19" t="s">
        <v>2936</v>
      </c>
      <c r="E399" s="19" t="s">
        <v>4018</v>
      </c>
      <c r="F399" s="19" t="s">
        <v>4019</v>
      </c>
      <c r="G399" s="19" t="s">
        <v>1180</v>
      </c>
      <c r="H399" s="19" t="s">
        <v>1181</v>
      </c>
      <c r="I399" s="20" t="s">
        <v>1283</v>
      </c>
      <c r="J399" s="19" t="s">
        <v>1284</v>
      </c>
      <c r="K399" s="19" t="s">
        <v>2031</v>
      </c>
      <c r="L399" s="19" t="s">
        <v>2007</v>
      </c>
      <c r="M399" s="21">
        <v>1246.21</v>
      </c>
      <c r="N399" s="21">
        <v>1211.9000000000001</v>
      </c>
      <c r="O399" s="21">
        <v>1952.03</v>
      </c>
      <c r="P399" s="21">
        <v>1491.79</v>
      </c>
      <c r="Q399" s="22">
        <v>5901.93</v>
      </c>
      <c r="R399" s="21">
        <v>21143</v>
      </c>
    </row>
    <row r="400" spans="1:18">
      <c r="A400" s="19" t="s">
        <v>587</v>
      </c>
      <c r="B400" s="19" t="s">
        <v>588</v>
      </c>
      <c r="C400" s="19" t="s">
        <v>2935</v>
      </c>
      <c r="D400" s="19" t="s">
        <v>2936</v>
      </c>
      <c r="E400" s="19" t="s">
        <v>4018</v>
      </c>
      <c r="F400" s="19" t="s">
        <v>4019</v>
      </c>
      <c r="G400" s="19" t="s">
        <v>1180</v>
      </c>
      <c r="H400" s="19" t="s">
        <v>1181</v>
      </c>
      <c r="I400" s="20" t="s">
        <v>4149</v>
      </c>
      <c r="J400" s="19" t="s">
        <v>4150</v>
      </c>
      <c r="K400" s="19" t="s">
        <v>2031</v>
      </c>
      <c r="L400" s="19" t="s">
        <v>2007</v>
      </c>
      <c r="M400" s="21">
        <v>0</v>
      </c>
      <c r="N400" s="21">
        <v>0</v>
      </c>
      <c r="O400" s="21">
        <v>0</v>
      </c>
      <c r="P400" s="21">
        <v>0</v>
      </c>
      <c r="Q400" s="22">
        <v>0</v>
      </c>
      <c r="R400" s="21">
        <v>0</v>
      </c>
    </row>
    <row r="401" spans="1:18">
      <c r="A401" s="19" t="s">
        <v>587</v>
      </c>
      <c r="B401" s="19" t="s">
        <v>588</v>
      </c>
      <c r="C401" s="19" t="s">
        <v>2935</v>
      </c>
      <c r="D401" s="19" t="s">
        <v>2936</v>
      </c>
      <c r="E401" s="19" t="s">
        <v>4018</v>
      </c>
      <c r="F401" s="19" t="s">
        <v>4019</v>
      </c>
      <c r="G401" s="19" t="s">
        <v>1180</v>
      </c>
      <c r="H401" s="19" t="s">
        <v>1181</v>
      </c>
      <c r="I401" s="20" t="s">
        <v>1351</v>
      </c>
      <c r="J401" s="19" t="s">
        <v>4150</v>
      </c>
      <c r="K401" s="19" t="s">
        <v>2031</v>
      </c>
      <c r="L401" s="19" t="s">
        <v>2007</v>
      </c>
      <c r="M401" s="21">
        <v>620.04999999999995</v>
      </c>
      <c r="N401" s="21">
        <v>230.84</v>
      </c>
      <c r="O401" s="21">
        <v>693.09</v>
      </c>
      <c r="P401" s="21">
        <v>0</v>
      </c>
      <c r="Q401" s="22">
        <v>1543.98</v>
      </c>
      <c r="R401" s="21">
        <v>5531</v>
      </c>
    </row>
    <row r="402" spans="1:18">
      <c r="A402" s="19" t="s">
        <v>587</v>
      </c>
      <c r="B402" s="19" t="s">
        <v>588</v>
      </c>
      <c r="C402" s="19" t="s">
        <v>2957</v>
      </c>
      <c r="D402" s="19" t="s">
        <v>2958</v>
      </c>
      <c r="E402" s="19" t="s">
        <v>568</v>
      </c>
      <c r="F402" s="19" t="s">
        <v>568</v>
      </c>
      <c r="G402" s="19" t="s">
        <v>1182</v>
      </c>
      <c r="H402" s="19" t="s">
        <v>1183</v>
      </c>
      <c r="I402" s="20" t="s">
        <v>2959</v>
      </c>
      <c r="J402" s="19" t="s">
        <v>2960</v>
      </c>
      <c r="K402" s="19" t="s">
        <v>2031</v>
      </c>
      <c r="L402" s="19" t="s">
        <v>2007</v>
      </c>
      <c r="M402" s="21">
        <v>0</v>
      </c>
      <c r="N402" s="21">
        <v>0</v>
      </c>
      <c r="O402" s="21">
        <v>0</v>
      </c>
      <c r="P402" s="21">
        <v>0</v>
      </c>
      <c r="Q402" s="22">
        <v>0</v>
      </c>
      <c r="R402" s="21">
        <v>0</v>
      </c>
    </row>
    <row r="403" spans="1:18">
      <c r="A403" s="19" t="s">
        <v>587</v>
      </c>
      <c r="B403" s="19" t="s">
        <v>588</v>
      </c>
      <c r="C403" s="19" t="s">
        <v>2957</v>
      </c>
      <c r="D403" s="19" t="s">
        <v>2958</v>
      </c>
      <c r="E403" s="19" t="s">
        <v>2961</v>
      </c>
      <c r="F403" s="19" t="s">
        <v>2962</v>
      </c>
      <c r="G403" s="19" t="s">
        <v>1182</v>
      </c>
      <c r="H403" s="19" t="s">
        <v>1183</v>
      </c>
      <c r="I403" s="20" t="s">
        <v>815</v>
      </c>
      <c r="J403" s="19" t="s">
        <v>2963</v>
      </c>
      <c r="K403" s="19" t="s">
        <v>2031</v>
      </c>
      <c r="L403" s="19" t="s">
        <v>2032</v>
      </c>
      <c r="M403" s="21">
        <v>2285.1999999999998</v>
      </c>
      <c r="N403" s="21">
        <v>2132.7800000000002</v>
      </c>
      <c r="O403" s="21">
        <v>1946.12</v>
      </c>
      <c r="P403" s="21">
        <v>2655.04</v>
      </c>
      <c r="Q403" s="22">
        <v>9019.14</v>
      </c>
      <c r="R403" s="21">
        <v>32310</v>
      </c>
    </row>
    <row r="404" spans="1:18">
      <c r="A404" s="19" t="s">
        <v>587</v>
      </c>
      <c r="B404" s="19" t="s">
        <v>588</v>
      </c>
      <c r="C404" s="19" t="s">
        <v>2957</v>
      </c>
      <c r="D404" s="19" t="s">
        <v>2958</v>
      </c>
      <c r="E404" s="19" t="s">
        <v>2961</v>
      </c>
      <c r="F404" s="19" t="s">
        <v>2962</v>
      </c>
      <c r="G404" s="19" t="s">
        <v>1182</v>
      </c>
      <c r="H404" s="19" t="s">
        <v>1183</v>
      </c>
      <c r="I404" s="20" t="s">
        <v>817</v>
      </c>
      <c r="J404" s="19" t="s">
        <v>2964</v>
      </c>
      <c r="K404" s="19" t="s">
        <v>2031</v>
      </c>
      <c r="L404" s="19" t="s">
        <v>2032</v>
      </c>
      <c r="M404" s="21">
        <v>2993.14</v>
      </c>
      <c r="N404" s="21">
        <v>3229.99</v>
      </c>
      <c r="O404" s="21">
        <v>3081.65</v>
      </c>
      <c r="P404" s="21">
        <v>3134.47</v>
      </c>
      <c r="Q404" s="22">
        <v>12439.249999999998</v>
      </c>
      <c r="R404" s="21">
        <v>44562</v>
      </c>
    </row>
    <row r="405" spans="1:18">
      <c r="A405" s="19" t="s">
        <v>587</v>
      </c>
      <c r="B405" s="19" t="s">
        <v>588</v>
      </c>
      <c r="C405" s="19" t="s">
        <v>2957</v>
      </c>
      <c r="D405" s="19" t="s">
        <v>2958</v>
      </c>
      <c r="E405" s="19" t="s">
        <v>2961</v>
      </c>
      <c r="F405" s="19" t="s">
        <v>2962</v>
      </c>
      <c r="G405" s="19" t="s">
        <v>1182</v>
      </c>
      <c r="H405" s="19" t="s">
        <v>1183</v>
      </c>
      <c r="I405" s="20" t="s">
        <v>819</v>
      </c>
      <c r="J405" s="19" t="s">
        <v>2965</v>
      </c>
      <c r="K405" s="19" t="s">
        <v>2031</v>
      </c>
      <c r="L405" s="19" t="s">
        <v>2032</v>
      </c>
      <c r="M405" s="21">
        <v>1472.86</v>
      </c>
      <c r="N405" s="21">
        <v>1308.6300000000001</v>
      </c>
      <c r="O405" s="21">
        <v>1952.46</v>
      </c>
      <c r="P405" s="21">
        <v>1770.93</v>
      </c>
      <c r="Q405" s="22">
        <v>6504.88</v>
      </c>
      <c r="R405" s="21">
        <v>23303</v>
      </c>
    </row>
    <row r="406" spans="1:18">
      <c r="A406" s="19" t="s">
        <v>587</v>
      </c>
      <c r="B406" s="19" t="s">
        <v>588</v>
      </c>
      <c r="C406" s="19" t="s">
        <v>2957</v>
      </c>
      <c r="D406" s="19" t="s">
        <v>2958</v>
      </c>
      <c r="E406" s="19" t="s">
        <v>2966</v>
      </c>
      <c r="F406" s="19" t="s">
        <v>2967</v>
      </c>
      <c r="G406" s="19" t="s">
        <v>1182</v>
      </c>
      <c r="H406" s="19" t="s">
        <v>1183</v>
      </c>
      <c r="I406" s="20" t="s">
        <v>821</v>
      </c>
      <c r="J406" s="19" t="s">
        <v>2968</v>
      </c>
      <c r="K406" s="19" t="s">
        <v>2031</v>
      </c>
      <c r="L406" s="19" t="s">
        <v>2032</v>
      </c>
      <c r="M406" s="21">
        <v>2572.84</v>
      </c>
      <c r="N406" s="21">
        <v>2400.06</v>
      </c>
      <c r="O406" s="21">
        <v>2741.28</v>
      </c>
      <c r="P406" s="21">
        <v>3291.8</v>
      </c>
      <c r="Q406" s="22">
        <v>11005.98</v>
      </c>
      <c r="R406" s="21">
        <v>39427</v>
      </c>
    </row>
    <row r="407" spans="1:18">
      <c r="A407" s="19" t="s">
        <v>587</v>
      </c>
      <c r="B407" s="19" t="s">
        <v>588</v>
      </c>
      <c r="C407" s="19" t="s">
        <v>2957</v>
      </c>
      <c r="D407" s="19" t="s">
        <v>2958</v>
      </c>
      <c r="E407" s="19" t="s">
        <v>2966</v>
      </c>
      <c r="F407" s="19" t="s">
        <v>2967</v>
      </c>
      <c r="G407" s="19" t="s">
        <v>1182</v>
      </c>
      <c r="H407" s="19" t="s">
        <v>1183</v>
      </c>
      <c r="I407" s="20" t="s">
        <v>823</v>
      </c>
      <c r="J407" s="19" t="s">
        <v>2969</v>
      </c>
      <c r="K407" s="19" t="s">
        <v>2031</v>
      </c>
      <c r="L407" s="19" t="s">
        <v>2032</v>
      </c>
      <c r="M407" s="21">
        <v>2518.38</v>
      </c>
      <c r="N407" s="21">
        <v>1892.39</v>
      </c>
      <c r="O407" s="21">
        <v>1944.07</v>
      </c>
      <c r="P407" s="21">
        <v>2011.08</v>
      </c>
      <c r="Q407" s="22">
        <v>8365.92</v>
      </c>
      <c r="R407" s="21">
        <v>29970</v>
      </c>
    </row>
    <row r="408" spans="1:18">
      <c r="A408" s="19" t="s">
        <v>587</v>
      </c>
      <c r="B408" s="19" t="s">
        <v>588</v>
      </c>
      <c r="C408" s="19" t="s">
        <v>2957</v>
      </c>
      <c r="D408" s="19" t="s">
        <v>2958</v>
      </c>
      <c r="E408" s="19" t="s">
        <v>2966</v>
      </c>
      <c r="F408" s="19" t="s">
        <v>2967</v>
      </c>
      <c r="G408" s="19" t="s">
        <v>1182</v>
      </c>
      <c r="H408" s="19" t="s">
        <v>1183</v>
      </c>
      <c r="I408" s="20" t="s">
        <v>825</v>
      </c>
      <c r="J408" s="19" t="s">
        <v>2970</v>
      </c>
      <c r="K408" s="19" t="s">
        <v>2031</v>
      </c>
      <c r="L408" s="19" t="s">
        <v>2032</v>
      </c>
      <c r="M408" s="21">
        <v>1719.68</v>
      </c>
      <c r="N408" s="21">
        <v>1552.16</v>
      </c>
      <c r="O408" s="21">
        <v>1386.74</v>
      </c>
      <c r="P408" s="21">
        <v>1490.95</v>
      </c>
      <c r="Q408" s="22">
        <v>6149.53</v>
      </c>
      <c r="R408" s="21">
        <v>22030</v>
      </c>
    </row>
    <row r="409" spans="1:18">
      <c r="A409" s="19" t="s">
        <v>587</v>
      </c>
      <c r="B409" s="19" t="s">
        <v>588</v>
      </c>
      <c r="C409" s="19" t="s">
        <v>2957</v>
      </c>
      <c r="D409" s="19" t="s">
        <v>2958</v>
      </c>
      <c r="E409" s="19" t="s">
        <v>2971</v>
      </c>
      <c r="F409" s="19" t="s">
        <v>2972</v>
      </c>
      <c r="G409" s="19" t="s">
        <v>1182</v>
      </c>
      <c r="H409" s="19" t="s">
        <v>1183</v>
      </c>
      <c r="I409" s="20" t="s">
        <v>827</v>
      </c>
      <c r="J409" s="19" t="s">
        <v>2973</v>
      </c>
      <c r="K409" s="19" t="s">
        <v>2031</v>
      </c>
      <c r="L409" s="19" t="s">
        <v>2032</v>
      </c>
      <c r="M409" s="21">
        <v>5907.12</v>
      </c>
      <c r="N409" s="21">
        <v>4122.57</v>
      </c>
      <c r="O409" s="21">
        <v>4641.99</v>
      </c>
      <c r="P409" s="21">
        <v>4356.75</v>
      </c>
      <c r="Q409" s="22">
        <v>19028.43</v>
      </c>
      <c r="R409" s="21">
        <v>68166</v>
      </c>
    </row>
    <row r="410" spans="1:18">
      <c r="A410" s="19" t="s">
        <v>587</v>
      </c>
      <c r="B410" s="19" t="s">
        <v>588</v>
      </c>
      <c r="C410" s="19" t="s">
        <v>2957</v>
      </c>
      <c r="D410" s="19" t="s">
        <v>2958</v>
      </c>
      <c r="E410" s="19" t="s">
        <v>2974</v>
      </c>
      <c r="F410" s="19" t="s">
        <v>2975</v>
      </c>
      <c r="G410" s="19" t="s">
        <v>1182</v>
      </c>
      <c r="H410" s="19" t="s">
        <v>1183</v>
      </c>
      <c r="I410" s="20" t="s">
        <v>829</v>
      </c>
      <c r="J410" s="19" t="s">
        <v>2976</v>
      </c>
      <c r="K410" s="19" t="s">
        <v>2031</v>
      </c>
      <c r="L410" s="19" t="s">
        <v>2032</v>
      </c>
      <c r="M410" s="21">
        <v>3927.14</v>
      </c>
      <c r="N410" s="21">
        <v>4033.99</v>
      </c>
      <c r="O410" s="21">
        <v>3823.64</v>
      </c>
      <c r="P410" s="21">
        <v>3646.75</v>
      </c>
      <c r="Q410" s="22">
        <v>15431.519999999999</v>
      </c>
      <c r="R410" s="21">
        <v>55281</v>
      </c>
    </row>
    <row r="411" spans="1:18">
      <c r="A411" s="19" t="s">
        <v>587</v>
      </c>
      <c r="B411" s="19" t="s">
        <v>588</v>
      </c>
      <c r="C411" s="19" t="s">
        <v>2957</v>
      </c>
      <c r="D411" s="19" t="s">
        <v>2958</v>
      </c>
      <c r="E411" s="19" t="s">
        <v>2974</v>
      </c>
      <c r="F411" s="19" t="s">
        <v>2975</v>
      </c>
      <c r="G411" s="19" t="s">
        <v>1182</v>
      </c>
      <c r="H411" s="19" t="s">
        <v>1183</v>
      </c>
      <c r="I411" s="20" t="s">
        <v>831</v>
      </c>
      <c r="J411" s="19" t="s">
        <v>2977</v>
      </c>
      <c r="K411" s="19" t="s">
        <v>2031</v>
      </c>
      <c r="L411" s="19" t="s">
        <v>2032</v>
      </c>
      <c r="M411" s="21">
        <v>2692.76</v>
      </c>
      <c r="N411" s="21">
        <v>2181.54</v>
      </c>
      <c r="O411" s="21">
        <v>3100.83</v>
      </c>
      <c r="P411" s="21">
        <v>3230.37</v>
      </c>
      <c r="Q411" s="22">
        <v>11205.5</v>
      </c>
      <c r="R411" s="21">
        <v>40142</v>
      </c>
    </row>
    <row r="412" spans="1:18">
      <c r="A412" s="19" t="s">
        <v>587</v>
      </c>
      <c r="B412" s="19" t="s">
        <v>588</v>
      </c>
      <c r="C412" s="19" t="s">
        <v>2957</v>
      </c>
      <c r="D412" s="19" t="s">
        <v>2958</v>
      </c>
      <c r="E412" s="19" t="s">
        <v>2974</v>
      </c>
      <c r="F412" s="19" t="s">
        <v>2975</v>
      </c>
      <c r="G412" s="19" t="s">
        <v>1182</v>
      </c>
      <c r="H412" s="19" t="s">
        <v>1183</v>
      </c>
      <c r="I412" s="20" t="s">
        <v>833</v>
      </c>
      <c r="J412" s="19" t="s">
        <v>2978</v>
      </c>
      <c r="K412" s="19" t="s">
        <v>2031</v>
      </c>
      <c r="L412" s="19" t="s">
        <v>2032</v>
      </c>
      <c r="M412" s="21">
        <v>2138.96</v>
      </c>
      <c r="N412" s="21">
        <v>2906.92</v>
      </c>
      <c r="O412" s="21">
        <v>2443.3000000000002</v>
      </c>
      <c r="P412" s="21">
        <v>3203.69</v>
      </c>
      <c r="Q412" s="22">
        <v>10692.87</v>
      </c>
      <c r="R412" s="21">
        <v>38305</v>
      </c>
    </row>
    <row r="413" spans="1:18">
      <c r="A413" s="19" t="s">
        <v>587</v>
      </c>
      <c r="B413" s="19" t="s">
        <v>588</v>
      </c>
      <c r="C413" s="19" t="s">
        <v>2957</v>
      </c>
      <c r="D413" s="19" t="s">
        <v>2958</v>
      </c>
      <c r="E413" s="19" t="s">
        <v>2979</v>
      </c>
      <c r="F413" s="19" t="s">
        <v>2507</v>
      </c>
      <c r="G413" s="19" t="s">
        <v>1182</v>
      </c>
      <c r="H413" s="19" t="s">
        <v>1183</v>
      </c>
      <c r="I413" s="20" t="s">
        <v>835</v>
      </c>
      <c r="J413" s="19" t="s">
        <v>2508</v>
      </c>
      <c r="K413" s="19" t="s">
        <v>2031</v>
      </c>
      <c r="L413" s="19" t="s">
        <v>2032</v>
      </c>
      <c r="M413" s="21">
        <v>2185.46</v>
      </c>
      <c r="N413" s="21">
        <v>1896.29</v>
      </c>
      <c r="O413" s="21">
        <v>2811.1</v>
      </c>
      <c r="P413" s="21">
        <v>2342.9</v>
      </c>
      <c r="Q413" s="22">
        <v>9235.75</v>
      </c>
      <c r="R413" s="21">
        <v>33086</v>
      </c>
    </row>
    <row r="414" spans="1:18">
      <c r="A414" s="19" t="s">
        <v>587</v>
      </c>
      <c r="B414" s="19" t="s">
        <v>588</v>
      </c>
      <c r="C414" s="19" t="s">
        <v>2957</v>
      </c>
      <c r="D414" s="19" t="s">
        <v>2958</v>
      </c>
      <c r="E414" s="19" t="s">
        <v>2980</v>
      </c>
      <c r="F414" s="19" t="s">
        <v>2893</v>
      </c>
      <c r="G414" s="19" t="s">
        <v>1182</v>
      </c>
      <c r="H414" s="19" t="s">
        <v>1183</v>
      </c>
      <c r="I414" s="20" t="s">
        <v>836</v>
      </c>
      <c r="J414" s="19" t="s">
        <v>2981</v>
      </c>
      <c r="K414" s="19" t="s">
        <v>2031</v>
      </c>
      <c r="L414" s="19" t="s">
        <v>2032</v>
      </c>
      <c r="M414" s="21">
        <v>2294.11</v>
      </c>
      <c r="N414" s="21">
        <v>2094.6799999999998</v>
      </c>
      <c r="O414" s="21">
        <v>1708.11</v>
      </c>
      <c r="P414" s="21">
        <v>2341.2600000000002</v>
      </c>
      <c r="Q414" s="22">
        <v>8438.16</v>
      </c>
      <c r="R414" s="21">
        <v>30228</v>
      </c>
    </row>
    <row r="415" spans="1:18">
      <c r="A415" s="19" t="s">
        <v>587</v>
      </c>
      <c r="B415" s="19" t="s">
        <v>588</v>
      </c>
      <c r="C415" s="19" t="s">
        <v>2957</v>
      </c>
      <c r="D415" s="19" t="s">
        <v>2958</v>
      </c>
      <c r="E415" s="19" t="s">
        <v>2982</v>
      </c>
      <c r="F415" s="19" t="s">
        <v>2983</v>
      </c>
      <c r="G415" s="19" t="s">
        <v>1182</v>
      </c>
      <c r="H415" s="19" t="s">
        <v>1183</v>
      </c>
      <c r="I415" s="20" t="s">
        <v>838</v>
      </c>
      <c r="J415" s="19" t="s">
        <v>2984</v>
      </c>
      <c r="K415" s="19" t="s">
        <v>2031</v>
      </c>
      <c r="L415" s="19" t="s">
        <v>2032</v>
      </c>
      <c r="M415" s="21">
        <v>4032.92</v>
      </c>
      <c r="N415" s="21">
        <v>3640.81</v>
      </c>
      <c r="O415" s="21">
        <v>2945.6</v>
      </c>
      <c r="P415" s="21">
        <v>3777.65</v>
      </c>
      <c r="Q415" s="22">
        <v>14396.98</v>
      </c>
      <c r="R415" s="21">
        <v>51575</v>
      </c>
    </row>
    <row r="416" spans="1:18">
      <c r="A416" s="19" t="s">
        <v>587</v>
      </c>
      <c r="B416" s="19" t="s">
        <v>588</v>
      </c>
      <c r="C416" s="19" t="s">
        <v>2957</v>
      </c>
      <c r="D416" s="19" t="s">
        <v>2958</v>
      </c>
      <c r="E416" s="19" t="s">
        <v>4020</v>
      </c>
      <c r="F416" s="19" t="s">
        <v>2904</v>
      </c>
      <c r="G416" s="19" t="s">
        <v>1182</v>
      </c>
      <c r="H416" s="19" t="s">
        <v>1183</v>
      </c>
      <c r="I416" s="20" t="s">
        <v>1182</v>
      </c>
      <c r="J416" s="19" t="s">
        <v>1183</v>
      </c>
      <c r="K416" s="19" t="s">
        <v>3991</v>
      </c>
      <c r="L416" s="19" t="s">
        <v>2032</v>
      </c>
      <c r="M416" s="21">
        <v>29885.53</v>
      </c>
      <c r="N416" s="21">
        <v>26408.15</v>
      </c>
      <c r="O416" s="21">
        <v>26948.32</v>
      </c>
      <c r="P416" s="21">
        <v>27476.83</v>
      </c>
      <c r="Q416" s="22">
        <v>110718.83</v>
      </c>
      <c r="R416" s="21">
        <v>396632</v>
      </c>
    </row>
    <row r="417" spans="1:18">
      <c r="A417" s="19" t="s">
        <v>587</v>
      </c>
      <c r="B417" s="19" t="s">
        <v>588</v>
      </c>
      <c r="C417" s="19" t="s">
        <v>2957</v>
      </c>
      <c r="D417" s="19" t="s">
        <v>2958</v>
      </c>
      <c r="E417" s="19" t="s">
        <v>2966</v>
      </c>
      <c r="F417" s="19" t="s">
        <v>2967</v>
      </c>
      <c r="G417" s="19" t="s">
        <v>1182</v>
      </c>
      <c r="H417" s="19" t="s">
        <v>1183</v>
      </c>
      <c r="I417" s="20" t="s">
        <v>1223</v>
      </c>
      <c r="J417" s="19" t="s">
        <v>4069</v>
      </c>
      <c r="K417" s="19" t="s">
        <v>2031</v>
      </c>
      <c r="L417" s="19" t="s">
        <v>2032</v>
      </c>
      <c r="M417" s="21">
        <v>1530.8</v>
      </c>
      <c r="N417" s="21">
        <v>1720.48</v>
      </c>
      <c r="O417" s="21">
        <v>1283.83</v>
      </c>
      <c r="P417" s="21">
        <v>1683.51</v>
      </c>
      <c r="Q417" s="22">
        <v>6218.62</v>
      </c>
      <c r="R417" s="21">
        <v>22277</v>
      </c>
    </row>
    <row r="418" spans="1:18">
      <c r="A418" s="19" t="s">
        <v>587</v>
      </c>
      <c r="B418" s="19" t="s">
        <v>588</v>
      </c>
      <c r="C418" s="19" t="s">
        <v>2957</v>
      </c>
      <c r="D418" s="19" t="s">
        <v>2958</v>
      </c>
      <c r="E418" s="19" t="s">
        <v>2979</v>
      </c>
      <c r="F418" s="19" t="s">
        <v>2507</v>
      </c>
      <c r="G418" s="19" t="s">
        <v>1182</v>
      </c>
      <c r="H418" s="19" t="s">
        <v>1183</v>
      </c>
      <c r="I418" s="20" t="s">
        <v>1225</v>
      </c>
      <c r="J418" s="19" t="s">
        <v>4070</v>
      </c>
      <c r="K418" s="19" t="s">
        <v>2031</v>
      </c>
      <c r="L418" s="19" t="s">
        <v>2032</v>
      </c>
      <c r="M418" s="21">
        <v>2059.08</v>
      </c>
      <c r="N418" s="21">
        <v>2675.79</v>
      </c>
      <c r="O418" s="21">
        <v>2329.62</v>
      </c>
      <c r="P418" s="21">
        <v>1860.31</v>
      </c>
      <c r="Q418" s="22">
        <v>8924.7999999999993</v>
      </c>
      <c r="R418" s="21">
        <v>31972</v>
      </c>
    </row>
    <row r="419" spans="1:18">
      <c r="A419" s="19" t="s">
        <v>587</v>
      </c>
      <c r="B419" s="19" t="s">
        <v>588</v>
      </c>
      <c r="C419" s="19" t="s">
        <v>2957</v>
      </c>
      <c r="D419" s="19" t="s">
        <v>2958</v>
      </c>
      <c r="E419" s="19" t="s">
        <v>4020</v>
      </c>
      <c r="F419" s="19" t="s">
        <v>2904</v>
      </c>
      <c r="G419" s="19" t="s">
        <v>1182</v>
      </c>
      <c r="H419" s="19" t="s">
        <v>1183</v>
      </c>
      <c r="I419" s="20" t="s">
        <v>1259</v>
      </c>
      <c r="J419" s="19" t="s">
        <v>4106</v>
      </c>
      <c r="K419" s="19" t="s">
        <v>2031</v>
      </c>
      <c r="L419" s="19" t="s">
        <v>2032</v>
      </c>
      <c r="M419" s="21">
        <v>2157.44</v>
      </c>
      <c r="N419" s="21">
        <v>1752.62</v>
      </c>
      <c r="O419" s="21">
        <v>1736.83</v>
      </c>
      <c r="P419" s="21">
        <v>3314.17</v>
      </c>
      <c r="Q419" s="22">
        <v>8961.06</v>
      </c>
      <c r="R419" s="21">
        <v>32102</v>
      </c>
    </row>
    <row r="420" spans="1:18">
      <c r="A420" s="19" t="s">
        <v>587</v>
      </c>
      <c r="B420" s="19" t="s">
        <v>588</v>
      </c>
      <c r="C420" s="19" t="s">
        <v>2957</v>
      </c>
      <c r="D420" s="19" t="s">
        <v>2958</v>
      </c>
      <c r="E420" s="19" t="s">
        <v>4020</v>
      </c>
      <c r="F420" s="19" t="s">
        <v>2904</v>
      </c>
      <c r="G420" s="19" t="s">
        <v>1182</v>
      </c>
      <c r="H420" s="19" t="s">
        <v>1183</v>
      </c>
      <c r="I420" s="20" t="s">
        <v>4148</v>
      </c>
      <c r="J420" s="19" t="s">
        <v>1350</v>
      </c>
      <c r="K420" s="19" t="s">
        <v>2031</v>
      </c>
      <c r="L420" s="19" t="s">
        <v>2007</v>
      </c>
      <c r="M420" s="21">
        <v>0</v>
      </c>
      <c r="N420" s="21">
        <v>0</v>
      </c>
      <c r="O420" s="21">
        <v>0</v>
      </c>
      <c r="P420" s="21">
        <v>0</v>
      </c>
      <c r="Q420" s="22">
        <v>0</v>
      </c>
      <c r="R420" s="21">
        <v>0</v>
      </c>
    </row>
    <row r="421" spans="1:18">
      <c r="A421" s="19" t="s">
        <v>587</v>
      </c>
      <c r="B421" s="19" t="s">
        <v>588</v>
      </c>
      <c r="C421" s="19" t="s">
        <v>2957</v>
      </c>
      <c r="D421" s="19" t="s">
        <v>2958</v>
      </c>
      <c r="E421" s="19" t="s">
        <v>4020</v>
      </c>
      <c r="F421" s="19" t="s">
        <v>2904</v>
      </c>
      <c r="G421" s="19" t="s">
        <v>1182</v>
      </c>
      <c r="H421" s="19" t="s">
        <v>1183</v>
      </c>
      <c r="I421" s="20" t="s">
        <v>1349</v>
      </c>
      <c r="J421" s="19" t="s">
        <v>1350</v>
      </c>
      <c r="K421" s="19" t="s">
        <v>2031</v>
      </c>
      <c r="L421" s="19" t="s">
        <v>2007</v>
      </c>
      <c r="M421" s="21">
        <v>2604.6</v>
      </c>
      <c r="N421" s="21">
        <v>1789.07</v>
      </c>
      <c r="O421" s="21">
        <v>1259.1099999999999</v>
      </c>
      <c r="P421" s="21">
        <v>0</v>
      </c>
      <c r="Q421" s="22">
        <v>5652.78</v>
      </c>
      <c r="R421" s="21">
        <v>20250</v>
      </c>
    </row>
    <row r="422" spans="1:18">
      <c r="A422" s="19" t="s">
        <v>587</v>
      </c>
      <c r="B422" s="19" t="s">
        <v>588</v>
      </c>
      <c r="C422" s="19" t="s">
        <v>2985</v>
      </c>
      <c r="D422" s="19" t="s">
        <v>2986</v>
      </c>
      <c r="E422" s="19" t="s">
        <v>2987</v>
      </c>
      <c r="F422" s="19" t="s">
        <v>2988</v>
      </c>
      <c r="G422" s="19" t="s">
        <v>1184</v>
      </c>
      <c r="H422" s="19" t="s">
        <v>1185</v>
      </c>
      <c r="I422" s="20" t="s">
        <v>840</v>
      </c>
      <c r="J422" s="19" t="s">
        <v>2989</v>
      </c>
      <c r="K422" s="19" t="s">
        <v>2031</v>
      </c>
      <c r="L422" s="19" t="s">
        <v>2032</v>
      </c>
      <c r="M422" s="21">
        <v>2059.67</v>
      </c>
      <c r="N422" s="21">
        <v>1727.4</v>
      </c>
      <c r="O422" s="21">
        <v>1901.11</v>
      </c>
      <c r="P422" s="21">
        <v>1714.05</v>
      </c>
      <c r="Q422" s="22">
        <v>7402.2300000000005</v>
      </c>
      <c r="R422" s="21">
        <v>26517</v>
      </c>
    </row>
    <row r="423" spans="1:18">
      <c r="A423" s="19" t="s">
        <v>587</v>
      </c>
      <c r="B423" s="19" t="s">
        <v>588</v>
      </c>
      <c r="C423" s="19" t="s">
        <v>2985</v>
      </c>
      <c r="D423" s="19" t="s">
        <v>2986</v>
      </c>
      <c r="E423" s="19" t="s">
        <v>2987</v>
      </c>
      <c r="F423" s="19" t="s">
        <v>2988</v>
      </c>
      <c r="G423" s="19" t="s">
        <v>1184</v>
      </c>
      <c r="H423" s="19" t="s">
        <v>1185</v>
      </c>
      <c r="I423" s="20" t="s">
        <v>842</v>
      </c>
      <c r="J423" s="19" t="s">
        <v>2990</v>
      </c>
      <c r="K423" s="19" t="s">
        <v>2031</v>
      </c>
      <c r="L423" s="19" t="s">
        <v>2032</v>
      </c>
      <c r="M423" s="21">
        <v>1431.3</v>
      </c>
      <c r="N423" s="21">
        <v>1574.63</v>
      </c>
      <c r="O423" s="21">
        <v>1431.35</v>
      </c>
      <c r="P423" s="21">
        <v>1082.42</v>
      </c>
      <c r="Q423" s="22">
        <v>5519.7000000000007</v>
      </c>
      <c r="R423" s="21">
        <v>19773</v>
      </c>
    </row>
    <row r="424" spans="1:18">
      <c r="A424" s="19" t="s">
        <v>587</v>
      </c>
      <c r="B424" s="19" t="s">
        <v>588</v>
      </c>
      <c r="C424" s="19" t="s">
        <v>2985</v>
      </c>
      <c r="D424" s="19" t="s">
        <v>2986</v>
      </c>
      <c r="E424" s="19" t="s">
        <v>2991</v>
      </c>
      <c r="F424" s="19" t="s">
        <v>2992</v>
      </c>
      <c r="G424" s="19" t="s">
        <v>1184</v>
      </c>
      <c r="H424" s="19" t="s">
        <v>1185</v>
      </c>
      <c r="I424" s="20" t="s">
        <v>844</v>
      </c>
      <c r="J424" s="19" t="s">
        <v>2993</v>
      </c>
      <c r="K424" s="19" t="s">
        <v>2031</v>
      </c>
      <c r="L424" s="19" t="s">
        <v>2032</v>
      </c>
      <c r="M424" s="21">
        <v>2251.54</v>
      </c>
      <c r="N424" s="21">
        <v>2004.3</v>
      </c>
      <c r="O424" s="21">
        <v>1970.13</v>
      </c>
      <c r="P424" s="21">
        <v>1821.13</v>
      </c>
      <c r="Q424" s="22">
        <v>8047.1</v>
      </c>
      <c r="R424" s="21">
        <v>28827</v>
      </c>
    </row>
    <row r="425" spans="1:18">
      <c r="A425" s="19" t="s">
        <v>587</v>
      </c>
      <c r="B425" s="19" t="s">
        <v>588</v>
      </c>
      <c r="C425" s="19" t="s">
        <v>2985</v>
      </c>
      <c r="D425" s="19" t="s">
        <v>2986</v>
      </c>
      <c r="E425" s="19" t="s">
        <v>2991</v>
      </c>
      <c r="F425" s="19" t="s">
        <v>2992</v>
      </c>
      <c r="G425" s="19" t="s">
        <v>1184</v>
      </c>
      <c r="H425" s="19" t="s">
        <v>1185</v>
      </c>
      <c r="I425" s="20" t="s">
        <v>846</v>
      </c>
      <c r="J425" s="19" t="s">
        <v>2994</v>
      </c>
      <c r="K425" s="19" t="s">
        <v>2031</v>
      </c>
      <c r="L425" s="19" t="s">
        <v>2032</v>
      </c>
      <c r="M425" s="21">
        <v>2905.87</v>
      </c>
      <c r="N425" s="21">
        <v>3104.93</v>
      </c>
      <c r="O425" s="21">
        <v>2779</v>
      </c>
      <c r="P425" s="21">
        <v>2837.34</v>
      </c>
      <c r="Q425" s="22">
        <v>11627.14</v>
      </c>
      <c r="R425" s="21">
        <v>41652</v>
      </c>
    </row>
    <row r="426" spans="1:18">
      <c r="A426" s="19" t="s">
        <v>587</v>
      </c>
      <c r="B426" s="19" t="s">
        <v>588</v>
      </c>
      <c r="C426" s="19" t="s">
        <v>2985</v>
      </c>
      <c r="D426" s="19" t="s">
        <v>2986</v>
      </c>
      <c r="E426" s="19" t="s">
        <v>2995</v>
      </c>
      <c r="F426" s="19" t="s">
        <v>2996</v>
      </c>
      <c r="G426" s="19" t="s">
        <v>1184</v>
      </c>
      <c r="H426" s="19" t="s">
        <v>1185</v>
      </c>
      <c r="I426" s="20" t="s">
        <v>848</v>
      </c>
      <c r="J426" s="19" t="s">
        <v>2997</v>
      </c>
      <c r="K426" s="19" t="s">
        <v>2031</v>
      </c>
      <c r="L426" s="19" t="s">
        <v>2032</v>
      </c>
      <c r="M426" s="21">
        <v>2764.73</v>
      </c>
      <c r="N426" s="21">
        <v>2805.89</v>
      </c>
      <c r="O426" s="21">
        <v>2501.2600000000002</v>
      </c>
      <c r="P426" s="21">
        <v>1804.08</v>
      </c>
      <c r="Q426" s="22">
        <v>9875.9599999999991</v>
      </c>
      <c r="R426" s="21">
        <v>35379</v>
      </c>
    </row>
    <row r="427" spans="1:18">
      <c r="A427" s="19" t="s">
        <v>587</v>
      </c>
      <c r="B427" s="19" t="s">
        <v>588</v>
      </c>
      <c r="C427" s="19" t="s">
        <v>2985</v>
      </c>
      <c r="D427" s="19" t="s">
        <v>2986</v>
      </c>
      <c r="E427" s="19" t="s">
        <v>2998</v>
      </c>
      <c r="F427" s="19" t="s">
        <v>2999</v>
      </c>
      <c r="G427" s="19" t="s">
        <v>1184</v>
      </c>
      <c r="H427" s="19" t="s">
        <v>1185</v>
      </c>
      <c r="I427" s="20" t="s">
        <v>850</v>
      </c>
      <c r="J427" s="19" t="s">
        <v>3000</v>
      </c>
      <c r="K427" s="19" t="s">
        <v>2031</v>
      </c>
      <c r="L427" s="19" t="s">
        <v>2032</v>
      </c>
      <c r="M427" s="21">
        <v>3893.03</v>
      </c>
      <c r="N427" s="21">
        <v>3152.19</v>
      </c>
      <c r="O427" s="21">
        <v>3242.51</v>
      </c>
      <c r="P427" s="21">
        <v>2833.31</v>
      </c>
      <c r="Q427" s="22">
        <v>13121.039999999999</v>
      </c>
      <c r="R427" s="21">
        <v>47004</v>
      </c>
    </row>
    <row r="428" spans="1:18">
      <c r="A428" s="19" t="s">
        <v>587</v>
      </c>
      <c r="B428" s="19" t="s">
        <v>588</v>
      </c>
      <c r="C428" s="19" t="s">
        <v>2985</v>
      </c>
      <c r="D428" s="19" t="s">
        <v>2986</v>
      </c>
      <c r="E428" s="19" t="s">
        <v>3001</v>
      </c>
      <c r="F428" s="19" t="s">
        <v>3002</v>
      </c>
      <c r="G428" s="19" t="s">
        <v>1184</v>
      </c>
      <c r="H428" s="19" t="s">
        <v>1185</v>
      </c>
      <c r="I428" s="20" t="s">
        <v>852</v>
      </c>
      <c r="J428" s="19" t="s">
        <v>3003</v>
      </c>
      <c r="K428" s="19" t="s">
        <v>2031</v>
      </c>
      <c r="L428" s="19" t="s">
        <v>2032</v>
      </c>
      <c r="M428" s="21">
        <v>2542.91</v>
      </c>
      <c r="N428" s="21">
        <v>2799.3</v>
      </c>
      <c r="O428" s="21">
        <v>2321.04</v>
      </c>
      <c r="P428" s="21">
        <v>1612.55</v>
      </c>
      <c r="Q428" s="22">
        <v>9275.7999999999993</v>
      </c>
      <c r="R428" s="21">
        <v>33229</v>
      </c>
    </row>
    <row r="429" spans="1:18">
      <c r="A429" s="19" t="s">
        <v>587</v>
      </c>
      <c r="B429" s="19" t="s">
        <v>588</v>
      </c>
      <c r="C429" s="19" t="s">
        <v>2985</v>
      </c>
      <c r="D429" s="19" t="s">
        <v>2986</v>
      </c>
      <c r="E429" s="19" t="s">
        <v>3004</v>
      </c>
      <c r="F429" s="19" t="s">
        <v>2479</v>
      </c>
      <c r="G429" s="19" t="s">
        <v>1184</v>
      </c>
      <c r="H429" s="19" t="s">
        <v>1185</v>
      </c>
      <c r="I429" s="20" t="s">
        <v>854</v>
      </c>
      <c r="J429" s="19" t="s">
        <v>3005</v>
      </c>
      <c r="K429" s="19" t="s">
        <v>2031</v>
      </c>
      <c r="L429" s="19" t="s">
        <v>2032</v>
      </c>
      <c r="M429" s="21">
        <v>2230.4</v>
      </c>
      <c r="N429" s="21">
        <v>2203.79</v>
      </c>
      <c r="O429" s="21">
        <v>2337.25</v>
      </c>
      <c r="P429" s="21">
        <v>1846.1</v>
      </c>
      <c r="Q429" s="22">
        <v>8617.5400000000009</v>
      </c>
      <c r="R429" s="21">
        <v>30871</v>
      </c>
    </row>
    <row r="430" spans="1:18">
      <c r="A430" s="19" t="s">
        <v>587</v>
      </c>
      <c r="B430" s="19" t="s">
        <v>588</v>
      </c>
      <c r="C430" s="19" t="s">
        <v>2985</v>
      </c>
      <c r="D430" s="19" t="s">
        <v>2986</v>
      </c>
      <c r="E430" s="19" t="s">
        <v>3006</v>
      </c>
      <c r="F430" s="19" t="s">
        <v>3007</v>
      </c>
      <c r="G430" s="19" t="s">
        <v>1184</v>
      </c>
      <c r="H430" s="19" t="s">
        <v>1185</v>
      </c>
      <c r="I430" s="20" t="s">
        <v>856</v>
      </c>
      <c r="J430" s="19" t="s">
        <v>3008</v>
      </c>
      <c r="K430" s="19" t="s">
        <v>2031</v>
      </c>
      <c r="L430" s="19" t="s">
        <v>2032</v>
      </c>
      <c r="M430" s="21">
        <v>4054.28</v>
      </c>
      <c r="N430" s="21">
        <v>3365.35</v>
      </c>
      <c r="O430" s="21">
        <v>3785.63</v>
      </c>
      <c r="P430" s="21">
        <v>3193.93</v>
      </c>
      <c r="Q430" s="22">
        <v>14399.19</v>
      </c>
      <c r="R430" s="21">
        <v>51583</v>
      </c>
    </row>
    <row r="431" spans="1:18">
      <c r="A431" s="19" t="s">
        <v>587</v>
      </c>
      <c r="B431" s="19" t="s">
        <v>588</v>
      </c>
      <c r="C431" s="19" t="s">
        <v>2985</v>
      </c>
      <c r="D431" s="19" t="s">
        <v>2986</v>
      </c>
      <c r="E431" s="19" t="s">
        <v>568</v>
      </c>
      <c r="F431" s="19" t="s">
        <v>568</v>
      </c>
      <c r="G431" s="19" t="s">
        <v>1184</v>
      </c>
      <c r="H431" s="19" t="s">
        <v>1185</v>
      </c>
      <c r="I431" s="20" t="s">
        <v>3009</v>
      </c>
      <c r="J431" s="19" t="s">
        <v>3010</v>
      </c>
      <c r="K431" s="19" t="s">
        <v>2031</v>
      </c>
      <c r="L431" s="19" t="s">
        <v>2007</v>
      </c>
      <c r="M431" s="21">
        <v>0</v>
      </c>
      <c r="N431" s="21">
        <v>0</v>
      </c>
      <c r="O431" s="21">
        <v>0</v>
      </c>
      <c r="P431" s="21">
        <v>0</v>
      </c>
      <c r="Q431" s="22">
        <v>0</v>
      </c>
      <c r="R431" s="21">
        <v>0</v>
      </c>
    </row>
    <row r="432" spans="1:18">
      <c r="A432" s="19" t="s">
        <v>587</v>
      </c>
      <c r="B432" s="19" t="s">
        <v>588</v>
      </c>
      <c r="C432" s="19" t="s">
        <v>2985</v>
      </c>
      <c r="D432" s="19" t="s">
        <v>2986</v>
      </c>
      <c r="E432" s="19" t="s">
        <v>3011</v>
      </c>
      <c r="F432" s="19" t="s">
        <v>3012</v>
      </c>
      <c r="G432" s="19" t="s">
        <v>1184</v>
      </c>
      <c r="H432" s="19" t="s">
        <v>1185</v>
      </c>
      <c r="I432" s="20" t="s">
        <v>858</v>
      </c>
      <c r="J432" s="19" t="s">
        <v>3013</v>
      </c>
      <c r="K432" s="19" t="s">
        <v>2031</v>
      </c>
      <c r="L432" s="19" t="s">
        <v>2032</v>
      </c>
      <c r="M432" s="21">
        <v>2217.4899999999998</v>
      </c>
      <c r="N432" s="21">
        <v>2082.96</v>
      </c>
      <c r="O432" s="21">
        <v>2741.4</v>
      </c>
      <c r="P432" s="21">
        <v>1921.01</v>
      </c>
      <c r="Q432" s="22">
        <v>8962.86</v>
      </c>
      <c r="R432" s="21">
        <v>32108</v>
      </c>
    </row>
    <row r="433" spans="1:18">
      <c r="A433" s="19" t="s">
        <v>587</v>
      </c>
      <c r="B433" s="19" t="s">
        <v>588</v>
      </c>
      <c r="C433" s="19" t="s">
        <v>2985</v>
      </c>
      <c r="D433" s="19" t="s">
        <v>2986</v>
      </c>
      <c r="E433" s="19" t="s">
        <v>3011</v>
      </c>
      <c r="F433" s="19" t="s">
        <v>3012</v>
      </c>
      <c r="G433" s="19" t="s">
        <v>1184</v>
      </c>
      <c r="H433" s="19" t="s">
        <v>1185</v>
      </c>
      <c r="I433" s="20" t="s">
        <v>860</v>
      </c>
      <c r="J433" s="19" t="s">
        <v>3014</v>
      </c>
      <c r="K433" s="19" t="s">
        <v>2031</v>
      </c>
      <c r="L433" s="19" t="s">
        <v>2032</v>
      </c>
      <c r="M433" s="21">
        <v>1615.82</v>
      </c>
      <c r="N433" s="21">
        <v>1418.71</v>
      </c>
      <c r="O433" s="21">
        <v>1716.64</v>
      </c>
      <c r="P433" s="21">
        <v>1613.03</v>
      </c>
      <c r="Q433" s="22">
        <v>6364.2</v>
      </c>
      <c r="R433" s="21">
        <v>22799</v>
      </c>
    </row>
    <row r="434" spans="1:18">
      <c r="A434" s="19" t="s">
        <v>587</v>
      </c>
      <c r="B434" s="19" t="s">
        <v>588</v>
      </c>
      <c r="C434" s="19" t="s">
        <v>2985</v>
      </c>
      <c r="D434" s="19" t="s">
        <v>2986</v>
      </c>
      <c r="E434" s="19" t="s">
        <v>3015</v>
      </c>
      <c r="F434" s="19" t="s">
        <v>3016</v>
      </c>
      <c r="G434" s="19" t="s">
        <v>1184</v>
      </c>
      <c r="H434" s="19" t="s">
        <v>1185</v>
      </c>
      <c r="I434" s="20" t="s">
        <v>862</v>
      </c>
      <c r="J434" s="19" t="s">
        <v>3017</v>
      </c>
      <c r="K434" s="19" t="s">
        <v>2031</v>
      </c>
      <c r="L434" s="19" t="s">
        <v>2032</v>
      </c>
      <c r="M434" s="21">
        <v>1343.32</v>
      </c>
      <c r="N434" s="21">
        <v>1306.05</v>
      </c>
      <c r="O434" s="21">
        <v>1490.44</v>
      </c>
      <c r="P434" s="21">
        <v>1361.35</v>
      </c>
      <c r="Q434" s="22">
        <v>5501.16</v>
      </c>
      <c r="R434" s="21">
        <v>19707</v>
      </c>
    </row>
    <row r="435" spans="1:18">
      <c r="A435" s="19" t="s">
        <v>587</v>
      </c>
      <c r="B435" s="19" t="s">
        <v>588</v>
      </c>
      <c r="C435" s="19" t="s">
        <v>2985</v>
      </c>
      <c r="D435" s="19" t="s">
        <v>2986</v>
      </c>
      <c r="E435" s="19" t="s">
        <v>3015</v>
      </c>
      <c r="F435" s="19" t="s">
        <v>3016</v>
      </c>
      <c r="G435" s="19" t="s">
        <v>1184</v>
      </c>
      <c r="H435" s="19" t="s">
        <v>1185</v>
      </c>
      <c r="I435" s="20" t="s">
        <v>864</v>
      </c>
      <c r="J435" s="19" t="s">
        <v>3018</v>
      </c>
      <c r="K435" s="19" t="s">
        <v>2031</v>
      </c>
      <c r="L435" s="19" t="s">
        <v>2032</v>
      </c>
      <c r="M435" s="21">
        <v>2455.21</v>
      </c>
      <c r="N435" s="21">
        <v>1896.9</v>
      </c>
      <c r="O435" s="21">
        <v>1806.1</v>
      </c>
      <c r="P435" s="21">
        <v>1488.21</v>
      </c>
      <c r="Q435" s="22">
        <v>7646.420000000001</v>
      </c>
      <c r="R435" s="21">
        <v>27392</v>
      </c>
    </row>
    <row r="436" spans="1:18">
      <c r="A436" s="19" t="s">
        <v>587</v>
      </c>
      <c r="B436" s="19" t="s">
        <v>588</v>
      </c>
      <c r="C436" s="19" t="s">
        <v>2985</v>
      </c>
      <c r="D436" s="19" t="s">
        <v>2986</v>
      </c>
      <c r="E436" s="19" t="s">
        <v>3019</v>
      </c>
      <c r="F436" s="19" t="s">
        <v>3020</v>
      </c>
      <c r="G436" s="19" t="s">
        <v>1184</v>
      </c>
      <c r="H436" s="19" t="s">
        <v>1185</v>
      </c>
      <c r="I436" s="20" t="s">
        <v>866</v>
      </c>
      <c r="J436" s="19" t="s">
        <v>3021</v>
      </c>
      <c r="K436" s="19" t="s">
        <v>2031</v>
      </c>
      <c r="L436" s="19" t="s">
        <v>2032</v>
      </c>
      <c r="M436" s="21">
        <v>1839.61</v>
      </c>
      <c r="N436" s="21">
        <v>2090.7800000000002</v>
      </c>
      <c r="O436" s="21">
        <v>2274.19</v>
      </c>
      <c r="P436" s="21">
        <v>1837.86</v>
      </c>
      <c r="Q436" s="22">
        <v>8042.44</v>
      </c>
      <c r="R436" s="21">
        <v>28811</v>
      </c>
    </row>
    <row r="437" spans="1:18">
      <c r="A437" s="19" t="s">
        <v>587</v>
      </c>
      <c r="B437" s="19" t="s">
        <v>588</v>
      </c>
      <c r="C437" s="19" t="s">
        <v>2985</v>
      </c>
      <c r="D437" s="19" t="s">
        <v>2986</v>
      </c>
      <c r="E437" s="19" t="s">
        <v>3022</v>
      </c>
      <c r="F437" s="19" t="s">
        <v>3023</v>
      </c>
      <c r="G437" s="19" t="s">
        <v>1184</v>
      </c>
      <c r="H437" s="19" t="s">
        <v>1185</v>
      </c>
      <c r="I437" s="20" t="s">
        <v>868</v>
      </c>
      <c r="J437" s="19" t="s">
        <v>3024</v>
      </c>
      <c r="K437" s="19" t="s">
        <v>2031</v>
      </c>
      <c r="L437" s="19" t="s">
        <v>2032</v>
      </c>
      <c r="M437" s="21">
        <v>2807.52</v>
      </c>
      <c r="N437" s="21">
        <v>2167.94</v>
      </c>
      <c r="O437" s="21">
        <v>2109.41</v>
      </c>
      <c r="P437" s="21">
        <v>1970.12</v>
      </c>
      <c r="Q437" s="22">
        <v>9054.99</v>
      </c>
      <c r="R437" s="21">
        <v>32438</v>
      </c>
    </row>
    <row r="438" spans="1:18">
      <c r="A438" s="19" t="s">
        <v>587</v>
      </c>
      <c r="B438" s="19" t="s">
        <v>588</v>
      </c>
      <c r="C438" s="19" t="s">
        <v>2985</v>
      </c>
      <c r="D438" s="19" t="s">
        <v>2986</v>
      </c>
      <c r="E438" s="19" t="s">
        <v>3022</v>
      </c>
      <c r="F438" s="19" t="s">
        <v>3023</v>
      </c>
      <c r="G438" s="19" t="s">
        <v>1184</v>
      </c>
      <c r="H438" s="19" t="s">
        <v>1185</v>
      </c>
      <c r="I438" s="20" t="s">
        <v>870</v>
      </c>
      <c r="J438" s="19" t="s">
        <v>3025</v>
      </c>
      <c r="K438" s="19" t="s">
        <v>2031</v>
      </c>
      <c r="L438" s="19" t="s">
        <v>2032</v>
      </c>
      <c r="M438" s="21">
        <v>2022.58</v>
      </c>
      <c r="N438" s="21">
        <v>1847.12</v>
      </c>
      <c r="O438" s="21">
        <v>2064.65</v>
      </c>
      <c r="P438" s="21">
        <v>1816.6</v>
      </c>
      <c r="Q438" s="22">
        <v>7750.9500000000007</v>
      </c>
      <c r="R438" s="21">
        <v>27767</v>
      </c>
    </row>
    <row r="439" spans="1:18">
      <c r="A439" s="19" t="s">
        <v>587</v>
      </c>
      <c r="B439" s="19" t="s">
        <v>588</v>
      </c>
      <c r="C439" s="19" t="s">
        <v>2985</v>
      </c>
      <c r="D439" s="19" t="s">
        <v>2986</v>
      </c>
      <c r="E439" s="19" t="s">
        <v>3026</v>
      </c>
      <c r="F439" s="19" t="s">
        <v>3027</v>
      </c>
      <c r="G439" s="19" t="s">
        <v>1184</v>
      </c>
      <c r="H439" s="19" t="s">
        <v>1185</v>
      </c>
      <c r="I439" s="20" t="s">
        <v>872</v>
      </c>
      <c r="J439" s="19" t="s">
        <v>3028</v>
      </c>
      <c r="K439" s="19" t="s">
        <v>2031</v>
      </c>
      <c r="L439" s="19" t="s">
        <v>2032</v>
      </c>
      <c r="M439" s="21">
        <v>2996.06</v>
      </c>
      <c r="N439" s="21">
        <v>2793.62</v>
      </c>
      <c r="O439" s="21">
        <v>3277.91</v>
      </c>
      <c r="P439" s="21">
        <v>3257.45</v>
      </c>
      <c r="Q439" s="22">
        <v>12325.04</v>
      </c>
      <c r="R439" s="21">
        <v>44152</v>
      </c>
    </row>
    <row r="440" spans="1:18">
      <c r="A440" s="19" t="s">
        <v>587</v>
      </c>
      <c r="B440" s="19" t="s">
        <v>588</v>
      </c>
      <c r="C440" s="19" t="s">
        <v>2985</v>
      </c>
      <c r="D440" s="19" t="s">
        <v>2986</v>
      </c>
      <c r="E440" s="19" t="s">
        <v>3029</v>
      </c>
      <c r="F440" s="19" t="s">
        <v>3030</v>
      </c>
      <c r="G440" s="19" t="s">
        <v>1184</v>
      </c>
      <c r="H440" s="19" t="s">
        <v>1185</v>
      </c>
      <c r="I440" s="20" t="s">
        <v>874</v>
      </c>
      <c r="J440" s="19" t="s">
        <v>3031</v>
      </c>
      <c r="K440" s="19" t="s">
        <v>2031</v>
      </c>
      <c r="L440" s="19" t="s">
        <v>2032</v>
      </c>
      <c r="M440" s="21">
        <v>1264.3599999999999</v>
      </c>
      <c r="N440" s="21">
        <v>1598.41</v>
      </c>
      <c r="O440" s="21">
        <v>1510.95</v>
      </c>
      <c r="P440" s="21">
        <v>1320.04</v>
      </c>
      <c r="Q440" s="22">
        <v>5693.76</v>
      </c>
      <c r="R440" s="21">
        <v>20397</v>
      </c>
    </row>
    <row r="441" spans="1:18">
      <c r="A441" s="19" t="s">
        <v>587</v>
      </c>
      <c r="B441" s="19" t="s">
        <v>588</v>
      </c>
      <c r="C441" s="19" t="s">
        <v>2985</v>
      </c>
      <c r="D441" s="19" t="s">
        <v>2986</v>
      </c>
      <c r="E441" s="19" t="s">
        <v>3029</v>
      </c>
      <c r="F441" s="19" t="s">
        <v>3030</v>
      </c>
      <c r="G441" s="19" t="s">
        <v>1184</v>
      </c>
      <c r="H441" s="19" t="s">
        <v>1185</v>
      </c>
      <c r="I441" s="20" t="s">
        <v>876</v>
      </c>
      <c r="J441" s="19" t="s">
        <v>3032</v>
      </c>
      <c r="K441" s="19" t="s">
        <v>2031</v>
      </c>
      <c r="L441" s="19" t="s">
        <v>2032</v>
      </c>
      <c r="M441" s="21">
        <v>967.33</v>
      </c>
      <c r="N441" s="21">
        <v>1085.76</v>
      </c>
      <c r="O441" s="21">
        <v>1081.05</v>
      </c>
      <c r="P441" s="21">
        <v>1021.17</v>
      </c>
      <c r="Q441" s="22">
        <v>4155.3100000000004</v>
      </c>
      <c r="R441" s="21">
        <v>14886</v>
      </c>
    </row>
    <row r="442" spans="1:18">
      <c r="A442" s="19" t="s">
        <v>587</v>
      </c>
      <c r="B442" s="19" t="s">
        <v>588</v>
      </c>
      <c r="C442" s="19" t="s">
        <v>2985</v>
      </c>
      <c r="D442" s="19" t="s">
        <v>2986</v>
      </c>
      <c r="E442" s="19" t="s">
        <v>3033</v>
      </c>
      <c r="F442" s="19" t="s">
        <v>3034</v>
      </c>
      <c r="G442" s="19" t="s">
        <v>1184</v>
      </c>
      <c r="H442" s="19" t="s">
        <v>1185</v>
      </c>
      <c r="I442" s="20" t="s">
        <v>878</v>
      </c>
      <c r="J442" s="19" t="s">
        <v>3035</v>
      </c>
      <c r="K442" s="19" t="s">
        <v>2031</v>
      </c>
      <c r="L442" s="19" t="s">
        <v>2032</v>
      </c>
      <c r="M442" s="21">
        <v>3778.45</v>
      </c>
      <c r="N442" s="21">
        <v>3805.39</v>
      </c>
      <c r="O442" s="21">
        <v>3908.16</v>
      </c>
      <c r="P442" s="21">
        <v>3815.24</v>
      </c>
      <c r="Q442" s="22">
        <v>15307.24</v>
      </c>
      <c r="R442" s="21">
        <v>54836</v>
      </c>
    </row>
    <row r="443" spans="1:18">
      <c r="A443" s="19" t="s">
        <v>587</v>
      </c>
      <c r="B443" s="19" t="s">
        <v>588</v>
      </c>
      <c r="C443" s="19" t="s">
        <v>2985</v>
      </c>
      <c r="D443" s="19" t="s">
        <v>2986</v>
      </c>
      <c r="E443" s="19" t="s">
        <v>3036</v>
      </c>
      <c r="F443" s="19" t="s">
        <v>3037</v>
      </c>
      <c r="G443" s="19" t="s">
        <v>1184</v>
      </c>
      <c r="H443" s="19" t="s">
        <v>1185</v>
      </c>
      <c r="I443" s="20" t="s">
        <v>880</v>
      </c>
      <c r="J443" s="19" t="s">
        <v>3038</v>
      </c>
      <c r="K443" s="19" t="s">
        <v>2031</v>
      </c>
      <c r="L443" s="19" t="s">
        <v>2032</v>
      </c>
      <c r="M443" s="21">
        <v>2946.11</v>
      </c>
      <c r="N443" s="21">
        <v>3576.98</v>
      </c>
      <c r="O443" s="21">
        <v>3705.24</v>
      </c>
      <c r="P443" s="21">
        <v>3350.29</v>
      </c>
      <c r="Q443" s="22">
        <v>13578.619999999999</v>
      </c>
      <c r="R443" s="21">
        <v>48643</v>
      </c>
    </row>
    <row r="444" spans="1:18">
      <c r="A444" s="19" t="s">
        <v>587</v>
      </c>
      <c r="B444" s="19" t="s">
        <v>588</v>
      </c>
      <c r="C444" s="19" t="s">
        <v>2985</v>
      </c>
      <c r="D444" s="19" t="s">
        <v>2986</v>
      </c>
      <c r="E444" s="19" t="s">
        <v>3039</v>
      </c>
      <c r="F444" s="19" t="s">
        <v>3040</v>
      </c>
      <c r="G444" s="19" t="s">
        <v>1184</v>
      </c>
      <c r="H444" s="19" t="s">
        <v>1185</v>
      </c>
      <c r="I444" s="20" t="s">
        <v>882</v>
      </c>
      <c r="J444" s="19" t="s">
        <v>3041</v>
      </c>
      <c r="K444" s="19" t="s">
        <v>2031</v>
      </c>
      <c r="L444" s="19" t="s">
        <v>2032</v>
      </c>
      <c r="M444" s="21">
        <v>3117.56</v>
      </c>
      <c r="N444" s="21">
        <v>2503.13</v>
      </c>
      <c r="O444" s="21">
        <v>2570.0500000000002</v>
      </c>
      <c r="P444" s="21">
        <v>2592.25</v>
      </c>
      <c r="Q444" s="22">
        <v>10782.990000000002</v>
      </c>
      <c r="R444" s="21">
        <v>38628</v>
      </c>
    </row>
    <row r="445" spans="1:18">
      <c r="A445" s="19" t="s">
        <v>587</v>
      </c>
      <c r="B445" s="19" t="s">
        <v>588</v>
      </c>
      <c r="C445" s="19" t="s">
        <v>2985</v>
      </c>
      <c r="D445" s="19" t="s">
        <v>2986</v>
      </c>
      <c r="E445" s="19" t="s">
        <v>3042</v>
      </c>
      <c r="F445" s="19" t="s">
        <v>3043</v>
      </c>
      <c r="G445" s="19" t="s">
        <v>1184</v>
      </c>
      <c r="H445" s="19" t="s">
        <v>1185</v>
      </c>
      <c r="I445" s="20" t="s">
        <v>884</v>
      </c>
      <c r="J445" s="19" t="s">
        <v>3044</v>
      </c>
      <c r="K445" s="19" t="s">
        <v>2031</v>
      </c>
      <c r="L445" s="19" t="s">
        <v>2032</v>
      </c>
      <c r="M445" s="21">
        <v>2221.34</v>
      </c>
      <c r="N445" s="21">
        <v>2149.4699999999998</v>
      </c>
      <c r="O445" s="21">
        <v>1909.72</v>
      </c>
      <c r="P445" s="21">
        <v>1832.22</v>
      </c>
      <c r="Q445" s="22">
        <v>8112.75</v>
      </c>
      <c r="R445" s="21">
        <v>29063</v>
      </c>
    </row>
    <row r="446" spans="1:18">
      <c r="A446" s="19" t="s">
        <v>587</v>
      </c>
      <c r="B446" s="19" t="s">
        <v>588</v>
      </c>
      <c r="C446" s="19" t="s">
        <v>2985</v>
      </c>
      <c r="D446" s="19" t="s">
        <v>2986</v>
      </c>
      <c r="E446" s="19" t="s">
        <v>3045</v>
      </c>
      <c r="F446" s="19" t="s">
        <v>3046</v>
      </c>
      <c r="G446" s="19" t="s">
        <v>1184</v>
      </c>
      <c r="H446" s="19" t="s">
        <v>1185</v>
      </c>
      <c r="I446" s="20" t="s">
        <v>886</v>
      </c>
      <c r="J446" s="19" t="s">
        <v>3047</v>
      </c>
      <c r="K446" s="19" t="s">
        <v>2031</v>
      </c>
      <c r="L446" s="19" t="s">
        <v>2032</v>
      </c>
      <c r="M446" s="21">
        <v>1810.28</v>
      </c>
      <c r="N446" s="21">
        <v>1805.39</v>
      </c>
      <c r="O446" s="21">
        <v>1961.01</v>
      </c>
      <c r="P446" s="21">
        <v>1598.27</v>
      </c>
      <c r="Q446" s="22">
        <v>7174.9500000000007</v>
      </c>
      <c r="R446" s="21">
        <v>25703</v>
      </c>
    </row>
    <row r="447" spans="1:18">
      <c r="A447" s="19" t="s">
        <v>587</v>
      </c>
      <c r="B447" s="19" t="s">
        <v>588</v>
      </c>
      <c r="C447" s="19" t="s">
        <v>2985</v>
      </c>
      <c r="D447" s="19" t="s">
        <v>2986</v>
      </c>
      <c r="E447" s="19" t="s">
        <v>3048</v>
      </c>
      <c r="F447" s="19" t="s">
        <v>3049</v>
      </c>
      <c r="G447" s="19" t="s">
        <v>1184</v>
      </c>
      <c r="H447" s="19" t="s">
        <v>1185</v>
      </c>
      <c r="I447" s="20" t="s">
        <v>888</v>
      </c>
      <c r="J447" s="19" t="s">
        <v>3050</v>
      </c>
      <c r="K447" s="19" t="s">
        <v>2031</v>
      </c>
      <c r="L447" s="19" t="s">
        <v>2032</v>
      </c>
      <c r="M447" s="21">
        <v>2421.5100000000002</v>
      </c>
      <c r="N447" s="21">
        <v>2851.37</v>
      </c>
      <c r="O447" s="21">
        <v>2290.9299999999998</v>
      </c>
      <c r="P447" s="21">
        <v>2431.5</v>
      </c>
      <c r="Q447" s="22">
        <v>9995.31</v>
      </c>
      <c r="R447" s="21">
        <v>35807</v>
      </c>
    </row>
    <row r="448" spans="1:18">
      <c r="A448" s="19" t="s">
        <v>587</v>
      </c>
      <c r="B448" s="19" t="s">
        <v>588</v>
      </c>
      <c r="C448" s="19" t="s">
        <v>2985</v>
      </c>
      <c r="D448" s="19" t="s">
        <v>2986</v>
      </c>
      <c r="E448" s="19" t="s">
        <v>3051</v>
      </c>
      <c r="F448" s="19" t="s">
        <v>3052</v>
      </c>
      <c r="G448" s="19" t="s">
        <v>1184</v>
      </c>
      <c r="H448" s="19" t="s">
        <v>1185</v>
      </c>
      <c r="I448" s="20" t="s">
        <v>890</v>
      </c>
      <c r="J448" s="19" t="s">
        <v>3053</v>
      </c>
      <c r="K448" s="19" t="s">
        <v>2031</v>
      </c>
      <c r="L448" s="19" t="s">
        <v>2032</v>
      </c>
      <c r="M448" s="21">
        <v>2273.9499999999998</v>
      </c>
      <c r="N448" s="21">
        <v>1914.31</v>
      </c>
      <c r="O448" s="21">
        <v>1934.56</v>
      </c>
      <c r="P448" s="21">
        <v>1952.09</v>
      </c>
      <c r="Q448" s="22">
        <v>8074.91</v>
      </c>
      <c r="R448" s="21">
        <v>28927</v>
      </c>
    </row>
    <row r="449" spans="1:18">
      <c r="A449" s="19" t="s">
        <v>587</v>
      </c>
      <c r="B449" s="19" t="s">
        <v>588</v>
      </c>
      <c r="C449" s="19" t="s">
        <v>2985</v>
      </c>
      <c r="D449" s="19" t="s">
        <v>2986</v>
      </c>
      <c r="E449" s="19" t="s">
        <v>4021</v>
      </c>
      <c r="F449" s="19" t="s">
        <v>4022</v>
      </c>
      <c r="G449" s="19" t="s">
        <v>1184</v>
      </c>
      <c r="H449" s="19" t="s">
        <v>1185</v>
      </c>
      <c r="I449" s="20" t="s">
        <v>1184</v>
      </c>
      <c r="J449" s="19" t="s">
        <v>1185</v>
      </c>
      <c r="K449" s="19" t="s">
        <v>3991</v>
      </c>
      <c r="L449" s="19" t="s">
        <v>2032</v>
      </c>
      <c r="M449" s="21">
        <v>0</v>
      </c>
      <c r="N449" s="21">
        <v>41734.449999999997</v>
      </c>
      <c r="O449" s="21">
        <v>47644.67</v>
      </c>
      <c r="P449" s="21">
        <v>43530.89</v>
      </c>
      <c r="Q449" s="22">
        <v>132910.01</v>
      </c>
      <c r="R449" s="21">
        <v>476129</v>
      </c>
    </row>
    <row r="450" spans="1:18">
      <c r="A450" s="19" t="s">
        <v>587</v>
      </c>
      <c r="B450" s="19" t="s">
        <v>588</v>
      </c>
      <c r="C450" s="19" t="s">
        <v>2985</v>
      </c>
      <c r="D450" s="19" t="s">
        <v>2986</v>
      </c>
      <c r="E450" s="19" t="s">
        <v>4093</v>
      </c>
      <c r="F450" s="19" t="s">
        <v>4094</v>
      </c>
      <c r="G450" s="19" t="s">
        <v>1184</v>
      </c>
      <c r="H450" s="19" t="s">
        <v>1185</v>
      </c>
      <c r="I450" s="20" t="s">
        <v>1247</v>
      </c>
      <c r="J450" s="19" t="s">
        <v>4095</v>
      </c>
      <c r="K450" s="19" t="s">
        <v>2031</v>
      </c>
      <c r="L450" s="19" t="s">
        <v>2032</v>
      </c>
      <c r="M450" s="21">
        <v>2089.8000000000002</v>
      </c>
      <c r="N450" s="21">
        <v>2221.7399999999998</v>
      </c>
      <c r="O450" s="21">
        <v>2022.02</v>
      </c>
      <c r="P450" s="21">
        <v>1914.84</v>
      </c>
      <c r="Q450" s="22">
        <v>8248.4</v>
      </c>
      <c r="R450" s="21">
        <v>29549</v>
      </c>
    </row>
    <row r="451" spans="1:18">
      <c r="A451" s="19" t="s">
        <v>587</v>
      </c>
      <c r="B451" s="19" t="s">
        <v>588</v>
      </c>
      <c r="C451" s="19" t="s">
        <v>2985</v>
      </c>
      <c r="D451" s="19" t="s">
        <v>2986</v>
      </c>
      <c r="E451" s="19" t="s">
        <v>4096</v>
      </c>
      <c r="F451" s="19" t="s">
        <v>4097</v>
      </c>
      <c r="G451" s="19" t="s">
        <v>1184</v>
      </c>
      <c r="H451" s="19" t="s">
        <v>1185</v>
      </c>
      <c r="I451" s="20" t="s">
        <v>1249</v>
      </c>
      <c r="J451" s="19" t="s">
        <v>4098</v>
      </c>
      <c r="K451" s="19" t="s">
        <v>2031</v>
      </c>
      <c r="L451" s="19" t="s">
        <v>2032</v>
      </c>
      <c r="M451" s="21">
        <v>2131.48</v>
      </c>
      <c r="N451" s="21">
        <v>1824.08</v>
      </c>
      <c r="O451" s="21">
        <v>1963.46</v>
      </c>
      <c r="P451" s="21">
        <v>1863.5</v>
      </c>
      <c r="Q451" s="22">
        <v>7782.52</v>
      </c>
      <c r="R451" s="21">
        <v>27880</v>
      </c>
    </row>
    <row r="452" spans="1:18">
      <c r="A452" s="19" t="s">
        <v>587</v>
      </c>
      <c r="B452" s="19" t="s">
        <v>588</v>
      </c>
      <c r="C452" s="19" t="s">
        <v>2985</v>
      </c>
      <c r="D452" s="19" t="s">
        <v>2986</v>
      </c>
      <c r="E452" s="19" t="s">
        <v>4021</v>
      </c>
      <c r="F452" s="19" t="s">
        <v>4022</v>
      </c>
      <c r="G452" s="19" t="s">
        <v>1184</v>
      </c>
      <c r="H452" s="19" t="s">
        <v>1185</v>
      </c>
      <c r="I452" s="20" t="s">
        <v>4170</v>
      </c>
      <c r="J452" s="19" t="s">
        <v>4171</v>
      </c>
      <c r="K452" s="19" t="s">
        <v>2031</v>
      </c>
      <c r="L452" s="19" t="s">
        <v>2007</v>
      </c>
      <c r="M452" s="21">
        <v>0</v>
      </c>
      <c r="N452" s="21">
        <v>0</v>
      </c>
      <c r="O452" s="21">
        <v>0</v>
      </c>
      <c r="P452" s="21">
        <v>0</v>
      </c>
      <c r="Q452" s="22">
        <v>0</v>
      </c>
      <c r="R452" s="21">
        <v>0</v>
      </c>
    </row>
    <row r="453" spans="1:18">
      <c r="A453" s="19" t="s">
        <v>587</v>
      </c>
      <c r="B453" s="19" t="s">
        <v>588</v>
      </c>
      <c r="C453" s="19" t="s">
        <v>2985</v>
      </c>
      <c r="D453" s="19" t="s">
        <v>2986</v>
      </c>
      <c r="E453" s="19" t="s">
        <v>568</v>
      </c>
      <c r="F453" s="19" t="s">
        <v>568</v>
      </c>
      <c r="G453" s="19" t="s">
        <v>1184</v>
      </c>
      <c r="H453" s="19" t="s">
        <v>1185</v>
      </c>
      <c r="I453" s="20" t="s">
        <v>1323</v>
      </c>
      <c r="J453" s="19" t="s">
        <v>1324</v>
      </c>
      <c r="K453" s="19" t="s">
        <v>2031</v>
      </c>
      <c r="L453" s="19" t="s">
        <v>2007</v>
      </c>
      <c r="M453" s="21">
        <v>1711.49</v>
      </c>
      <c r="N453" s="21">
        <v>1358.23</v>
      </c>
      <c r="O453" s="21">
        <v>1159.07</v>
      </c>
      <c r="P453" s="21">
        <v>1180.67</v>
      </c>
      <c r="Q453" s="22">
        <v>5409.46</v>
      </c>
      <c r="R453" s="21">
        <v>19379</v>
      </c>
    </row>
    <row r="454" spans="1:18">
      <c r="A454" s="19" t="s">
        <v>587</v>
      </c>
      <c r="B454" s="19" t="s">
        <v>588</v>
      </c>
      <c r="C454" s="19" t="s">
        <v>2985</v>
      </c>
      <c r="D454" s="19" t="s">
        <v>2986</v>
      </c>
      <c r="E454" s="19" t="s">
        <v>4021</v>
      </c>
      <c r="F454" s="19" t="s">
        <v>4022</v>
      </c>
      <c r="G454" s="19" t="s">
        <v>1184</v>
      </c>
      <c r="H454" s="19" t="s">
        <v>1185</v>
      </c>
      <c r="I454" s="20" t="s">
        <v>1347</v>
      </c>
      <c r="J454" s="19" t="s">
        <v>4171</v>
      </c>
      <c r="K454" s="19" t="s">
        <v>2031</v>
      </c>
      <c r="L454" s="19" t="s">
        <v>2007</v>
      </c>
      <c r="M454" s="21">
        <v>147</v>
      </c>
      <c r="N454" s="21">
        <v>731</v>
      </c>
      <c r="O454" s="21">
        <v>1758</v>
      </c>
      <c r="P454" s="21">
        <v>176</v>
      </c>
      <c r="Q454" s="22">
        <v>2812</v>
      </c>
      <c r="R454" s="21">
        <v>10074</v>
      </c>
    </row>
    <row r="455" spans="1:18">
      <c r="A455" s="19" t="s">
        <v>587</v>
      </c>
      <c r="B455" s="19" t="s">
        <v>588</v>
      </c>
      <c r="C455" s="19" t="s">
        <v>3054</v>
      </c>
      <c r="D455" s="19" t="s">
        <v>3055</v>
      </c>
      <c r="E455" s="19" t="s">
        <v>568</v>
      </c>
      <c r="F455" s="19" t="s">
        <v>568</v>
      </c>
      <c r="G455" s="19" t="s">
        <v>1186</v>
      </c>
      <c r="H455" s="19" t="s">
        <v>1187</v>
      </c>
      <c r="I455" s="20" t="s">
        <v>3056</v>
      </c>
      <c r="J455" s="19" t="s">
        <v>3057</v>
      </c>
      <c r="K455" s="19" t="s">
        <v>2031</v>
      </c>
      <c r="L455" s="19" t="s">
        <v>2007</v>
      </c>
      <c r="M455" s="21">
        <v>0</v>
      </c>
      <c r="N455" s="21">
        <v>0</v>
      </c>
      <c r="O455" s="21">
        <v>0</v>
      </c>
      <c r="P455" s="21">
        <v>0</v>
      </c>
      <c r="Q455" s="22">
        <v>0</v>
      </c>
      <c r="R455" s="21">
        <v>0</v>
      </c>
    </row>
    <row r="456" spans="1:18">
      <c r="A456" s="19" t="s">
        <v>587</v>
      </c>
      <c r="B456" s="19" t="s">
        <v>588</v>
      </c>
      <c r="C456" s="19" t="s">
        <v>3054</v>
      </c>
      <c r="D456" s="19" t="s">
        <v>3055</v>
      </c>
      <c r="E456" s="19" t="s">
        <v>3058</v>
      </c>
      <c r="F456" s="19" t="s">
        <v>3059</v>
      </c>
      <c r="G456" s="19" t="s">
        <v>1186</v>
      </c>
      <c r="H456" s="19" t="s">
        <v>1187</v>
      </c>
      <c r="I456" s="20" t="s">
        <v>892</v>
      </c>
      <c r="J456" s="19" t="s">
        <v>3060</v>
      </c>
      <c r="K456" s="19" t="s">
        <v>2031</v>
      </c>
      <c r="L456" s="19" t="s">
        <v>2032</v>
      </c>
      <c r="M456" s="21">
        <v>2206.8200000000002</v>
      </c>
      <c r="N456" s="21">
        <v>2266.83</v>
      </c>
      <c r="O456" s="21">
        <v>1933.23</v>
      </c>
      <c r="P456" s="21">
        <v>2729.54</v>
      </c>
      <c r="Q456" s="22">
        <v>9136.4199999999983</v>
      </c>
      <c r="R456" s="21">
        <v>32730</v>
      </c>
    </row>
    <row r="457" spans="1:18">
      <c r="A457" s="19" t="s">
        <v>587</v>
      </c>
      <c r="B457" s="19" t="s">
        <v>588</v>
      </c>
      <c r="C457" s="19" t="s">
        <v>3054</v>
      </c>
      <c r="D457" s="19" t="s">
        <v>3055</v>
      </c>
      <c r="E457" s="19" t="s">
        <v>3058</v>
      </c>
      <c r="F457" s="19" t="s">
        <v>3059</v>
      </c>
      <c r="G457" s="19" t="s">
        <v>1186</v>
      </c>
      <c r="H457" s="19" t="s">
        <v>1187</v>
      </c>
      <c r="I457" s="20" t="s">
        <v>894</v>
      </c>
      <c r="J457" s="19" t="s">
        <v>3061</v>
      </c>
      <c r="K457" s="19" t="s">
        <v>2031</v>
      </c>
      <c r="L457" s="19" t="s">
        <v>2032</v>
      </c>
      <c r="M457" s="21">
        <v>1585.06</v>
      </c>
      <c r="N457" s="21">
        <v>1999.04</v>
      </c>
      <c r="O457" s="21">
        <v>1849.91</v>
      </c>
      <c r="P457" s="21">
        <v>1595.57</v>
      </c>
      <c r="Q457" s="22">
        <v>7029.58</v>
      </c>
      <c r="R457" s="21">
        <v>25182</v>
      </c>
    </row>
    <row r="458" spans="1:18">
      <c r="A458" s="19" t="s">
        <v>587</v>
      </c>
      <c r="B458" s="19" t="s">
        <v>588</v>
      </c>
      <c r="C458" s="19" t="s">
        <v>3054</v>
      </c>
      <c r="D458" s="19" t="s">
        <v>3055</v>
      </c>
      <c r="E458" s="19" t="s">
        <v>3062</v>
      </c>
      <c r="F458" s="19" t="s">
        <v>3063</v>
      </c>
      <c r="G458" s="19" t="s">
        <v>1186</v>
      </c>
      <c r="H458" s="19" t="s">
        <v>1187</v>
      </c>
      <c r="I458" s="20" t="s">
        <v>896</v>
      </c>
      <c r="J458" s="19" t="s">
        <v>3064</v>
      </c>
      <c r="K458" s="19" t="s">
        <v>2031</v>
      </c>
      <c r="L458" s="19" t="s">
        <v>2032</v>
      </c>
      <c r="M458" s="21">
        <v>1795.16</v>
      </c>
      <c r="N458" s="21">
        <v>1952.06</v>
      </c>
      <c r="O458" s="21">
        <v>1726.46</v>
      </c>
      <c r="P458" s="21">
        <v>1781</v>
      </c>
      <c r="Q458" s="22">
        <v>7254.68</v>
      </c>
      <c r="R458" s="21">
        <v>25989</v>
      </c>
    </row>
    <row r="459" spans="1:18">
      <c r="A459" s="19" t="s">
        <v>587</v>
      </c>
      <c r="B459" s="19" t="s">
        <v>588</v>
      </c>
      <c r="C459" s="19" t="s">
        <v>3054</v>
      </c>
      <c r="D459" s="19" t="s">
        <v>3055</v>
      </c>
      <c r="E459" s="19" t="s">
        <v>3062</v>
      </c>
      <c r="F459" s="19" t="s">
        <v>3063</v>
      </c>
      <c r="G459" s="19" t="s">
        <v>1186</v>
      </c>
      <c r="H459" s="19" t="s">
        <v>1187</v>
      </c>
      <c r="I459" s="20" t="s">
        <v>898</v>
      </c>
      <c r="J459" s="19" t="s">
        <v>3065</v>
      </c>
      <c r="K459" s="19" t="s">
        <v>2031</v>
      </c>
      <c r="L459" s="19" t="s">
        <v>2032</v>
      </c>
      <c r="M459" s="21">
        <v>1291.55</v>
      </c>
      <c r="N459" s="21">
        <v>1057.32</v>
      </c>
      <c r="O459" s="21">
        <v>1128.1400000000001</v>
      </c>
      <c r="P459" s="21">
        <v>1168.1199999999999</v>
      </c>
      <c r="Q459" s="22">
        <v>4645.13</v>
      </c>
      <c r="R459" s="21">
        <v>16640</v>
      </c>
    </row>
    <row r="460" spans="1:18">
      <c r="A460" s="19" t="s">
        <v>587</v>
      </c>
      <c r="B460" s="19" t="s">
        <v>588</v>
      </c>
      <c r="C460" s="19" t="s">
        <v>3054</v>
      </c>
      <c r="D460" s="19" t="s">
        <v>3055</v>
      </c>
      <c r="E460" s="19" t="s">
        <v>3066</v>
      </c>
      <c r="F460" s="19" t="s">
        <v>3067</v>
      </c>
      <c r="G460" s="19" t="s">
        <v>1186</v>
      </c>
      <c r="H460" s="19" t="s">
        <v>1187</v>
      </c>
      <c r="I460" s="20" t="s">
        <v>900</v>
      </c>
      <c r="J460" s="19" t="s">
        <v>3068</v>
      </c>
      <c r="K460" s="19" t="s">
        <v>2031</v>
      </c>
      <c r="L460" s="19" t="s">
        <v>2032</v>
      </c>
      <c r="M460" s="21">
        <v>1665.23</v>
      </c>
      <c r="N460" s="21">
        <v>1580.98</v>
      </c>
      <c r="O460" s="21">
        <v>2357.86</v>
      </c>
      <c r="P460" s="21">
        <v>1556.5</v>
      </c>
      <c r="Q460" s="22">
        <v>7160.57</v>
      </c>
      <c r="R460" s="21">
        <v>25652</v>
      </c>
    </row>
    <row r="461" spans="1:18">
      <c r="A461" s="19" t="s">
        <v>587</v>
      </c>
      <c r="B461" s="19" t="s">
        <v>588</v>
      </c>
      <c r="C461" s="19" t="s">
        <v>3054</v>
      </c>
      <c r="D461" s="19" t="s">
        <v>3055</v>
      </c>
      <c r="E461" s="19" t="s">
        <v>3066</v>
      </c>
      <c r="F461" s="19" t="s">
        <v>3067</v>
      </c>
      <c r="G461" s="19" t="s">
        <v>1186</v>
      </c>
      <c r="H461" s="19" t="s">
        <v>1187</v>
      </c>
      <c r="I461" s="20" t="s">
        <v>902</v>
      </c>
      <c r="J461" s="19" t="s">
        <v>3069</v>
      </c>
      <c r="K461" s="19" t="s">
        <v>2031</v>
      </c>
      <c r="L461" s="19" t="s">
        <v>2032</v>
      </c>
      <c r="M461" s="21">
        <v>1030.1400000000001</v>
      </c>
      <c r="N461" s="21">
        <v>1377.86</v>
      </c>
      <c r="O461" s="21">
        <v>1273.6199999999999</v>
      </c>
      <c r="P461" s="21">
        <v>1116.0999999999999</v>
      </c>
      <c r="Q461" s="22">
        <v>4797.7199999999993</v>
      </c>
      <c r="R461" s="21">
        <v>17187</v>
      </c>
    </row>
    <row r="462" spans="1:18">
      <c r="A462" s="19" t="s">
        <v>587</v>
      </c>
      <c r="B462" s="19" t="s">
        <v>588</v>
      </c>
      <c r="C462" s="19" t="s">
        <v>3054</v>
      </c>
      <c r="D462" s="19" t="s">
        <v>3055</v>
      </c>
      <c r="E462" s="19" t="s">
        <v>3070</v>
      </c>
      <c r="F462" s="19" t="s">
        <v>3071</v>
      </c>
      <c r="G462" s="19" t="s">
        <v>1186</v>
      </c>
      <c r="H462" s="19" t="s">
        <v>1187</v>
      </c>
      <c r="I462" s="20" t="s">
        <v>904</v>
      </c>
      <c r="J462" s="19" t="s">
        <v>3072</v>
      </c>
      <c r="K462" s="19" t="s">
        <v>2031</v>
      </c>
      <c r="L462" s="19" t="s">
        <v>2032</v>
      </c>
      <c r="M462" s="21">
        <v>1562.27</v>
      </c>
      <c r="N462" s="21">
        <v>1592.12</v>
      </c>
      <c r="O462" s="21">
        <v>1591.14</v>
      </c>
      <c r="P462" s="21">
        <v>1878.63</v>
      </c>
      <c r="Q462" s="22">
        <v>6624.16</v>
      </c>
      <c r="R462" s="21">
        <v>23730</v>
      </c>
    </row>
    <row r="463" spans="1:18">
      <c r="A463" s="19" t="s">
        <v>587</v>
      </c>
      <c r="B463" s="19" t="s">
        <v>588</v>
      </c>
      <c r="C463" s="19" t="s">
        <v>3054</v>
      </c>
      <c r="D463" s="19" t="s">
        <v>3055</v>
      </c>
      <c r="E463" s="19" t="s">
        <v>4023</v>
      </c>
      <c r="F463" s="19" t="s">
        <v>4024</v>
      </c>
      <c r="G463" s="19" t="s">
        <v>1186</v>
      </c>
      <c r="H463" s="19" t="s">
        <v>1187</v>
      </c>
      <c r="I463" s="20" t="s">
        <v>1186</v>
      </c>
      <c r="J463" s="19" t="s">
        <v>1187</v>
      </c>
      <c r="K463" s="19" t="s">
        <v>3991</v>
      </c>
      <c r="L463" s="19" t="s">
        <v>2032</v>
      </c>
      <c r="M463" s="21">
        <v>18221.87</v>
      </c>
      <c r="N463" s="21">
        <v>17326.03</v>
      </c>
      <c r="O463" s="21">
        <v>17994.189999999999</v>
      </c>
      <c r="P463" s="21">
        <v>17293.849999999999</v>
      </c>
      <c r="Q463" s="22">
        <v>70835.94</v>
      </c>
      <c r="R463" s="21">
        <v>253758</v>
      </c>
    </row>
    <row r="464" spans="1:18">
      <c r="A464" s="19" t="s">
        <v>587</v>
      </c>
      <c r="B464" s="19" t="s">
        <v>588</v>
      </c>
      <c r="C464" s="19" t="s">
        <v>3054</v>
      </c>
      <c r="D464" s="19" t="s">
        <v>3055</v>
      </c>
      <c r="E464" s="19" t="s">
        <v>3070</v>
      </c>
      <c r="F464" s="19" t="s">
        <v>3071</v>
      </c>
      <c r="G464" s="19" t="s">
        <v>1186</v>
      </c>
      <c r="H464" s="19" t="s">
        <v>1187</v>
      </c>
      <c r="I464" s="20" t="s">
        <v>1227</v>
      </c>
      <c r="J464" s="19" t="s">
        <v>4071</v>
      </c>
      <c r="K464" s="19" t="s">
        <v>2031</v>
      </c>
      <c r="L464" s="19" t="s">
        <v>2032</v>
      </c>
      <c r="M464" s="21">
        <v>1385.89</v>
      </c>
      <c r="N464" s="21">
        <v>2475.84</v>
      </c>
      <c r="O464" s="21">
        <v>1482.17</v>
      </c>
      <c r="P464" s="21">
        <v>1425.7</v>
      </c>
      <c r="Q464" s="22">
        <v>6769.6</v>
      </c>
      <c r="R464" s="21">
        <v>24251</v>
      </c>
    </row>
    <row r="465" spans="1:18">
      <c r="A465" s="19" t="s">
        <v>587</v>
      </c>
      <c r="B465" s="19" t="s">
        <v>588</v>
      </c>
      <c r="C465" s="19" t="s">
        <v>3054</v>
      </c>
      <c r="D465" s="19" t="s">
        <v>3055</v>
      </c>
      <c r="E465" s="19" t="s">
        <v>4023</v>
      </c>
      <c r="F465" s="19" t="s">
        <v>4024</v>
      </c>
      <c r="G465" s="19" t="s">
        <v>1186</v>
      </c>
      <c r="H465" s="19" t="s">
        <v>1187</v>
      </c>
      <c r="I465" s="20" t="s">
        <v>4164</v>
      </c>
      <c r="J465" s="19" t="s">
        <v>4165</v>
      </c>
      <c r="K465" s="19" t="s">
        <v>2031</v>
      </c>
      <c r="L465" s="19" t="s">
        <v>2007</v>
      </c>
      <c r="M465" s="21">
        <v>0</v>
      </c>
      <c r="N465" s="21">
        <v>0</v>
      </c>
      <c r="O465" s="21">
        <v>0</v>
      </c>
      <c r="P465" s="21">
        <v>0</v>
      </c>
      <c r="Q465" s="22">
        <v>0</v>
      </c>
      <c r="R465" s="21">
        <v>0</v>
      </c>
    </row>
    <row r="466" spans="1:18">
      <c r="A466" s="19" t="s">
        <v>587</v>
      </c>
      <c r="B466" s="19" t="s">
        <v>588</v>
      </c>
      <c r="C466" s="19" t="s">
        <v>3054</v>
      </c>
      <c r="D466" s="19" t="s">
        <v>3055</v>
      </c>
      <c r="E466" s="19" t="s">
        <v>4023</v>
      </c>
      <c r="F466" s="19" t="s">
        <v>4024</v>
      </c>
      <c r="G466" s="19" t="s">
        <v>1186</v>
      </c>
      <c r="H466" s="19" t="s">
        <v>1187</v>
      </c>
      <c r="I466" s="20" t="s">
        <v>1345</v>
      </c>
      <c r="J466" s="19" t="s">
        <v>4165</v>
      </c>
      <c r="K466" s="19" t="s">
        <v>2031</v>
      </c>
      <c r="L466" s="19" t="s">
        <v>2007</v>
      </c>
      <c r="M466" s="21">
        <v>369.16</v>
      </c>
      <c r="N466" s="21">
        <v>752.03</v>
      </c>
      <c r="O466" s="21">
        <v>238.33</v>
      </c>
      <c r="P466" s="21">
        <v>0</v>
      </c>
      <c r="Q466" s="22">
        <v>1359.52</v>
      </c>
      <c r="R466" s="21">
        <v>4870</v>
      </c>
    </row>
    <row r="467" spans="1:18">
      <c r="A467" s="19" t="s">
        <v>587</v>
      </c>
      <c r="B467" s="19" t="s">
        <v>588</v>
      </c>
      <c r="C467" s="19" t="s">
        <v>3073</v>
      </c>
      <c r="D467" s="19" t="s">
        <v>3074</v>
      </c>
      <c r="E467" s="19" t="s">
        <v>3075</v>
      </c>
      <c r="F467" s="19" t="s">
        <v>3076</v>
      </c>
      <c r="G467" s="19" t="s">
        <v>1188</v>
      </c>
      <c r="H467" s="19" t="s">
        <v>1189</v>
      </c>
      <c r="I467" s="20" t="s">
        <v>906</v>
      </c>
      <c r="J467" s="19" t="s">
        <v>3077</v>
      </c>
      <c r="K467" s="19" t="s">
        <v>2031</v>
      </c>
      <c r="L467" s="19" t="s">
        <v>2032</v>
      </c>
      <c r="M467" s="21">
        <v>2843.92</v>
      </c>
      <c r="N467" s="21">
        <v>2315.2399999999998</v>
      </c>
      <c r="O467" s="21">
        <v>1569.19</v>
      </c>
      <c r="P467" s="21">
        <v>3254.08</v>
      </c>
      <c r="Q467" s="22">
        <v>9982.43</v>
      </c>
      <c r="R467" s="21">
        <v>35760</v>
      </c>
    </row>
    <row r="468" spans="1:18">
      <c r="A468" s="19" t="s">
        <v>587</v>
      </c>
      <c r="B468" s="19" t="s">
        <v>588</v>
      </c>
      <c r="C468" s="19" t="s">
        <v>3073</v>
      </c>
      <c r="D468" s="19" t="s">
        <v>3074</v>
      </c>
      <c r="E468" s="19" t="s">
        <v>3075</v>
      </c>
      <c r="F468" s="19" t="s">
        <v>3076</v>
      </c>
      <c r="G468" s="19" t="s">
        <v>1188</v>
      </c>
      <c r="H468" s="19" t="s">
        <v>1189</v>
      </c>
      <c r="I468" s="20" t="s">
        <v>908</v>
      </c>
      <c r="J468" s="19" t="s">
        <v>3078</v>
      </c>
      <c r="K468" s="19" t="s">
        <v>2031</v>
      </c>
      <c r="L468" s="19" t="s">
        <v>2032</v>
      </c>
      <c r="M468" s="21">
        <v>2474.94</v>
      </c>
      <c r="N468" s="21">
        <v>2580.31</v>
      </c>
      <c r="O468" s="21">
        <v>1436.4</v>
      </c>
      <c r="P468" s="21">
        <v>2955.28</v>
      </c>
      <c r="Q468" s="22">
        <v>9446.93</v>
      </c>
      <c r="R468" s="21">
        <v>33842</v>
      </c>
    </row>
    <row r="469" spans="1:18">
      <c r="A469" s="19" t="s">
        <v>587</v>
      </c>
      <c r="B469" s="19" t="s">
        <v>588</v>
      </c>
      <c r="C469" s="19" t="s">
        <v>3073</v>
      </c>
      <c r="D469" s="19" t="s">
        <v>3074</v>
      </c>
      <c r="E469" s="19" t="s">
        <v>3079</v>
      </c>
      <c r="F469" s="19" t="s">
        <v>3080</v>
      </c>
      <c r="G469" s="19" t="s">
        <v>1188</v>
      </c>
      <c r="H469" s="19" t="s">
        <v>1189</v>
      </c>
      <c r="I469" s="20" t="s">
        <v>910</v>
      </c>
      <c r="J469" s="19" t="s">
        <v>3081</v>
      </c>
      <c r="K469" s="19" t="s">
        <v>2031</v>
      </c>
      <c r="L469" s="19" t="s">
        <v>2032</v>
      </c>
      <c r="M469" s="21">
        <v>1348.07</v>
      </c>
      <c r="N469" s="21">
        <v>1928.04</v>
      </c>
      <c r="O469" s="21">
        <v>1073.83</v>
      </c>
      <c r="P469" s="21">
        <v>2131.19</v>
      </c>
      <c r="Q469" s="22">
        <v>6481.1299999999992</v>
      </c>
      <c r="R469" s="21">
        <v>23218</v>
      </c>
    </row>
    <row r="470" spans="1:18">
      <c r="A470" s="19" t="s">
        <v>587</v>
      </c>
      <c r="B470" s="19" t="s">
        <v>588</v>
      </c>
      <c r="C470" s="19" t="s">
        <v>3073</v>
      </c>
      <c r="D470" s="19" t="s">
        <v>3074</v>
      </c>
      <c r="E470" s="19" t="s">
        <v>3079</v>
      </c>
      <c r="F470" s="19" t="s">
        <v>3080</v>
      </c>
      <c r="G470" s="19" t="s">
        <v>1188</v>
      </c>
      <c r="H470" s="19" t="s">
        <v>1189</v>
      </c>
      <c r="I470" s="20" t="s">
        <v>912</v>
      </c>
      <c r="J470" s="19" t="s">
        <v>3082</v>
      </c>
      <c r="K470" s="19" t="s">
        <v>2031</v>
      </c>
      <c r="L470" s="19" t="s">
        <v>2032</v>
      </c>
      <c r="M470" s="21">
        <v>1658.84</v>
      </c>
      <c r="N470" s="21">
        <v>2074.2600000000002</v>
      </c>
      <c r="O470" s="21">
        <v>1189.27</v>
      </c>
      <c r="P470" s="21">
        <v>2659.09</v>
      </c>
      <c r="Q470" s="22">
        <v>7581.4600000000009</v>
      </c>
      <c r="R470" s="21">
        <v>27159</v>
      </c>
    </row>
    <row r="471" spans="1:18">
      <c r="A471" s="19" t="s">
        <v>587</v>
      </c>
      <c r="B471" s="19" t="s">
        <v>588</v>
      </c>
      <c r="C471" s="19" t="s">
        <v>3073</v>
      </c>
      <c r="D471" s="19" t="s">
        <v>3074</v>
      </c>
      <c r="E471" s="19" t="s">
        <v>3083</v>
      </c>
      <c r="F471" s="19" t="s">
        <v>3084</v>
      </c>
      <c r="G471" s="19" t="s">
        <v>1188</v>
      </c>
      <c r="H471" s="19" t="s">
        <v>1189</v>
      </c>
      <c r="I471" s="20" t="s">
        <v>914</v>
      </c>
      <c r="J471" s="19" t="s">
        <v>3085</v>
      </c>
      <c r="K471" s="19" t="s">
        <v>2031</v>
      </c>
      <c r="L471" s="19" t="s">
        <v>2032</v>
      </c>
      <c r="M471" s="21">
        <v>2058.04</v>
      </c>
      <c r="N471" s="21">
        <v>1769.48</v>
      </c>
      <c r="O471" s="21">
        <v>1100.6600000000001</v>
      </c>
      <c r="P471" s="21">
        <v>2832.46</v>
      </c>
      <c r="Q471" s="22">
        <v>7760.64</v>
      </c>
      <c r="R471" s="21">
        <v>27801</v>
      </c>
    </row>
    <row r="472" spans="1:18">
      <c r="A472" s="19" t="s">
        <v>587</v>
      </c>
      <c r="B472" s="19" t="s">
        <v>588</v>
      </c>
      <c r="C472" s="19" t="s">
        <v>3073</v>
      </c>
      <c r="D472" s="19" t="s">
        <v>3074</v>
      </c>
      <c r="E472" s="19" t="s">
        <v>3086</v>
      </c>
      <c r="F472" s="19" t="s">
        <v>3087</v>
      </c>
      <c r="G472" s="19" t="s">
        <v>1188</v>
      </c>
      <c r="H472" s="19" t="s">
        <v>1189</v>
      </c>
      <c r="I472" s="20" t="s">
        <v>916</v>
      </c>
      <c r="J472" s="19" t="s">
        <v>3088</v>
      </c>
      <c r="K472" s="19" t="s">
        <v>2031</v>
      </c>
      <c r="L472" s="19" t="s">
        <v>2032</v>
      </c>
      <c r="M472" s="21">
        <v>2143.5300000000002</v>
      </c>
      <c r="N472" s="21">
        <v>2022.18</v>
      </c>
      <c r="O472" s="21">
        <v>1218.26</v>
      </c>
      <c r="P472" s="21">
        <v>2403.48</v>
      </c>
      <c r="Q472" s="22">
        <v>7787.4500000000007</v>
      </c>
      <c r="R472" s="21">
        <v>27897</v>
      </c>
    </row>
    <row r="473" spans="1:18">
      <c r="A473" s="19" t="s">
        <v>587</v>
      </c>
      <c r="B473" s="19" t="s">
        <v>588</v>
      </c>
      <c r="C473" s="19" t="s">
        <v>3073</v>
      </c>
      <c r="D473" s="19" t="s">
        <v>3074</v>
      </c>
      <c r="E473" s="19" t="s">
        <v>3086</v>
      </c>
      <c r="F473" s="19" t="s">
        <v>3087</v>
      </c>
      <c r="G473" s="19" t="s">
        <v>1188</v>
      </c>
      <c r="H473" s="19" t="s">
        <v>1189</v>
      </c>
      <c r="I473" s="20" t="s">
        <v>918</v>
      </c>
      <c r="J473" s="19" t="s">
        <v>3089</v>
      </c>
      <c r="K473" s="19" t="s">
        <v>2031</v>
      </c>
      <c r="L473" s="19" t="s">
        <v>2032</v>
      </c>
      <c r="M473" s="21">
        <v>2876.72</v>
      </c>
      <c r="N473" s="21">
        <v>3006.14</v>
      </c>
      <c r="O473" s="21">
        <v>1786.06</v>
      </c>
      <c r="P473" s="21">
        <v>3295.24</v>
      </c>
      <c r="Q473" s="22">
        <v>10964.16</v>
      </c>
      <c r="R473" s="21">
        <v>39277</v>
      </c>
    </row>
    <row r="474" spans="1:18">
      <c r="A474" s="19" t="s">
        <v>587</v>
      </c>
      <c r="B474" s="19" t="s">
        <v>588</v>
      </c>
      <c r="C474" s="19" t="s">
        <v>3073</v>
      </c>
      <c r="D474" s="19" t="s">
        <v>3074</v>
      </c>
      <c r="E474" s="19" t="s">
        <v>3090</v>
      </c>
      <c r="F474" s="19" t="s">
        <v>3091</v>
      </c>
      <c r="G474" s="19" t="s">
        <v>1188</v>
      </c>
      <c r="H474" s="19" t="s">
        <v>1189</v>
      </c>
      <c r="I474" s="20" t="s">
        <v>920</v>
      </c>
      <c r="J474" s="19" t="s">
        <v>3092</v>
      </c>
      <c r="K474" s="19" t="s">
        <v>2031</v>
      </c>
      <c r="L474" s="19" t="s">
        <v>2032</v>
      </c>
      <c r="M474" s="21">
        <v>1202.1300000000001</v>
      </c>
      <c r="N474" s="21">
        <v>1753.79</v>
      </c>
      <c r="O474" s="21">
        <v>1102.73</v>
      </c>
      <c r="P474" s="21">
        <v>2627.78</v>
      </c>
      <c r="Q474" s="22">
        <v>6686.43</v>
      </c>
      <c r="R474" s="21">
        <v>23953</v>
      </c>
    </row>
    <row r="475" spans="1:18">
      <c r="A475" s="19" t="s">
        <v>587</v>
      </c>
      <c r="B475" s="19" t="s">
        <v>588</v>
      </c>
      <c r="C475" s="19" t="s">
        <v>3073</v>
      </c>
      <c r="D475" s="19" t="s">
        <v>3074</v>
      </c>
      <c r="E475" s="19" t="s">
        <v>3090</v>
      </c>
      <c r="F475" s="19" t="s">
        <v>3091</v>
      </c>
      <c r="G475" s="19" t="s">
        <v>1188</v>
      </c>
      <c r="H475" s="19" t="s">
        <v>1189</v>
      </c>
      <c r="I475" s="20" t="s">
        <v>922</v>
      </c>
      <c r="J475" s="19" t="s">
        <v>3093</v>
      </c>
      <c r="K475" s="19" t="s">
        <v>2031</v>
      </c>
      <c r="L475" s="19" t="s">
        <v>2032</v>
      </c>
      <c r="M475" s="21">
        <v>3403.26</v>
      </c>
      <c r="N475" s="21">
        <v>2302.87</v>
      </c>
      <c r="O475" s="21">
        <v>1490.68</v>
      </c>
      <c r="P475" s="21">
        <v>3367.14</v>
      </c>
      <c r="Q475" s="22">
        <v>10563.95</v>
      </c>
      <c r="R475" s="21">
        <v>37844</v>
      </c>
    </row>
    <row r="476" spans="1:18">
      <c r="A476" s="19" t="s">
        <v>587</v>
      </c>
      <c r="B476" s="19" t="s">
        <v>588</v>
      </c>
      <c r="C476" s="19" t="s">
        <v>3073</v>
      </c>
      <c r="D476" s="19" t="s">
        <v>3074</v>
      </c>
      <c r="E476" s="19" t="s">
        <v>3094</v>
      </c>
      <c r="F476" s="19" t="s">
        <v>3095</v>
      </c>
      <c r="G476" s="19" t="s">
        <v>1188</v>
      </c>
      <c r="H476" s="19" t="s">
        <v>1189</v>
      </c>
      <c r="I476" s="20" t="s">
        <v>924</v>
      </c>
      <c r="J476" s="19" t="s">
        <v>3096</v>
      </c>
      <c r="K476" s="19" t="s">
        <v>2031</v>
      </c>
      <c r="L476" s="19" t="s">
        <v>2032</v>
      </c>
      <c r="M476" s="21">
        <v>2054.94</v>
      </c>
      <c r="N476" s="21">
        <v>1756.9</v>
      </c>
      <c r="O476" s="21">
        <v>1327.98</v>
      </c>
      <c r="P476" s="21">
        <v>2426.79</v>
      </c>
      <c r="Q476" s="22">
        <v>7566.61</v>
      </c>
      <c r="R476" s="21">
        <v>27106</v>
      </c>
    </row>
    <row r="477" spans="1:18">
      <c r="A477" s="19" t="s">
        <v>587</v>
      </c>
      <c r="B477" s="19" t="s">
        <v>588</v>
      </c>
      <c r="C477" s="19" t="s">
        <v>3073</v>
      </c>
      <c r="D477" s="19" t="s">
        <v>3074</v>
      </c>
      <c r="E477" s="19" t="s">
        <v>3094</v>
      </c>
      <c r="F477" s="19" t="s">
        <v>3095</v>
      </c>
      <c r="G477" s="19" t="s">
        <v>1188</v>
      </c>
      <c r="H477" s="19" t="s">
        <v>1189</v>
      </c>
      <c r="I477" s="20" t="s">
        <v>926</v>
      </c>
      <c r="J477" s="19" t="s">
        <v>3097</v>
      </c>
      <c r="K477" s="19" t="s">
        <v>2031</v>
      </c>
      <c r="L477" s="19" t="s">
        <v>2032</v>
      </c>
      <c r="M477" s="21">
        <v>2289.8200000000002</v>
      </c>
      <c r="N477" s="21">
        <v>1591.99</v>
      </c>
      <c r="O477" s="21">
        <v>974.37</v>
      </c>
      <c r="P477" s="21">
        <v>1945.34</v>
      </c>
      <c r="Q477" s="22">
        <v>6801.52</v>
      </c>
      <c r="R477" s="21">
        <v>24365</v>
      </c>
    </row>
    <row r="478" spans="1:18">
      <c r="A478" s="19" t="s">
        <v>587</v>
      </c>
      <c r="B478" s="19" t="s">
        <v>588</v>
      </c>
      <c r="C478" s="19" t="s">
        <v>3073</v>
      </c>
      <c r="D478" s="19" t="s">
        <v>3074</v>
      </c>
      <c r="E478" s="19" t="s">
        <v>3094</v>
      </c>
      <c r="F478" s="19" t="s">
        <v>3095</v>
      </c>
      <c r="G478" s="19" t="s">
        <v>1188</v>
      </c>
      <c r="H478" s="19" t="s">
        <v>1189</v>
      </c>
      <c r="I478" s="20" t="s">
        <v>928</v>
      </c>
      <c r="J478" s="19" t="s">
        <v>3098</v>
      </c>
      <c r="K478" s="19" t="s">
        <v>2031</v>
      </c>
      <c r="L478" s="19" t="s">
        <v>2032</v>
      </c>
      <c r="M478" s="21">
        <v>1995.99</v>
      </c>
      <c r="N478" s="21">
        <v>2036.8</v>
      </c>
      <c r="O478" s="21">
        <v>1403.07</v>
      </c>
      <c r="P478" s="21">
        <v>2821.24</v>
      </c>
      <c r="Q478" s="22">
        <v>8257.0999999999985</v>
      </c>
      <c r="R478" s="21">
        <v>29580</v>
      </c>
    </row>
    <row r="479" spans="1:18">
      <c r="A479" s="19" t="s">
        <v>587</v>
      </c>
      <c r="B479" s="19" t="s">
        <v>588</v>
      </c>
      <c r="C479" s="19" t="s">
        <v>3073</v>
      </c>
      <c r="D479" s="19" t="s">
        <v>3074</v>
      </c>
      <c r="E479" s="19" t="s">
        <v>3099</v>
      </c>
      <c r="F479" s="19" t="s">
        <v>3100</v>
      </c>
      <c r="G479" s="19" t="s">
        <v>1188</v>
      </c>
      <c r="H479" s="19" t="s">
        <v>1189</v>
      </c>
      <c r="I479" s="20" t="s">
        <v>930</v>
      </c>
      <c r="J479" s="19" t="s">
        <v>3101</v>
      </c>
      <c r="K479" s="19" t="s">
        <v>2031</v>
      </c>
      <c r="L479" s="19" t="s">
        <v>2032</v>
      </c>
      <c r="M479" s="21">
        <v>2180.1</v>
      </c>
      <c r="N479" s="21">
        <v>1972.4</v>
      </c>
      <c r="O479" s="21">
        <v>1064.46</v>
      </c>
      <c r="P479" s="21">
        <v>3102.95</v>
      </c>
      <c r="Q479" s="22">
        <v>8319.91</v>
      </c>
      <c r="R479" s="21">
        <v>29805</v>
      </c>
    </row>
    <row r="480" spans="1:18">
      <c r="A480" s="19" t="s">
        <v>587</v>
      </c>
      <c r="B480" s="19" t="s">
        <v>588</v>
      </c>
      <c r="C480" s="19" t="s">
        <v>3073</v>
      </c>
      <c r="D480" s="19" t="s">
        <v>3074</v>
      </c>
      <c r="E480" s="19" t="s">
        <v>3102</v>
      </c>
      <c r="F480" s="19" t="s">
        <v>2831</v>
      </c>
      <c r="G480" s="19" t="s">
        <v>1188</v>
      </c>
      <c r="H480" s="19" t="s">
        <v>1189</v>
      </c>
      <c r="I480" s="20" t="s">
        <v>932</v>
      </c>
      <c r="J480" s="19" t="s">
        <v>2832</v>
      </c>
      <c r="K480" s="19" t="s">
        <v>2031</v>
      </c>
      <c r="L480" s="19" t="s">
        <v>2032</v>
      </c>
      <c r="M480" s="21">
        <v>2603.02</v>
      </c>
      <c r="N480" s="21">
        <v>2570.31</v>
      </c>
      <c r="O480" s="21">
        <v>1752.12</v>
      </c>
      <c r="P480" s="21">
        <v>3854.33</v>
      </c>
      <c r="Q480" s="22">
        <v>10779.779999999999</v>
      </c>
      <c r="R480" s="21">
        <v>38617</v>
      </c>
    </row>
    <row r="481" spans="1:18">
      <c r="A481" s="19" t="s">
        <v>587</v>
      </c>
      <c r="B481" s="19" t="s">
        <v>588</v>
      </c>
      <c r="C481" s="19" t="s">
        <v>3073</v>
      </c>
      <c r="D481" s="19" t="s">
        <v>3074</v>
      </c>
      <c r="E481" s="19" t="s">
        <v>3102</v>
      </c>
      <c r="F481" s="19" t="s">
        <v>2831</v>
      </c>
      <c r="G481" s="19" t="s">
        <v>1188</v>
      </c>
      <c r="H481" s="19" t="s">
        <v>1189</v>
      </c>
      <c r="I481" s="20" t="s">
        <v>934</v>
      </c>
      <c r="J481" s="19" t="s">
        <v>3103</v>
      </c>
      <c r="K481" s="19" t="s">
        <v>2031</v>
      </c>
      <c r="L481" s="19" t="s">
        <v>2032</v>
      </c>
      <c r="M481" s="21">
        <v>1937.99</v>
      </c>
      <c r="N481" s="21">
        <v>1763.04</v>
      </c>
      <c r="O481" s="21">
        <v>1179.83</v>
      </c>
      <c r="P481" s="21">
        <v>2808.63</v>
      </c>
      <c r="Q481" s="22">
        <v>7689.49</v>
      </c>
      <c r="R481" s="21">
        <v>27546</v>
      </c>
    </row>
    <row r="482" spans="1:18">
      <c r="A482" s="19" t="s">
        <v>587</v>
      </c>
      <c r="B482" s="19" t="s">
        <v>588</v>
      </c>
      <c r="C482" s="19" t="s">
        <v>3073</v>
      </c>
      <c r="D482" s="19" t="s">
        <v>3074</v>
      </c>
      <c r="E482" s="19" t="s">
        <v>3104</v>
      </c>
      <c r="F482" s="19" t="s">
        <v>2639</v>
      </c>
      <c r="G482" s="19" t="s">
        <v>1188</v>
      </c>
      <c r="H482" s="19" t="s">
        <v>1189</v>
      </c>
      <c r="I482" s="20" t="s">
        <v>936</v>
      </c>
      <c r="J482" s="19" t="s">
        <v>2640</v>
      </c>
      <c r="K482" s="19" t="s">
        <v>2031</v>
      </c>
      <c r="L482" s="19" t="s">
        <v>2032</v>
      </c>
      <c r="M482" s="21">
        <v>2161.46</v>
      </c>
      <c r="N482" s="21">
        <v>2055.8000000000002</v>
      </c>
      <c r="O482" s="21">
        <v>1113.17</v>
      </c>
      <c r="P482" s="21">
        <v>2828.75</v>
      </c>
      <c r="Q482" s="22">
        <v>8159.18</v>
      </c>
      <c r="R482" s="21">
        <v>29229</v>
      </c>
    </row>
    <row r="483" spans="1:18">
      <c r="A483" s="19" t="s">
        <v>587</v>
      </c>
      <c r="B483" s="19" t="s">
        <v>588</v>
      </c>
      <c r="C483" s="19" t="s">
        <v>3073</v>
      </c>
      <c r="D483" s="19" t="s">
        <v>3074</v>
      </c>
      <c r="E483" s="19" t="s">
        <v>3105</v>
      </c>
      <c r="F483" s="19" t="s">
        <v>3106</v>
      </c>
      <c r="G483" s="19" t="s">
        <v>1188</v>
      </c>
      <c r="H483" s="19" t="s">
        <v>1189</v>
      </c>
      <c r="I483" s="20" t="s">
        <v>938</v>
      </c>
      <c r="J483" s="19" t="s">
        <v>3107</v>
      </c>
      <c r="K483" s="19" t="s">
        <v>2031</v>
      </c>
      <c r="L483" s="19" t="s">
        <v>2032</v>
      </c>
      <c r="M483" s="21">
        <v>2472.34</v>
      </c>
      <c r="N483" s="21">
        <v>2635.12</v>
      </c>
      <c r="O483" s="21">
        <v>1265.2</v>
      </c>
      <c r="P483" s="21">
        <v>2382.9699999999998</v>
      </c>
      <c r="Q483" s="22">
        <v>8755.6299999999992</v>
      </c>
      <c r="R483" s="21">
        <v>31366</v>
      </c>
    </row>
    <row r="484" spans="1:18">
      <c r="A484" s="19" t="s">
        <v>587</v>
      </c>
      <c r="B484" s="19" t="s">
        <v>588</v>
      </c>
      <c r="C484" s="19" t="s">
        <v>3073</v>
      </c>
      <c r="D484" s="19" t="s">
        <v>3074</v>
      </c>
      <c r="E484" s="19" t="s">
        <v>3105</v>
      </c>
      <c r="F484" s="19" t="s">
        <v>3106</v>
      </c>
      <c r="G484" s="19" t="s">
        <v>1188</v>
      </c>
      <c r="H484" s="19" t="s">
        <v>1189</v>
      </c>
      <c r="I484" s="20" t="s">
        <v>940</v>
      </c>
      <c r="J484" s="19" t="s">
        <v>3108</v>
      </c>
      <c r="K484" s="19" t="s">
        <v>2031</v>
      </c>
      <c r="L484" s="19" t="s">
        <v>2032</v>
      </c>
      <c r="M484" s="21">
        <v>2800.3</v>
      </c>
      <c r="N484" s="21">
        <v>2384.5</v>
      </c>
      <c r="O484" s="21">
        <v>1622.97</v>
      </c>
      <c r="P484" s="21">
        <v>3142.62</v>
      </c>
      <c r="Q484" s="22">
        <v>9950.39</v>
      </c>
      <c r="R484" s="21">
        <v>35646</v>
      </c>
    </row>
    <row r="485" spans="1:18">
      <c r="A485" s="19" t="s">
        <v>587</v>
      </c>
      <c r="B485" s="19" t="s">
        <v>588</v>
      </c>
      <c r="C485" s="19" t="s">
        <v>3073</v>
      </c>
      <c r="D485" s="19" t="s">
        <v>3074</v>
      </c>
      <c r="E485" s="19" t="s">
        <v>3105</v>
      </c>
      <c r="F485" s="19" t="s">
        <v>3106</v>
      </c>
      <c r="G485" s="19" t="s">
        <v>1188</v>
      </c>
      <c r="H485" s="19" t="s">
        <v>1189</v>
      </c>
      <c r="I485" s="20" t="s">
        <v>942</v>
      </c>
      <c r="J485" s="19" t="s">
        <v>3109</v>
      </c>
      <c r="K485" s="19" t="s">
        <v>2031</v>
      </c>
      <c r="L485" s="19" t="s">
        <v>2032</v>
      </c>
      <c r="M485" s="21">
        <v>1460.27</v>
      </c>
      <c r="N485" s="21">
        <v>1371.62</v>
      </c>
      <c r="O485" s="21">
        <v>954.07</v>
      </c>
      <c r="P485" s="21">
        <v>2045.11</v>
      </c>
      <c r="Q485" s="22">
        <v>5831.07</v>
      </c>
      <c r="R485" s="21">
        <v>20889</v>
      </c>
    </row>
    <row r="486" spans="1:18">
      <c r="A486" s="19" t="s">
        <v>587</v>
      </c>
      <c r="B486" s="19" t="s">
        <v>588</v>
      </c>
      <c r="C486" s="19" t="s">
        <v>3073</v>
      </c>
      <c r="D486" s="19" t="s">
        <v>3074</v>
      </c>
      <c r="E486" s="19" t="s">
        <v>3110</v>
      </c>
      <c r="F486" s="19" t="s">
        <v>3111</v>
      </c>
      <c r="G486" s="19" t="s">
        <v>1188</v>
      </c>
      <c r="H486" s="19" t="s">
        <v>1189</v>
      </c>
      <c r="I486" s="20" t="s">
        <v>944</v>
      </c>
      <c r="J486" s="19" t="s">
        <v>3112</v>
      </c>
      <c r="K486" s="19" t="s">
        <v>2031</v>
      </c>
      <c r="L486" s="19" t="s">
        <v>2032</v>
      </c>
      <c r="M486" s="21">
        <v>3198.57</v>
      </c>
      <c r="N486" s="21">
        <v>2461.81</v>
      </c>
      <c r="O486" s="21">
        <v>1507.19</v>
      </c>
      <c r="P486" s="21">
        <v>3306.74</v>
      </c>
      <c r="Q486" s="22">
        <v>10474.31</v>
      </c>
      <c r="R486" s="21">
        <v>37523</v>
      </c>
    </row>
    <row r="487" spans="1:18">
      <c r="A487" s="19" t="s">
        <v>587</v>
      </c>
      <c r="B487" s="19" t="s">
        <v>588</v>
      </c>
      <c r="C487" s="19" t="s">
        <v>3073</v>
      </c>
      <c r="D487" s="19" t="s">
        <v>3074</v>
      </c>
      <c r="E487" s="19" t="s">
        <v>3110</v>
      </c>
      <c r="F487" s="19" t="s">
        <v>3111</v>
      </c>
      <c r="G487" s="19" t="s">
        <v>1188</v>
      </c>
      <c r="H487" s="19" t="s">
        <v>1189</v>
      </c>
      <c r="I487" s="20" t="s">
        <v>946</v>
      </c>
      <c r="J487" s="19" t="s">
        <v>3113</v>
      </c>
      <c r="K487" s="19" t="s">
        <v>2031</v>
      </c>
      <c r="L487" s="19" t="s">
        <v>2032</v>
      </c>
      <c r="M487" s="21">
        <v>2714.27</v>
      </c>
      <c r="N487" s="21">
        <v>2409.6</v>
      </c>
      <c r="O487" s="21">
        <v>1676.13</v>
      </c>
      <c r="P487" s="21">
        <v>3486.53</v>
      </c>
      <c r="Q487" s="22">
        <v>10286.530000000001</v>
      </c>
      <c r="R487" s="21">
        <v>36850</v>
      </c>
    </row>
    <row r="488" spans="1:18">
      <c r="A488" s="19" t="s">
        <v>587</v>
      </c>
      <c r="B488" s="19" t="s">
        <v>588</v>
      </c>
      <c r="C488" s="19" t="s">
        <v>3073</v>
      </c>
      <c r="D488" s="19" t="s">
        <v>3074</v>
      </c>
      <c r="E488" s="19" t="s">
        <v>3114</v>
      </c>
      <c r="F488" s="19" t="s">
        <v>3115</v>
      </c>
      <c r="G488" s="19" t="s">
        <v>1188</v>
      </c>
      <c r="H488" s="19" t="s">
        <v>1189</v>
      </c>
      <c r="I488" s="20" t="s">
        <v>948</v>
      </c>
      <c r="J488" s="19" t="s">
        <v>3116</v>
      </c>
      <c r="K488" s="19" t="s">
        <v>2031</v>
      </c>
      <c r="L488" s="19" t="s">
        <v>2032</v>
      </c>
      <c r="M488" s="21">
        <v>2838.73</v>
      </c>
      <c r="N488" s="21">
        <v>2234.34</v>
      </c>
      <c r="O488" s="21">
        <v>1350.54</v>
      </c>
      <c r="P488" s="21">
        <v>3050.69</v>
      </c>
      <c r="Q488" s="22">
        <v>9474.2999999999993</v>
      </c>
      <c r="R488" s="21">
        <v>33940</v>
      </c>
    </row>
    <row r="489" spans="1:18">
      <c r="A489" s="19" t="s">
        <v>587</v>
      </c>
      <c r="B489" s="19" t="s">
        <v>588</v>
      </c>
      <c r="C489" s="19" t="s">
        <v>3073</v>
      </c>
      <c r="D489" s="19" t="s">
        <v>3074</v>
      </c>
      <c r="E489" s="19" t="s">
        <v>3117</v>
      </c>
      <c r="F489" s="19" t="s">
        <v>3118</v>
      </c>
      <c r="G489" s="19" t="s">
        <v>1188</v>
      </c>
      <c r="H489" s="19" t="s">
        <v>1189</v>
      </c>
      <c r="I489" s="20" t="s">
        <v>950</v>
      </c>
      <c r="J489" s="19" t="s">
        <v>3119</v>
      </c>
      <c r="K489" s="19" t="s">
        <v>2031</v>
      </c>
      <c r="L489" s="19" t="s">
        <v>2032</v>
      </c>
      <c r="M489" s="21">
        <v>2566.16</v>
      </c>
      <c r="N489" s="21">
        <v>2576.54</v>
      </c>
      <c r="O489" s="21">
        <v>1304.3900000000001</v>
      </c>
      <c r="P489" s="21">
        <v>2636.26</v>
      </c>
      <c r="Q489" s="22">
        <v>9083.35</v>
      </c>
      <c r="R489" s="21">
        <v>32540</v>
      </c>
    </row>
    <row r="490" spans="1:18">
      <c r="A490" s="19" t="s">
        <v>587</v>
      </c>
      <c r="B490" s="19" t="s">
        <v>588</v>
      </c>
      <c r="C490" s="19" t="s">
        <v>3073</v>
      </c>
      <c r="D490" s="19" t="s">
        <v>3074</v>
      </c>
      <c r="E490" s="19" t="s">
        <v>4025</v>
      </c>
      <c r="F490" s="19" t="s">
        <v>3074</v>
      </c>
      <c r="G490" s="19" t="s">
        <v>1188</v>
      </c>
      <c r="H490" s="19" t="s">
        <v>1189</v>
      </c>
      <c r="I490" s="20" t="s">
        <v>1188</v>
      </c>
      <c r="J490" s="19" t="s">
        <v>1189</v>
      </c>
      <c r="K490" s="19" t="s">
        <v>3991</v>
      </c>
      <c r="L490" s="19" t="s">
        <v>2032</v>
      </c>
      <c r="M490" s="21">
        <v>37651.9</v>
      </c>
      <c r="N490" s="21">
        <v>29433.79</v>
      </c>
      <c r="O490" s="21">
        <v>31106.13</v>
      </c>
      <c r="P490" s="21">
        <v>29855.759999999998</v>
      </c>
      <c r="Q490" s="22">
        <v>128047.58</v>
      </c>
      <c r="R490" s="21">
        <v>458710</v>
      </c>
    </row>
    <row r="491" spans="1:18">
      <c r="A491" s="19" t="s">
        <v>587</v>
      </c>
      <c r="B491" s="19" t="s">
        <v>588</v>
      </c>
      <c r="C491" s="19" t="s">
        <v>3073</v>
      </c>
      <c r="D491" s="19" t="s">
        <v>3074</v>
      </c>
      <c r="E491" s="19" t="s">
        <v>4025</v>
      </c>
      <c r="F491" s="19" t="s">
        <v>3074</v>
      </c>
      <c r="G491" s="19" t="s">
        <v>1188</v>
      </c>
      <c r="H491" s="19" t="s">
        <v>1189</v>
      </c>
      <c r="I491" s="20" t="s">
        <v>4172</v>
      </c>
      <c r="J491" s="19" t="s">
        <v>4173</v>
      </c>
      <c r="K491" s="19" t="s">
        <v>2031</v>
      </c>
      <c r="L491" s="19" t="s">
        <v>2007</v>
      </c>
      <c r="M491" s="21">
        <v>0</v>
      </c>
      <c r="N491" s="21">
        <v>0</v>
      </c>
      <c r="O491" s="21">
        <v>0</v>
      </c>
      <c r="P491" s="21">
        <v>0</v>
      </c>
      <c r="Q491" s="22">
        <v>0</v>
      </c>
      <c r="R491" s="21">
        <v>0</v>
      </c>
    </row>
    <row r="492" spans="1:18">
      <c r="A492" s="19" t="s">
        <v>587</v>
      </c>
      <c r="B492" s="19" t="s">
        <v>588</v>
      </c>
      <c r="C492" s="19" t="s">
        <v>3073</v>
      </c>
      <c r="D492" s="19" t="s">
        <v>3074</v>
      </c>
      <c r="E492" s="19" t="s">
        <v>4025</v>
      </c>
      <c r="F492" s="19" t="s">
        <v>3074</v>
      </c>
      <c r="G492" s="19" t="s">
        <v>1188</v>
      </c>
      <c r="H492" s="19" t="s">
        <v>1189</v>
      </c>
      <c r="I492" s="20" t="s">
        <v>1343</v>
      </c>
      <c r="J492" s="19" t="s">
        <v>4173</v>
      </c>
      <c r="K492" s="19" t="s">
        <v>2031</v>
      </c>
      <c r="L492" s="19" t="s">
        <v>2007</v>
      </c>
      <c r="M492" s="21">
        <v>2118.92</v>
      </c>
      <c r="N492" s="21">
        <v>515.33000000000004</v>
      </c>
      <c r="O492" s="21">
        <v>574.13</v>
      </c>
      <c r="P492" s="21">
        <v>2047.05</v>
      </c>
      <c r="Q492" s="22">
        <v>5255.43</v>
      </c>
      <c r="R492" s="21">
        <v>18827</v>
      </c>
    </row>
    <row r="493" spans="1:18">
      <c r="A493" s="19" t="s">
        <v>587</v>
      </c>
      <c r="B493" s="19" t="s">
        <v>588</v>
      </c>
      <c r="C493" s="19" t="s">
        <v>3120</v>
      </c>
      <c r="D493" s="19" t="s">
        <v>3121</v>
      </c>
      <c r="E493" s="19" t="s">
        <v>3122</v>
      </c>
      <c r="F493" s="19" t="s">
        <v>2572</v>
      </c>
      <c r="G493" s="19" t="s">
        <v>1190</v>
      </c>
      <c r="H493" s="19" t="s">
        <v>1191</v>
      </c>
      <c r="I493" s="20" t="s">
        <v>952</v>
      </c>
      <c r="J493" s="19" t="s">
        <v>3123</v>
      </c>
      <c r="K493" s="19" t="s">
        <v>2031</v>
      </c>
      <c r="L493" s="19" t="s">
        <v>2032</v>
      </c>
      <c r="M493" s="21">
        <v>1969.81</v>
      </c>
      <c r="N493" s="21">
        <v>1695.98</v>
      </c>
      <c r="O493" s="21">
        <v>1895.66</v>
      </c>
      <c r="P493" s="21">
        <v>1849.25</v>
      </c>
      <c r="Q493" s="22">
        <v>7410.7</v>
      </c>
      <c r="R493" s="21">
        <v>26548</v>
      </c>
    </row>
    <row r="494" spans="1:18">
      <c r="A494" s="19" t="s">
        <v>587</v>
      </c>
      <c r="B494" s="19" t="s">
        <v>588</v>
      </c>
      <c r="C494" s="19" t="s">
        <v>3120</v>
      </c>
      <c r="D494" s="19" t="s">
        <v>3121</v>
      </c>
      <c r="E494" s="19" t="s">
        <v>3124</v>
      </c>
      <c r="F494" s="19" t="s">
        <v>3125</v>
      </c>
      <c r="G494" s="19" t="s">
        <v>1190</v>
      </c>
      <c r="H494" s="19" t="s">
        <v>1191</v>
      </c>
      <c r="I494" s="20" t="s">
        <v>954</v>
      </c>
      <c r="J494" s="19" t="s">
        <v>3126</v>
      </c>
      <c r="K494" s="19" t="s">
        <v>2031</v>
      </c>
      <c r="L494" s="19" t="s">
        <v>2032</v>
      </c>
      <c r="M494" s="21">
        <v>2904.67</v>
      </c>
      <c r="N494" s="21">
        <v>2400.2800000000002</v>
      </c>
      <c r="O494" s="21">
        <v>2744.6</v>
      </c>
      <c r="P494" s="21">
        <v>2861.99</v>
      </c>
      <c r="Q494" s="22">
        <v>10911.54</v>
      </c>
      <c r="R494" s="21">
        <v>39089</v>
      </c>
    </row>
    <row r="495" spans="1:18">
      <c r="A495" s="19" t="s">
        <v>587</v>
      </c>
      <c r="B495" s="19" t="s">
        <v>588</v>
      </c>
      <c r="C495" s="19" t="s">
        <v>3120</v>
      </c>
      <c r="D495" s="19" t="s">
        <v>3121</v>
      </c>
      <c r="E495" s="19" t="s">
        <v>3127</v>
      </c>
      <c r="F495" s="19" t="s">
        <v>3128</v>
      </c>
      <c r="G495" s="19" t="s">
        <v>1190</v>
      </c>
      <c r="H495" s="19" t="s">
        <v>1191</v>
      </c>
      <c r="I495" s="20" t="s">
        <v>956</v>
      </c>
      <c r="J495" s="19" t="s">
        <v>3129</v>
      </c>
      <c r="K495" s="19" t="s">
        <v>2031</v>
      </c>
      <c r="L495" s="19" t="s">
        <v>2032</v>
      </c>
      <c r="M495" s="21">
        <v>1674.38</v>
      </c>
      <c r="N495" s="21">
        <v>1699.55</v>
      </c>
      <c r="O495" s="21">
        <v>1821.26</v>
      </c>
      <c r="P495" s="21">
        <v>1844.65</v>
      </c>
      <c r="Q495" s="22">
        <v>7039.84</v>
      </c>
      <c r="R495" s="21">
        <v>25219</v>
      </c>
    </row>
    <row r="496" spans="1:18">
      <c r="A496" s="19" t="s">
        <v>587</v>
      </c>
      <c r="B496" s="19" t="s">
        <v>588</v>
      </c>
      <c r="C496" s="19" t="s">
        <v>3120</v>
      </c>
      <c r="D496" s="19" t="s">
        <v>3121</v>
      </c>
      <c r="E496" s="19" t="s">
        <v>3130</v>
      </c>
      <c r="F496" s="19" t="s">
        <v>3131</v>
      </c>
      <c r="G496" s="19" t="s">
        <v>1190</v>
      </c>
      <c r="H496" s="19" t="s">
        <v>1191</v>
      </c>
      <c r="I496" s="20" t="s">
        <v>958</v>
      </c>
      <c r="J496" s="19" t="s">
        <v>3132</v>
      </c>
      <c r="K496" s="19" t="s">
        <v>2031</v>
      </c>
      <c r="L496" s="19" t="s">
        <v>2032</v>
      </c>
      <c r="M496" s="21">
        <v>4006.5</v>
      </c>
      <c r="N496" s="21">
        <v>2975.14</v>
      </c>
      <c r="O496" s="21">
        <v>3010.14</v>
      </c>
      <c r="P496" s="21">
        <v>2863.55</v>
      </c>
      <c r="Q496" s="22">
        <v>12855.329999999998</v>
      </c>
      <c r="R496" s="21">
        <v>46052</v>
      </c>
    </row>
    <row r="497" spans="1:18">
      <c r="A497" s="19" t="s">
        <v>587</v>
      </c>
      <c r="B497" s="19" t="s">
        <v>588</v>
      </c>
      <c r="C497" s="19" t="s">
        <v>3120</v>
      </c>
      <c r="D497" s="19" t="s">
        <v>3121</v>
      </c>
      <c r="E497" s="19" t="s">
        <v>3133</v>
      </c>
      <c r="F497" s="19" t="s">
        <v>3134</v>
      </c>
      <c r="G497" s="19" t="s">
        <v>1190</v>
      </c>
      <c r="H497" s="19" t="s">
        <v>1191</v>
      </c>
      <c r="I497" s="20" t="s">
        <v>960</v>
      </c>
      <c r="J497" s="19" t="s">
        <v>3135</v>
      </c>
      <c r="K497" s="19" t="s">
        <v>2031</v>
      </c>
      <c r="L497" s="19" t="s">
        <v>2032</v>
      </c>
      <c r="M497" s="21">
        <v>1960.87</v>
      </c>
      <c r="N497" s="21">
        <v>1995.82</v>
      </c>
      <c r="O497" s="21">
        <v>2238.9499999999998</v>
      </c>
      <c r="P497" s="21">
        <v>1828.47</v>
      </c>
      <c r="Q497" s="22">
        <v>8024.11</v>
      </c>
      <c r="R497" s="21">
        <v>28745</v>
      </c>
    </row>
    <row r="498" spans="1:18">
      <c r="A498" s="19" t="s">
        <v>587</v>
      </c>
      <c r="B498" s="19" t="s">
        <v>588</v>
      </c>
      <c r="C498" s="19" t="s">
        <v>3120</v>
      </c>
      <c r="D498" s="19" t="s">
        <v>3121</v>
      </c>
      <c r="E498" s="19" t="s">
        <v>568</v>
      </c>
      <c r="F498" s="19" t="s">
        <v>568</v>
      </c>
      <c r="G498" s="19" t="s">
        <v>1190</v>
      </c>
      <c r="H498" s="19" t="s">
        <v>1191</v>
      </c>
      <c r="I498" s="20" t="s">
        <v>3136</v>
      </c>
      <c r="J498" s="19" t="s">
        <v>3137</v>
      </c>
      <c r="K498" s="19" t="s">
        <v>2031</v>
      </c>
      <c r="L498" s="19" t="s">
        <v>2007</v>
      </c>
      <c r="M498" s="21">
        <v>0</v>
      </c>
      <c r="N498" s="21">
        <v>0</v>
      </c>
      <c r="O498" s="21">
        <v>0</v>
      </c>
      <c r="P498" s="21">
        <v>0</v>
      </c>
      <c r="Q498" s="22">
        <v>0</v>
      </c>
      <c r="R498" s="21">
        <v>0</v>
      </c>
    </row>
    <row r="499" spans="1:18">
      <c r="A499" s="19" t="s">
        <v>587</v>
      </c>
      <c r="B499" s="19" t="s">
        <v>588</v>
      </c>
      <c r="C499" s="19" t="s">
        <v>3120</v>
      </c>
      <c r="D499" s="19" t="s">
        <v>3121</v>
      </c>
      <c r="E499" s="19" t="s">
        <v>3138</v>
      </c>
      <c r="F499" s="19" t="s">
        <v>3139</v>
      </c>
      <c r="G499" s="19" t="s">
        <v>1190</v>
      </c>
      <c r="H499" s="19" t="s">
        <v>1191</v>
      </c>
      <c r="I499" s="20" t="s">
        <v>962</v>
      </c>
      <c r="J499" s="19" t="s">
        <v>3140</v>
      </c>
      <c r="K499" s="19" t="s">
        <v>2031</v>
      </c>
      <c r="L499" s="19" t="s">
        <v>2032</v>
      </c>
      <c r="M499" s="21">
        <v>1987.52</v>
      </c>
      <c r="N499" s="21">
        <v>1673.87</v>
      </c>
      <c r="O499" s="21">
        <v>2171.59</v>
      </c>
      <c r="P499" s="21">
        <v>1439.99</v>
      </c>
      <c r="Q499" s="22">
        <v>7272.9699999999993</v>
      </c>
      <c r="R499" s="21">
        <v>26054</v>
      </c>
    </row>
    <row r="500" spans="1:18">
      <c r="A500" s="19" t="s">
        <v>587</v>
      </c>
      <c r="B500" s="19" t="s">
        <v>588</v>
      </c>
      <c r="C500" s="19" t="s">
        <v>3120</v>
      </c>
      <c r="D500" s="19" t="s">
        <v>3121</v>
      </c>
      <c r="E500" s="19" t="s">
        <v>3141</v>
      </c>
      <c r="F500" s="19" t="s">
        <v>3142</v>
      </c>
      <c r="G500" s="19" t="s">
        <v>1190</v>
      </c>
      <c r="H500" s="19" t="s">
        <v>1191</v>
      </c>
      <c r="I500" s="20" t="s">
        <v>964</v>
      </c>
      <c r="J500" s="19" t="s">
        <v>3143</v>
      </c>
      <c r="K500" s="19" t="s">
        <v>2031</v>
      </c>
      <c r="L500" s="19" t="s">
        <v>2032</v>
      </c>
      <c r="M500" s="21">
        <v>3046.95</v>
      </c>
      <c r="N500" s="21">
        <v>3489.1</v>
      </c>
      <c r="O500" s="21">
        <v>2777.63</v>
      </c>
      <c r="P500" s="21">
        <v>2778.07</v>
      </c>
      <c r="Q500" s="22">
        <v>12091.75</v>
      </c>
      <c r="R500" s="21">
        <v>43317</v>
      </c>
    </row>
    <row r="501" spans="1:18">
      <c r="A501" s="19" t="s">
        <v>587</v>
      </c>
      <c r="B501" s="19" t="s">
        <v>588</v>
      </c>
      <c r="C501" s="19" t="s">
        <v>3120</v>
      </c>
      <c r="D501" s="19" t="s">
        <v>3121</v>
      </c>
      <c r="E501" s="19" t="s">
        <v>3141</v>
      </c>
      <c r="F501" s="19" t="s">
        <v>3142</v>
      </c>
      <c r="G501" s="19" t="s">
        <v>1190</v>
      </c>
      <c r="H501" s="19" t="s">
        <v>1191</v>
      </c>
      <c r="I501" s="20" t="s">
        <v>966</v>
      </c>
      <c r="J501" s="19" t="s">
        <v>3144</v>
      </c>
      <c r="K501" s="19" t="s">
        <v>2031</v>
      </c>
      <c r="L501" s="19" t="s">
        <v>2032</v>
      </c>
      <c r="M501" s="21">
        <v>2681.95</v>
      </c>
      <c r="N501" s="21">
        <v>2860.28</v>
      </c>
      <c r="O501" s="21">
        <v>2648.95</v>
      </c>
      <c r="P501" s="21">
        <v>2784.28</v>
      </c>
      <c r="Q501" s="22">
        <v>10975.46</v>
      </c>
      <c r="R501" s="21">
        <v>39318</v>
      </c>
    </row>
    <row r="502" spans="1:18">
      <c r="A502" s="19" t="s">
        <v>587</v>
      </c>
      <c r="B502" s="19" t="s">
        <v>588</v>
      </c>
      <c r="C502" s="19" t="s">
        <v>3120</v>
      </c>
      <c r="D502" s="19" t="s">
        <v>3121</v>
      </c>
      <c r="E502" s="19" t="s">
        <v>3145</v>
      </c>
      <c r="F502" s="19" t="s">
        <v>3146</v>
      </c>
      <c r="G502" s="19" t="s">
        <v>1190</v>
      </c>
      <c r="H502" s="19" t="s">
        <v>1191</v>
      </c>
      <c r="I502" s="20" t="s">
        <v>968</v>
      </c>
      <c r="J502" s="19" t="s">
        <v>3147</v>
      </c>
      <c r="K502" s="19" t="s">
        <v>2031</v>
      </c>
      <c r="L502" s="19" t="s">
        <v>2032</v>
      </c>
      <c r="M502" s="21">
        <v>1766.91</v>
      </c>
      <c r="N502" s="21">
        <v>1908.99</v>
      </c>
      <c r="O502" s="21">
        <v>2499.0300000000002</v>
      </c>
      <c r="P502" s="21">
        <v>2397.92</v>
      </c>
      <c r="Q502" s="22">
        <v>8572.85</v>
      </c>
      <c r="R502" s="21">
        <v>30711</v>
      </c>
    </row>
    <row r="503" spans="1:18">
      <c r="A503" s="19" t="s">
        <v>587</v>
      </c>
      <c r="B503" s="19" t="s">
        <v>588</v>
      </c>
      <c r="C503" s="19" t="s">
        <v>3120</v>
      </c>
      <c r="D503" s="19" t="s">
        <v>3121</v>
      </c>
      <c r="E503" s="19" t="s">
        <v>3148</v>
      </c>
      <c r="F503" s="19" t="s">
        <v>3149</v>
      </c>
      <c r="G503" s="19" t="s">
        <v>1190</v>
      </c>
      <c r="H503" s="19" t="s">
        <v>1191</v>
      </c>
      <c r="I503" s="20" t="s">
        <v>970</v>
      </c>
      <c r="J503" s="19" t="s">
        <v>3150</v>
      </c>
      <c r="K503" s="19" t="s">
        <v>2031</v>
      </c>
      <c r="L503" s="19" t="s">
        <v>2032</v>
      </c>
      <c r="M503" s="21">
        <v>1176.3399999999999</v>
      </c>
      <c r="N503" s="21">
        <v>2335.36</v>
      </c>
      <c r="O503" s="21">
        <v>2547.4299999999998</v>
      </c>
      <c r="P503" s="21">
        <v>2656.17</v>
      </c>
      <c r="Q503" s="22">
        <v>8715.2999999999993</v>
      </c>
      <c r="R503" s="21">
        <v>31221</v>
      </c>
    </row>
    <row r="504" spans="1:18">
      <c r="A504" s="19" t="s">
        <v>587</v>
      </c>
      <c r="B504" s="19" t="s">
        <v>588</v>
      </c>
      <c r="C504" s="19" t="s">
        <v>3120</v>
      </c>
      <c r="D504" s="19" t="s">
        <v>3121</v>
      </c>
      <c r="E504" s="19" t="s">
        <v>3151</v>
      </c>
      <c r="F504" s="19" t="s">
        <v>3152</v>
      </c>
      <c r="G504" s="19" t="s">
        <v>1190</v>
      </c>
      <c r="H504" s="19" t="s">
        <v>1191</v>
      </c>
      <c r="I504" s="20" t="s">
        <v>972</v>
      </c>
      <c r="J504" s="19" t="s">
        <v>3153</v>
      </c>
      <c r="K504" s="19" t="s">
        <v>2031</v>
      </c>
      <c r="L504" s="19" t="s">
        <v>2032</v>
      </c>
      <c r="M504" s="21">
        <v>2392.2800000000002</v>
      </c>
      <c r="N504" s="21">
        <v>2614.94</v>
      </c>
      <c r="O504" s="21">
        <v>3501.18</v>
      </c>
      <c r="P504" s="21">
        <v>3088.26</v>
      </c>
      <c r="Q504" s="22">
        <v>11596.66</v>
      </c>
      <c r="R504" s="21">
        <v>41543</v>
      </c>
    </row>
    <row r="505" spans="1:18">
      <c r="A505" s="19" t="s">
        <v>587</v>
      </c>
      <c r="B505" s="19" t="s">
        <v>588</v>
      </c>
      <c r="C505" s="19" t="s">
        <v>3120</v>
      </c>
      <c r="D505" s="19" t="s">
        <v>3121</v>
      </c>
      <c r="E505" s="19" t="s">
        <v>3154</v>
      </c>
      <c r="F505" s="19" t="s">
        <v>3155</v>
      </c>
      <c r="G505" s="19" t="s">
        <v>1190</v>
      </c>
      <c r="H505" s="19" t="s">
        <v>1191</v>
      </c>
      <c r="I505" s="20" t="s">
        <v>974</v>
      </c>
      <c r="J505" s="19" t="s">
        <v>3156</v>
      </c>
      <c r="K505" s="19" t="s">
        <v>2031</v>
      </c>
      <c r="L505" s="19" t="s">
        <v>2032</v>
      </c>
      <c r="M505" s="21">
        <v>1643.34</v>
      </c>
      <c r="N505" s="21">
        <v>1440.35</v>
      </c>
      <c r="O505" s="21">
        <v>1948.47</v>
      </c>
      <c r="P505" s="21">
        <v>1500.51</v>
      </c>
      <c r="Q505" s="22">
        <v>6532.67</v>
      </c>
      <c r="R505" s="21">
        <v>23402</v>
      </c>
    </row>
    <row r="506" spans="1:18">
      <c r="A506" s="19" t="s">
        <v>587</v>
      </c>
      <c r="B506" s="19" t="s">
        <v>588</v>
      </c>
      <c r="C506" s="19" t="s">
        <v>3120</v>
      </c>
      <c r="D506" s="19" t="s">
        <v>3121</v>
      </c>
      <c r="E506" s="19" t="s">
        <v>3157</v>
      </c>
      <c r="F506" s="19" t="s">
        <v>3158</v>
      </c>
      <c r="G506" s="19" t="s">
        <v>1190</v>
      </c>
      <c r="H506" s="19" t="s">
        <v>1191</v>
      </c>
      <c r="I506" s="20" t="s">
        <v>976</v>
      </c>
      <c r="J506" s="19" t="s">
        <v>3159</v>
      </c>
      <c r="K506" s="19" t="s">
        <v>2031</v>
      </c>
      <c r="L506" s="19" t="s">
        <v>2032</v>
      </c>
      <c r="M506" s="21">
        <v>1617.45</v>
      </c>
      <c r="N506" s="21">
        <v>1919.51</v>
      </c>
      <c r="O506" s="21">
        <v>1889.62</v>
      </c>
      <c r="P506" s="21">
        <v>1672.29</v>
      </c>
      <c r="Q506" s="22">
        <v>7098.87</v>
      </c>
      <c r="R506" s="21">
        <v>25431</v>
      </c>
    </row>
    <row r="507" spans="1:18">
      <c r="A507" s="19" t="s">
        <v>587</v>
      </c>
      <c r="B507" s="19" t="s">
        <v>588</v>
      </c>
      <c r="C507" s="19" t="s">
        <v>3120</v>
      </c>
      <c r="D507" s="19" t="s">
        <v>3121</v>
      </c>
      <c r="E507" s="19" t="s">
        <v>3160</v>
      </c>
      <c r="F507" s="19" t="s">
        <v>3161</v>
      </c>
      <c r="G507" s="19" t="s">
        <v>1190</v>
      </c>
      <c r="H507" s="19" t="s">
        <v>1191</v>
      </c>
      <c r="I507" s="20" t="s">
        <v>978</v>
      </c>
      <c r="J507" s="19" t="s">
        <v>3162</v>
      </c>
      <c r="K507" s="19" t="s">
        <v>2031</v>
      </c>
      <c r="L507" s="19" t="s">
        <v>2032</v>
      </c>
      <c r="M507" s="21">
        <v>2743.36</v>
      </c>
      <c r="N507" s="21">
        <v>2688.42</v>
      </c>
      <c r="O507" s="21">
        <v>2587.67</v>
      </c>
      <c r="P507" s="21">
        <v>2491.39</v>
      </c>
      <c r="Q507" s="22">
        <v>10510.84</v>
      </c>
      <c r="R507" s="21">
        <v>37653</v>
      </c>
    </row>
    <row r="508" spans="1:18">
      <c r="A508" s="19" t="s">
        <v>587</v>
      </c>
      <c r="B508" s="19" t="s">
        <v>588</v>
      </c>
      <c r="C508" s="19" t="s">
        <v>3120</v>
      </c>
      <c r="D508" s="19" t="s">
        <v>3121</v>
      </c>
      <c r="E508" s="19" t="s">
        <v>3124</v>
      </c>
      <c r="F508" s="19" t="s">
        <v>3125</v>
      </c>
      <c r="G508" s="19" t="s">
        <v>1190</v>
      </c>
      <c r="H508" s="19" t="s">
        <v>1191</v>
      </c>
      <c r="I508" s="20" t="s">
        <v>980</v>
      </c>
      <c r="J508" s="19" t="s">
        <v>3163</v>
      </c>
      <c r="K508" s="19" t="s">
        <v>2031</v>
      </c>
      <c r="L508" s="19" t="s">
        <v>2032</v>
      </c>
      <c r="M508" s="21">
        <v>2540.59</v>
      </c>
      <c r="N508" s="21">
        <v>2648.34</v>
      </c>
      <c r="O508" s="21">
        <v>3041.69</v>
      </c>
      <c r="P508" s="21">
        <v>2174.21</v>
      </c>
      <c r="Q508" s="22">
        <v>10404.830000000002</v>
      </c>
      <c r="R508" s="21">
        <v>37274</v>
      </c>
    </row>
    <row r="509" spans="1:18">
      <c r="A509" s="19" t="s">
        <v>587</v>
      </c>
      <c r="B509" s="19" t="s">
        <v>588</v>
      </c>
      <c r="C509" s="19" t="s">
        <v>3120</v>
      </c>
      <c r="D509" s="19" t="s">
        <v>3121</v>
      </c>
      <c r="E509" s="19" t="s">
        <v>3164</v>
      </c>
      <c r="F509" s="19" t="s">
        <v>3165</v>
      </c>
      <c r="G509" s="19" t="s">
        <v>1190</v>
      </c>
      <c r="H509" s="19" t="s">
        <v>1191</v>
      </c>
      <c r="I509" s="20" t="s">
        <v>982</v>
      </c>
      <c r="J509" s="19" t="s">
        <v>3166</v>
      </c>
      <c r="K509" s="19" t="s">
        <v>2031</v>
      </c>
      <c r="L509" s="19" t="s">
        <v>2032</v>
      </c>
      <c r="M509" s="21">
        <v>2425.96</v>
      </c>
      <c r="N509" s="21">
        <v>2271.86</v>
      </c>
      <c r="O509" s="21">
        <v>3001.11</v>
      </c>
      <c r="P509" s="21">
        <v>3621.01</v>
      </c>
      <c r="Q509" s="22">
        <v>11319.94</v>
      </c>
      <c r="R509" s="21">
        <v>40552</v>
      </c>
    </row>
    <row r="510" spans="1:18">
      <c r="A510" s="19" t="s">
        <v>587</v>
      </c>
      <c r="B510" s="19" t="s">
        <v>588</v>
      </c>
      <c r="C510" s="19" t="s">
        <v>3120</v>
      </c>
      <c r="D510" s="19" t="s">
        <v>3121</v>
      </c>
      <c r="E510" s="19" t="s">
        <v>3138</v>
      </c>
      <c r="F510" s="19" t="s">
        <v>3139</v>
      </c>
      <c r="G510" s="19" t="s">
        <v>1190</v>
      </c>
      <c r="H510" s="19" t="s">
        <v>1191</v>
      </c>
      <c r="I510" s="20" t="s">
        <v>1190</v>
      </c>
      <c r="J510" s="19" t="s">
        <v>4026</v>
      </c>
      <c r="K510" s="19" t="s">
        <v>3991</v>
      </c>
      <c r="L510" s="19" t="s">
        <v>2032</v>
      </c>
      <c r="M510" s="21">
        <v>64950.92</v>
      </c>
      <c r="N510" s="21">
        <v>63993.5</v>
      </c>
      <c r="O510" s="21">
        <v>66045.09</v>
      </c>
      <c r="P510" s="21">
        <v>39653.32</v>
      </c>
      <c r="Q510" s="22">
        <v>234642.83000000002</v>
      </c>
      <c r="R510" s="21">
        <v>840570</v>
      </c>
    </row>
    <row r="511" spans="1:18">
      <c r="A511" s="19" t="s">
        <v>587</v>
      </c>
      <c r="B511" s="19" t="s">
        <v>588</v>
      </c>
      <c r="C511" s="19" t="s">
        <v>3120</v>
      </c>
      <c r="D511" s="19" t="s">
        <v>3121</v>
      </c>
      <c r="E511" s="19" t="s">
        <v>3122</v>
      </c>
      <c r="F511" s="19" t="s">
        <v>2572</v>
      </c>
      <c r="G511" s="19" t="s">
        <v>1190</v>
      </c>
      <c r="H511" s="19" t="s">
        <v>1191</v>
      </c>
      <c r="I511" s="20" t="s">
        <v>1216</v>
      </c>
      <c r="J511" s="19" t="s">
        <v>1217</v>
      </c>
      <c r="K511" s="19" t="s">
        <v>2031</v>
      </c>
      <c r="L511" s="19" t="s">
        <v>4060</v>
      </c>
      <c r="M511" s="21">
        <v>3849.25</v>
      </c>
      <c r="N511" s="21">
        <v>4014.53</v>
      </c>
      <c r="O511" s="21">
        <v>3702.37</v>
      </c>
      <c r="P511" s="21">
        <v>3938.93</v>
      </c>
      <c r="Q511" s="22">
        <v>15505.080000000002</v>
      </c>
      <c r="R511" s="21">
        <v>55544</v>
      </c>
    </row>
    <row r="512" spans="1:18">
      <c r="A512" s="19" t="s">
        <v>587</v>
      </c>
      <c r="B512" s="19" t="s">
        <v>588</v>
      </c>
      <c r="C512" s="19" t="s">
        <v>3120</v>
      </c>
      <c r="D512" s="19" t="s">
        <v>3121</v>
      </c>
      <c r="E512" s="19" t="s">
        <v>3124</v>
      </c>
      <c r="F512" s="19" t="s">
        <v>3125</v>
      </c>
      <c r="G512" s="19" t="s">
        <v>1190</v>
      </c>
      <c r="H512" s="19" t="s">
        <v>1191</v>
      </c>
      <c r="I512" s="20" t="s">
        <v>1229</v>
      </c>
      <c r="J512" s="19" t="s">
        <v>4072</v>
      </c>
      <c r="K512" s="19" t="s">
        <v>2031</v>
      </c>
      <c r="L512" s="19" t="s">
        <v>2032</v>
      </c>
      <c r="M512" s="21">
        <v>2102.3000000000002</v>
      </c>
      <c r="N512" s="21">
        <v>2119.59</v>
      </c>
      <c r="O512" s="21">
        <v>2352.0300000000002</v>
      </c>
      <c r="P512" s="21">
        <v>1867.77</v>
      </c>
      <c r="Q512" s="22">
        <v>8441.69</v>
      </c>
      <c r="R512" s="21">
        <v>30241</v>
      </c>
    </row>
    <row r="513" spans="1:18">
      <c r="A513" s="19" t="s">
        <v>587</v>
      </c>
      <c r="B513" s="19" t="s">
        <v>588</v>
      </c>
      <c r="C513" s="19" t="s">
        <v>3120</v>
      </c>
      <c r="D513" s="19" t="s">
        <v>3121</v>
      </c>
      <c r="E513" s="19" t="s">
        <v>3133</v>
      </c>
      <c r="F513" s="19" t="s">
        <v>3134</v>
      </c>
      <c r="G513" s="19" t="s">
        <v>1190</v>
      </c>
      <c r="H513" s="19" t="s">
        <v>1191</v>
      </c>
      <c r="I513" s="20" t="s">
        <v>1231</v>
      </c>
      <c r="J513" s="19" t="s">
        <v>4073</v>
      </c>
      <c r="K513" s="19" t="s">
        <v>2031</v>
      </c>
      <c r="L513" s="19" t="s">
        <v>2032</v>
      </c>
      <c r="M513" s="21">
        <v>1545.89</v>
      </c>
      <c r="N513" s="21">
        <v>1785.52</v>
      </c>
      <c r="O513" s="21">
        <v>1555.64</v>
      </c>
      <c r="P513" s="21">
        <v>1913.9</v>
      </c>
      <c r="Q513" s="22">
        <v>6800.9500000000007</v>
      </c>
      <c r="R513" s="21">
        <v>24363</v>
      </c>
    </row>
    <row r="514" spans="1:18">
      <c r="A514" s="19" t="s">
        <v>587</v>
      </c>
      <c r="B514" s="19" t="s">
        <v>588</v>
      </c>
      <c r="C514" s="19" t="s">
        <v>3120</v>
      </c>
      <c r="D514" s="19" t="s">
        <v>3121</v>
      </c>
      <c r="E514" s="19" t="s">
        <v>3145</v>
      </c>
      <c r="F514" s="19" t="s">
        <v>3146</v>
      </c>
      <c r="G514" s="19" t="s">
        <v>1190</v>
      </c>
      <c r="H514" s="19" t="s">
        <v>1191</v>
      </c>
      <c r="I514" s="20" t="s">
        <v>1263</v>
      </c>
      <c r="J514" s="19" t="s">
        <v>4114</v>
      </c>
      <c r="K514" s="19" t="s">
        <v>2031</v>
      </c>
      <c r="L514" s="19" t="s">
        <v>2032</v>
      </c>
      <c r="M514" s="21">
        <v>572.66</v>
      </c>
      <c r="N514" s="21">
        <v>539.64</v>
      </c>
      <c r="O514" s="21">
        <v>644.82000000000005</v>
      </c>
      <c r="P514" s="21">
        <v>913.77</v>
      </c>
      <c r="Q514" s="22">
        <v>2670.89</v>
      </c>
      <c r="R514" s="21">
        <v>9568</v>
      </c>
    </row>
    <row r="515" spans="1:18">
      <c r="A515" s="19" t="s">
        <v>587</v>
      </c>
      <c r="B515" s="19" t="s">
        <v>588</v>
      </c>
      <c r="C515" s="19" t="s">
        <v>3120</v>
      </c>
      <c r="D515" s="19" t="s">
        <v>3121</v>
      </c>
      <c r="E515" s="19" t="s">
        <v>4141</v>
      </c>
      <c r="F515" s="19" t="s">
        <v>3121</v>
      </c>
      <c r="G515" s="19" t="s">
        <v>1190</v>
      </c>
      <c r="H515" s="19" t="s">
        <v>1191</v>
      </c>
      <c r="I515" s="20" t="s">
        <v>1291</v>
      </c>
      <c r="J515" s="19" t="s">
        <v>1292</v>
      </c>
      <c r="K515" s="19" t="s">
        <v>2031</v>
      </c>
      <c r="L515" s="19" t="s">
        <v>2007</v>
      </c>
      <c r="M515" s="21">
        <v>1203.33</v>
      </c>
      <c r="N515" s="21">
        <v>1202.02</v>
      </c>
      <c r="O515" s="21">
        <v>1452.53</v>
      </c>
      <c r="P515" s="21">
        <v>1250.3599999999999</v>
      </c>
      <c r="Q515" s="22">
        <v>5108.24</v>
      </c>
      <c r="R515" s="21">
        <v>18299</v>
      </c>
    </row>
    <row r="516" spans="1:18">
      <c r="A516" s="19" t="s">
        <v>587</v>
      </c>
      <c r="B516" s="19" t="s">
        <v>588</v>
      </c>
      <c r="C516" s="19" t="s">
        <v>3120</v>
      </c>
      <c r="D516" s="19" t="s">
        <v>3121</v>
      </c>
      <c r="E516" s="19" t="s">
        <v>4141</v>
      </c>
      <c r="F516" s="19" t="s">
        <v>3121</v>
      </c>
      <c r="G516" s="19" t="s">
        <v>1190</v>
      </c>
      <c r="H516" s="19" t="s">
        <v>1191</v>
      </c>
      <c r="I516" s="20" t="s">
        <v>1293</v>
      </c>
      <c r="J516" s="19" t="s">
        <v>1294</v>
      </c>
      <c r="K516" s="19" t="s">
        <v>2031</v>
      </c>
      <c r="L516" s="19" t="s">
        <v>2007</v>
      </c>
      <c r="M516" s="21">
        <v>1124.6099999999999</v>
      </c>
      <c r="N516" s="21">
        <v>994.33</v>
      </c>
      <c r="O516" s="21">
        <v>1339.42</v>
      </c>
      <c r="P516" s="21">
        <v>865.53</v>
      </c>
      <c r="Q516" s="22">
        <v>4323.8900000000003</v>
      </c>
      <c r="R516" s="21">
        <v>15490</v>
      </c>
    </row>
    <row r="517" spans="1:18">
      <c r="A517" s="19" t="s">
        <v>587</v>
      </c>
      <c r="B517" s="19" t="s">
        <v>588</v>
      </c>
      <c r="C517" s="19" t="s">
        <v>3120</v>
      </c>
      <c r="D517" s="19" t="s">
        <v>3121</v>
      </c>
      <c r="E517" s="19" t="s">
        <v>3138</v>
      </c>
      <c r="F517" s="19" t="s">
        <v>3139</v>
      </c>
      <c r="G517" s="19" t="s">
        <v>1190</v>
      </c>
      <c r="H517" s="19" t="s">
        <v>1191</v>
      </c>
      <c r="I517" s="20" t="s">
        <v>4161</v>
      </c>
      <c r="J517" s="19" t="s">
        <v>4162</v>
      </c>
      <c r="K517" s="19" t="s">
        <v>2031</v>
      </c>
      <c r="L517" s="19" t="s">
        <v>2007</v>
      </c>
      <c r="M517" s="21">
        <v>0</v>
      </c>
      <c r="N517" s="21">
        <v>0</v>
      </c>
      <c r="O517" s="21">
        <v>0</v>
      </c>
      <c r="P517" s="21">
        <v>0</v>
      </c>
      <c r="Q517" s="22">
        <v>0</v>
      </c>
      <c r="R517" s="21">
        <v>0</v>
      </c>
    </row>
    <row r="518" spans="1:18">
      <c r="A518" s="19" t="s">
        <v>587</v>
      </c>
      <c r="B518" s="19" t="s">
        <v>588</v>
      </c>
      <c r="C518" s="19" t="s">
        <v>3120</v>
      </c>
      <c r="D518" s="19" t="s">
        <v>3121</v>
      </c>
      <c r="E518" s="19" t="s">
        <v>568</v>
      </c>
      <c r="F518" s="19" t="s">
        <v>568</v>
      </c>
      <c r="G518" s="19" t="s">
        <v>1190</v>
      </c>
      <c r="H518" s="19" t="s">
        <v>1191</v>
      </c>
      <c r="I518" s="20" t="s">
        <v>1321</v>
      </c>
      <c r="J518" s="19" t="s">
        <v>1322</v>
      </c>
      <c r="K518" s="19" t="s">
        <v>2031</v>
      </c>
      <c r="L518" s="19" t="s">
        <v>4060</v>
      </c>
      <c r="M518" s="21">
        <v>2408.0500000000002</v>
      </c>
      <c r="N518" s="21">
        <v>1893.72</v>
      </c>
      <c r="O518" s="21">
        <v>2402.1</v>
      </c>
      <c r="P518" s="21">
        <v>1989.7</v>
      </c>
      <c r="Q518" s="22">
        <v>8693.5700000000015</v>
      </c>
      <c r="R518" s="21">
        <v>31143</v>
      </c>
    </row>
    <row r="519" spans="1:18">
      <c r="A519" s="19" t="s">
        <v>587</v>
      </c>
      <c r="B519" s="19" t="s">
        <v>588</v>
      </c>
      <c r="C519" s="19" t="s">
        <v>3120</v>
      </c>
      <c r="D519" s="19" t="s">
        <v>3121</v>
      </c>
      <c r="E519" s="19" t="s">
        <v>3138</v>
      </c>
      <c r="F519" s="19" t="s">
        <v>3139</v>
      </c>
      <c r="G519" s="19" t="s">
        <v>1190</v>
      </c>
      <c r="H519" s="19" t="s">
        <v>1191</v>
      </c>
      <c r="I519" s="20" t="s">
        <v>4179</v>
      </c>
      <c r="J519" s="19" t="s">
        <v>4162</v>
      </c>
      <c r="K519" s="19" t="s">
        <v>2031</v>
      </c>
      <c r="L519" s="19" t="s">
        <v>2007</v>
      </c>
      <c r="M519" s="21">
        <v>0</v>
      </c>
      <c r="N519" s="21">
        <v>0</v>
      </c>
      <c r="O519" s="21">
        <v>0</v>
      </c>
      <c r="P519" s="21">
        <v>0</v>
      </c>
      <c r="Q519" s="22">
        <v>0</v>
      </c>
      <c r="R519" s="21">
        <v>0</v>
      </c>
    </row>
    <row r="520" spans="1:18">
      <c r="A520" s="19" t="s">
        <v>587</v>
      </c>
      <c r="B520" s="19" t="s">
        <v>588</v>
      </c>
      <c r="C520" s="19" t="s">
        <v>3120</v>
      </c>
      <c r="D520" s="19" t="s">
        <v>3121</v>
      </c>
      <c r="E520" s="19" t="s">
        <v>3154</v>
      </c>
      <c r="F520" s="19" t="s">
        <v>3155</v>
      </c>
      <c r="G520" s="19" t="s">
        <v>1190</v>
      </c>
      <c r="H520" s="19" t="s">
        <v>1191</v>
      </c>
      <c r="I520" s="20" t="s">
        <v>4181</v>
      </c>
      <c r="J520" s="19" t="s">
        <v>4182</v>
      </c>
      <c r="K520" s="19" t="s">
        <v>2031</v>
      </c>
      <c r="L520" s="19" t="s">
        <v>2007</v>
      </c>
      <c r="M520" s="21">
        <v>0</v>
      </c>
      <c r="N520" s="21">
        <v>0</v>
      </c>
      <c r="O520" s="21">
        <v>0</v>
      </c>
      <c r="P520" s="21">
        <v>0</v>
      </c>
      <c r="Q520" s="22">
        <v>0</v>
      </c>
      <c r="R520" s="21">
        <v>0</v>
      </c>
    </row>
    <row r="521" spans="1:18">
      <c r="A521" s="19" t="s">
        <v>587</v>
      </c>
      <c r="B521" s="19" t="s">
        <v>588</v>
      </c>
      <c r="C521" s="19" t="s">
        <v>3167</v>
      </c>
      <c r="D521" s="19" t="s">
        <v>3168</v>
      </c>
      <c r="E521" s="19" t="s">
        <v>3169</v>
      </c>
      <c r="F521" s="19" t="s">
        <v>3170</v>
      </c>
      <c r="G521" s="19" t="s">
        <v>1192</v>
      </c>
      <c r="H521" s="19" t="s">
        <v>1193</v>
      </c>
      <c r="I521" s="20" t="s">
        <v>984</v>
      </c>
      <c r="J521" s="19" t="s">
        <v>3171</v>
      </c>
      <c r="K521" s="19" t="s">
        <v>2031</v>
      </c>
      <c r="L521" s="19" t="s">
        <v>2032</v>
      </c>
      <c r="M521" s="21">
        <v>3506.26</v>
      </c>
      <c r="N521" s="21">
        <v>3571.94</v>
      </c>
      <c r="O521" s="21">
        <v>3388.81</v>
      </c>
      <c r="P521" s="21">
        <v>3192.09</v>
      </c>
      <c r="Q521" s="22">
        <v>13659.1</v>
      </c>
      <c r="R521" s="21">
        <v>48932</v>
      </c>
    </row>
    <row r="522" spans="1:18">
      <c r="A522" s="19" t="s">
        <v>587</v>
      </c>
      <c r="B522" s="19" t="s">
        <v>588</v>
      </c>
      <c r="C522" s="19" t="s">
        <v>3167</v>
      </c>
      <c r="D522" s="19" t="s">
        <v>3168</v>
      </c>
      <c r="E522" s="19" t="s">
        <v>3172</v>
      </c>
      <c r="F522" s="19" t="s">
        <v>3173</v>
      </c>
      <c r="G522" s="19" t="s">
        <v>1192</v>
      </c>
      <c r="H522" s="19" t="s">
        <v>1193</v>
      </c>
      <c r="I522" s="20" t="s">
        <v>986</v>
      </c>
      <c r="J522" s="19" t="s">
        <v>3174</v>
      </c>
      <c r="K522" s="19" t="s">
        <v>2031</v>
      </c>
      <c r="L522" s="19" t="s">
        <v>2032</v>
      </c>
      <c r="M522" s="21">
        <v>2216</v>
      </c>
      <c r="N522" s="21">
        <v>2190.6</v>
      </c>
      <c r="O522" s="21">
        <v>2089.4</v>
      </c>
      <c r="P522" s="21">
        <v>2588.54</v>
      </c>
      <c r="Q522" s="22">
        <v>9084.5400000000009</v>
      </c>
      <c r="R522" s="21">
        <v>32544</v>
      </c>
    </row>
    <row r="523" spans="1:18">
      <c r="A523" s="19" t="s">
        <v>587</v>
      </c>
      <c r="B523" s="19" t="s">
        <v>588</v>
      </c>
      <c r="C523" s="19" t="s">
        <v>3167</v>
      </c>
      <c r="D523" s="19" t="s">
        <v>3168</v>
      </c>
      <c r="E523" s="19" t="s">
        <v>3172</v>
      </c>
      <c r="F523" s="19" t="s">
        <v>3173</v>
      </c>
      <c r="G523" s="19" t="s">
        <v>1192</v>
      </c>
      <c r="H523" s="19" t="s">
        <v>1193</v>
      </c>
      <c r="I523" s="20" t="s">
        <v>988</v>
      </c>
      <c r="J523" s="19" t="s">
        <v>3175</v>
      </c>
      <c r="K523" s="19" t="s">
        <v>2031</v>
      </c>
      <c r="L523" s="19" t="s">
        <v>2032</v>
      </c>
      <c r="M523" s="21">
        <v>1312.36</v>
      </c>
      <c r="N523" s="21">
        <v>1251.6600000000001</v>
      </c>
      <c r="O523" s="21">
        <v>1649.44</v>
      </c>
      <c r="P523" s="21">
        <v>1570.72</v>
      </c>
      <c r="Q523" s="22">
        <v>5784.18</v>
      </c>
      <c r="R523" s="21">
        <v>20721</v>
      </c>
    </row>
    <row r="524" spans="1:18">
      <c r="A524" s="19" t="s">
        <v>587</v>
      </c>
      <c r="B524" s="19" t="s">
        <v>588</v>
      </c>
      <c r="C524" s="19" t="s">
        <v>3167</v>
      </c>
      <c r="D524" s="19" t="s">
        <v>3168</v>
      </c>
      <c r="E524" s="19" t="s">
        <v>3176</v>
      </c>
      <c r="F524" s="19" t="s">
        <v>3177</v>
      </c>
      <c r="G524" s="19" t="s">
        <v>1192</v>
      </c>
      <c r="H524" s="19" t="s">
        <v>1193</v>
      </c>
      <c r="I524" s="20" t="s">
        <v>990</v>
      </c>
      <c r="J524" s="19" t="s">
        <v>3178</v>
      </c>
      <c r="K524" s="19" t="s">
        <v>2031</v>
      </c>
      <c r="L524" s="19" t="s">
        <v>2032</v>
      </c>
      <c r="M524" s="21">
        <v>3312.74</v>
      </c>
      <c r="N524" s="21">
        <v>2830.19</v>
      </c>
      <c r="O524" s="21">
        <v>2983.11</v>
      </c>
      <c r="P524" s="21">
        <v>2932.24</v>
      </c>
      <c r="Q524" s="22">
        <v>12058.28</v>
      </c>
      <c r="R524" s="21">
        <v>43197</v>
      </c>
    </row>
    <row r="525" spans="1:18">
      <c r="A525" s="19" t="s">
        <v>587</v>
      </c>
      <c r="B525" s="19" t="s">
        <v>588</v>
      </c>
      <c r="C525" s="19" t="s">
        <v>3167</v>
      </c>
      <c r="D525" s="19" t="s">
        <v>3168</v>
      </c>
      <c r="E525" s="19" t="s">
        <v>3179</v>
      </c>
      <c r="F525" s="19" t="s">
        <v>2972</v>
      </c>
      <c r="G525" s="19" t="s">
        <v>1192</v>
      </c>
      <c r="H525" s="19" t="s">
        <v>1193</v>
      </c>
      <c r="I525" s="20" t="s">
        <v>992</v>
      </c>
      <c r="J525" s="19" t="s">
        <v>3180</v>
      </c>
      <c r="K525" s="19" t="s">
        <v>2031</v>
      </c>
      <c r="L525" s="19" t="s">
        <v>2032</v>
      </c>
      <c r="M525" s="21">
        <v>2161.2199999999998</v>
      </c>
      <c r="N525" s="21">
        <v>2476.39</v>
      </c>
      <c r="O525" s="21">
        <v>2254.27</v>
      </c>
      <c r="P525" s="21">
        <v>1769.87</v>
      </c>
      <c r="Q525" s="22">
        <v>8661.75</v>
      </c>
      <c r="R525" s="21">
        <v>31029</v>
      </c>
    </row>
    <row r="526" spans="1:18">
      <c r="A526" s="19" t="s">
        <v>587</v>
      </c>
      <c r="B526" s="19" t="s">
        <v>588</v>
      </c>
      <c r="C526" s="19" t="s">
        <v>3167</v>
      </c>
      <c r="D526" s="19" t="s">
        <v>3168</v>
      </c>
      <c r="E526" s="19" t="s">
        <v>3179</v>
      </c>
      <c r="F526" s="19" t="s">
        <v>2972</v>
      </c>
      <c r="G526" s="19" t="s">
        <v>1192</v>
      </c>
      <c r="H526" s="19" t="s">
        <v>1193</v>
      </c>
      <c r="I526" s="20" t="s">
        <v>994</v>
      </c>
      <c r="J526" s="19" t="s">
        <v>3181</v>
      </c>
      <c r="K526" s="19" t="s">
        <v>2031</v>
      </c>
      <c r="L526" s="19" t="s">
        <v>2032</v>
      </c>
      <c r="M526" s="21">
        <v>1990.16</v>
      </c>
      <c r="N526" s="21">
        <v>1820.32</v>
      </c>
      <c r="O526" s="21">
        <v>1951.87</v>
      </c>
      <c r="P526" s="21">
        <v>1820.03</v>
      </c>
      <c r="Q526" s="22">
        <v>7582.38</v>
      </c>
      <c r="R526" s="21">
        <v>27163</v>
      </c>
    </row>
    <row r="527" spans="1:18">
      <c r="A527" s="19" t="s">
        <v>587</v>
      </c>
      <c r="B527" s="19" t="s">
        <v>588</v>
      </c>
      <c r="C527" s="19" t="s">
        <v>3167</v>
      </c>
      <c r="D527" s="19" t="s">
        <v>3168</v>
      </c>
      <c r="E527" s="19" t="s">
        <v>3182</v>
      </c>
      <c r="F527" s="19" t="s">
        <v>3183</v>
      </c>
      <c r="G527" s="19" t="s">
        <v>1192</v>
      </c>
      <c r="H527" s="19" t="s">
        <v>1193</v>
      </c>
      <c r="I527" s="20" t="s">
        <v>996</v>
      </c>
      <c r="J527" s="19" t="s">
        <v>3184</v>
      </c>
      <c r="K527" s="19" t="s">
        <v>2031</v>
      </c>
      <c r="L527" s="19" t="s">
        <v>2032</v>
      </c>
      <c r="M527" s="21">
        <v>1929.19</v>
      </c>
      <c r="N527" s="21">
        <v>1792.33</v>
      </c>
      <c r="O527" s="21">
        <v>1912.11</v>
      </c>
      <c r="P527" s="21">
        <v>2097.4299999999998</v>
      </c>
      <c r="Q527" s="22">
        <v>7731.0599999999995</v>
      </c>
      <c r="R527" s="21">
        <v>27695</v>
      </c>
    </row>
    <row r="528" spans="1:18">
      <c r="A528" s="19" t="s">
        <v>587</v>
      </c>
      <c r="B528" s="19" t="s">
        <v>588</v>
      </c>
      <c r="C528" s="19" t="s">
        <v>3167</v>
      </c>
      <c r="D528" s="19" t="s">
        <v>3168</v>
      </c>
      <c r="E528" s="19" t="s">
        <v>3182</v>
      </c>
      <c r="F528" s="19" t="s">
        <v>3183</v>
      </c>
      <c r="G528" s="19" t="s">
        <v>1192</v>
      </c>
      <c r="H528" s="19" t="s">
        <v>1193</v>
      </c>
      <c r="I528" s="20" t="s">
        <v>998</v>
      </c>
      <c r="J528" s="19" t="s">
        <v>3185</v>
      </c>
      <c r="K528" s="19" t="s">
        <v>2031</v>
      </c>
      <c r="L528" s="19" t="s">
        <v>2032</v>
      </c>
      <c r="M528" s="21">
        <v>977.43</v>
      </c>
      <c r="N528" s="21">
        <v>867.75</v>
      </c>
      <c r="O528" s="21">
        <v>1012.78</v>
      </c>
      <c r="P528" s="21">
        <v>1093.1600000000001</v>
      </c>
      <c r="Q528" s="22">
        <v>3951.12</v>
      </c>
      <c r="R528" s="21">
        <v>14154</v>
      </c>
    </row>
    <row r="529" spans="1:18">
      <c r="A529" s="19" t="s">
        <v>587</v>
      </c>
      <c r="B529" s="19" t="s">
        <v>588</v>
      </c>
      <c r="C529" s="19" t="s">
        <v>3167</v>
      </c>
      <c r="D529" s="19" t="s">
        <v>3168</v>
      </c>
      <c r="E529" s="19" t="s">
        <v>3186</v>
      </c>
      <c r="F529" s="19" t="s">
        <v>3187</v>
      </c>
      <c r="G529" s="19" t="s">
        <v>1192</v>
      </c>
      <c r="H529" s="19" t="s">
        <v>1193</v>
      </c>
      <c r="I529" s="20" t="s">
        <v>1000</v>
      </c>
      <c r="J529" s="19" t="s">
        <v>3188</v>
      </c>
      <c r="K529" s="19" t="s">
        <v>2031</v>
      </c>
      <c r="L529" s="19" t="s">
        <v>2032</v>
      </c>
      <c r="M529" s="21">
        <v>2506.92</v>
      </c>
      <c r="N529" s="21">
        <v>2537.8000000000002</v>
      </c>
      <c r="O529" s="21">
        <v>2268.31</v>
      </c>
      <c r="P529" s="21">
        <v>2250.17</v>
      </c>
      <c r="Q529" s="22">
        <v>9563.2000000000007</v>
      </c>
      <c r="R529" s="21">
        <v>34259</v>
      </c>
    </row>
    <row r="530" spans="1:18">
      <c r="A530" s="19" t="s">
        <v>587</v>
      </c>
      <c r="B530" s="19" t="s">
        <v>588</v>
      </c>
      <c r="C530" s="19" t="s">
        <v>3167</v>
      </c>
      <c r="D530" s="19" t="s">
        <v>3168</v>
      </c>
      <c r="E530" s="19" t="s">
        <v>3186</v>
      </c>
      <c r="F530" s="19" t="s">
        <v>3187</v>
      </c>
      <c r="G530" s="19" t="s">
        <v>1192</v>
      </c>
      <c r="H530" s="19" t="s">
        <v>1193</v>
      </c>
      <c r="I530" s="20" t="s">
        <v>1002</v>
      </c>
      <c r="J530" s="19" t="s">
        <v>3189</v>
      </c>
      <c r="K530" s="19" t="s">
        <v>2031</v>
      </c>
      <c r="L530" s="19" t="s">
        <v>2032</v>
      </c>
      <c r="M530" s="21">
        <v>2631.73</v>
      </c>
      <c r="N530" s="21">
        <v>2556.1999999999998</v>
      </c>
      <c r="O530" s="21">
        <v>2888.19</v>
      </c>
      <c r="P530" s="21">
        <v>2303.12</v>
      </c>
      <c r="Q530" s="22">
        <v>10379.240000000002</v>
      </c>
      <c r="R530" s="21">
        <v>37182</v>
      </c>
    </row>
    <row r="531" spans="1:18">
      <c r="A531" s="19" t="s">
        <v>587</v>
      </c>
      <c r="B531" s="19" t="s">
        <v>588</v>
      </c>
      <c r="C531" s="19" t="s">
        <v>3167</v>
      </c>
      <c r="D531" s="19" t="s">
        <v>3168</v>
      </c>
      <c r="E531" s="19" t="s">
        <v>3190</v>
      </c>
      <c r="F531" s="19" t="s">
        <v>2321</v>
      </c>
      <c r="G531" s="19" t="s">
        <v>1192</v>
      </c>
      <c r="H531" s="19" t="s">
        <v>1193</v>
      </c>
      <c r="I531" s="20" t="s">
        <v>1004</v>
      </c>
      <c r="J531" s="19" t="s">
        <v>3191</v>
      </c>
      <c r="K531" s="19" t="s">
        <v>2031</v>
      </c>
      <c r="L531" s="19" t="s">
        <v>2032</v>
      </c>
      <c r="M531" s="21">
        <v>3864.55</v>
      </c>
      <c r="N531" s="21">
        <v>3728.1</v>
      </c>
      <c r="O531" s="21">
        <v>5095.66</v>
      </c>
      <c r="P531" s="21">
        <v>3576.77</v>
      </c>
      <c r="Q531" s="22">
        <v>16265.08</v>
      </c>
      <c r="R531" s="21">
        <v>58267</v>
      </c>
    </row>
    <row r="532" spans="1:18">
      <c r="A532" s="19" t="s">
        <v>587</v>
      </c>
      <c r="B532" s="19" t="s">
        <v>588</v>
      </c>
      <c r="C532" s="19" t="s">
        <v>3167</v>
      </c>
      <c r="D532" s="19" t="s">
        <v>3168</v>
      </c>
      <c r="E532" s="19" t="s">
        <v>3192</v>
      </c>
      <c r="F532" s="19" t="s">
        <v>3193</v>
      </c>
      <c r="G532" s="19" t="s">
        <v>1192</v>
      </c>
      <c r="H532" s="19" t="s">
        <v>1193</v>
      </c>
      <c r="I532" s="20" t="s">
        <v>1006</v>
      </c>
      <c r="J532" s="19" t="s">
        <v>3194</v>
      </c>
      <c r="K532" s="19" t="s">
        <v>2031</v>
      </c>
      <c r="L532" s="19" t="s">
        <v>2032</v>
      </c>
      <c r="M532" s="21">
        <v>3409.6</v>
      </c>
      <c r="N532" s="21">
        <v>3330.39</v>
      </c>
      <c r="O532" s="21">
        <v>3668.56</v>
      </c>
      <c r="P532" s="21">
        <v>3061.09</v>
      </c>
      <c r="Q532" s="22">
        <v>13469.64</v>
      </c>
      <c r="R532" s="21">
        <v>48253</v>
      </c>
    </row>
    <row r="533" spans="1:18">
      <c r="A533" s="19" t="s">
        <v>587</v>
      </c>
      <c r="B533" s="19" t="s">
        <v>588</v>
      </c>
      <c r="C533" s="19" t="s">
        <v>3167</v>
      </c>
      <c r="D533" s="19" t="s">
        <v>3168</v>
      </c>
      <c r="E533" s="19" t="s">
        <v>3195</v>
      </c>
      <c r="F533" s="19" t="s">
        <v>3196</v>
      </c>
      <c r="G533" s="19" t="s">
        <v>1192</v>
      </c>
      <c r="H533" s="19" t="s">
        <v>1193</v>
      </c>
      <c r="I533" s="20" t="s">
        <v>1008</v>
      </c>
      <c r="J533" s="19" t="s">
        <v>2197</v>
      </c>
      <c r="K533" s="19" t="s">
        <v>2031</v>
      </c>
      <c r="L533" s="19" t="s">
        <v>2032</v>
      </c>
      <c r="M533" s="21">
        <v>4449.8100000000004</v>
      </c>
      <c r="N533" s="21">
        <v>4335.1000000000004</v>
      </c>
      <c r="O533" s="21">
        <v>4642.84</v>
      </c>
      <c r="P533" s="21">
        <v>3957.02</v>
      </c>
      <c r="Q533" s="22">
        <v>17384.77</v>
      </c>
      <c r="R533" s="21">
        <v>62278</v>
      </c>
    </row>
    <row r="534" spans="1:18">
      <c r="A534" s="19" t="s">
        <v>587</v>
      </c>
      <c r="B534" s="19" t="s">
        <v>588</v>
      </c>
      <c r="C534" s="19" t="s">
        <v>3167</v>
      </c>
      <c r="D534" s="19" t="s">
        <v>3168</v>
      </c>
      <c r="E534" s="19" t="s">
        <v>3197</v>
      </c>
      <c r="F534" s="19" t="s">
        <v>3198</v>
      </c>
      <c r="G534" s="19" t="s">
        <v>1192</v>
      </c>
      <c r="H534" s="19" t="s">
        <v>1193</v>
      </c>
      <c r="I534" s="20" t="s">
        <v>1010</v>
      </c>
      <c r="J534" s="19" t="s">
        <v>3199</v>
      </c>
      <c r="K534" s="19" t="s">
        <v>2031</v>
      </c>
      <c r="L534" s="19" t="s">
        <v>2032</v>
      </c>
      <c r="M534" s="21">
        <v>4025.02</v>
      </c>
      <c r="N534" s="21">
        <v>3499.94</v>
      </c>
      <c r="O534" s="21">
        <v>3543.13</v>
      </c>
      <c r="P534" s="21">
        <v>3484.31</v>
      </c>
      <c r="Q534" s="22">
        <v>14552.4</v>
      </c>
      <c r="R534" s="21">
        <v>52132</v>
      </c>
    </row>
    <row r="535" spans="1:18">
      <c r="A535" s="19" t="s">
        <v>587</v>
      </c>
      <c r="B535" s="19" t="s">
        <v>588</v>
      </c>
      <c r="C535" s="19" t="s">
        <v>3167</v>
      </c>
      <c r="D535" s="19" t="s">
        <v>3168</v>
      </c>
      <c r="E535" s="19" t="s">
        <v>3197</v>
      </c>
      <c r="F535" s="19" t="s">
        <v>3198</v>
      </c>
      <c r="G535" s="19" t="s">
        <v>1192</v>
      </c>
      <c r="H535" s="19" t="s">
        <v>1193</v>
      </c>
      <c r="I535" s="20" t="s">
        <v>1012</v>
      </c>
      <c r="J535" s="19" t="s">
        <v>3200</v>
      </c>
      <c r="K535" s="19" t="s">
        <v>2031</v>
      </c>
      <c r="L535" s="19" t="s">
        <v>2032</v>
      </c>
      <c r="M535" s="21">
        <v>2066.5</v>
      </c>
      <c r="N535" s="21">
        <v>1846.87</v>
      </c>
      <c r="O535" s="21">
        <v>1875.65</v>
      </c>
      <c r="P535" s="21">
        <v>1897.54</v>
      </c>
      <c r="Q535" s="22">
        <v>7686.56</v>
      </c>
      <c r="R535" s="21">
        <v>27536</v>
      </c>
    </row>
    <row r="536" spans="1:18">
      <c r="A536" s="19" t="s">
        <v>587</v>
      </c>
      <c r="B536" s="19" t="s">
        <v>588</v>
      </c>
      <c r="C536" s="19" t="s">
        <v>3167</v>
      </c>
      <c r="D536" s="19" t="s">
        <v>3168</v>
      </c>
      <c r="E536" s="19" t="s">
        <v>3201</v>
      </c>
      <c r="F536" s="19" t="s">
        <v>3202</v>
      </c>
      <c r="G536" s="19" t="s">
        <v>1192</v>
      </c>
      <c r="H536" s="19" t="s">
        <v>1193</v>
      </c>
      <c r="I536" s="20" t="s">
        <v>1014</v>
      </c>
      <c r="J536" s="19" t="s">
        <v>3203</v>
      </c>
      <c r="K536" s="19" t="s">
        <v>2031</v>
      </c>
      <c r="L536" s="19" t="s">
        <v>2032</v>
      </c>
      <c r="M536" s="21">
        <v>3817.45</v>
      </c>
      <c r="N536" s="21">
        <v>3112.69</v>
      </c>
      <c r="O536" s="21">
        <v>3189.11</v>
      </c>
      <c r="P536" s="21">
        <v>3417.17</v>
      </c>
      <c r="Q536" s="22">
        <v>13536.42</v>
      </c>
      <c r="R536" s="21">
        <v>48492</v>
      </c>
    </row>
    <row r="537" spans="1:18">
      <c r="A537" s="19" t="s">
        <v>587</v>
      </c>
      <c r="B537" s="19" t="s">
        <v>588</v>
      </c>
      <c r="C537" s="19" t="s">
        <v>3167</v>
      </c>
      <c r="D537" s="19" t="s">
        <v>3168</v>
      </c>
      <c r="E537" s="19" t="s">
        <v>3204</v>
      </c>
      <c r="F537" s="19" t="s">
        <v>3205</v>
      </c>
      <c r="G537" s="19" t="s">
        <v>1192</v>
      </c>
      <c r="H537" s="19" t="s">
        <v>1193</v>
      </c>
      <c r="I537" s="20" t="s">
        <v>1016</v>
      </c>
      <c r="J537" s="19" t="s">
        <v>3206</v>
      </c>
      <c r="K537" s="19" t="s">
        <v>2031</v>
      </c>
      <c r="L537" s="19" t="s">
        <v>2032</v>
      </c>
      <c r="M537" s="21">
        <v>2269.79</v>
      </c>
      <c r="N537" s="21">
        <v>1861.8</v>
      </c>
      <c r="O537" s="21">
        <v>2382.59</v>
      </c>
      <c r="P537" s="21">
        <v>2201.04</v>
      </c>
      <c r="Q537" s="22">
        <v>8715.2200000000012</v>
      </c>
      <c r="R537" s="21">
        <v>31221</v>
      </c>
    </row>
    <row r="538" spans="1:18">
      <c r="A538" s="19" t="s">
        <v>587</v>
      </c>
      <c r="B538" s="19" t="s">
        <v>588</v>
      </c>
      <c r="C538" s="19" t="s">
        <v>3167</v>
      </c>
      <c r="D538" s="19" t="s">
        <v>3168</v>
      </c>
      <c r="E538" s="19" t="s">
        <v>3207</v>
      </c>
      <c r="F538" s="19" t="s">
        <v>3208</v>
      </c>
      <c r="G538" s="19" t="s">
        <v>1192</v>
      </c>
      <c r="H538" s="19" t="s">
        <v>1193</v>
      </c>
      <c r="I538" s="20" t="s">
        <v>1018</v>
      </c>
      <c r="J538" s="19" t="s">
        <v>3209</v>
      </c>
      <c r="K538" s="19" t="s">
        <v>2031</v>
      </c>
      <c r="L538" s="19" t="s">
        <v>2032</v>
      </c>
      <c r="M538" s="21">
        <v>1651.41</v>
      </c>
      <c r="N538" s="21">
        <v>1517.12</v>
      </c>
      <c r="O538" s="21">
        <v>1478.32</v>
      </c>
      <c r="P538" s="21">
        <v>1398.63</v>
      </c>
      <c r="Q538" s="22">
        <v>6045.48</v>
      </c>
      <c r="R538" s="21">
        <v>21657</v>
      </c>
    </row>
    <row r="539" spans="1:18">
      <c r="A539" s="19" t="s">
        <v>587</v>
      </c>
      <c r="B539" s="19" t="s">
        <v>588</v>
      </c>
      <c r="C539" s="19" t="s">
        <v>3167</v>
      </c>
      <c r="D539" s="19" t="s">
        <v>3168</v>
      </c>
      <c r="E539" s="19" t="s">
        <v>3207</v>
      </c>
      <c r="F539" s="19" t="s">
        <v>3208</v>
      </c>
      <c r="G539" s="19" t="s">
        <v>1192</v>
      </c>
      <c r="H539" s="19" t="s">
        <v>1193</v>
      </c>
      <c r="I539" s="20" t="s">
        <v>1020</v>
      </c>
      <c r="J539" s="19" t="s">
        <v>3210</v>
      </c>
      <c r="K539" s="19" t="s">
        <v>2031</v>
      </c>
      <c r="L539" s="19" t="s">
        <v>2032</v>
      </c>
      <c r="M539" s="21">
        <v>1038.8699999999999</v>
      </c>
      <c r="N539" s="21">
        <v>783.91</v>
      </c>
      <c r="O539" s="21">
        <v>954.77</v>
      </c>
      <c r="P539" s="21">
        <v>1063.5</v>
      </c>
      <c r="Q539" s="22">
        <v>3841.0499999999997</v>
      </c>
      <c r="R539" s="21">
        <v>13760</v>
      </c>
    </row>
    <row r="540" spans="1:18">
      <c r="A540" s="19" t="s">
        <v>587</v>
      </c>
      <c r="B540" s="19" t="s">
        <v>588</v>
      </c>
      <c r="C540" s="19" t="s">
        <v>3167</v>
      </c>
      <c r="D540" s="19" t="s">
        <v>3168</v>
      </c>
      <c r="E540" s="19" t="s">
        <v>4027</v>
      </c>
      <c r="F540" s="19" t="s">
        <v>4028</v>
      </c>
      <c r="G540" s="19" t="s">
        <v>1192</v>
      </c>
      <c r="H540" s="19" t="s">
        <v>1193</v>
      </c>
      <c r="I540" s="20" t="s">
        <v>1192</v>
      </c>
      <c r="J540" s="19" t="s">
        <v>1193</v>
      </c>
      <c r="K540" s="19" t="s">
        <v>3991</v>
      </c>
      <c r="L540" s="19" t="s">
        <v>2032</v>
      </c>
      <c r="M540" s="21">
        <v>59435.65</v>
      </c>
      <c r="N540" s="21">
        <v>54798.06</v>
      </c>
      <c r="O540" s="21">
        <v>33318.160000000003</v>
      </c>
      <c r="P540" s="21">
        <v>67759.520000000004</v>
      </c>
      <c r="Q540" s="22">
        <v>215311.39</v>
      </c>
      <c r="R540" s="21">
        <v>771319</v>
      </c>
    </row>
    <row r="541" spans="1:18">
      <c r="A541" s="19" t="s">
        <v>587</v>
      </c>
      <c r="B541" s="19" t="s">
        <v>588</v>
      </c>
      <c r="C541" s="19" t="s">
        <v>3167</v>
      </c>
      <c r="D541" s="19" t="s">
        <v>3168</v>
      </c>
      <c r="E541" s="19" t="s">
        <v>3169</v>
      </c>
      <c r="F541" s="19" t="s">
        <v>3170</v>
      </c>
      <c r="G541" s="19" t="s">
        <v>1192</v>
      </c>
      <c r="H541" s="19" t="s">
        <v>1193</v>
      </c>
      <c r="I541" s="20" t="s">
        <v>4115</v>
      </c>
      <c r="J541" s="19" t="s">
        <v>4116</v>
      </c>
      <c r="K541" s="19" t="s">
        <v>2031</v>
      </c>
      <c r="L541" s="19" t="s">
        <v>2007</v>
      </c>
      <c r="M541" s="21">
        <v>0</v>
      </c>
      <c r="N541" s="21">
        <v>0</v>
      </c>
      <c r="O541" s="21">
        <v>0</v>
      </c>
      <c r="P541" s="21">
        <v>0</v>
      </c>
      <c r="Q541" s="22">
        <v>0</v>
      </c>
      <c r="R541" s="21">
        <v>0</v>
      </c>
    </row>
    <row r="542" spans="1:18">
      <c r="A542" s="19" t="s">
        <v>587</v>
      </c>
      <c r="B542" s="19" t="s">
        <v>588</v>
      </c>
      <c r="C542" s="19" t="s">
        <v>3167</v>
      </c>
      <c r="D542" s="19" t="s">
        <v>3168</v>
      </c>
      <c r="E542" s="19" t="s">
        <v>4027</v>
      </c>
      <c r="F542" s="19" t="s">
        <v>4028</v>
      </c>
      <c r="G542" s="19" t="s">
        <v>1192</v>
      </c>
      <c r="H542" s="19" t="s">
        <v>1193</v>
      </c>
      <c r="I542" s="20" t="s">
        <v>1301</v>
      </c>
      <c r="J542" s="19" t="s">
        <v>4163</v>
      </c>
      <c r="K542" s="19" t="s">
        <v>2031</v>
      </c>
      <c r="L542" s="19" t="s">
        <v>2007</v>
      </c>
      <c r="M542" s="21">
        <v>658.72</v>
      </c>
      <c r="N542" s="21">
        <v>1154.8699999999999</v>
      </c>
      <c r="O542" s="21">
        <v>1373.34</v>
      </c>
      <c r="P542" s="21">
        <v>1111.1600000000001</v>
      </c>
      <c r="Q542" s="22">
        <v>4298.09</v>
      </c>
      <c r="R542" s="21">
        <v>15397</v>
      </c>
    </row>
    <row r="543" spans="1:18">
      <c r="A543" s="19" t="s">
        <v>587</v>
      </c>
      <c r="B543" s="19" t="s">
        <v>588</v>
      </c>
      <c r="C543" s="19" t="s">
        <v>3211</v>
      </c>
      <c r="D543" s="19" t="s">
        <v>3212</v>
      </c>
      <c r="E543" s="19" t="s">
        <v>3213</v>
      </c>
      <c r="F543" s="19" t="s">
        <v>3212</v>
      </c>
      <c r="G543" s="19" t="s">
        <v>1194</v>
      </c>
      <c r="H543" s="19" t="s">
        <v>1195</v>
      </c>
      <c r="I543" s="20" t="s">
        <v>1022</v>
      </c>
      <c r="J543" s="19" t="s">
        <v>3214</v>
      </c>
      <c r="K543" s="19" t="s">
        <v>2031</v>
      </c>
      <c r="L543" s="19" t="s">
        <v>2032</v>
      </c>
      <c r="M543" s="21">
        <v>2253.94</v>
      </c>
      <c r="N543" s="21">
        <v>1443.53</v>
      </c>
      <c r="O543" s="21">
        <v>964.45</v>
      </c>
      <c r="P543" s="21">
        <v>1701.17</v>
      </c>
      <c r="Q543" s="22">
        <v>6363.09</v>
      </c>
      <c r="R543" s="21">
        <v>22795</v>
      </c>
    </row>
    <row r="544" spans="1:18">
      <c r="A544" s="19" t="s">
        <v>587</v>
      </c>
      <c r="B544" s="19" t="s">
        <v>588</v>
      </c>
      <c r="C544" s="19" t="s">
        <v>3211</v>
      </c>
      <c r="D544" s="19" t="s">
        <v>3212</v>
      </c>
      <c r="E544" s="19" t="s">
        <v>3215</v>
      </c>
      <c r="F544" s="19" t="s">
        <v>2436</v>
      </c>
      <c r="G544" s="19" t="s">
        <v>1194</v>
      </c>
      <c r="H544" s="19" t="s">
        <v>1195</v>
      </c>
      <c r="I544" s="20" t="s">
        <v>1024</v>
      </c>
      <c r="J544" s="19" t="s">
        <v>3216</v>
      </c>
      <c r="K544" s="19" t="s">
        <v>2031</v>
      </c>
      <c r="L544" s="19" t="s">
        <v>2032</v>
      </c>
      <c r="M544" s="21">
        <v>2268.11</v>
      </c>
      <c r="N544" s="21">
        <v>2484.39</v>
      </c>
      <c r="O544" s="21">
        <v>1686.97</v>
      </c>
      <c r="P544" s="21">
        <v>2902.91</v>
      </c>
      <c r="Q544" s="22">
        <v>9342.380000000001</v>
      </c>
      <c r="R544" s="21">
        <v>33468</v>
      </c>
    </row>
    <row r="545" spans="1:18">
      <c r="A545" s="19" t="s">
        <v>587</v>
      </c>
      <c r="B545" s="19" t="s">
        <v>588</v>
      </c>
      <c r="C545" s="19" t="s">
        <v>3211</v>
      </c>
      <c r="D545" s="19" t="s">
        <v>3212</v>
      </c>
      <c r="E545" s="19" t="s">
        <v>3217</v>
      </c>
      <c r="F545" s="19" t="s">
        <v>3218</v>
      </c>
      <c r="G545" s="19" t="s">
        <v>1194</v>
      </c>
      <c r="H545" s="19" t="s">
        <v>1195</v>
      </c>
      <c r="I545" s="20" t="s">
        <v>1026</v>
      </c>
      <c r="J545" s="19" t="s">
        <v>3219</v>
      </c>
      <c r="K545" s="19" t="s">
        <v>2031</v>
      </c>
      <c r="L545" s="19" t="s">
        <v>2032</v>
      </c>
      <c r="M545" s="21">
        <v>3374.03</v>
      </c>
      <c r="N545" s="21">
        <v>3248.97</v>
      </c>
      <c r="O545" s="21">
        <v>1821.15</v>
      </c>
      <c r="P545" s="21">
        <v>3446.99</v>
      </c>
      <c r="Q545" s="22">
        <v>11891.14</v>
      </c>
      <c r="R545" s="21">
        <v>42598</v>
      </c>
    </row>
    <row r="546" spans="1:18">
      <c r="A546" s="19" t="s">
        <v>587</v>
      </c>
      <c r="B546" s="19" t="s">
        <v>588</v>
      </c>
      <c r="C546" s="19" t="s">
        <v>3211</v>
      </c>
      <c r="D546" s="19" t="s">
        <v>3212</v>
      </c>
      <c r="E546" s="19" t="s">
        <v>3220</v>
      </c>
      <c r="F546" s="19" t="s">
        <v>2517</v>
      </c>
      <c r="G546" s="19" t="s">
        <v>1194</v>
      </c>
      <c r="H546" s="19" t="s">
        <v>1195</v>
      </c>
      <c r="I546" s="20" t="s">
        <v>1028</v>
      </c>
      <c r="J546" s="19" t="s">
        <v>3221</v>
      </c>
      <c r="K546" s="19" t="s">
        <v>2031</v>
      </c>
      <c r="L546" s="19" t="s">
        <v>2032</v>
      </c>
      <c r="M546" s="21">
        <v>1982.48</v>
      </c>
      <c r="N546" s="21">
        <v>1968.3</v>
      </c>
      <c r="O546" s="21">
        <v>1119.56</v>
      </c>
      <c r="P546" s="21">
        <v>2576.66</v>
      </c>
      <c r="Q546" s="22">
        <v>7647</v>
      </c>
      <c r="R546" s="21">
        <v>27394</v>
      </c>
    </row>
    <row r="547" spans="1:18">
      <c r="A547" s="19" t="s">
        <v>587</v>
      </c>
      <c r="B547" s="19" t="s">
        <v>588</v>
      </c>
      <c r="C547" s="19" t="s">
        <v>3211</v>
      </c>
      <c r="D547" s="19" t="s">
        <v>3212</v>
      </c>
      <c r="E547" s="19" t="s">
        <v>3222</v>
      </c>
      <c r="F547" s="19" t="s">
        <v>3223</v>
      </c>
      <c r="G547" s="19" t="s">
        <v>1194</v>
      </c>
      <c r="H547" s="19" t="s">
        <v>1195</v>
      </c>
      <c r="I547" s="20" t="s">
        <v>1030</v>
      </c>
      <c r="J547" s="19" t="s">
        <v>3224</v>
      </c>
      <c r="K547" s="19" t="s">
        <v>2031</v>
      </c>
      <c r="L547" s="19" t="s">
        <v>2032</v>
      </c>
      <c r="M547" s="21">
        <v>2235.3200000000002</v>
      </c>
      <c r="N547" s="21">
        <v>1938.61</v>
      </c>
      <c r="O547" s="21">
        <v>1394.86</v>
      </c>
      <c r="P547" s="21">
        <v>2366.91</v>
      </c>
      <c r="Q547" s="22">
        <v>7935.7</v>
      </c>
      <c r="R547" s="21">
        <v>28428</v>
      </c>
    </row>
    <row r="548" spans="1:18">
      <c r="A548" s="19" t="s">
        <v>587</v>
      </c>
      <c r="B548" s="19" t="s">
        <v>588</v>
      </c>
      <c r="C548" s="19" t="s">
        <v>3211</v>
      </c>
      <c r="D548" s="19" t="s">
        <v>3212</v>
      </c>
      <c r="E548" s="19" t="s">
        <v>3222</v>
      </c>
      <c r="F548" s="19" t="s">
        <v>3223</v>
      </c>
      <c r="G548" s="19" t="s">
        <v>1194</v>
      </c>
      <c r="H548" s="19" t="s">
        <v>1195</v>
      </c>
      <c r="I548" s="20" t="s">
        <v>1032</v>
      </c>
      <c r="J548" s="19" t="s">
        <v>3225</v>
      </c>
      <c r="K548" s="19" t="s">
        <v>2031</v>
      </c>
      <c r="L548" s="19" t="s">
        <v>2032</v>
      </c>
      <c r="M548" s="21">
        <v>2714.99</v>
      </c>
      <c r="N548" s="21">
        <v>2551.7399999999998</v>
      </c>
      <c r="O548" s="21">
        <v>1577.2</v>
      </c>
      <c r="P548" s="21">
        <v>2840.11</v>
      </c>
      <c r="Q548" s="22">
        <v>9684.0399999999991</v>
      </c>
      <c r="R548" s="21">
        <v>34692</v>
      </c>
    </row>
    <row r="549" spans="1:18">
      <c r="A549" s="19" t="s">
        <v>587</v>
      </c>
      <c r="B549" s="19" t="s">
        <v>588</v>
      </c>
      <c r="C549" s="19" t="s">
        <v>3211</v>
      </c>
      <c r="D549" s="19" t="s">
        <v>3212</v>
      </c>
      <c r="E549" s="19" t="s">
        <v>3226</v>
      </c>
      <c r="F549" s="19" t="s">
        <v>3227</v>
      </c>
      <c r="G549" s="19" t="s">
        <v>1194</v>
      </c>
      <c r="H549" s="19" t="s">
        <v>1195</v>
      </c>
      <c r="I549" s="20" t="s">
        <v>1034</v>
      </c>
      <c r="J549" s="19" t="s">
        <v>3228</v>
      </c>
      <c r="K549" s="19" t="s">
        <v>2031</v>
      </c>
      <c r="L549" s="19" t="s">
        <v>2032</v>
      </c>
      <c r="M549" s="21">
        <v>2669.66</v>
      </c>
      <c r="N549" s="21">
        <v>2391.3000000000002</v>
      </c>
      <c r="O549" s="21">
        <v>1440.34</v>
      </c>
      <c r="P549" s="21">
        <v>2846.31</v>
      </c>
      <c r="Q549" s="22">
        <v>9347.61</v>
      </c>
      <c r="R549" s="21">
        <v>33486</v>
      </c>
    </row>
    <row r="550" spans="1:18">
      <c r="A550" s="19" t="s">
        <v>587</v>
      </c>
      <c r="B550" s="19" t="s">
        <v>588</v>
      </c>
      <c r="C550" s="19" t="s">
        <v>3211</v>
      </c>
      <c r="D550" s="19" t="s">
        <v>3212</v>
      </c>
      <c r="E550" s="19" t="s">
        <v>3213</v>
      </c>
      <c r="F550" s="19" t="s">
        <v>3212</v>
      </c>
      <c r="G550" s="19" t="s">
        <v>1194</v>
      </c>
      <c r="H550" s="19" t="s">
        <v>1195</v>
      </c>
      <c r="I550" s="20" t="s">
        <v>1194</v>
      </c>
      <c r="J550" s="19" t="s">
        <v>1195</v>
      </c>
      <c r="K550" s="19" t="s">
        <v>3991</v>
      </c>
      <c r="L550" s="19" t="s">
        <v>2032</v>
      </c>
      <c r="M550" s="21">
        <v>13646.85</v>
      </c>
      <c r="N550" s="21">
        <v>13075.6</v>
      </c>
      <c r="O550" s="21">
        <v>13768.72</v>
      </c>
      <c r="P550" s="21">
        <v>11631.52</v>
      </c>
      <c r="Q550" s="22">
        <v>52122.69</v>
      </c>
      <c r="R550" s="21">
        <v>186721</v>
      </c>
    </row>
    <row r="551" spans="1:18">
      <c r="A551" s="19" t="s">
        <v>587</v>
      </c>
      <c r="B551" s="19" t="s">
        <v>588</v>
      </c>
      <c r="C551" s="19" t="s">
        <v>3211</v>
      </c>
      <c r="D551" s="19" t="s">
        <v>3212</v>
      </c>
      <c r="E551" s="19" t="s">
        <v>3213</v>
      </c>
      <c r="F551" s="19" t="s">
        <v>3212</v>
      </c>
      <c r="G551" s="19" t="s">
        <v>1194</v>
      </c>
      <c r="H551" s="19" t="s">
        <v>1195</v>
      </c>
      <c r="I551" s="20" t="s">
        <v>4155</v>
      </c>
      <c r="J551" s="19" t="s">
        <v>4156</v>
      </c>
      <c r="K551" s="19" t="s">
        <v>2031</v>
      </c>
      <c r="L551" s="19" t="s">
        <v>2007</v>
      </c>
      <c r="M551" s="21">
        <v>0</v>
      </c>
      <c r="N551" s="21">
        <v>0</v>
      </c>
      <c r="O551" s="21">
        <v>0</v>
      </c>
      <c r="P551" s="21">
        <v>0</v>
      </c>
      <c r="Q551" s="22">
        <v>0</v>
      </c>
      <c r="R551" s="21">
        <v>0</v>
      </c>
    </row>
    <row r="552" spans="1:18">
      <c r="A552" s="19" t="s">
        <v>587</v>
      </c>
      <c r="B552" s="19" t="s">
        <v>588</v>
      </c>
      <c r="C552" s="19" t="s">
        <v>3211</v>
      </c>
      <c r="D552" s="19" t="s">
        <v>3212</v>
      </c>
      <c r="E552" s="19" t="s">
        <v>3213</v>
      </c>
      <c r="F552" s="19" t="s">
        <v>3212</v>
      </c>
      <c r="G552" s="19" t="s">
        <v>1194</v>
      </c>
      <c r="H552" s="19" t="s">
        <v>1195</v>
      </c>
      <c r="I552" s="20" t="s">
        <v>1341</v>
      </c>
      <c r="J552" s="19" t="s">
        <v>4156</v>
      </c>
      <c r="K552" s="19" t="s">
        <v>2031</v>
      </c>
      <c r="L552" s="19" t="s">
        <v>2007</v>
      </c>
      <c r="M552" s="21">
        <v>1094.92</v>
      </c>
      <c r="N552" s="21">
        <v>0</v>
      </c>
      <c r="O552" s="21">
        <v>0</v>
      </c>
      <c r="P552" s="21">
        <v>0</v>
      </c>
      <c r="Q552" s="22">
        <v>1094.92</v>
      </c>
      <c r="R552" s="21">
        <v>3922</v>
      </c>
    </row>
    <row r="553" spans="1:18">
      <c r="A553" s="19" t="s">
        <v>587</v>
      </c>
      <c r="B553" s="19" t="s">
        <v>588</v>
      </c>
      <c r="C553" s="19" t="s">
        <v>3229</v>
      </c>
      <c r="D553" s="19" t="s">
        <v>3187</v>
      </c>
      <c r="E553" s="19" t="s">
        <v>3230</v>
      </c>
      <c r="F553" s="19" t="s">
        <v>3187</v>
      </c>
      <c r="G553" s="19" t="s">
        <v>1196</v>
      </c>
      <c r="H553" s="19" t="s">
        <v>1197</v>
      </c>
      <c r="I553" s="20" t="s">
        <v>1036</v>
      </c>
      <c r="J553" s="19" t="s">
        <v>3231</v>
      </c>
      <c r="K553" s="19" t="s">
        <v>2031</v>
      </c>
      <c r="L553" s="19" t="s">
        <v>2032</v>
      </c>
      <c r="M553" s="21">
        <v>1750.28</v>
      </c>
      <c r="N553" s="21">
        <v>1993.34</v>
      </c>
      <c r="O553" s="21">
        <v>2082.44</v>
      </c>
      <c r="P553" s="21">
        <v>2447.38</v>
      </c>
      <c r="Q553" s="22">
        <v>8273.4399999999987</v>
      </c>
      <c r="R553" s="21">
        <v>29638</v>
      </c>
    </row>
    <row r="554" spans="1:18">
      <c r="A554" s="19" t="s">
        <v>587</v>
      </c>
      <c r="B554" s="19" t="s">
        <v>588</v>
      </c>
      <c r="C554" s="19" t="s">
        <v>3229</v>
      </c>
      <c r="D554" s="19" t="s">
        <v>3187</v>
      </c>
      <c r="E554" s="19" t="s">
        <v>3232</v>
      </c>
      <c r="F554" s="19" t="s">
        <v>3233</v>
      </c>
      <c r="G554" s="19" t="s">
        <v>1196</v>
      </c>
      <c r="H554" s="19" t="s">
        <v>1197</v>
      </c>
      <c r="I554" s="20" t="s">
        <v>1038</v>
      </c>
      <c r="J554" s="19" t="s">
        <v>3234</v>
      </c>
      <c r="K554" s="19" t="s">
        <v>2031</v>
      </c>
      <c r="L554" s="19" t="s">
        <v>2032</v>
      </c>
      <c r="M554" s="21">
        <v>1139.93</v>
      </c>
      <c r="N554" s="21">
        <v>813.63</v>
      </c>
      <c r="O554" s="21">
        <v>848.97</v>
      </c>
      <c r="P554" s="21">
        <v>1087.19</v>
      </c>
      <c r="Q554" s="22">
        <v>3889.72</v>
      </c>
      <c r="R554" s="21">
        <v>13934</v>
      </c>
    </row>
    <row r="555" spans="1:18">
      <c r="A555" s="19" t="s">
        <v>587</v>
      </c>
      <c r="B555" s="19" t="s">
        <v>588</v>
      </c>
      <c r="C555" s="19" t="s">
        <v>3229</v>
      </c>
      <c r="D555" s="19" t="s">
        <v>3187</v>
      </c>
      <c r="E555" s="19" t="s">
        <v>3232</v>
      </c>
      <c r="F555" s="19" t="s">
        <v>3233</v>
      </c>
      <c r="G555" s="19" t="s">
        <v>1196</v>
      </c>
      <c r="H555" s="19" t="s">
        <v>1197</v>
      </c>
      <c r="I555" s="20" t="s">
        <v>1040</v>
      </c>
      <c r="J555" s="19" t="s">
        <v>3235</v>
      </c>
      <c r="K555" s="19" t="s">
        <v>2031</v>
      </c>
      <c r="L555" s="19" t="s">
        <v>2032</v>
      </c>
      <c r="M555" s="21">
        <v>1532.6</v>
      </c>
      <c r="N555" s="21">
        <v>1638.69</v>
      </c>
      <c r="O555" s="21">
        <v>1607.34</v>
      </c>
      <c r="P555" s="21">
        <v>1563.45</v>
      </c>
      <c r="Q555" s="22">
        <v>6342.08</v>
      </c>
      <c r="R555" s="21">
        <v>22719</v>
      </c>
    </row>
    <row r="556" spans="1:18">
      <c r="A556" s="19" t="s">
        <v>587</v>
      </c>
      <c r="B556" s="19" t="s">
        <v>588</v>
      </c>
      <c r="C556" s="19" t="s">
        <v>3229</v>
      </c>
      <c r="D556" s="19" t="s">
        <v>3187</v>
      </c>
      <c r="E556" s="19" t="s">
        <v>3236</v>
      </c>
      <c r="F556" s="19" t="s">
        <v>2436</v>
      </c>
      <c r="G556" s="19" t="s">
        <v>1196</v>
      </c>
      <c r="H556" s="19" t="s">
        <v>1197</v>
      </c>
      <c r="I556" s="20" t="s">
        <v>1042</v>
      </c>
      <c r="J556" s="19" t="s">
        <v>3237</v>
      </c>
      <c r="K556" s="19" t="s">
        <v>2031</v>
      </c>
      <c r="L556" s="19" t="s">
        <v>2032</v>
      </c>
      <c r="M556" s="21">
        <v>2075.7600000000002</v>
      </c>
      <c r="N556" s="21">
        <v>2279.7399999999998</v>
      </c>
      <c r="O556" s="21">
        <v>2180.92</v>
      </c>
      <c r="P556" s="21">
        <v>2022.57</v>
      </c>
      <c r="Q556" s="22">
        <v>8558.99</v>
      </c>
      <c r="R556" s="21">
        <v>30661</v>
      </c>
    </row>
    <row r="557" spans="1:18">
      <c r="A557" s="19" t="s">
        <v>587</v>
      </c>
      <c r="B557" s="19" t="s">
        <v>588</v>
      </c>
      <c r="C557" s="19" t="s">
        <v>3229</v>
      </c>
      <c r="D557" s="19" t="s">
        <v>3187</v>
      </c>
      <c r="E557" s="19" t="s">
        <v>3236</v>
      </c>
      <c r="F557" s="19" t="s">
        <v>2436</v>
      </c>
      <c r="G557" s="19" t="s">
        <v>1196</v>
      </c>
      <c r="H557" s="19" t="s">
        <v>1197</v>
      </c>
      <c r="I557" s="20" t="s">
        <v>1044</v>
      </c>
      <c r="J557" s="19" t="s">
        <v>3238</v>
      </c>
      <c r="K557" s="19" t="s">
        <v>2031</v>
      </c>
      <c r="L557" s="19" t="s">
        <v>2032</v>
      </c>
      <c r="M557" s="21">
        <v>1433.84</v>
      </c>
      <c r="N557" s="21">
        <v>1303.26</v>
      </c>
      <c r="O557" s="21">
        <v>1504.61</v>
      </c>
      <c r="P557" s="21">
        <v>1289.81</v>
      </c>
      <c r="Q557" s="22">
        <v>5531.52</v>
      </c>
      <c r="R557" s="21">
        <v>19816</v>
      </c>
    </row>
    <row r="558" spans="1:18">
      <c r="A558" s="19" t="s">
        <v>587</v>
      </c>
      <c r="B558" s="19" t="s">
        <v>588</v>
      </c>
      <c r="C558" s="19" t="s">
        <v>3229</v>
      </c>
      <c r="D558" s="19" t="s">
        <v>3187</v>
      </c>
      <c r="E558" s="19" t="s">
        <v>3239</v>
      </c>
      <c r="F558" s="19" t="s">
        <v>3240</v>
      </c>
      <c r="G558" s="19" t="s">
        <v>1196</v>
      </c>
      <c r="H558" s="19" t="s">
        <v>1197</v>
      </c>
      <c r="I558" s="20" t="s">
        <v>1046</v>
      </c>
      <c r="J558" s="19" t="s">
        <v>3241</v>
      </c>
      <c r="K558" s="19" t="s">
        <v>2031</v>
      </c>
      <c r="L558" s="19" t="s">
        <v>2032</v>
      </c>
      <c r="M558" s="21">
        <v>2111.59</v>
      </c>
      <c r="N558" s="21">
        <v>2205.09</v>
      </c>
      <c r="O558" s="21">
        <v>2687.14</v>
      </c>
      <c r="P558" s="21">
        <v>1922.89</v>
      </c>
      <c r="Q558" s="22">
        <v>8926.7099999999991</v>
      </c>
      <c r="R558" s="21">
        <v>31979</v>
      </c>
    </row>
    <row r="559" spans="1:18">
      <c r="A559" s="19" t="s">
        <v>587</v>
      </c>
      <c r="B559" s="19" t="s">
        <v>588</v>
      </c>
      <c r="C559" s="19" t="s">
        <v>3229</v>
      </c>
      <c r="D559" s="19" t="s">
        <v>3187</v>
      </c>
      <c r="E559" s="19" t="s">
        <v>3242</v>
      </c>
      <c r="F559" s="19" t="s">
        <v>3243</v>
      </c>
      <c r="G559" s="19" t="s">
        <v>1196</v>
      </c>
      <c r="H559" s="19" t="s">
        <v>1197</v>
      </c>
      <c r="I559" s="20" t="s">
        <v>1048</v>
      </c>
      <c r="J559" s="19" t="s">
        <v>3244</v>
      </c>
      <c r="K559" s="19" t="s">
        <v>2031</v>
      </c>
      <c r="L559" s="19" t="s">
        <v>2032</v>
      </c>
      <c r="M559" s="21">
        <v>2070.4699999999998</v>
      </c>
      <c r="N559" s="21">
        <v>1587.92</v>
      </c>
      <c r="O559" s="21">
        <v>1698.91</v>
      </c>
      <c r="P559" s="21">
        <v>1912.8</v>
      </c>
      <c r="Q559" s="22">
        <v>7270.1</v>
      </c>
      <c r="R559" s="21">
        <v>26044</v>
      </c>
    </row>
    <row r="560" spans="1:18">
      <c r="A560" s="19" t="s">
        <v>587</v>
      </c>
      <c r="B560" s="19" t="s">
        <v>588</v>
      </c>
      <c r="C560" s="19" t="s">
        <v>3229</v>
      </c>
      <c r="D560" s="19" t="s">
        <v>3187</v>
      </c>
      <c r="E560" s="19" t="s">
        <v>3245</v>
      </c>
      <c r="F560" s="19" t="s">
        <v>3246</v>
      </c>
      <c r="G560" s="19" t="s">
        <v>1196</v>
      </c>
      <c r="H560" s="19" t="s">
        <v>1197</v>
      </c>
      <c r="I560" s="20" t="s">
        <v>1050</v>
      </c>
      <c r="J560" s="19" t="s">
        <v>3247</v>
      </c>
      <c r="K560" s="19" t="s">
        <v>2031</v>
      </c>
      <c r="L560" s="19" t="s">
        <v>2032</v>
      </c>
      <c r="M560" s="21">
        <v>604.28</v>
      </c>
      <c r="N560" s="21">
        <v>660.25</v>
      </c>
      <c r="O560" s="21">
        <v>882.6</v>
      </c>
      <c r="P560" s="21">
        <v>718.49</v>
      </c>
      <c r="Q560" s="22">
        <v>2865.62</v>
      </c>
      <c r="R560" s="21">
        <v>10266</v>
      </c>
    </row>
    <row r="561" spans="1:18">
      <c r="A561" s="19" t="s">
        <v>587</v>
      </c>
      <c r="B561" s="19" t="s">
        <v>588</v>
      </c>
      <c r="C561" s="19" t="s">
        <v>3229</v>
      </c>
      <c r="D561" s="19" t="s">
        <v>3187</v>
      </c>
      <c r="E561" s="19" t="s">
        <v>3245</v>
      </c>
      <c r="F561" s="19" t="s">
        <v>3246</v>
      </c>
      <c r="G561" s="19" t="s">
        <v>1196</v>
      </c>
      <c r="H561" s="19" t="s">
        <v>1197</v>
      </c>
      <c r="I561" s="20" t="s">
        <v>1052</v>
      </c>
      <c r="J561" s="19" t="s">
        <v>3248</v>
      </c>
      <c r="K561" s="19" t="s">
        <v>2031</v>
      </c>
      <c r="L561" s="19" t="s">
        <v>2032</v>
      </c>
      <c r="M561" s="21">
        <v>1854.1</v>
      </c>
      <c r="N561" s="21">
        <v>1224.25</v>
      </c>
      <c r="O561" s="21">
        <v>1370.73</v>
      </c>
      <c r="P561" s="21">
        <v>1740.63</v>
      </c>
      <c r="Q561" s="22">
        <v>6189.71</v>
      </c>
      <c r="R561" s="21">
        <v>22174</v>
      </c>
    </row>
    <row r="562" spans="1:18">
      <c r="A562" s="19" t="s">
        <v>587</v>
      </c>
      <c r="B562" s="19" t="s">
        <v>588</v>
      </c>
      <c r="C562" s="19" t="s">
        <v>3229</v>
      </c>
      <c r="D562" s="19" t="s">
        <v>3187</v>
      </c>
      <c r="E562" s="19" t="s">
        <v>3230</v>
      </c>
      <c r="F562" s="19" t="s">
        <v>3187</v>
      </c>
      <c r="G562" s="19" t="s">
        <v>1196</v>
      </c>
      <c r="H562" s="19" t="s">
        <v>1197</v>
      </c>
      <c r="I562" s="20" t="s">
        <v>1196</v>
      </c>
      <c r="J562" s="19" t="s">
        <v>1197</v>
      </c>
      <c r="K562" s="19" t="s">
        <v>3991</v>
      </c>
      <c r="L562" s="19" t="s">
        <v>2032</v>
      </c>
      <c r="M562" s="21">
        <v>16919.91</v>
      </c>
      <c r="N562" s="21">
        <v>17179.23</v>
      </c>
      <c r="O562" s="21">
        <v>15939.9</v>
      </c>
      <c r="P562" s="21">
        <v>13756.45</v>
      </c>
      <c r="Q562" s="22">
        <v>63795.490000000005</v>
      </c>
      <c r="R562" s="21">
        <v>228537</v>
      </c>
    </row>
    <row r="563" spans="1:18">
      <c r="A563" s="19" t="s">
        <v>587</v>
      </c>
      <c r="B563" s="19" t="s">
        <v>588</v>
      </c>
      <c r="C563" s="19" t="s">
        <v>3229</v>
      </c>
      <c r="D563" s="19" t="s">
        <v>3187</v>
      </c>
      <c r="E563" s="19" t="s">
        <v>3242</v>
      </c>
      <c r="F563" s="19" t="s">
        <v>3243</v>
      </c>
      <c r="G563" s="19" t="s">
        <v>1196</v>
      </c>
      <c r="H563" s="19" t="s">
        <v>1197</v>
      </c>
      <c r="I563" s="20" t="s">
        <v>1233</v>
      </c>
      <c r="J563" s="19" t="s">
        <v>4074</v>
      </c>
      <c r="K563" s="19" t="s">
        <v>2031</v>
      </c>
      <c r="L563" s="19" t="s">
        <v>2032</v>
      </c>
      <c r="M563" s="21">
        <v>1612.41</v>
      </c>
      <c r="N563" s="21">
        <v>1617.61</v>
      </c>
      <c r="O563" s="21">
        <v>1298.98</v>
      </c>
      <c r="P563" s="21">
        <v>1629.72</v>
      </c>
      <c r="Q563" s="22">
        <v>6158.72</v>
      </c>
      <c r="R563" s="21">
        <v>22063</v>
      </c>
    </row>
    <row r="564" spans="1:18">
      <c r="A564" s="19" t="s">
        <v>587</v>
      </c>
      <c r="B564" s="19" t="s">
        <v>588</v>
      </c>
      <c r="C564" s="19" t="s">
        <v>3229</v>
      </c>
      <c r="D564" s="19" t="s">
        <v>3187</v>
      </c>
      <c r="E564" s="19" t="s">
        <v>3230</v>
      </c>
      <c r="F564" s="19" t="s">
        <v>3187</v>
      </c>
      <c r="G564" s="19" t="s">
        <v>1196</v>
      </c>
      <c r="H564" s="19" t="s">
        <v>1197</v>
      </c>
      <c r="I564" s="20" t="s">
        <v>4166</v>
      </c>
      <c r="J564" s="19" t="s">
        <v>4167</v>
      </c>
      <c r="K564" s="19" t="s">
        <v>2031</v>
      </c>
      <c r="L564" s="19" t="s">
        <v>2007</v>
      </c>
      <c r="M564" s="21">
        <v>0</v>
      </c>
      <c r="N564" s="21">
        <v>0</v>
      </c>
      <c r="O564" s="21">
        <v>0</v>
      </c>
      <c r="P564" s="21">
        <v>0</v>
      </c>
      <c r="Q564" s="22">
        <v>0</v>
      </c>
      <c r="R564" s="21">
        <v>0</v>
      </c>
    </row>
    <row r="565" spans="1:18">
      <c r="A565" s="19" t="s">
        <v>587</v>
      </c>
      <c r="B565" s="19" t="s">
        <v>588</v>
      </c>
      <c r="C565" s="19" t="s">
        <v>3229</v>
      </c>
      <c r="D565" s="19" t="s">
        <v>3187</v>
      </c>
      <c r="E565" s="19" t="s">
        <v>3230</v>
      </c>
      <c r="F565" s="19" t="s">
        <v>3187</v>
      </c>
      <c r="G565" s="19" t="s">
        <v>1196</v>
      </c>
      <c r="H565" s="19" t="s">
        <v>1197</v>
      </c>
      <c r="I565" s="20" t="s">
        <v>1339</v>
      </c>
      <c r="J565" s="19" t="s">
        <v>4167</v>
      </c>
      <c r="K565" s="19" t="s">
        <v>2031</v>
      </c>
      <c r="L565" s="19" t="s">
        <v>2007</v>
      </c>
      <c r="M565" s="21">
        <v>1163.51</v>
      </c>
      <c r="N565" s="21">
        <v>538.54</v>
      </c>
      <c r="O565" s="21">
        <v>213.88</v>
      </c>
      <c r="P565" s="21">
        <v>0</v>
      </c>
      <c r="Q565" s="22">
        <v>1915.9299999999998</v>
      </c>
      <c r="R565" s="21">
        <v>6864</v>
      </c>
    </row>
    <row r="566" spans="1:18">
      <c r="A566" s="19" t="s">
        <v>587</v>
      </c>
      <c r="B566" s="19" t="s">
        <v>588</v>
      </c>
      <c r="C566" s="19" t="s">
        <v>3249</v>
      </c>
      <c r="D566" s="19" t="s">
        <v>2436</v>
      </c>
      <c r="E566" s="19" t="s">
        <v>3250</v>
      </c>
      <c r="F566" s="19" t="s">
        <v>3251</v>
      </c>
      <c r="G566" s="19" t="s">
        <v>1198</v>
      </c>
      <c r="H566" s="19" t="s">
        <v>1199</v>
      </c>
      <c r="I566" s="20" t="s">
        <v>1054</v>
      </c>
      <c r="J566" s="19" t="s">
        <v>3252</v>
      </c>
      <c r="K566" s="19" t="s">
        <v>2031</v>
      </c>
      <c r="L566" s="19" t="s">
        <v>2032</v>
      </c>
      <c r="M566" s="21">
        <v>2220.6799999999998</v>
      </c>
      <c r="N566" s="21">
        <v>1967.84</v>
      </c>
      <c r="O566" s="21">
        <v>2144.4</v>
      </c>
      <c r="P566" s="21">
        <v>2309.58</v>
      </c>
      <c r="Q566" s="22">
        <v>8642.5</v>
      </c>
      <c r="R566" s="21">
        <v>30960</v>
      </c>
    </row>
    <row r="567" spans="1:18">
      <c r="A567" s="19" t="s">
        <v>587</v>
      </c>
      <c r="B567" s="19" t="s">
        <v>588</v>
      </c>
      <c r="C567" s="19" t="s">
        <v>3249</v>
      </c>
      <c r="D567" s="19" t="s">
        <v>2436</v>
      </c>
      <c r="E567" s="19" t="s">
        <v>3253</v>
      </c>
      <c r="F567" s="19" t="s">
        <v>2061</v>
      </c>
      <c r="G567" s="19" t="s">
        <v>1198</v>
      </c>
      <c r="H567" s="19" t="s">
        <v>1199</v>
      </c>
      <c r="I567" s="20" t="s">
        <v>1056</v>
      </c>
      <c r="J567" s="19" t="s">
        <v>2062</v>
      </c>
      <c r="K567" s="19" t="s">
        <v>2031</v>
      </c>
      <c r="L567" s="19" t="s">
        <v>2032</v>
      </c>
      <c r="M567" s="21">
        <v>2372.4299999999998</v>
      </c>
      <c r="N567" s="21">
        <v>1845.64</v>
      </c>
      <c r="O567" s="21">
        <v>1648.52</v>
      </c>
      <c r="P567" s="21">
        <v>1823.69</v>
      </c>
      <c r="Q567" s="22">
        <v>7690.2800000000007</v>
      </c>
      <c r="R567" s="21">
        <v>27549</v>
      </c>
    </row>
    <row r="568" spans="1:18">
      <c r="A568" s="19" t="s">
        <v>587</v>
      </c>
      <c r="B568" s="19" t="s">
        <v>588</v>
      </c>
      <c r="C568" s="19" t="s">
        <v>3249</v>
      </c>
      <c r="D568" s="19" t="s">
        <v>2436</v>
      </c>
      <c r="E568" s="19" t="s">
        <v>3254</v>
      </c>
      <c r="F568" s="19" t="s">
        <v>3255</v>
      </c>
      <c r="G568" s="19" t="s">
        <v>1198</v>
      </c>
      <c r="H568" s="19" t="s">
        <v>1199</v>
      </c>
      <c r="I568" s="20" t="s">
        <v>1057</v>
      </c>
      <c r="J568" s="19" t="s">
        <v>3256</v>
      </c>
      <c r="K568" s="19" t="s">
        <v>2031</v>
      </c>
      <c r="L568" s="19" t="s">
        <v>2032</v>
      </c>
      <c r="M568" s="21">
        <v>1621.43</v>
      </c>
      <c r="N568" s="21">
        <v>1640.96</v>
      </c>
      <c r="O568" s="21">
        <v>1395.94</v>
      </c>
      <c r="P568" s="21">
        <v>1612.26</v>
      </c>
      <c r="Q568" s="22">
        <v>6270.59</v>
      </c>
      <c r="R568" s="21">
        <v>22463</v>
      </c>
    </row>
    <row r="569" spans="1:18">
      <c r="A569" s="19" t="s">
        <v>587</v>
      </c>
      <c r="B569" s="19" t="s">
        <v>588</v>
      </c>
      <c r="C569" s="19" t="s">
        <v>3249</v>
      </c>
      <c r="D569" s="19" t="s">
        <v>2436</v>
      </c>
      <c r="E569" s="19" t="s">
        <v>3254</v>
      </c>
      <c r="F569" s="19" t="s">
        <v>3255</v>
      </c>
      <c r="G569" s="19" t="s">
        <v>1198</v>
      </c>
      <c r="H569" s="19" t="s">
        <v>1199</v>
      </c>
      <c r="I569" s="20" t="s">
        <v>1059</v>
      </c>
      <c r="J569" s="19" t="s">
        <v>3257</v>
      </c>
      <c r="K569" s="19" t="s">
        <v>2031</v>
      </c>
      <c r="L569" s="19" t="s">
        <v>2032</v>
      </c>
      <c r="M569" s="21">
        <v>3056.8</v>
      </c>
      <c r="N569" s="21">
        <v>3147.36</v>
      </c>
      <c r="O569" s="21">
        <v>2735.49</v>
      </c>
      <c r="P569" s="21">
        <v>2913.33</v>
      </c>
      <c r="Q569" s="22">
        <v>11852.98</v>
      </c>
      <c r="R569" s="21">
        <v>42461</v>
      </c>
    </row>
    <row r="570" spans="1:18">
      <c r="A570" s="19" t="s">
        <v>587</v>
      </c>
      <c r="B570" s="19" t="s">
        <v>588</v>
      </c>
      <c r="C570" s="19" t="s">
        <v>3249</v>
      </c>
      <c r="D570" s="19" t="s">
        <v>2436</v>
      </c>
      <c r="E570" s="19" t="s">
        <v>3258</v>
      </c>
      <c r="F570" s="19" t="s">
        <v>3259</v>
      </c>
      <c r="G570" s="19" t="s">
        <v>1198</v>
      </c>
      <c r="H570" s="19" t="s">
        <v>1199</v>
      </c>
      <c r="I570" s="20" t="s">
        <v>1061</v>
      </c>
      <c r="J570" s="19" t="s">
        <v>3260</v>
      </c>
      <c r="K570" s="19" t="s">
        <v>2031</v>
      </c>
      <c r="L570" s="19" t="s">
        <v>2032</v>
      </c>
      <c r="M570" s="21">
        <v>2202.7199999999998</v>
      </c>
      <c r="N570" s="21">
        <v>1376.2</v>
      </c>
      <c r="O570" s="21">
        <v>1468.46</v>
      </c>
      <c r="P570" s="21">
        <v>1705.44</v>
      </c>
      <c r="Q570" s="22">
        <v>6752.82</v>
      </c>
      <c r="R570" s="21">
        <v>24191</v>
      </c>
    </row>
    <row r="571" spans="1:18">
      <c r="A571" s="19" t="s">
        <v>587</v>
      </c>
      <c r="B571" s="19" t="s">
        <v>588</v>
      </c>
      <c r="C571" s="19" t="s">
        <v>3249</v>
      </c>
      <c r="D571" s="19" t="s">
        <v>2436</v>
      </c>
      <c r="E571" s="19" t="s">
        <v>3258</v>
      </c>
      <c r="F571" s="19" t="s">
        <v>3259</v>
      </c>
      <c r="G571" s="19" t="s">
        <v>1198</v>
      </c>
      <c r="H571" s="19" t="s">
        <v>1199</v>
      </c>
      <c r="I571" s="20" t="s">
        <v>1063</v>
      </c>
      <c r="J571" s="19" t="s">
        <v>3261</v>
      </c>
      <c r="K571" s="19" t="s">
        <v>2031</v>
      </c>
      <c r="L571" s="19" t="s">
        <v>2032</v>
      </c>
      <c r="M571" s="21">
        <v>2142.9499999999998</v>
      </c>
      <c r="N571" s="21">
        <v>1887.28</v>
      </c>
      <c r="O571" s="21">
        <v>1397.5</v>
      </c>
      <c r="P571" s="21">
        <v>1300.4100000000001</v>
      </c>
      <c r="Q571" s="22">
        <v>6728.1399999999994</v>
      </c>
      <c r="R571" s="21">
        <v>24102</v>
      </c>
    </row>
    <row r="572" spans="1:18">
      <c r="A572" s="19" t="s">
        <v>587</v>
      </c>
      <c r="B572" s="19" t="s">
        <v>588</v>
      </c>
      <c r="C572" s="19" t="s">
        <v>3249</v>
      </c>
      <c r="D572" s="19" t="s">
        <v>2436</v>
      </c>
      <c r="E572" s="19" t="s">
        <v>3262</v>
      </c>
      <c r="F572" s="19" t="s">
        <v>3263</v>
      </c>
      <c r="G572" s="19" t="s">
        <v>1198</v>
      </c>
      <c r="H572" s="19" t="s">
        <v>1199</v>
      </c>
      <c r="I572" s="20" t="s">
        <v>1065</v>
      </c>
      <c r="J572" s="19" t="s">
        <v>3264</v>
      </c>
      <c r="K572" s="19" t="s">
        <v>2031</v>
      </c>
      <c r="L572" s="19" t="s">
        <v>2032</v>
      </c>
      <c r="M572" s="21">
        <v>3671.01</v>
      </c>
      <c r="N572" s="21">
        <v>3086.23</v>
      </c>
      <c r="O572" s="21">
        <v>3917.47</v>
      </c>
      <c r="P572" s="21">
        <v>3081.8</v>
      </c>
      <c r="Q572" s="22">
        <v>13756.509999999998</v>
      </c>
      <c r="R572" s="21">
        <v>49280</v>
      </c>
    </row>
    <row r="573" spans="1:18">
      <c r="A573" s="19" t="s">
        <v>587</v>
      </c>
      <c r="B573" s="19" t="s">
        <v>588</v>
      </c>
      <c r="C573" s="19" t="s">
        <v>3249</v>
      </c>
      <c r="D573" s="19" t="s">
        <v>2436</v>
      </c>
      <c r="E573" s="19" t="s">
        <v>3262</v>
      </c>
      <c r="F573" s="19" t="s">
        <v>3263</v>
      </c>
      <c r="G573" s="19" t="s">
        <v>1198</v>
      </c>
      <c r="H573" s="19" t="s">
        <v>1199</v>
      </c>
      <c r="I573" s="20" t="s">
        <v>1067</v>
      </c>
      <c r="J573" s="19" t="s">
        <v>3265</v>
      </c>
      <c r="K573" s="19" t="s">
        <v>2031</v>
      </c>
      <c r="L573" s="19" t="s">
        <v>2032</v>
      </c>
      <c r="M573" s="21">
        <v>1222.75</v>
      </c>
      <c r="N573" s="21">
        <v>1468.72</v>
      </c>
      <c r="O573" s="21">
        <v>1153.94</v>
      </c>
      <c r="P573" s="21">
        <v>1444.61</v>
      </c>
      <c r="Q573" s="22">
        <v>5290.02</v>
      </c>
      <c r="R573" s="21">
        <v>18951</v>
      </c>
    </row>
    <row r="574" spans="1:18">
      <c r="A574" s="19" t="s">
        <v>587</v>
      </c>
      <c r="B574" s="19" t="s">
        <v>588</v>
      </c>
      <c r="C574" s="19" t="s">
        <v>3249</v>
      </c>
      <c r="D574" s="19" t="s">
        <v>2436</v>
      </c>
      <c r="E574" s="19" t="s">
        <v>3266</v>
      </c>
      <c r="F574" s="19" t="s">
        <v>3267</v>
      </c>
      <c r="G574" s="19" t="s">
        <v>1198</v>
      </c>
      <c r="H574" s="19" t="s">
        <v>1199</v>
      </c>
      <c r="I574" s="20" t="s">
        <v>1069</v>
      </c>
      <c r="J574" s="19" t="s">
        <v>3268</v>
      </c>
      <c r="K574" s="19" t="s">
        <v>2031</v>
      </c>
      <c r="L574" s="19" t="s">
        <v>2032</v>
      </c>
      <c r="M574" s="21">
        <v>1423.01</v>
      </c>
      <c r="N574" s="21">
        <v>1141.55</v>
      </c>
      <c r="O574" s="21">
        <v>1093.3599999999999</v>
      </c>
      <c r="P574" s="21">
        <v>1666.42</v>
      </c>
      <c r="Q574" s="22">
        <v>5324.34</v>
      </c>
      <c r="R574" s="21">
        <v>19074</v>
      </c>
    </row>
    <row r="575" spans="1:18">
      <c r="A575" s="19" t="s">
        <v>587</v>
      </c>
      <c r="B575" s="19" t="s">
        <v>588</v>
      </c>
      <c r="C575" s="19" t="s">
        <v>3249</v>
      </c>
      <c r="D575" s="19" t="s">
        <v>2436</v>
      </c>
      <c r="E575" s="19" t="s">
        <v>3269</v>
      </c>
      <c r="F575" s="19" t="s">
        <v>2836</v>
      </c>
      <c r="G575" s="19" t="s">
        <v>1198</v>
      </c>
      <c r="H575" s="19" t="s">
        <v>1199</v>
      </c>
      <c r="I575" s="20" t="s">
        <v>1071</v>
      </c>
      <c r="J575" s="19" t="s">
        <v>3270</v>
      </c>
      <c r="K575" s="19" t="s">
        <v>2031</v>
      </c>
      <c r="L575" s="19" t="s">
        <v>2032</v>
      </c>
      <c r="M575" s="21">
        <v>788.79</v>
      </c>
      <c r="N575" s="21">
        <v>765.63</v>
      </c>
      <c r="O575" s="21">
        <v>689.67</v>
      </c>
      <c r="P575" s="21">
        <v>972.29</v>
      </c>
      <c r="Q575" s="22">
        <v>3216.38</v>
      </c>
      <c r="R575" s="21">
        <v>11522</v>
      </c>
    </row>
    <row r="576" spans="1:18">
      <c r="A576" s="19" t="s">
        <v>587</v>
      </c>
      <c r="B576" s="19" t="s">
        <v>588</v>
      </c>
      <c r="C576" s="19" t="s">
        <v>3249</v>
      </c>
      <c r="D576" s="19" t="s">
        <v>2436</v>
      </c>
      <c r="E576" s="19" t="s">
        <v>4029</v>
      </c>
      <c r="F576" s="19" t="s">
        <v>2436</v>
      </c>
      <c r="G576" s="19" t="s">
        <v>1198</v>
      </c>
      <c r="H576" s="19" t="s">
        <v>1199</v>
      </c>
      <c r="I576" s="20" t="s">
        <v>1198</v>
      </c>
      <c r="J576" s="19" t="s">
        <v>1199</v>
      </c>
      <c r="K576" s="19" t="s">
        <v>3991</v>
      </c>
      <c r="L576" s="19" t="s">
        <v>2032</v>
      </c>
      <c r="M576" s="21">
        <v>22447.46</v>
      </c>
      <c r="N576" s="21">
        <v>0</v>
      </c>
      <c r="O576" s="21">
        <v>0</v>
      </c>
      <c r="P576" s="21">
        <v>0</v>
      </c>
      <c r="Q576" s="22">
        <v>22447.46</v>
      </c>
      <c r="R576" s="21">
        <v>80414</v>
      </c>
    </row>
    <row r="577" spans="1:18">
      <c r="A577" s="19" t="s">
        <v>587</v>
      </c>
      <c r="B577" s="19" t="s">
        <v>588</v>
      </c>
      <c r="C577" s="19" t="s">
        <v>3249</v>
      </c>
      <c r="D577" s="19" t="s">
        <v>2436</v>
      </c>
      <c r="E577" s="19" t="s">
        <v>4103</v>
      </c>
      <c r="F577" s="19" t="s">
        <v>3183</v>
      </c>
      <c r="G577" s="19" t="s">
        <v>1198</v>
      </c>
      <c r="H577" s="19" t="s">
        <v>1199</v>
      </c>
      <c r="I577" s="20" t="s">
        <v>1255</v>
      </c>
      <c r="J577" s="19" t="s">
        <v>4104</v>
      </c>
      <c r="K577" s="19" t="s">
        <v>2031</v>
      </c>
      <c r="L577" s="19" t="s">
        <v>2032</v>
      </c>
      <c r="M577" s="21">
        <v>2512.6</v>
      </c>
      <c r="N577" s="21">
        <v>1655.71</v>
      </c>
      <c r="O577" s="21">
        <v>1727.22</v>
      </c>
      <c r="P577" s="21">
        <v>1773.83</v>
      </c>
      <c r="Q577" s="22">
        <v>7669.36</v>
      </c>
      <c r="R577" s="21">
        <v>27474</v>
      </c>
    </row>
    <row r="578" spans="1:18">
      <c r="A578" s="19" t="s">
        <v>587</v>
      </c>
      <c r="B578" s="19" t="s">
        <v>588</v>
      </c>
      <c r="C578" s="19" t="s">
        <v>3249</v>
      </c>
      <c r="D578" s="19" t="s">
        <v>2436</v>
      </c>
      <c r="E578" s="19" t="s">
        <v>3250</v>
      </c>
      <c r="F578" s="19" t="s">
        <v>3251</v>
      </c>
      <c r="G578" s="19" t="s">
        <v>1198</v>
      </c>
      <c r="H578" s="19" t="s">
        <v>1199</v>
      </c>
      <c r="I578" s="20" t="s">
        <v>1257</v>
      </c>
      <c r="J578" s="19" t="s">
        <v>4105</v>
      </c>
      <c r="K578" s="19" t="s">
        <v>2031</v>
      </c>
      <c r="L578" s="19" t="s">
        <v>2032</v>
      </c>
      <c r="M578" s="21">
        <v>1373.34</v>
      </c>
      <c r="N578" s="21">
        <v>1161.04</v>
      </c>
      <c r="O578" s="21">
        <v>1245.24</v>
      </c>
      <c r="P578" s="21">
        <v>1471.74</v>
      </c>
      <c r="Q578" s="22">
        <v>5251.36</v>
      </c>
      <c r="R578" s="21">
        <v>18812</v>
      </c>
    </row>
    <row r="579" spans="1:18">
      <c r="A579" s="19" t="s">
        <v>587</v>
      </c>
      <c r="B579" s="19" t="s">
        <v>588</v>
      </c>
      <c r="C579" s="19" t="s">
        <v>3249</v>
      </c>
      <c r="D579" s="19" t="s">
        <v>2436</v>
      </c>
      <c r="E579" s="19" t="s">
        <v>4029</v>
      </c>
      <c r="F579" s="19" t="s">
        <v>2436</v>
      </c>
      <c r="G579" s="19" t="s">
        <v>1198</v>
      </c>
      <c r="H579" s="19" t="s">
        <v>1199</v>
      </c>
      <c r="I579" s="20" t="s">
        <v>4159</v>
      </c>
      <c r="J579" s="19" t="s">
        <v>4160</v>
      </c>
      <c r="K579" s="19" t="s">
        <v>2031</v>
      </c>
      <c r="L579" s="19" t="s">
        <v>2007</v>
      </c>
      <c r="M579" s="21">
        <v>0</v>
      </c>
      <c r="N579" s="21">
        <v>0</v>
      </c>
      <c r="O579" s="21">
        <v>0</v>
      </c>
      <c r="P579" s="21">
        <v>0</v>
      </c>
      <c r="Q579" s="22">
        <v>0</v>
      </c>
      <c r="R579" s="21">
        <v>0</v>
      </c>
    </row>
    <row r="580" spans="1:18">
      <c r="A580" s="19" t="s">
        <v>587</v>
      </c>
      <c r="B580" s="19" t="s">
        <v>588</v>
      </c>
      <c r="C580" s="19" t="s">
        <v>3249</v>
      </c>
      <c r="D580" s="19" t="s">
        <v>2436</v>
      </c>
      <c r="E580" s="19" t="s">
        <v>4029</v>
      </c>
      <c r="F580" s="19" t="s">
        <v>2436</v>
      </c>
      <c r="G580" s="19" t="s">
        <v>1198</v>
      </c>
      <c r="H580" s="19" t="s">
        <v>1199</v>
      </c>
      <c r="I580" s="20" t="s">
        <v>1337</v>
      </c>
      <c r="J580" s="19" t="s">
        <v>4160</v>
      </c>
      <c r="K580" s="19" t="s">
        <v>2031</v>
      </c>
      <c r="L580" s="19" t="s">
        <v>2007</v>
      </c>
      <c r="M580" s="21">
        <v>153.05000000000001</v>
      </c>
      <c r="N580" s="21">
        <v>53</v>
      </c>
      <c r="O580" s="21">
        <v>0</v>
      </c>
      <c r="P580" s="21">
        <v>0</v>
      </c>
      <c r="Q580" s="22">
        <v>206.05</v>
      </c>
      <c r="R580" s="21">
        <v>745</v>
      </c>
    </row>
    <row r="581" spans="1:18">
      <c r="A581" s="19" t="s">
        <v>587</v>
      </c>
      <c r="B581" s="19" t="s">
        <v>588</v>
      </c>
      <c r="C581" s="19" t="s">
        <v>3271</v>
      </c>
      <c r="D581" s="19" t="s">
        <v>3272</v>
      </c>
      <c r="E581" s="19" t="s">
        <v>3273</v>
      </c>
      <c r="F581" s="19" t="s">
        <v>3272</v>
      </c>
      <c r="G581" s="19" t="s">
        <v>1200</v>
      </c>
      <c r="H581" s="19" t="s">
        <v>1201</v>
      </c>
      <c r="I581" s="20" t="s">
        <v>1073</v>
      </c>
      <c r="J581" s="19" t="s">
        <v>3274</v>
      </c>
      <c r="K581" s="19" t="s">
        <v>2031</v>
      </c>
      <c r="L581" s="19" t="s">
        <v>2032</v>
      </c>
      <c r="M581" s="21">
        <v>4927.16</v>
      </c>
      <c r="N581" s="21">
        <v>3351.53</v>
      </c>
      <c r="O581" s="21">
        <v>2343.44</v>
      </c>
      <c r="P581" s="21">
        <v>4653.07</v>
      </c>
      <c r="Q581" s="22">
        <v>15275.2</v>
      </c>
      <c r="R581" s="21">
        <v>54721</v>
      </c>
    </row>
    <row r="582" spans="1:18">
      <c r="A582" s="19" t="s">
        <v>587</v>
      </c>
      <c r="B582" s="19" t="s">
        <v>588</v>
      </c>
      <c r="C582" s="19" t="s">
        <v>3271</v>
      </c>
      <c r="D582" s="19" t="s">
        <v>3272</v>
      </c>
      <c r="E582" s="19" t="s">
        <v>3275</v>
      </c>
      <c r="F582" s="19" t="s">
        <v>3276</v>
      </c>
      <c r="G582" s="19" t="s">
        <v>1200</v>
      </c>
      <c r="H582" s="19" t="s">
        <v>1201</v>
      </c>
      <c r="I582" s="20" t="s">
        <v>1075</v>
      </c>
      <c r="J582" s="19" t="s">
        <v>3277</v>
      </c>
      <c r="K582" s="19" t="s">
        <v>2031</v>
      </c>
      <c r="L582" s="19" t="s">
        <v>2032</v>
      </c>
      <c r="M582" s="21">
        <v>2608.23</v>
      </c>
      <c r="N582" s="21">
        <v>2308.87</v>
      </c>
      <c r="O582" s="21">
        <v>1443.6</v>
      </c>
      <c r="P582" s="21">
        <v>2794.86</v>
      </c>
      <c r="Q582" s="22">
        <v>9155.5600000000013</v>
      </c>
      <c r="R582" s="21">
        <v>32798</v>
      </c>
    </row>
    <row r="583" spans="1:18">
      <c r="A583" s="19" t="s">
        <v>587</v>
      </c>
      <c r="B583" s="19" t="s">
        <v>588</v>
      </c>
      <c r="C583" s="19" t="s">
        <v>3271</v>
      </c>
      <c r="D583" s="19" t="s">
        <v>3272</v>
      </c>
      <c r="E583" s="19" t="s">
        <v>3278</v>
      </c>
      <c r="F583" s="19" t="s">
        <v>3279</v>
      </c>
      <c r="G583" s="19" t="s">
        <v>1200</v>
      </c>
      <c r="H583" s="19" t="s">
        <v>1201</v>
      </c>
      <c r="I583" s="20" t="s">
        <v>1077</v>
      </c>
      <c r="J583" s="19" t="s">
        <v>3280</v>
      </c>
      <c r="K583" s="19" t="s">
        <v>2031</v>
      </c>
      <c r="L583" s="19" t="s">
        <v>2032</v>
      </c>
      <c r="M583" s="21">
        <v>2957.71</v>
      </c>
      <c r="N583" s="21">
        <v>1970.99</v>
      </c>
      <c r="O583" s="21">
        <v>1268.99</v>
      </c>
      <c r="P583" s="21">
        <v>2691.98</v>
      </c>
      <c r="Q583" s="22">
        <v>8889.67</v>
      </c>
      <c r="R583" s="21">
        <v>31846</v>
      </c>
    </row>
    <row r="584" spans="1:18">
      <c r="A584" s="19" t="s">
        <v>587</v>
      </c>
      <c r="B584" s="19" t="s">
        <v>588</v>
      </c>
      <c r="C584" s="19" t="s">
        <v>3271</v>
      </c>
      <c r="D584" s="19" t="s">
        <v>3272</v>
      </c>
      <c r="E584" s="19" t="s">
        <v>4030</v>
      </c>
      <c r="F584" s="19" t="s">
        <v>4031</v>
      </c>
      <c r="G584" s="19" t="s">
        <v>1200</v>
      </c>
      <c r="H584" s="19" t="s">
        <v>1201</v>
      </c>
      <c r="I584" s="20" t="s">
        <v>1200</v>
      </c>
      <c r="J584" s="19" t="s">
        <v>1201</v>
      </c>
      <c r="K584" s="19" t="s">
        <v>3991</v>
      </c>
      <c r="L584" s="19" t="s">
        <v>2032</v>
      </c>
      <c r="M584" s="21">
        <v>15068.49</v>
      </c>
      <c r="N584" s="21">
        <v>8984.3700000000008</v>
      </c>
      <c r="O584" s="21">
        <v>19075.830000000002</v>
      </c>
      <c r="P584" s="21">
        <v>13790.05</v>
      </c>
      <c r="Q584" s="22">
        <v>56918.740000000005</v>
      </c>
      <c r="R584" s="21">
        <v>203902</v>
      </c>
    </row>
    <row r="585" spans="1:18">
      <c r="A585" s="19" t="s">
        <v>587</v>
      </c>
      <c r="B585" s="19" t="s">
        <v>588</v>
      </c>
      <c r="C585" s="19" t="s">
        <v>3271</v>
      </c>
      <c r="D585" s="19" t="s">
        <v>3272</v>
      </c>
      <c r="E585" s="19" t="s">
        <v>4030</v>
      </c>
      <c r="F585" s="19" t="s">
        <v>4031</v>
      </c>
      <c r="G585" s="19" t="s">
        <v>1200</v>
      </c>
      <c r="H585" s="19" t="s">
        <v>1201</v>
      </c>
      <c r="I585" s="20" t="s">
        <v>1245</v>
      </c>
      <c r="J585" s="19" t="s">
        <v>4092</v>
      </c>
      <c r="K585" s="19" t="s">
        <v>2031</v>
      </c>
      <c r="L585" s="19" t="s">
        <v>2032</v>
      </c>
      <c r="M585" s="21">
        <v>1629.2</v>
      </c>
      <c r="N585" s="21">
        <v>1601.98</v>
      </c>
      <c r="O585" s="21">
        <v>1031.1500000000001</v>
      </c>
      <c r="P585" s="21">
        <v>1724.83</v>
      </c>
      <c r="Q585" s="22">
        <v>5987.16</v>
      </c>
      <c r="R585" s="21">
        <v>21448</v>
      </c>
    </row>
    <row r="586" spans="1:18">
      <c r="A586" s="19" t="s">
        <v>587</v>
      </c>
      <c r="B586" s="19" t="s">
        <v>588</v>
      </c>
      <c r="C586" s="19" t="s">
        <v>3271</v>
      </c>
      <c r="D586" s="19" t="s">
        <v>3272</v>
      </c>
      <c r="E586" s="19" t="s">
        <v>4030</v>
      </c>
      <c r="F586" s="19" t="s">
        <v>4031</v>
      </c>
      <c r="G586" s="19" t="s">
        <v>1200</v>
      </c>
      <c r="H586" s="19" t="s">
        <v>1201</v>
      </c>
      <c r="I586" s="20" t="s">
        <v>4151</v>
      </c>
      <c r="J586" s="19" t="s">
        <v>4152</v>
      </c>
      <c r="K586" s="19" t="s">
        <v>2031</v>
      </c>
      <c r="L586" s="19" t="s">
        <v>2007</v>
      </c>
      <c r="M586" s="21">
        <v>0</v>
      </c>
      <c r="N586" s="21">
        <v>0</v>
      </c>
      <c r="O586" s="21">
        <v>0</v>
      </c>
      <c r="P586" s="21">
        <v>0</v>
      </c>
      <c r="Q586" s="22">
        <v>0</v>
      </c>
      <c r="R586" s="21">
        <v>0</v>
      </c>
    </row>
    <row r="587" spans="1:18">
      <c r="A587" s="19" t="s">
        <v>587</v>
      </c>
      <c r="B587" s="19" t="s">
        <v>588</v>
      </c>
      <c r="C587" s="19" t="s">
        <v>3271</v>
      </c>
      <c r="D587" s="19" t="s">
        <v>3272</v>
      </c>
      <c r="E587" s="19" t="s">
        <v>4030</v>
      </c>
      <c r="F587" s="19" t="s">
        <v>4031</v>
      </c>
      <c r="G587" s="19" t="s">
        <v>1200</v>
      </c>
      <c r="H587" s="19" t="s">
        <v>1201</v>
      </c>
      <c r="I587" s="20" t="s">
        <v>1335</v>
      </c>
      <c r="J587" s="19" t="s">
        <v>4152</v>
      </c>
      <c r="K587" s="19" t="s">
        <v>2031</v>
      </c>
      <c r="L587" s="19" t="s">
        <v>2007</v>
      </c>
      <c r="M587" s="21">
        <v>46.7</v>
      </c>
      <c r="N587" s="21">
        <v>197.47</v>
      </c>
      <c r="O587" s="21">
        <v>1.02</v>
      </c>
      <c r="P587" s="21">
        <v>0</v>
      </c>
      <c r="Q587" s="22">
        <v>245.19000000000003</v>
      </c>
      <c r="R587" s="21">
        <v>878</v>
      </c>
    </row>
    <row r="588" spans="1:18">
      <c r="A588" s="19" t="s">
        <v>587</v>
      </c>
      <c r="B588" s="19" t="s">
        <v>588</v>
      </c>
      <c r="C588" s="19" t="s">
        <v>3281</v>
      </c>
      <c r="D588" s="19" t="s">
        <v>3282</v>
      </c>
      <c r="E588" s="19" t="s">
        <v>3283</v>
      </c>
      <c r="F588" s="19" t="s">
        <v>3284</v>
      </c>
      <c r="G588" s="19" t="s">
        <v>1202</v>
      </c>
      <c r="H588" s="19" t="s">
        <v>1203</v>
      </c>
      <c r="I588" s="20" t="s">
        <v>1079</v>
      </c>
      <c r="J588" s="19" t="s">
        <v>3285</v>
      </c>
      <c r="K588" s="19" t="s">
        <v>2031</v>
      </c>
      <c r="L588" s="19" t="s">
        <v>2032</v>
      </c>
      <c r="M588" s="21">
        <v>3640.54</v>
      </c>
      <c r="N588" s="21">
        <v>2902.86</v>
      </c>
      <c r="O588" s="21">
        <v>3125.5</v>
      </c>
      <c r="P588" s="21">
        <v>2764.33</v>
      </c>
      <c r="Q588" s="22">
        <v>12433.23</v>
      </c>
      <c r="R588" s="21">
        <v>44540</v>
      </c>
    </row>
    <row r="589" spans="1:18">
      <c r="A589" s="19" t="s">
        <v>587</v>
      </c>
      <c r="B589" s="19" t="s">
        <v>588</v>
      </c>
      <c r="C589" s="19" t="s">
        <v>3281</v>
      </c>
      <c r="D589" s="19" t="s">
        <v>3282</v>
      </c>
      <c r="E589" s="19" t="s">
        <v>3286</v>
      </c>
      <c r="F589" s="19" t="s">
        <v>3287</v>
      </c>
      <c r="G589" s="19" t="s">
        <v>1202</v>
      </c>
      <c r="H589" s="19" t="s">
        <v>1203</v>
      </c>
      <c r="I589" s="20" t="s">
        <v>1081</v>
      </c>
      <c r="J589" s="19" t="s">
        <v>3288</v>
      </c>
      <c r="K589" s="19" t="s">
        <v>2031</v>
      </c>
      <c r="L589" s="19" t="s">
        <v>2032</v>
      </c>
      <c r="M589" s="21">
        <v>2549.83</v>
      </c>
      <c r="N589" s="21">
        <v>5303.07</v>
      </c>
      <c r="O589" s="21">
        <v>2534.96</v>
      </c>
      <c r="P589" s="21">
        <v>2171.52</v>
      </c>
      <c r="Q589" s="22">
        <v>12559.380000000001</v>
      </c>
      <c r="R589" s="21">
        <v>44992</v>
      </c>
    </row>
    <row r="590" spans="1:18">
      <c r="A590" s="19" t="s">
        <v>587</v>
      </c>
      <c r="B590" s="19" t="s">
        <v>588</v>
      </c>
      <c r="C590" s="19" t="s">
        <v>3281</v>
      </c>
      <c r="D590" s="19" t="s">
        <v>3282</v>
      </c>
      <c r="E590" s="19" t="s">
        <v>3289</v>
      </c>
      <c r="F590" s="19" t="s">
        <v>3290</v>
      </c>
      <c r="G590" s="19" t="s">
        <v>1202</v>
      </c>
      <c r="H590" s="19" t="s">
        <v>1203</v>
      </c>
      <c r="I590" s="20" t="s">
        <v>1083</v>
      </c>
      <c r="J590" s="19" t="s">
        <v>3291</v>
      </c>
      <c r="K590" s="19" t="s">
        <v>2031</v>
      </c>
      <c r="L590" s="19" t="s">
        <v>2032</v>
      </c>
      <c r="M590" s="21">
        <v>4767.68</v>
      </c>
      <c r="N590" s="21">
        <v>4321.5200000000004</v>
      </c>
      <c r="O590" s="21">
        <v>4397.78</v>
      </c>
      <c r="P590" s="21">
        <v>4327.22</v>
      </c>
      <c r="Q590" s="22">
        <v>17814.2</v>
      </c>
      <c r="R590" s="21">
        <v>63817</v>
      </c>
    </row>
    <row r="591" spans="1:18">
      <c r="A591" s="19" t="s">
        <v>587</v>
      </c>
      <c r="B591" s="19" t="s">
        <v>588</v>
      </c>
      <c r="C591" s="19" t="s">
        <v>3281</v>
      </c>
      <c r="D591" s="19" t="s">
        <v>3282</v>
      </c>
      <c r="E591" s="19" t="s">
        <v>3292</v>
      </c>
      <c r="F591" s="19" t="s">
        <v>3293</v>
      </c>
      <c r="G591" s="19" t="s">
        <v>1202</v>
      </c>
      <c r="H591" s="19" t="s">
        <v>1203</v>
      </c>
      <c r="I591" s="20" t="s">
        <v>1085</v>
      </c>
      <c r="J591" s="19" t="s">
        <v>3294</v>
      </c>
      <c r="K591" s="19" t="s">
        <v>2031</v>
      </c>
      <c r="L591" s="19" t="s">
        <v>2032</v>
      </c>
      <c r="M591" s="21">
        <v>3047.3</v>
      </c>
      <c r="N591" s="21">
        <v>3134.65</v>
      </c>
      <c r="O591" s="21">
        <v>3237.59</v>
      </c>
      <c r="P591" s="21">
        <v>2759.7</v>
      </c>
      <c r="Q591" s="22">
        <v>12179.240000000002</v>
      </c>
      <c r="R591" s="21">
        <v>43630</v>
      </c>
    </row>
    <row r="592" spans="1:18">
      <c r="A592" s="19" t="s">
        <v>587</v>
      </c>
      <c r="B592" s="19" t="s">
        <v>588</v>
      </c>
      <c r="C592" s="19" t="s">
        <v>3281</v>
      </c>
      <c r="D592" s="19" t="s">
        <v>3282</v>
      </c>
      <c r="E592" s="19" t="s">
        <v>3295</v>
      </c>
      <c r="F592" s="19" t="s">
        <v>3296</v>
      </c>
      <c r="G592" s="19" t="s">
        <v>1202</v>
      </c>
      <c r="H592" s="19" t="s">
        <v>1203</v>
      </c>
      <c r="I592" s="20" t="s">
        <v>1087</v>
      </c>
      <c r="J592" s="19" t="s">
        <v>3297</v>
      </c>
      <c r="K592" s="19" t="s">
        <v>2031</v>
      </c>
      <c r="L592" s="19" t="s">
        <v>2032</v>
      </c>
      <c r="M592" s="21">
        <v>1776.66</v>
      </c>
      <c r="N592" s="21">
        <v>1797.16</v>
      </c>
      <c r="O592" s="21">
        <v>1532.38</v>
      </c>
      <c r="P592" s="21">
        <v>1371.51</v>
      </c>
      <c r="Q592" s="22">
        <v>6477.7100000000009</v>
      </c>
      <c r="R592" s="21">
        <v>23205</v>
      </c>
    </row>
    <row r="593" spans="1:18">
      <c r="A593" s="19" t="s">
        <v>587</v>
      </c>
      <c r="B593" s="19" t="s">
        <v>588</v>
      </c>
      <c r="C593" s="19" t="s">
        <v>3281</v>
      </c>
      <c r="D593" s="19" t="s">
        <v>3282</v>
      </c>
      <c r="E593" s="19" t="s">
        <v>3295</v>
      </c>
      <c r="F593" s="19" t="s">
        <v>3296</v>
      </c>
      <c r="G593" s="19" t="s">
        <v>1202</v>
      </c>
      <c r="H593" s="19" t="s">
        <v>1203</v>
      </c>
      <c r="I593" s="20" t="s">
        <v>1089</v>
      </c>
      <c r="J593" s="19" t="s">
        <v>3298</v>
      </c>
      <c r="K593" s="19" t="s">
        <v>2031</v>
      </c>
      <c r="L593" s="19" t="s">
        <v>2032</v>
      </c>
      <c r="M593" s="21">
        <v>2351.73</v>
      </c>
      <c r="N593" s="21">
        <v>2385.59</v>
      </c>
      <c r="O593" s="21">
        <v>2220.38</v>
      </c>
      <c r="P593" s="21">
        <v>1823.57</v>
      </c>
      <c r="Q593" s="22">
        <v>8781.27</v>
      </c>
      <c r="R593" s="21">
        <v>31457</v>
      </c>
    </row>
    <row r="594" spans="1:18">
      <c r="A594" s="19" t="s">
        <v>587</v>
      </c>
      <c r="B594" s="19" t="s">
        <v>588</v>
      </c>
      <c r="C594" s="19" t="s">
        <v>3281</v>
      </c>
      <c r="D594" s="19" t="s">
        <v>3282</v>
      </c>
      <c r="E594" s="19" t="s">
        <v>4032</v>
      </c>
      <c r="F594" s="19" t="s">
        <v>4033</v>
      </c>
      <c r="G594" s="19" t="s">
        <v>1202</v>
      </c>
      <c r="H594" s="19" t="s">
        <v>1203</v>
      </c>
      <c r="I594" s="20" t="s">
        <v>1202</v>
      </c>
      <c r="J594" s="19" t="s">
        <v>1203</v>
      </c>
      <c r="K594" s="19" t="s">
        <v>3991</v>
      </c>
      <c r="L594" s="19" t="s">
        <v>2032</v>
      </c>
      <c r="M594" s="21">
        <v>21418.04</v>
      </c>
      <c r="N594" s="21">
        <v>13104.22</v>
      </c>
      <c r="O594" s="21">
        <v>11799.91</v>
      </c>
      <c r="P594" s="21">
        <v>13039.88</v>
      </c>
      <c r="Q594" s="22">
        <v>59362.049999999996</v>
      </c>
      <c r="R594" s="21">
        <v>212655</v>
      </c>
    </row>
    <row r="595" spans="1:18">
      <c r="A595" s="19" t="s">
        <v>587</v>
      </c>
      <c r="B595" s="19" t="s">
        <v>588</v>
      </c>
      <c r="C595" s="19" t="s">
        <v>3281</v>
      </c>
      <c r="D595" s="19" t="s">
        <v>3282</v>
      </c>
      <c r="E595" s="19" t="s">
        <v>3295</v>
      </c>
      <c r="F595" s="19" t="s">
        <v>3296</v>
      </c>
      <c r="G595" s="19" t="s">
        <v>1202</v>
      </c>
      <c r="H595" s="19" t="s">
        <v>1203</v>
      </c>
      <c r="I595" s="20" t="s">
        <v>1253</v>
      </c>
      <c r="J595" s="19" t="s">
        <v>4102</v>
      </c>
      <c r="K595" s="19" t="s">
        <v>2031</v>
      </c>
      <c r="L595" s="19" t="s">
        <v>2032</v>
      </c>
      <c r="M595" s="21">
        <v>2220.63</v>
      </c>
      <c r="N595" s="21">
        <v>2414.44</v>
      </c>
      <c r="O595" s="21">
        <v>2201.85</v>
      </c>
      <c r="P595" s="21">
        <v>1752.83</v>
      </c>
      <c r="Q595" s="22">
        <v>8589.75</v>
      </c>
      <c r="R595" s="21">
        <v>30771</v>
      </c>
    </row>
    <row r="596" spans="1:18">
      <c r="A596" s="19" t="s">
        <v>587</v>
      </c>
      <c r="B596" s="19" t="s">
        <v>588</v>
      </c>
      <c r="C596" s="19" t="s">
        <v>3281</v>
      </c>
      <c r="D596" s="19" t="s">
        <v>3282</v>
      </c>
      <c r="E596" s="19" t="s">
        <v>4032</v>
      </c>
      <c r="F596" s="19" t="s">
        <v>4033</v>
      </c>
      <c r="G596" s="19" t="s">
        <v>1202</v>
      </c>
      <c r="H596" s="19" t="s">
        <v>1203</v>
      </c>
      <c r="I596" s="20" t="s">
        <v>4153</v>
      </c>
      <c r="J596" s="19" t="s">
        <v>4154</v>
      </c>
      <c r="K596" s="19" t="s">
        <v>2031</v>
      </c>
      <c r="L596" s="19" t="s">
        <v>2007</v>
      </c>
      <c r="M596" s="21">
        <v>0</v>
      </c>
      <c r="N596" s="21">
        <v>0</v>
      </c>
      <c r="O596" s="21">
        <v>0</v>
      </c>
      <c r="P596" s="21">
        <v>0</v>
      </c>
      <c r="Q596" s="22">
        <v>0</v>
      </c>
      <c r="R596" s="21">
        <v>0</v>
      </c>
    </row>
    <row r="597" spans="1:18">
      <c r="A597" s="19" t="s">
        <v>587</v>
      </c>
      <c r="B597" s="19" t="s">
        <v>588</v>
      </c>
      <c r="C597" s="19" t="s">
        <v>3281</v>
      </c>
      <c r="D597" s="19" t="s">
        <v>3282</v>
      </c>
      <c r="E597" s="19" t="s">
        <v>4032</v>
      </c>
      <c r="F597" s="19" t="s">
        <v>4033</v>
      </c>
      <c r="G597" s="19" t="s">
        <v>1202</v>
      </c>
      <c r="H597" s="19" t="s">
        <v>1203</v>
      </c>
      <c r="I597" s="20" t="s">
        <v>1333</v>
      </c>
      <c r="J597" s="19" t="s">
        <v>4154</v>
      </c>
      <c r="K597" s="19" t="s">
        <v>2031</v>
      </c>
      <c r="L597" s="19" t="s">
        <v>2007</v>
      </c>
      <c r="M597" s="21">
        <v>898.55</v>
      </c>
      <c r="N597" s="21">
        <v>635.44000000000005</v>
      </c>
      <c r="O597" s="21">
        <v>702.88</v>
      </c>
      <c r="P597" s="21">
        <v>149.81</v>
      </c>
      <c r="Q597" s="22">
        <v>2386.6799999999998</v>
      </c>
      <c r="R597" s="21">
        <v>8550</v>
      </c>
    </row>
    <row r="598" spans="1:18">
      <c r="A598" s="19" t="s">
        <v>587</v>
      </c>
      <c r="B598" s="19" t="s">
        <v>588</v>
      </c>
      <c r="C598" s="19" t="s">
        <v>3299</v>
      </c>
      <c r="D598" s="19" t="s">
        <v>3300</v>
      </c>
      <c r="E598" s="19" t="s">
        <v>3301</v>
      </c>
      <c r="F598" s="19" t="s">
        <v>3302</v>
      </c>
      <c r="G598" s="19" t="s">
        <v>1204</v>
      </c>
      <c r="H598" s="19" t="s">
        <v>1205</v>
      </c>
      <c r="I598" s="20" t="s">
        <v>1091</v>
      </c>
      <c r="J598" s="19" t="s">
        <v>3303</v>
      </c>
      <c r="K598" s="19" t="s">
        <v>2031</v>
      </c>
      <c r="L598" s="19" t="s">
        <v>2032</v>
      </c>
      <c r="M598" s="21">
        <v>2732.84</v>
      </c>
      <c r="N598" s="21">
        <v>3720.33</v>
      </c>
      <c r="O598" s="21">
        <v>4655.46</v>
      </c>
      <c r="P598" s="21">
        <v>2626.88</v>
      </c>
      <c r="Q598" s="22">
        <v>13735.510000000002</v>
      </c>
      <c r="R598" s="21">
        <v>49205</v>
      </c>
    </row>
    <row r="599" spans="1:18">
      <c r="A599" s="19" t="s">
        <v>587</v>
      </c>
      <c r="B599" s="19" t="s">
        <v>588</v>
      </c>
      <c r="C599" s="19" t="s">
        <v>3299</v>
      </c>
      <c r="D599" s="19" t="s">
        <v>3300</v>
      </c>
      <c r="E599" s="19" t="s">
        <v>3304</v>
      </c>
      <c r="F599" s="19" t="s">
        <v>3305</v>
      </c>
      <c r="G599" s="19" t="s">
        <v>1204</v>
      </c>
      <c r="H599" s="19" t="s">
        <v>1205</v>
      </c>
      <c r="I599" s="20" t="s">
        <v>1093</v>
      </c>
      <c r="J599" s="19" t="s">
        <v>3306</v>
      </c>
      <c r="K599" s="19" t="s">
        <v>2031</v>
      </c>
      <c r="L599" s="19" t="s">
        <v>2032</v>
      </c>
      <c r="M599" s="21">
        <v>1812.68</v>
      </c>
      <c r="N599" s="21">
        <v>1529.6</v>
      </c>
      <c r="O599" s="21">
        <v>1777.97</v>
      </c>
      <c r="P599" s="21">
        <v>1354.12</v>
      </c>
      <c r="Q599" s="22">
        <v>6474.37</v>
      </c>
      <c r="R599" s="21">
        <v>23193</v>
      </c>
    </row>
    <row r="600" spans="1:18">
      <c r="A600" s="19" t="s">
        <v>587</v>
      </c>
      <c r="B600" s="19" t="s">
        <v>588</v>
      </c>
      <c r="C600" s="19" t="s">
        <v>3299</v>
      </c>
      <c r="D600" s="19" t="s">
        <v>3300</v>
      </c>
      <c r="E600" s="19" t="s">
        <v>3304</v>
      </c>
      <c r="F600" s="19" t="s">
        <v>3305</v>
      </c>
      <c r="G600" s="19" t="s">
        <v>1204</v>
      </c>
      <c r="H600" s="19" t="s">
        <v>1205</v>
      </c>
      <c r="I600" s="20" t="s">
        <v>1095</v>
      </c>
      <c r="J600" s="19" t="s">
        <v>3307</v>
      </c>
      <c r="K600" s="19" t="s">
        <v>2031</v>
      </c>
      <c r="L600" s="19" t="s">
        <v>2032</v>
      </c>
      <c r="M600" s="21">
        <v>1257.18</v>
      </c>
      <c r="N600" s="21">
        <v>1104.81</v>
      </c>
      <c r="O600" s="21">
        <v>1559.29</v>
      </c>
      <c r="P600" s="21">
        <v>1193.95</v>
      </c>
      <c r="Q600" s="22">
        <v>5115.2299999999996</v>
      </c>
      <c r="R600" s="21">
        <v>18324</v>
      </c>
    </row>
    <row r="601" spans="1:18">
      <c r="A601" s="19" t="s">
        <v>587</v>
      </c>
      <c r="B601" s="19" t="s">
        <v>588</v>
      </c>
      <c r="C601" s="19" t="s">
        <v>3299</v>
      </c>
      <c r="D601" s="19" t="s">
        <v>3300</v>
      </c>
      <c r="E601" s="19" t="s">
        <v>3308</v>
      </c>
      <c r="F601" s="19" t="s">
        <v>3309</v>
      </c>
      <c r="G601" s="19" t="s">
        <v>1204</v>
      </c>
      <c r="H601" s="19" t="s">
        <v>1205</v>
      </c>
      <c r="I601" s="20" t="s">
        <v>1097</v>
      </c>
      <c r="J601" s="19" t="s">
        <v>3310</v>
      </c>
      <c r="K601" s="19" t="s">
        <v>2031</v>
      </c>
      <c r="L601" s="19" t="s">
        <v>2032</v>
      </c>
      <c r="M601" s="21">
        <v>1357.75</v>
      </c>
      <c r="N601" s="21">
        <v>1972.36</v>
      </c>
      <c r="O601" s="21">
        <v>1787.64</v>
      </c>
      <c r="P601" s="21">
        <v>1313.51</v>
      </c>
      <c r="Q601" s="22">
        <v>6431.26</v>
      </c>
      <c r="R601" s="21">
        <v>23039</v>
      </c>
    </row>
    <row r="602" spans="1:18">
      <c r="A602" s="19" t="s">
        <v>587</v>
      </c>
      <c r="B602" s="19" t="s">
        <v>588</v>
      </c>
      <c r="C602" s="19" t="s">
        <v>3299</v>
      </c>
      <c r="D602" s="19" t="s">
        <v>3300</v>
      </c>
      <c r="E602" s="19" t="s">
        <v>3308</v>
      </c>
      <c r="F602" s="19" t="s">
        <v>3309</v>
      </c>
      <c r="G602" s="19" t="s">
        <v>1204</v>
      </c>
      <c r="H602" s="19" t="s">
        <v>1205</v>
      </c>
      <c r="I602" s="20" t="s">
        <v>1099</v>
      </c>
      <c r="J602" s="19" t="s">
        <v>3311</v>
      </c>
      <c r="K602" s="19" t="s">
        <v>2031</v>
      </c>
      <c r="L602" s="19" t="s">
        <v>2032</v>
      </c>
      <c r="M602" s="21">
        <v>1296.0899999999999</v>
      </c>
      <c r="N602" s="21">
        <v>1603.14</v>
      </c>
      <c r="O602" s="21">
        <v>1763.95</v>
      </c>
      <c r="P602" s="21">
        <v>1321.43</v>
      </c>
      <c r="Q602" s="22">
        <v>5984.6100000000006</v>
      </c>
      <c r="R602" s="21">
        <v>21439</v>
      </c>
    </row>
    <row r="603" spans="1:18">
      <c r="A603" s="19" t="s">
        <v>587</v>
      </c>
      <c r="B603" s="19" t="s">
        <v>588</v>
      </c>
      <c r="C603" s="19" t="s">
        <v>3299</v>
      </c>
      <c r="D603" s="19" t="s">
        <v>3300</v>
      </c>
      <c r="E603" s="19" t="s">
        <v>3312</v>
      </c>
      <c r="F603" s="19" t="s">
        <v>3313</v>
      </c>
      <c r="G603" s="19" t="s">
        <v>1204</v>
      </c>
      <c r="H603" s="19" t="s">
        <v>1205</v>
      </c>
      <c r="I603" s="20" t="s">
        <v>1101</v>
      </c>
      <c r="J603" s="19" t="s">
        <v>3314</v>
      </c>
      <c r="K603" s="19" t="s">
        <v>2031</v>
      </c>
      <c r="L603" s="19" t="s">
        <v>2032</v>
      </c>
      <c r="M603" s="21">
        <v>1505.96</v>
      </c>
      <c r="N603" s="21">
        <v>1838.72</v>
      </c>
      <c r="O603" s="21">
        <v>1784.47</v>
      </c>
      <c r="P603" s="21">
        <v>1484.15</v>
      </c>
      <c r="Q603" s="22">
        <v>6613.3000000000011</v>
      </c>
      <c r="R603" s="21">
        <v>23691</v>
      </c>
    </row>
    <row r="604" spans="1:18">
      <c r="A604" s="19" t="s">
        <v>587</v>
      </c>
      <c r="B604" s="19" t="s">
        <v>588</v>
      </c>
      <c r="C604" s="19" t="s">
        <v>3299</v>
      </c>
      <c r="D604" s="19" t="s">
        <v>3300</v>
      </c>
      <c r="E604" s="19" t="s">
        <v>3304</v>
      </c>
      <c r="F604" s="19" t="s">
        <v>3305</v>
      </c>
      <c r="G604" s="19" t="s">
        <v>1204</v>
      </c>
      <c r="H604" s="19" t="s">
        <v>1205</v>
      </c>
      <c r="I604" s="20" t="s">
        <v>1204</v>
      </c>
      <c r="J604" s="19" t="s">
        <v>1205</v>
      </c>
      <c r="K604" s="19" t="s">
        <v>3991</v>
      </c>
      <c r="L604" s="19" t="s">
        <v>2032</v>
      </c>
      <c r="M604" s="21">
        <v>12629.89</v>
      </c>
      <c r="N604" s="21">
        <v>12034.47</v>
      </c>
      <c r="O604" s="21">
        <v>12883.16</v>
      </c>
      <c r="P604" s="21">
        <v>12653.32</v>
      </c>
      <c r="Q604" s="22">
        <v>50200.840000000004</v>
      </c>
      <c r="R604" s="21">
        <v>179836</v>
      </c>
    </row>
    <row r="605" spans="1:18">
      <c r="A605" s="19" t="s">
        <v>587</v>
      </c>
      <c r="B605" s="19" t="s">
        <v>588</v>
      </c>
      <c r="C605" s="19" t="s">
        <v>3299</v>
      </c>
      <c r="D605" s="19" t="s">
        <v>3300</v>
      </c>
      <c r="E605" s="19" t="s">
        <v>3304</v>
      </c>
      <c r="F605" s="19" t="s">
        <v>3305</v>
      </c>
      <c r="G605" s="19" t="s">
        <v>1204</v>
      </c>
      <c r="H605" s="19" t="s">
        <v>1205</v>
      </c>
      <c r="I605" s="20" t="s">
        <v>4144</v>
      </c>
      <c r="J605" s="19" t="s">
        <v>4145</v>
      </c>
      <c r="K605" s="19" t="s">
        <v>2031</v>
      </c>
      <c r="L605" s="19" t="s">
        <v>2007</v>
      </c>
      <c r="M605" s="21">
        <v>0</v>
      </c>
      <c r="N605" s="21">
        <v>0</v>
      </c>
      <c r="O605" s="21">
        <v>0</v>
      </c>
      <c r="P605" s="21">
        <v>0</v>
      </c>
      <c r="Q605" s="22">
        <v>0</v>
      </c>
      <c r="R605" s="21">
        <v>0</v>
      </c>
    </row>
    <row r="606" spans="1:18">
      <c r="A606" s="19" t="s">
        <v>587</v>
      </c>
      <c r="B606" s="19" t="s">
        <v>588</v>
      </c>
      <c r="C606" s="19" t="s">
        <v>3299</v>
      </c>
      <c r="D606" s="19" t="s">
        <v>3300</v>
      </c>
      <c r="E606" s="19" t="s">
        <v>3304</v>
      </c>
      <c r="F606" s="19" t="s">
        <v>3305</v>
      </c>
      <c r="G606" s="19" t="s">
        <v>1204</v>
      </c>
      <c r="H606" s="19" t="s">
        <v>1205</v>
      </c>
      <c r="I606" s="20" t="s">
        <v>1331</v>
      </c>
      <c r="J606" s="19" t="s">
        <v>4145</v>
      </c>
      <c r="K606" s="19" t="s">
        <v>2031</v>
      </c>
      <c r="L606" s="19" t="s">
        <v>2007</v>
      </c>
      <c r="M606" s="21">
        <v>50.37</v>
      </c>
      <c r="N606" s="21">
        <v>128.01</v>
      </c>
      <c r="O606" s="21">
        <v>67</v>
      </c>
      <c r="P606" s="21">
        <v>0</v>
      </c>
      <c r="Q606" s="22">
        <v>245.38</v>
      </c>
      <c r="R606" s="21">
        <v>879</v>
      </c>
    </row>
    <row r="607" spans="1:18">
      <c r="A607" s="19" t="s">
        <v>587</v>
      </c>
      <c r="B607" s="19" t="s">
        <v>588</v>
      </c>
      <c r="C607" s="19" t="s">
        <v>2857</v>
      </c>
      <c r="D607" s="19" t="s">
        <v>2858</v>
      </c>
      <c r="E607" s="19" t="s">
        <v>2859</v>
      </c>
      <c r="F607" s="19" t="s">
        <v>2860</v>
      </c>
      <c r="G607" s="19" t="s">
        <v>1206</v>
      </c>
      <c r="H607" s="19" t="s">
        <v>1207</v>
      </c>
      <c r="I607" s="20" t="s">
        <v>729</v>
      </c>
      <c r="J607" s="19" t="s">
        <v>2861</v>
      </c>
      <c r="K607" s="19" t="s">
        <v>2031</v>
      </c>
      <c r="L607" s="19" t="s">
        <v>2032</v>
      </c>
      <c r="M607" s="21">
        <v>3753.39</v>
      </c>
      <c r="N607" s="21">
        <v>3811.35</v>
      </c>
      <c r="O607" s="21">
        <v>3560.16</v>
      </c>
      <c r="P607" s="21">
        <v>4427.12</v>
      </c>
      <c r="Q607" s="22">
        <v>15552.02</v>
      </c>
      <c r="R607" s="21">
        <v>55713</v>
      </c>
    </row>
    <row r="608" spans="1:18">
      <c r="A608" s="19" t="s">
        <v>587</v>
      </c>
      <c r="B608" s="19" t="s">
        <v>588</v>
      </c>
      <c r="C608" s="19" t="s">
        <v>2857</v>
      </c>
      <c r="D608" s="19" t="s">
        <v>2858</v>
      </c>
      <c r="E608" s="19" t="s">
        <v>2862</v>
      </c>
      <c r="F608" s="19" t="s">
        <v>2863</v>
      </c>
      <c r="G608" s="19" t="s">
        <v>1206</v>
      </c>
      <c r="H608" s="19" t="s">
        <v>1207</v>
      </c>
      <c r="I608" s="20" t="s">
        <v>731</v>
      </c>
      <c r="J608" s="19" t="s">
        <v>2864</v>
      </c>
      <c r="K608" s="19" t="s">
        <v>2031</v>
      </c>
      <c r="L608" s="19" t="s">
        <v>2032</v>
      </c>
      <c r="M608" s="21">
        <v>2243.5500000000002</v>
      </c>
      <c r="N608" s="21">
        <v>2131.66</v>
      </c>
      <c r="O608" s="21">
        <v>2651.15</v>
      </c>
      <c r="P608" s="21">
        <v>2213.52</v>
      </c>
      <c r="Q608" s="22">
        <v>9239.880000000001</v>
      </c>
      <c r="R608" s="21">
        <v>33100</v>
      </c>
    </row>
    <row r="609" spans="1:18">
      <c r="A609" s="19" t="s">
        <v>587</v>
      </c>
      <c r="B609" s="19" t="s">
        <v>588</v>
      </c>
      <c r="C609" s="19" t="s">
        <v>2857</v>
      </c>
      <c r="D609" s="19" t="s">
        <v>2858</v>
      </c>
      <c r="E609" s="19" t="s">
        <v>2865</v>
      </c>
      <c r="F609" s="19" t="s">
        <v>2866</v>
      </c>
      <c r="G609" s="19" t="s">
        <v>1206</v>
      </c>
      <c r="H609" s="19" t="s">
        <v>1207</v>
      </c>
      <c r="I609" s="20" t="s">
        <v>733</v>
      </c>
      <c r="J609" s="19" t="s">
        <v>2867</v>
      </c>
      <c r="K609" s="19" t="s">
        <v>2031</v>
      </c>
      <c r="L609" s="19" t="s">
        <v>2032</v>
      </c>
      <c r="M609" s="21">
        <v>1907.09</v>
      </c>
      <c r="N609" s="21">
        <v>1576.97</v>
      </c>
      <c r="O609" s="21">
        <v>2137.04</v>
      </c>
      <c r="P609" s="21">
        <v>2556.48</v>
      </c>
      <c r="Q609" s="22">
        <v>8177.58</v>
      </c>
      <c r="R609" s="21">
        <v>29295</v>
      </c>
    </row>
    <row r="610" spans="1:18">
      <c r="A610" s="19" t="s">
        <v>587</v>
      </c>
      <c r="B610" s="19" t="s">
        <v>588</v>
      </c>
      <c r="C610" s="19" t="s">
        <v>2857</v>
      </c>
      <c r="D610" s="19" t="s">
        <v>2858</v>
      </c>
      <c r="E610" s="19" t="s">
        <v>2865</v>
      </c>
      <c r="F610" s="19" t="s">
        <v>2866</v>
      </c>
      <c r="G610" s="19" t="s">
        <v>1206</v>
      </c>
      <c r="H610" s="19" t="s">
        <v>1207</v>
      </c>
      <c r="I610" s="20" t="s">
        <v>735</v>
      </c>
      <c r="J610" s="19" t="s">
        <v>2868</v>
      </c>
      <c r="K610" s="19" t="s">
        <v>2031</v>
      </c>
      <c r="L610" s="19" t="s">
        <v>2032</v>
      </c>
      <c r="M610" s="21">
        <v>1025.6400000000001</v>
      </c>
      <c r="N610" s="21">
        <v>1161.03</v>
      </c>
      <c r="O610" s="21">
        <v>1323.02</v>
      </c>
      <c r="P610" s="21">
        <v>1179.4000000000001</v>
      </c>
      <c r="Q610" s="22">
        <v>4689.09</v>
      </c>
      <c r="R610" s="21">
        <v>16798</v>
      </c>
    </row>
    <row r="611" spans="1:18">
      <c r="A611" s="19" t="s">
        <v>587</v>
      </c>
      <c r="B611" s="19" t="s">
        <v>588</v>
      </c>
      <c r="C611" s="19" t="s">
        <v>2857</v>
      </c>
      <c r="D611" s="19" t="s">
        <v>2858</v>
      </c>
      <c r="E611" s="19" t="s">
        <v>2869</v>
      </c>
      <c r="F611" s="19" t="s">
        <v>2870</v>
      </c>
      <c r="G611" s="19" t="s">
        <v>1206</v>
      </c>
      <c r="H611" s="19" t="s">
        <v>1207</v>
      </c>
      <c r="I611" s="20" t="s">
        <v>737</v>
      </c>
      <c r="J611" s="19" t="s">
        <v>2871</v>
      </c>
      <c r="K611" s="19" t="s">
        <v>2031</v>
      </c>
      <c r="L611" s="19" t="s">
        <v>2032</v>
      </c>
      <c r="M611" s="21">
        <v>3803.83</v>
      </c>
      <c r="N611" s="21">
        <v>3046.46</v>
      </c>
      <c r="O611" s="21">
        <v>2975.14</v>
      </c>
      <c r="P611" s="21">
        <v>3229.14</v>
      </c>
      <c r="Q611" s="22">
        <v>13054.57</v>
      </c>
      <c r="R611" s="21">
        <v>46766</v>
      </c>
    </row>
    <row r="612" spans="1:18">
      <c r="A612" s="19" t="s">
        <v>587</v>
      </c>
      <c r="B612" s="19" t="s">
        <v>588</v>
      </c>
      <c r="C612" s="19" t="s">
        <v>2857</v>
      </c>
      <c r="D612" s="19" t="s">
        <v>2858</v>
      </c>
      <c r="E612" s="19" t="s">
        <v>2869</v>
      </c>
      <c r="F612" s="19" t="s">
        <v>2870</v>
      </c>
      <c r="G612" s="19" t="s">
        <v>1206</v>
      </c>
      <c r="H612" s="19" t="s">
        <v>1207</v>
      </c>
      <c r="I612" s="20" t="s">
        <v>739</v>
      </c>
      <c r="J612" s="19" t="s">
        <v>2872</v>
      </c>
      <c r="K612" s="19" t="s">
        <v>2031</v>
      </c>
      <c r="L612" s="19" t="s">
        <v>2032</v>
      </c>
      <c r="M612" s="21">
        <v>2612.2399999999998</v>
      </c>
      <c r="N612" s="21">
        <v>2259.79</v>
      </c>
      <c r="O612" s="21">
        <v>3013.48</v>
      </c>
      <c r="P612" s="21">
        <v>2752.88</v>
      </c>
      <c r="Q612" s="22">
        <v>10638.39</v>
      </c>
      <c r="R612" s="21">
        <v>38110</v>
      </c>
    </row>
    <row r="613" spans="1:18">
      <c r="A613" s="19" t="s">
        <v>587</v>
      </c>
      <c r="B613" s="19" t="s">
        <v>588</v>
      </c>
      <c r="C613" s="19" t="s">
        <v>2857</v>
      </c>
      <c r="D613" s="19" t="s">
        <v>2858</v>
      </c>
      <c r="E613" s="19" t="s">
        <v>2873</v>
      </c>
      <c r="F613" s="19" t="s">
        <v>2874</v>
      </c>
      <c r="G613" s="19" t="s">
        <v>1206</v>
      </c>
      <c r="H613" s="19" t="s">
        <v>1207</v>
      </c>
      <c r="I613" s="20" t="s">
        <v>741</v>
      </c>
      <c r="J613" s="19" t="s">
        <v>2875</v>
      </c>
      <c r="K613" s="19" t="s">
        <v>2031</v>
      </c>
      <c r="L613" s="19" t="s">
        <v>2032</v>
      </c>
      <c r="M613" s="21">
        <v>3746.93</v>
      </c>
      <c r="N613" s="21">
        <v>3300.94</v>
      </c>
      <c r="O613" s="21">
        <v>3791.71</v>
      </c>
      <c r="P613" s="21">
        <v>3437.09</v>
      </c>
      <c r="Q613" s="22">
        <v>14276.67</v>
      </c>
      <c r="R613" s="21">
        <v>51144</v>
      </c>
    </row>
    <row r="614" spans="1:18">
      <c r="A614" s="19" t="s">
        <v>587</v>
      </c>
      <c r="B614" s="19" t="s">
        <v>588</v>
      </c>
      <c r="C614" s="19" t="s">
        <v>2857</v>
      </c>
      <c r="D614" s="19" t="s">
        <v>2858</v>
      </c>
      <c r="E614" s="19" t="s">
        <v>2873</v>
      </c>
      <c r="F614" s="19" t="s">
        <v>2874</v>
      </c>
      <c r="G614" s="19" t="s">
        <v>1206</v>
      </c>
      <c r="H614" s="19" t="s">
        <v>1207</v>
      </c>
      <c r="I614" s="20" t="s">
        <v>743</v>
      </c>
      <c r="J614" s="19" t="s">
        <v>2876</v>
      </c>
      <c r="K614" s="19" t="s">
        <v>2031</v>
      </c>
      <c r="L614" s="19" t="s">
        <v>2032</v>
      </c>
      <c r="M614" s="21">
        <v>2975.18</v>
      </c>
      <c r="N614" s="21">
        <v>2680.02</v>
      </c>
      <c r="O614" s="21">
        <v>2955.33</v>
      </c>
      <c r="P614" s="21">
        <v>2938.84</v>
      </c>
      <c r="Q614" s="22">
        <v>11549.369999999999</v>
      </c>
      <c r="R614" s="21">
        <v>41374</v>
      </c>
    </row>
    <row r="615" spans="1:18">
      <c r="A615" s="19" t="s">
        <v>587</v>
      </c>
      <c r="B615" s="19" t="s">
        <v>588</v>
      </c>
      <c r="C615" s="19" t="s">
        <v>2857</v>
      </c>
      <c r="D615" s="19" t="s">
        <v>2858</v>
      </c>
      <c r="E615" s="19" t="s">
        <v>2877</v>
      </c>
      <c r="F615" s="19" t="s">
        <v>2878</v>
      </c>
      <c r="G615" s="19" t="s">
        <v>1206</v>
      </c>
      <c r="H615" s="19" t="s">
        <v>1207</v>
      </c>
      <c r="I615" s="20" t="s">
        <v>745</v>
      </c>
      <c r="J615" s="19" t="s">
        <v>2879</v>
      </c>
      <c r="K615" s="19" t="s">
        <v>2031</v>
      </c>
      <c r="L615" s="19" t="s">
        <v>2032</v>
      </c>
      <c r="M615" s="21">
        <v>2437.48</v>
      </c>
      <c r="N615" s="21">
        <v>3063.42</v>
      </c>
      <c r="O615" s="21">
        <v>2825.78</v>
      </c>
      <c r="P615" s="21">
        <v>3724.42</v>
      </c>
      <c r="Q615" s="22">
        <v>12051.1</v>
      </c>
      <c r="R615" s="21">
        <v>43171</v>
      </c>
    </row>
    <row r="616" spans="1:18">
      <c r="A616" s="19" t="s">
        <v>587</v>
      </c>
      <c r="B616" s="19" t="s">
        <v>588</v>
      </c>
      <c r="C616" s="19" t="s">
        <v>2857</v>
      </c>
      <c r="D616" s="19" t="s">
        <v>2858</v>
      </c>
      <c r="E616" s="19" t="s">
        <v>2877</v>
      </c>
      <c r="F616" s="19" t="s">
        <v>2878</v>
      </c>
      <c r="G616" s="19" t="s">
        <v>1206</v>
      </c>
      <c r="H616" s="19" t="s">
        <v>1207</v>
      </c>
      <c r="I616" s="20" t="s">
        <v>747</v>
      </c>
      <c r="J616" s="19" t="s">
        <v>2880</v>
      </c>
      <c r="K616" s="19" t="s">
        <v>2031</v>
      </c>
      <c r="L616" s="19" t="s">
        <v>2032</v>
      </c>
      <c r="M616" s="21">
        <v>2660.76</v>
      </c>
      <c r="N616" s="21">
        <v>1771.71</v>
      </c>
      <c r="O616" s="21">
        <v>1904.47</v>
      </c>
      <c r="P616" s="21">
        <v>1899.57</v>
      </c>
      <c r="Q616" s="22">
        <v>8236.51</v>
      </c>
      <c r="R616" s="21">
        <v>29506</v>
      </c>
    </row>
    <row r="617" spans="1:18">
      <c r="A617" s="19" t="s">
        <v>587</v>
      </c>
      <c r="B617" s="19" t="s">
        <v>588</v>
      </c>
      <c r="C617" s="19" t="s">
        <v>2857</v>
      </c>
      <c r="D617" s="19" t="s">
        <v>2858</v>
      </c>
      <c r="E617" s="19" t="s">
        <v>2877</v>
      </c>
      <c r="F617" s="19" t="s">
        <v>2878</v>
      </c>
      <c r="G617" s="19" t="s">
        <v>1206</v>
      </c>
      <c r="H617" s="19" t="s">
        <v>1207</v>
      </c>
      <c r="I617" s="20" t="s">
        <v>749</v>
      </c>
      <c r="J617" s="19" t="s">
        <v>2881</v>
      </c>
      <c r="K617" s="19" t="s">
        <v>2031</v>
      </c>
      <c r="L617" s="19" t="s">
        <v>2032</v>
      </c>
      <c r="M617" s="21">
        <v>2808.72</v>
      </c>
      <c r="N617" s="21">
        <v>2292.37</v>
      </c>
      <c r="O617" s="21">
        <v>2718.03</v>
      </c>
      <c r="P617" s="21">
        <v>2958.11</v>
      </c>
      <c r="Q617" s="22">
        <v>10777.230000000001</v>
      </c>
      <c r="R617" s="21">
        <v>38608</v>
      </c>
    </row>
    <row r="618" spans="1:18">
      <c r="A618" s="19" t="s">
        <v>587</v>
      </c>
      <c r="B618" s="19" t="s">
        <v>588</v>
      </c>
      <c r="C618" s="19" t="s">
        <v>2857</v>
      </c>
      <c r="D618" s="19" t="s">
        <v>2858</v>
      </c>
      <c r="E618" s="19" t="s">
        <v>2882</v>
      </c>
      <c r="F618" s="19" t="s">
        <v>2883</v>
      </c>
      <c r="G618" s="19" t="s">
        <v>1206</v>
      </c>
      <c r="H618" s="19" t="s">
        <v>1207</v>
      </c>
      <c r="I618" s="20" t="s">
        <v>751</v>
      </c>
      <c r="J618" s="19" t="s">
        <v>2884</v>
      </c>
      <c r="K618" s="19" t="s">
        <v>2031</v>
      </c>
      <c r="L618" s="19" t="s">
        <v>2032</v>
      </c>
      <c r="M618" s="21">
        <v>5355.58</v>
      </c>
      <c r="N618" s="21">
        <v>4728.76</v>
      </c>
      <c r="O618" s="21">
        <v>4654.3599999999997</v>
      </c>
      <c r="P618" s="21">
        <v>3979.7</v>
      </c>
      <c r="Q618" s="22">
        <v>18718.400000000001</v>
      </c>
      <c r="R618" s="21">
        <v>67056</v>
      </c>
    </row>
    <row r="619" spans="1:18">
      <c r="A619" s="19" t="s">
        <v>587</v>
      </c>
      <c r="B619" s="19" t="s">
        <v>588</v>
      </c>
      <c r="C619" s="19" t="s">
        <v>2857</v>
      </c>
      <c r="D619" s="19" t="s">
        <v>2858</v>
      </c>
      <c r="E619" s="19" t="s">
        <v>2882</v>
      </c>
      <c r="F619" s="19" t="s">
        <v>2883</v>
      </c>
      <c r="G619" s="19" t="s">
        <v>1206</v>
      </c>
      <c r="H619" s="19" t="s">
        <v>1207</v>
      </c>
      <c r="I619" s="20" t="s">
        <v>753</v>
      </c>
      <c r="J619" s="19" t="s">
        <v>2885</v>
      </c>
      <c r="K619" s="19" t="s">
        <v>2031</v>
      </c>
      <c r="L619" s="19" t="s">
        <v>2032</v>
      </c>
      <c r="M619" s="21">
        <v>3296.97</v>
      </c>
      <c r="N619" s="21">
        <v>2532.7199999999998</v>
      </c>
      <c r="O619" s="21">
        <v>3244.57</v>
      </c>
      <c r="P619" s="21">
        <v>2660.68</v>
      </c>
      <c r="Q619" s="22">
        <v>11734.94</v>
      </c>
      <c r="R619" s="21">
        <v>42039</v>
      </c>
    </row>
    <row r="620" spans="1:18">
      <c r="A620" s="19" t="s">
        <v>587</v>
      </c>
      <c r="B620" s="19" t="s">
        <v>588</v>
      </c>
      <c r="C620" s="19" t="s">
        <v>2857</v>
      </c>
      <c r="D620" s="19" t="s">
        <v>2858</v>
      </c>
      <c r="E620" s="19" t="s">
        <v>2886</v>
      </c>
      <c r="F620" s="19" t="s">
        <v>2887</v>
      </c>
      <c r="G620" s="19" t="s">
        <v>1206</v>
      </c>
      <c r="H620" s="19" t="s">
        <v>1207</v>
      </c>
      <c r="I620" s="20" t="s">
        <v>755</v>
      </c>
      <c r="J620" s="19" t="s">
        <v>2888</v>
      </c>
      <c r="K620" s="19" t="s">
        <v>2031</v>
      </c>
      <c r="L620" s="19" t="s">
        <v>2032</v>
      </c>
      <c r="M620" s="21">
        <v>3529.08</v>
      </c>
      <c r="N620" s="21">
        <v>2705.86</v>
      </c>
      <c r="O620" s="21">
        <v>3668.28</v>
      </c>
      <c r="P620" s="21">
        <v>2204.89</v>
      </c>
      <c r="Q620" s="22">
        <v>12108.11</v>
      </c>
      <c r="R620" s="21">
        <v>43375</v>
      </c>
    </row>
    <row r="621" spans="1:18">
      <c r="A621" s="19" t="s">
        <v>587</v>
      </c>
      <c r="B621" s="19" t="s">
        <v>588</v>
      </c>
      <c r="C621" s="19" t="s">
        <v>2857</v>
      </c>
      <c r="D621" s="19" t="s">
        <v>2858</v>
      </c>
      <c r="E621" s="19" t="s">
        <v>2889</v>
      </c>
      <c r="F621" s="19" t="s">
        <v>2890</v>
      </c>
      <c r="G621" s="19" t="s">
        <v>1206</v>
      </c>
      <c r="H621" s="19" t="s">
        <v>1207</v>
      </c>
      <c r="I621" s="20" t="s">
        <v>757</v>
      </c>
      <c r="J621" s="19" t="s">
        <v>2891</v>
      </c>
      <c r="K621" s="19" t="s">
        <v>2031</v>
      </c>
      <c r="L621" s="19" t="s">
        <v>2032</v>
      </c>
      <c r="M621" s="21">
        <v>4009.51</v>
      </c>
      <c r="N621" s="21">
        <v>3878.3</v>
      </c>
      <c r="O621" s="21">
        <v>4742.75</v>
      </c>
      <c r="P621" s="21">
        <v>4440.17</v>
      </c>
      <c r="Q621" s="22">
        <v>17070.730000000003</v>
      </c>
      <c r="R621" s="21">
        <v>61153</v>
      </c>
    </row>
    <row r="622" spans="1:18">
      <c r="A622" s="19" t="s">
        <v>587</v>
      </c>
      <c r="B622" s="19" t="s">
        <v>588</v>
      </c>
      <c r="C622" s="19" t="s">
        <v>2857</v>
      </c>
      <c r="D622" s="19" t="s">
        <v>2858</v>
      </c>
      <c r="E622" s="19" t="s">
        <v>2892</v>
      </c>
      <c r="F622" s="19" t="s">
        <v>2893</v>
      </c>
      <c r="G622" s="19" t="s">
        <v>1206</v>
      </c>
      <c r="H622" s="19" t="s">
        <v>1207</v>
      </c>
      <c r="I622" s="20" t="s">
        <v>759</v>
      </c>
      <c r="J622" s="19" t="s">
        <v>2894</v>
      </c>
      <c r="K622" s="19" t="s">
        <v>2031</v>
      </c>
      <c r="L622" s="19" t="s">
        <v>2032</v>
      </c>
      <c r="M622" s="21">
        <v>4458.3100000000004</v>
      </c>
      <c r="N622" s="21">
        <v>4279.34</v>
      </c>
      <c r="O622" s="21">
        <v>4751.16</v>
      </c>
      <c r="P622" s="21">
        <v>4568.01</v>
      </c>
      <c r="Q622" s="22">
        <v>18056.82</v>
      </c>
      <c r="R622" s="21">
        <v>64686</v>
      </c>
    </row>
    <row r="623" spans="1:18">
      <c r="A623" s="19" t="s">
        <v>587</v>
      </c>
      <c r="B623" s="19" t="s">
        <v>588</v>
      </c>
      <c r="C623" s="19" t="s">
        <v>2857</v>
      </c>
      <c r="D623" s="19" t="s">
        <v>2858</v>
      </c>
      <c r="E623" s="19" t="s">
        <v>2892</v>
      </c>
      <c r="F623" s="19" t="s">
        <v>2893</v>
      </c>
      <c r="G623" s="19" t="s">
        <v>1206</v>
      </c>
      <c r="H623" s="19" t="s">
        <v>1207</v>
      </c>
      <c r="I623" s="20" t="s">
        <v>761</v>
      </c>
      <c r="J623" s="19" t="s">
        <v>2895</v>
      </c>
      <c r="K623" s="19" t="s">
        <v>2031</v>
      </c>
      <c r="L623" s="19" t="s">
        <v>2032</v>
      </c>
      <c r="M623" s="21">
        <v>2598.4699999999998</v>
      </c>
      <c r="N623" s="21">
        <v>2063.89</v>
      </c>
      <c r="O623" s="21">
        <v>2387.9899999999998</v>
      </c>
      <c r="P623" s="21">
        <v>1881.81</v>
      </c>
      <c r="Q623" s="22">
        <v>8932.16</v>
      </c>
      <c r="R623" s="21">
        <v>31998</v>
      </c>
    </row>
    <row r="624" spans="1:18">
      <c r="A624" s="19" t="s">
        <v>587</v>
      </c>
      <c r="B624" s="19" t="s">
        <v>588</v>
      </c>
      <c r="C624" s="19" t="s">
        <v>2857</v>
      </c>
      <c r="D624" s="19" t="s">
        <v>2858</v>
      </c>
      <c r="E624" s="19" t="s">
        <v>2896</v>
      </c>
      <c r="F624" s="19" t="s">
        <v>2897</v>
      </c>
      <c r="G624" s="19" t="s">
        <v>1206</v>
      </c>
      <c r="H624" s="19" t="s">
        <v>1207</v>
      </c>
      <c r="I624" s="20" t="s">
        <v>763</v>
      </c>
      <c r="J624" s="19" t="s">
        <v>2898</v>
      </c>
      <c r="K624" s="19" t="s">
        <v>2031</v>
      </c>
      <c r="L624" s="19" t="s">
        <v>2032</v>
      </c>
      <c r="M624" s="21">
        <v>2928.21</v>
      </c>
      <c r="N624" s="21">
        <v>2325.15</v>
      </c>
      <c r="O624" s="21">
        <v>3087.51</v>
      </c>
      <c r="P624" s="21">
        <v>2802.63</v>
      </c>
      <c r="Q624" s="22">
        <v>11143.5</v>
      </c>
      <c r="R624" s="21">
        <v>39920</v>
      </c>
    </row>
    <row r="625" spans="1:18">
      <c r="A625" s="19" t="s">
        <v>587</v>
      </c>
      <c r="B625" s="19" t="s">
        <v>588</v>
      </c>
      <c r="C625" s="19" t="s">
        <v>2857</v>
      </c>
      <c r="D625" s="19" t="s">
        <v>2858</v>
      </c>
      <c r="E625" s="19" t="s">
        <v>2899</v>
      </c>
      <c r="F625" s="19" t="s">
        <v>2900</v>
      </c>
      <c r="G625" s="19" t="s">
        <v>1206</v>
      </c>
      <c r="H625" s="19" t="s">
        <v>1207</v>
      </c>
      <c r="I625" s="20" t="s">
        <v>765</v>
      </c>
      <c r="J625" s="19" t="s">
        <v>2901</v>
      </c>
      <c r="K625" s="19" t="s">
        <v>2031</v>
      </c>
      <c r="L625" s="19" t="s">
        <v>2032</v>
      </c>
      <c r="M625" s="21">
        <v>2209.9299999999998</v>
      </c>
      <c r="N625" s="21">
        <v>2105.19</v>
      </c>
      <c r="O625" s="21">
        <v>2332.5100000000002</v>
      </c>
      <c r="P625" s="21">
        <v>2107.94</v>
      </c>
      <c r="Q625" s="22">
        <v>8755.57</v>
      </c>
      <c r="R625" s="21">
        <v>31365</v>
      </c>
    </row>
    <row r="626" spans="1:18">
      <c r="A626" s="19" t="s">
        <v>587</v>
      </c>
      <c r="B626" s="19" t="s">
        <v>588</v>
      </c>
      <c r="C626" s="19" t="s">
        <v>2857</v>
      </c>
      <c r="D626" s="19" t="s">
        <v>2858</v>
      </c>
      <c r="E626" s="19" t="s">
        <v>2899</v>
      </c>
      <c r="F626" s="19" t="s">
        <v>2900</v>
      </c>
      <c r="G626" s="19" t="s">
        <v>1206</v>
      </c>
      <c r="H626" s="19" t="s">
        <v>1207</v>
      </c>
      <c r="I626" s="20" t="s">
        <v>767</v>
      </c>
      <c r="J626" s="19" t="s">
        <v>2902</v>
      </c>
      <c r="K626" s="19" t="s">
        <v>2031</v>
      </c>
      <c r="L626" s="19" t="s">
        <v>2032</v>
      </c>
      <c r="M626" s="21">
        <v>1322.65</v>
      </c>
      <c r="N626" s="21">
        <v>1112.81</v>
      </c>
      <c r="O626" s="21">
        <v>1463.4</v>
      </c>
      <c r="P626" s="21">
        <v>1310.91</v>
      </c>
      <c r="Q626" s="22">
        <v>5209.7700000000004</v>
      </c>
      <c r="R626" s="21">
        <v>18663</v>
      </c>
    </row>
    <row r="627" spans="1:18">
      <c r="A627" s="19" t="s">
        <v>587</v>
      </c>
      <c r="B627" s="19" t="s">
        <v>588</v>
      </c>
      <c r="C627" s="19" t="s">
        <v>2857</v>
      </c>
      <c r="D627" s="19" t="s">
        <v>2858</v>
      </c>
      <c r="E627" s="19" t="s">
        <v>2903</v>
      </c>
      <c r="F627" s="19" t="s">
        <v>2904</v>
      </c>
      <c r="G627" s="19" t="s">
        <v>1206</v>
      </c>
      <c r="H627" s="19" t="s">
        <v>1207</v>
      </c>
      <c r="I627" s="20" t="s">
        <v>769</v>
      </c>
      <c r="J627" s="19" t="s">
        <v>2905</v>
      </c>
      <c r="K627" s="19" t="s">
        <v>2031</v>
      </c>
      <c r="L627" s="19" t="s">
        <v>2032</v>
      </c>
      <c r="M627" s="21">
        <v>2020.24</v>
      </c>
      <c r="N627" s="21">
        <v>2188.37</v>
      </c>
      <c r="O627" s="21">
        <v>2437.6</v>
      </c>
      <c r="P627" s="21">
        <v>2858.95</v>
      </c>
      <c r="Q627" s="22">
        <v>9505.16</v>
      </c>
      <c r="R627" s="21">
        <v>34051</v>
      </c>
    </row>
    <row r="628" spans="1:18">
      <c r="A628" s="19" t="s">
        <v>587</v>
      </c>
      <c r="B628" s="19" t="s">
        <v>588</v>
      </c>
      <c r="C628" s="19" t="s">
        <v>2857</v>
      </c>
      <c r="D628" s="19" t="s">
        <v>2858</v>
      </c>
      <c r="E628" s="19" t="s">
        <v>2903</v>
      </c>
      <c r="F628" s="19" t="s">
        <v>2904</v>
      </c>
      <c r="G628" s="19" t="s">
        <v>1206</v>
      </c>
      <c r="H628" s="19" t="s">
        <v>1207</v>
      </c>
      <c r="I628" s="20" t="s">
        <v>771</v>
      </c>
      <c r="J628" s="19" t="s">
        <v>2906</v>
      </c>
      <c r="K628" s="19" t="s">
        <v>2031</v>
      </c>
      <c r="L628" s="19" t="s">
        <v>2032</v>
      </c>
      <c r="M628" s="21">
        <v>1321.19</v>
      </c>
      <c r="N628" s="21">
        <v>1419.34</v>
      </c>
      <c r="O628" s="21">
        <v>1547.81</v>
      </c>
      <c r="P628" s="21">
        <v>1346.24</v>
      </c>
      <c r="Q628" s="22">
        <v>5634.58</v>
      </c>
      <c r="R628" s="21">
        <v>20185</v>
      </c>
    </row>
    <row r="629" spans="1:18">
      <c r="A629" s="19" t="s">
        <v>587</v>
      </c>
      <c r="B629" s="19" t="s">
        <v>588</v>
      </c>
      <c r="C629" s="19" t="s">
        <v>2857</v>
      </c>
      <c r="D629" s="19" t="s">
        <v>2858</v>
      </c>
      <c r="E629" s="19" t="s">
        <v>2907</v>
      </c>
      <c r="F629" s="19" t="s">
        <v>2908</v>
      </c>
      <c r="G629" s="19" t="s">
        <v>1206</v>
      </c>
      <c r="H629" s="19" t="s">
        <v>1207</v>
      </c>
      <c r="I629" s="20" t="s">
        <v>773</v>
      </c>
      <c r="J629" s="19" t="s">
        <v>2909</v>
      </c>
      <c r="K629" s="19" t="s">
        <v>2031</v>
      </c>
      <c r="L629" s="19" t="s">
        <v>2032</v>
      </c>
      <c r="M629" s="21">
        <v>1559.89</v>
      </c>
      <c r="N629" s="21">
        <v>1101.3800000000001</v>
      </c>
      <c r="O629" s="21">
        <v>1908.75</v>
      </c>
      <c r="P629" s="21">
        <v>1597.6</v>
      </c>
      <c r="Q629" s="22">
        <v>6167.6200000000008</v>
      </c>
      <c r="R629" s="21">
        <v>22095</v>
      </c>
    </row>
    <row r="630" spans="1:18">
      <c r="A630" s="19" t="s">
        <v>587</v>
      </c>
      <c r="B630" s="19" t="s">
        <v>588</v>
      </c>
      <c r="C630" s="19" t="s">
        <v>2857</v>
      </c>
      <c r="D630" s="19" t="s">
        <v>2858</v>
      </c>
      <c r="E630" s="19" t="s">
        <v>2907</v>
      </c>
      <c r="F630" s="19" t="s">
        <v>2908</v>
      </c>
      <c r="G630" s="19" t="s">
        <v>1206</v>
      </c>
      <c r="H630" s="19" t="s">
        <v>1207</v>
      </c>
      <c r="I630" s="20" t="s">
        <v>775</v>
      </c>
      <c r="J630" s="19" t="s">
        <v>2910</v>
      </c>
      <c r="K630" s="19" t="s">
        <v>2031</v>
      </c>
      <c r="L630" s="19" t="s">
        <v>2032</v>
      </c>
      <c r="M630" s="21">
        <v>1543.19</v>
      </c>
      <c r="N630" s="21">
        <v>2133.3000000000002</v>
      </c>
      <c r="O630" s="21">
        <v>1577.98</v>
      </c>
      <c r="P630" s="21">
        <v>1581.93</v>
      </c>
      <c r="Q630" s="22">
        <v>6836.4000000000005</v>
      </c>
      <c r="R630" s="21">
        <v>24490</v>
      </c>
    </row>
    <row r="631" spans="1:18">
      <c r="A631" s="19" t="s">
        <v>587</v>
      </c>
      <c r="B631" s="19" t="s">
        <v>588</v>
      </c>
      <c r="C631" s="19" t="s">
        <v>2857</v>
      </c>
      <c r="D631" s="19" t="s">
        <v>2858</v>
      </c>
      <c r="E631" s="19" t="s">
        <v>2911</v>
      </c>
      <c r="F631" s="19" t="s">
        <v>2912</v>
      </c>
      <c r="G631" s="19" t="s">
        <v>1206</v>
      </c>
      <c r="H631" s="19" t="s">
        <v>1207</v>
      </c>
      <c r="I631" s="20" t="s">
        <v>777</v>
      </c>
      <c r="J631" s="19" t="s">
        <v>2913</v>
      </c>
      <c r="K631" s="19" t="s">
        <v>2031</v>
      </c>
      <c r="L631" s="19" t="s">
        <v>2032</v>
      </c>
      <c r="M631" s="21">
        <v>2727.1</v>
      </c>
      <c r="N631" s="21">
        <v>2381.65</v>
      </c>
      <c r="O631" s="21">
        <v>2622.44</v>
      </c>
      <c r="P631" s="21">
        <v>2943.83</v>
      </c>
      <c r="Q631" s="22">
        <v>10675.02</v>
      </c>
      <c r="R631" s="21">
        <v>38242</v>
      </c>
    </row>
    <row r="632" spans="1:18">
      <c r="A632" s="19" t="s">
        <v>587</v>
      </c>
      <c r="B632" s="19" t="s">
        <v>588</v>
      </c>
      <c r="C632" s="19" t="s">
        <v>2857</v>
      </c>
      <c r="D632" s="19" t="s">
        <v>2858</v>
      </c>
      <c r="E632" s="19" t="s">
        <v>4049</v>
      </c>
      <c r="F632" s="19" t="s">
        <v>4050</v>
      </c>
      <c r="G632" s="19" t="s">
        <v>1206</v>
      </c>
      <c r="H632" s="19" t="s">
        <v>1207</v>
      </c>
      <c r="I632" s="20" t="s">
        <v>1206</v>
      </c>
      <c r="J632" s="19" t="s">
        <v>4051</v>
      </c>
      <c r="K632" s="19" t="s">
        <v>3991</v>
      </c>
      <c r="L632" s="19" t="s">
        <v>2032</v>
      </c>
      <c r="M632" s="21">
        <v>66187.69</v>
      </c>
      <c r="N632" s="21">
        <v>61772.87</v>
      </c>
      <c r="O632" s="21">
        <v>63206.38</v>
      </c>
      <c r="P632" s="21">
        <v>61135</v>
      </c>
      <c r="Q632" s="22">
        <v>252301.94</v>
      </c>
      <c r="R632" s="21">
        <v>903831</v>
      </c>
    </row>
    <row r="633" spans="1:18">
      <c r="A633" s="19" t="s">
        <v>587</v>
      </c>
      <c r="B633" s="19" t="s">
        <v>588</v>
      </c>
      <c r="C633" s="19" t="s">
        <v>2857</v>
      </c>
      <c r="D633" s="19" t="s">
        <v>2858</v>
      </c>
      <c r="E633" s="19" t="s">
        <v>4049</v>
      </c>
      <c r="F633" s="19" t="s">
        <v>4050</v>
      </c>
      <c r="G633" s="19" t="s">
        <v>1206</v>
      </c>
      <c r="H633" s="19" t="s">
        <v>1207</v>
      </c>
      <c r="I633" s="20" t="s">
        <v>1277</v>
      </c>
      <c r="J633" s="19" t="s">
        <v>1278</v>
      </c>
      <c r="K633" s="19" t="s">
        <v>2031</v>
      </c>
      <c r="L633" s="19" t="s">
        <v>2032</v>
      </c>
      <c r="M633" s="21">
        <v>2445.54</v>
      </c>
      <c r="N633" s="21">
        <v>3957.46</v>
      </c>
      <c r="O633" s="21">
        <v>3235.5</v>
      </c>
      <c r="P633" s="21">
        <v>1979.15</v>
      </c>
      <c r="Q633" s="22">
        <v>11617.65</v>
      </c>
      <c r="R633" s="21">
        <v>41618</v>
      </c>
    </row>
    <row r="634" spans="1:18">
      <c r="A634" s="19" t="s">
        <v>587</v>
      </c>
      <c r="B634" s="19" t="s">
        <v>588</v>
      </c>
      <c r="C634" s="19" t="s">
        <v>2857</v>
      </c>
      <c r="D634" s="19" t="s">
        <v>2858</v>
      </c>
      <c r="E634" s="19" t="s">
        <v>4049</v>
      </c>
      <c r="F634" s="19" t="s">
        <v>4050</v>
      </c>
      <c r="G634" s="19" t="s">
        <v>1206</v>
      </c>
      <c r="H634" s="19" t="s">
        <v>1207</v>
      </c>
      <c r="I634" s="20" t="s">
        <v>1279</v>
      </c>
      <c r="J634" s="19" t="s">
        <v>4134</v>
      </c>
      <c r="K634" s="19" t="s">
        <v>2031</v>
      </c>
      <c r="L634" s="19" t="s">
        <v>2032</v>
      </c>
      <c r="M634" s="21">
        <v>2931.21</v>
      </c>
      <c r="N634" s="21">
        <v>773.65</v>
      </c>
      <c r="O634" s="21">
        <v>1945.82</v>
      </c>
      <c r="P634" s="21">
        <v>2246.21</v>
      </c>
      <c r="Q634" s="22">
        <v>7896.89</v>
      </c>
      <c r="R634" s="21">
        <v>28289</v>
      </c>
    </row>
    <row r="635" spans="1:18">
      <c r="A635" s="19" t="s">
        <v>587</v>
      </c>
      <c r="B635" s="19" t="s">
        <v>588</v>
      </c>
      <c r="C635" s="19" t="s">
        <v>2857</v>
      </c>
      <c r="D635" s="19" t="s">
        <v>2858</v>
      </c>
      <c r="E635" s="19" t="s">
        <v>4049</v>
      </c>
      <c r="F635" s="19" t="s">
        <v>4050</v>
      </c>
      <c r="G635" s="19" t="s">
        <v>1206</v>
      </c>
      <c r="H635" s="19" t="s">
        <v>1207</v>
      </c>
      <c r="I635" s="20" t="s">
        <v>1299</v>
      </c>
      <c r="J635" s="19" t="s">
        <v>1300</v>
      </c>
      <c r="K635" s="19" t="s">
        <v>2031</v>
      </c>
      <c r="L635" s="19" t="s">
        <v>2032</v>
      </c>
      <c r="M635" s="21">
        <v>3250.5</v>
      </c>
      <c r="N635" s="21">
        <v>2294.46</v>
      </c>
      <c r="O635" s="21">
        <v>5759.54</v>
      </c>
      <c r="P635" s="21">
        <v>2780.26</v>
      </c>
      <c r="Q635" s="22">
        <v>14084.76</v>
      </c>
      <c r="R635" s="21">
        <v>50456</v>
      </c>
    </row>
    <row r="636" spans="1:18">
      <c r="A636" s="19" t="s">
        <v>587</v>
      </c>
      <c r="B636" s="19" t="s">
        <v>588</v>
      </c>
      <c r="C636" s="19" t="s">
        <v>2008</v>
      </c>
      <c r="D636" s="19" t="s">
        <v>2009</v>
      </c>
      <c r="E636" s="19" t="s">
        <v>2010</v>
      </c>
      <c r="F636" s="19" t="s">
        <v>2011</v>
      </c>
      <c r="G636" s="19" t="s">
        <v>1208</v>
      </c>
      <c r="H636" s="19" t="s">
        <v>1209</v>
      </c>
      <c r="I636" s="20" t="s">
        <v>1208</v>
      </c>
      <c r="J636" s="19" t="s">
        <v>4055</v>
      </c>
      <c r="K636" s="19" t="s">
        <v>3991</v>
      </c>
      <c r="L636" s="19" t="s">
        <v>2032</v>
      </c>
      <c r="M636" s="21">
        <v>142.81</v>
      </c>
      <c r="N636" s="21">
        <v>143.87</v>
      </c>
      <c r="O636" s="21">
        <v>0</v>
      </c>
      <c r="P636" s="21">
        <v>1094.8499999999999</v>
      </c>
      <c r="Q636" s="22">
        <v>1381.53</v>
      </c>
      <c r="R636" s="21">
        <v>4949</v>
      </c>
    </row>
    <row r="637" spans="1:18">
      <c r="A637" s="19" t="s">
        <v>587</v>
      </c>
      <c r="B637" s="19" t="s">
        <v>588</v>
      </c>
      <c r="C637" s="19" t="s">
        <v>3120</v>
      </c>
      <c r="D637" s="19" t="s">
        <v>3121</v>
      </c>
      <c r="E637" s="19" t="s">
        <v>4056</v>
      </c>
      <c r="F637" s="19" t="s">
        <v>3121</v>
      </c>
      <c r="G637" s="19" t="s">
        <v>1211</v>
      </c>
      <c r="H637" s="19" t="s">
        <v>1212</v>
      </c>
      <c r="I637" s="20" t="s">
        <v>1211</v>
      </c>
      <c r="J637" s="19" t="s">
        <v>1212</v>
      </c>
      <c r="K637" s="19" t="s">
        <v>3991</v>
      </c>
      <c r="L637" s="19" t="s">
        <v>2032</v>
      </c>
      <c r="M637" s="21">
        <v>0</v>
      </c>
      <c r="N637" s="21">
        <v>0</v>
      </c>
      <c r="O637" s="21">
        <v>0</v>
      </c>
      <c r="P637" s="21">
        <v>0</v>
      </c>
      <c r="Q637" s="22">
        <v>0</v>
      </c>
      <c r="R637" s="21">
        <v>0</v>
      </c>
    </row>
    <row r="638" spans="1:18">
      <c r="A638" s="19" t="s">
        <v>587</v>
      </c>
      <c r="B638" s="19" t="s">
        <v>588</v>
      </c>
      <c r="C638" s="19" t="s">
        <v>2008</v>
      </c>
      <c r="D638" s="19" t="s">
        <v>2009</v>
      </c>
      <c r="E638" s="19" t="s">
        <v>2010</v>
      </c>
      <c r="F638" s="19" t="s">
        <v>2011</v>
      </c>
      <c r="G638" s="19" t="s">
        <v>1213</v>
      </c>
      <c r="H638" s="19" t="s">
        <v>1214</v>
      </c>
      <c r="I638" s="20" t="s">
        <v>1213</v>
      </c>
      <c r="J638" s="19" t="s">
        <v>1214</v>
      </c>
      <c r="K638" s="19" t="s">
        <v>3991</v>
      </c>
      <c r="L638" s="19" t="s">
        <v>2032</v>
      </c>
      <c r="M638" s="21">
        <v>7519.05</v>
      </c>
      <c r="N638" s="21">
        <v>7337.19</v>
      </c>
      <c r="O638" s="21">
        <v>5160</v>
      </c>
      <c r="P638" s="21">
        <v>7412.45</v>
      </c>
      <c r="Q638" s="22">
        <v>27428.69</v>
      </c>
      <c r="R638" s="21">
        <v>98259</v>
      </c>
    </row>
    <row r="639" spans="1:18">
      <c r="A639" s="19" t="s">
        <v>587</v>
      </c>
      <c r="B639" s="19" t="s">
        <v>588</v>
      </c>
      <c r="C639" s="19" t="s">
        <v>3120</v>
      </c>
      <c r="D639" s="19" t="s">
        <v>3121</v>
      </c>
      <c r="E639" s="19" t="s">
        <v>3160</v>
      </c>
      <c r="F639" s="19" t="s">
        <v>3161</v>
      </c>
      <c r="G639" s="19" t="s">
        <v>4125</v>
      </c>
      <c r="H639" s="19" t="s">
        <v>4126</v>
      </c>
      <c r="I639" s="20" t="s">
        <v>4125</v>
      </c>
      <c r="J639" s="19" t="s">
        <v>4126</v>
      </c>
      <c r="K639" s="19" t="s">
        <v>3991</v>
      </c>
      <c r="L639" s="19" t="s">
        <v>2032</v>
      </c>
      <c r="M639" s="21">
        <v>0</v>
      </c>
      <c r="N639" s="21">
        <v>0</v>
      </c>
      <c r="O639" s="21">
        <v>0</v>
      </c>
      <c r="P639" s="21">
        <v>0</v>
      </c>
      <c r="Q639" s="22">
        <v>0</v>
      </c>
      <c r="R639" s="21">
        <v>0</v>
      </c>
    </row>
    <row r="640" spans="1:18">
      <c r="A640" s="19" t="s">
        <v>587</v>
      </c>
      <c r="B640" s="19" t="s">
        <v>588</v>
      </c>
      <c r="C640" s="19" t="s">
        <v>3120</v>
      </c>
      <c r="D640" s="19" t="s">
        <v>3121</v>
      </c>
      <c r="E640" s="19" t="s">
        <v>568</v>
      </c>
      <c r="F640" s="19" t="s">
        <v>568</v>
      </c>
      <c r="G640" s="19" t="s">
        <v>4125</v>
      </c>
      <c r="H640" s="19" t="s">
        <v>4198</v>
      </c>
      <c r="I640" s="20" t="s">
        <v>4125</v>
      </c>
      <c r="J640" s="19" t="s">
        <v>4198</v>
      </c>
      <c r="K640" s="19" t="s">
        <v>2031</v>
      </c>
      <c r="L640" s="19" t="s">
        <v>4060</v>
      </c>
      <c r="M640" s="21">
        <v>0</v>
      </c>
      <c r="N640" s="21">
        <v>0</v>
      </c>
      <c r="O640" s="21">
        <v>0</v>
      </c>
      <c r="P640" s="21">
        <v>5254.28</v>
      </c>
      <c r="Q640" s="22">
        <v>5254.28</v>
      </c>
      <c r="R640" s="21">
        <v>18823</v>
      </c>
    </row>
    <row r="641" spans="1:18">
      <c r="A641" s="19" t="s">
        <v>587</v>
      </c>
      <c r="B641" s="19" t="s">
        <v>588</v>
      </c>
      <c r="C641" s="19" t="s">
        <v>2008</v>
      </c>
      <c r="D641" s="19" t="s">
        <v>2009</v>
      </c>
      <c r="E641" s="19" t="s">
        <v>2679</v>
      </c>
      <c r="F641" s="19" t="s">
        <v>2680</v>
      </c>
      <c r="G641" s="19" t="s">
        <v>1285</v>
      </c>
      <c r="H641" s="19" t="s">
        <v>2681</v>
      </c>
      <c r="I641" s="20" t="s">
        <v>585</v>
      </c>
      <c r="J641" s="19" t="s">
        <v>2682</v>
      </c>
      <c r="K641" s="19" t="s">
        <v>2031</v>
      </c>
      <c r="L641" s="19" t="s">
        <v>2032</v>
      </c>
      <c r="M641" s="21">
        <v>2714.48</v>
      </c>
      <c r="N641" s="21">
        <v>3879.95</v>
      </c>
      <c r="O641" s="21">
        <v>1968.44</v>
      </c>
      <c r="P641" s="21">
        <v>5216.38</v>
      </c>
      <c r="Q641" s="22">
        <v>13779.25</v>
      </c>
      <c r="R641" s="21">
        <v>49362</v>
      </c>
    </row>
    <row r="642" spans="1:18">
      <c r="A642" s="19" t="s">
        <v>587</v>
      </c>
      <c r="B642" s="19" t="s">
        <v>588</v>
      </c>
      <c r="C642" s="19" t="s">
        <v>2008</v>
      </c>
      <c r="D642" s="19" t="s">
        <v>2009</v>
      </c>
      <c r="E642" s="19" t="s">
        <v>2683</v>
      </c>
      <c r="F642" s="19" t="s">
        <v>2684</v>
      </c>
      <c r="G642" s="19" t="s">
        <v>1285</v>
      </c>
      <c r="H642" s="19" t="s">
        <v>2681</v>
      </c>
      <c r="I642" s="20" t="s">
        <v>589</v>
      </c>
      <c r="J642" s="19" t="s">
        <v>2685</v>
      </c>
      <c r="K642" s="19" t="s">
        <v>2031</v>
      </c>
      <c r="L642" s="19" t="s">
        <v>2032</v>
      </c>
      <c r="M642" s="21">
        <v>3832.78</v>
      </c>
      <c r="N642" s="21">
        <v>4265.6899999999996</v>
      </c>
      <c r="O642" s="21">
        <v>2148.33</v>
      </c>
      <c r="P642" s="21">
        <v>4716.9799999999996</v>
      </c>
      <c r="Q642" s="22">
        <v>14963.779999999999</v>
      </c>
      <c r="R642" s="21">
        <v>53605</v>
      </c>
    </row>
    <row r="643" spans="1:18">
      <c r="A643" s="19" t="s">
        <v>587</v>
      </c>
      <c r="B643" s="19" t="s">
        <v>588</v>
      </c>
      <c r="C643" s="19" t="s">
        <v>2008</v>
      </c>
      <c r="D643" s="19" t="s">
        <v>2009</v>
      </c>
      <c r="E643" s="19" t="s">
        <v>2683</v>
      </c>
      <c r="F643" s="19" t="s">
        <v>2684</v>
      </c>
      <c r="G643" s="19" t="s">
        <v>1285</v>
      </c>
      <c r="H643" s="19" t="s">
        <v>2681</v>
      </c>
      <c r="I643" s="20" t="s">
        <v>591</v>
      </c>
      <c r="J643" s="19" t="s">
        <v>2686</v>
      </c>
      <c r="K643" s="19" t="s">
        <v>2031</v>
      </c>
      <c r="L643" s="19" t="s">
        <v>2032</v>
      </c>
      <c r="M643" s="21">
        <v>3928.04</v>
      </c>
      <c r="N643" s="21">
        <v>3408.05</v>
      </c>
      <c r="O643" s="21">
        <v>2191.59</v>
      </c>
      <c r="P643" s="21">
        <v>4720.6499999999996</v>
      </c>
      <c r="Q643" s="22">
        <v>14248.33</v>
      </c>
      <c r="R643" s="21">
        <v>51042</v>
      </c>
    </row>
    <row r="644" spans="1:18">
      <c r="A644" s="19" t="s">
        <v>587</v>
      </c>
      <c r="B644" s="19" t="s">
        <v>588</v>
      </c>
      <c r="C644" s="19" t="s">
        <v>2008</v>
      </c>
      <c r="D644" s="19" t="s">
        <v>2009</v>
      </c>
      <c r="E644" s="19" t="s">
        <v>2687</v>
      </c>
      <c r="F644" s="19" t="s">
        <v>2688</v>
      </c>
      <c r="G644" s="19" t="s">
        <v>1285</v>
      </c>
      <c r="H644" s="19" t="s">
        <v>2681</v>
      </c>
      <c r="I644" s="20" t="s">
        <v>593</v>
      </c>
      <c r="J644" s="19" t="s">
        <v>2689</v>
      </c>
      <c r="K644" s="19" t="s">
        <v>2031</v>
      </c>
      <c r="L644" s="19" t="s">
        <v>2032</v>
      </c>
      <c r="M644" s="21">
        <v>4498.43</v>
      </c>
      <c r="N644" s="21">
        <v>4192.88</v>
      </c>
      <c r="O644" s="21">
        <v>2704.29</v>
      </c>
      <c r="P644" s="21">
        <v>5167.51</v>
      </c>
      <c r="Q644" s="22">
        <v>16563.11</v>
      </c>
      <c r="R644" s="21">
        <v>59335</v>
      </c>
    </row>
    <row r="645" spans="1:18">
      <c r="A645" s="19" t="s">
        <v>587</v>
      </c>
      <c r="B645" s="19" t="s">
        <v>588</v>
      </c>
      <c r="C645" s="19" t="s">
        <v>2008</v>
      </c>
      <c r="D645" s="19" t="s">
        <v>2009</v>
      </c>
      <c r="E645" s="19" t="s">
        <v>2690</v>
      </c>
      <c r="F645" s="19" t="s">
        <v>2691</v>
      </c>
      <c r="G645" s="19" t="s">
        <v>1285</v>
      </c>
      <c r="H645" s="19" t="s">
        <v>2681</v>
      </c>
      <c r="I645" s="20" t="s">
        <v>595</v>
      </c>
      <c r="J645" s="19" t="s">
        <v>2692</v>
      </c>
      <c r="K645" s="19" t="s">
        <v>2031</v>
      </c>
      <c r="L645" s="19" t="s">
        <v>2032</v>
      </c>
      <c r="M645" s="21">
        <v>4595.8500000000004</v>
      </c>
      <c r="N645" s="21">
        <v>4606.04</v>
      </c>
      <c r="O645" s="21">
        <v>2574.65</v>
      </c>
      <c r="P645" s="21">
        <v>5549.95</v>
      </c>
      <c r="Q645" s="22">
        <v>17326.489999999998</v>
      </c>
      <c r="R645" s="21">
        <v>62069</v>
      </c>
    </row>
    <row r="646" spans="1:18">
      <c r="A646" s="19" t="s">
        <v>587</v>
      </c>
      <c r="B646" s="19" t="s">
        <v>588</v>
      </c>
      <c r="C646" s="19" t="s">
        <v>2008</v>
      </c>
      <c r="D646" s="19" t="s">
        <v>2009</v>
      </c>
      <c r="E646" s="19" t="s">
        <v>2693</v>
      </c>
      <c r="F646" s="19" t="s">
        <v>2694</v>
      </c>
      <c r="G646" s="19" t="s">
        <v>1285</v>
      </c>
      <c r="H646" s="19" t="s">
        <v>2681</v>
      </c>
      <c r="I646" s="20" t="s">
        <v>597</v>
      </c>
      <c r="J646" s="19" t="s">
        <v>2695</v>
      </c>
      <c r="K646" s="19" t="s">
        <v>2031</v>
      </c>
      <c r="L646" s="19" t="s">
        <v>2032</v>
      </c>
      <c r="M646" s="21">
        <v>5079.7700000000004</v>
      </c>
      <c r="N646" s="21">
        <v>5173.63</v>
      </c>
      <c r="O646" s="21">
        <v>2891.28</v>
      </c>
      <c r="P646" s="21">
        <v>5844.55</v>
      </c>
      <c r="Q646" s="22">
        <v>18989.230000000003</v>
      </c>
      <c r="R646" s="21">
        <v>68026</v>
      </c>
    </row>
    <row r="647" spans="1:18">
      <c r="A647" s="19" t="s">
        <v>587</v>
      </c>
      <c r="B647" s="19" t="s">
        <v>588</v>
      </c>
      <c r="C647" s="19" t="s">
        <v>2008</v>
      </c>
      <c r="D647" s="19" t="s">
        <v>2009</v>
      </c>
      <c r="E647" s="19" t="s">
        <v>2693</v>
      </c>
      <c r="F647" s="19" t="s">
        <v>2694</v>
      </c>
      <c r="G647" s="19" t="s">
        <v>1285</v>
      </c>
      <c r="H647" s="19" t="s">
        <v>2681</v>
      </c>
      <c r="I647" s="20" t="s">
        <v>599</v>
      </c>
      <c r="J647" s="19" t="s">
        <v>2696</v>
      </c>
      <c r="K647" s="19" t="s">
        <v>2031</v>
      </c>
      <c r="L647" s="19" t="s">
        <v>2032</v>
      </c>
      <c r="M647" s="21">
        <v>1390.13</v>
      </c>
      <c r="N647" s="21">
        <v>1700.77</v>
      </c>
      <c r="O647" s="21">
        <v>1047.92</v>
      </c>
      <c r="P647" s="21">
        <v>2385.8200000000002</v>
      </c>
      <c r="Q647" s="22">
        <v>6524.6399999999994</v>
      </c>
      <c r="R647" s="21">
        <v>23373</v>
      </c>
    </row>
    <row r="648" spans="1:18">
      <c r="A648" s="19" t="s">
        <v>587</v>
      </c>
      <c r="B648" s="19" t="s">
        <v>588</v>
      </c>
      <c r="C648" s="19" t="s">
        <v>2008</v>
      </c>
      <c r="D648" s="19" t="s">
        <v>2009</v>
      </c>
      <c r="E648" s="19" t="s">
        <v>2697</v>
      </c>
      <c r="F648" s="19" t="s">
        <v>2698</v>
      </c>
      <c r="G648" s="19" t="s">
        <v>1285</v>
      </c>
      <c r="H648" s="19" t="s">
        <v>2681</v>
      </c>
      <c r="I648" s="20" t="s">
        <v>601</v>
      </c>
      <c r="J648" s="19" t="s">
        <v>2699</v>
      </c>
      <c r="K648" s="19" t="s">
        <v>2031</v>
      </c>
      <c r="L648" s="19" t="s">
        <v>2032</v>
      </c>
      <c r="M648" s="21">
        <v>3298.66</v>
      </c>
      <c r="N648" s="21">
        <v>2880.47</v>
      </c>
      <c r="O648" s="21">
        <v>1973.54</v>
      </c>
      <c r="P648" s="21">
        <v>3675.39</v>
      </c>
      <c r="Q648" s="22">
        <v>11828.06</v>
      </c>
      <c r="R648" s="21">
        <v>42372</v>
      </c>
    </row>
    <row r="649" spans="1:18">
      <c r="A649" s="19" t="s">
        <v>587</v>
      </c>
      <c r="B649" s="19" t="s">
        <v>588</v>
      </c>
      <c r="C649" s="19" t="s">
        <v>2008</v>
      </c>
      <c r="D649" s="19" t="s">
        <v>2009</v>
      </c>
      <c r="E649" s="19" t="s">
        <v>2697</v>
      </c>
      <c r="F649" s="19" t="s">
        <v>2698</v>
      </c>
      <c r="G649" s="19" t="s">
        <v>1285</v>
      </c>
      <c r="H649" s="19" t="s">
        <v>2681</v>
      </c>
      <c r="I649" s="20" t="s">
        <v>603</v>
      </c>
      <c r="J649" s="19" t="s">
        <v>2700</v>
      </c>
      <c r="K649" s="19" t="s">
        <v>2031</v>
      </c>
      <c r="L649" s="19" t="s">
        <v>2032</v>
      </c>
      <c r="M649" s="21">
        <v>1578.72</v>
      </c>
      <c r="N649" s="21">
        <v>1580.19</v>
      </c>
      <c r="O649" s="21">
        <v>1079.8499999999999</v>
      </c>
      <c r="P649" s="21">
        <v>2244.65</v>
      </c>
      <c r="Q649" s="22">
        <v>6483.41</v>
      </c>
      <c r="R649" s="21">
        <v>23226</v>
      </c>
    </row>
    <row r="650" spans="1:18">
      <c r="A650" s="19" t="s">
        <v>587</v>
      </c>
      <c r="B650" s="19" t="s">
        <v>588</v>
      </c>
      <c r="C650" s="19" t="s">
        <v>2008</v>
      </c>
      <c r="D650" s="19" t="s">
        <v>2009</v>
      </c>
      <c r="E650" s="19" t="s">
        <v>2701</v>
      </c>
      <c r="F650" s="19" t="s">
        <v>2702</v>
      </c>
      <c r="G650" s="19" t="s">
        <v>1285</v>
      </c>
      <c r="H650" s="19" t="s">
        <v>2681</v>
      </c>
      <c r="I650" s="20" t="s">
        <v>605</v>
      </c>
      <c r="J650" s="19" t="s">
        <v>2703</v>
      </c>
      <c r="K650" s="19" t="s">
        <v>2031</v>
      </c>
      <c r="L650" s="19" t="s">
        <v>2032</v>
      </c>
      <c r="M650" s="21">
        <v>2721.27</v>
      </c>
      <c r="N650" s="21">
        <v>2390.52</v>
      </c>
      <c r="O650" s="21">
        <v>1677.72</v>
      </c>
      <c r="P650" s="21">
        <v>4638.32</v>
      </c>
      <c r="Q650" s="22">
        <v>11427.83</v>
      </c>
      <c r="R650" s="21">
        <v>40938</v>
      </c>
    </row>
    <row r="651" spans="1:18">
      <c r="A651" s="19" t="s">
        <v>587</v>
      </c>
      <c r="B651" s="19" t="s">
        <v>588</v>
      </c>
      <c r="C651" s="19" t="s">
        <v>2008</v>
      </c>
      <c r="D651" s="19" t="s">
        <v>2009</v>
      </c>
      <c r="E651" s="19" t="s">
        <v>2704</v>
      </c>
      <c r="F651" s="19" t="s">
        <v>2705</v>
      </c>
      <c r="G651" s="19" t="s">
        <v>1285</v>
      </c>
      <c r="H651" s="19" t="s">
        <v>2681</v>
      </c>
      <c r="I651" s="20" t="s">
        <v>607</v>
      </c>
      <c r="J651" s="19" t="s">
        <v>2706</v>
      </c>
      <c r="K651" s="19" t="s">
        <v>2031</v>
      </c>
      <c r="L651" s="19" t="s">
        <v>2032</v>
      </c>
      <c r="M651" s="21">
        <v>2936.98</v>
      </c>
      <c r="N651" s="21">
        <v>3124.61</v>
      </c>
      <c r="O651" s="21">
        <v>1675.69</v>
      </c>
      <c r="P651" s="21">
        <v>3491.65</v>
      </c>
      <c r="Q651" s="22">
        <v>11228.93</v>
      </c>
      <c r="R651" s="21">
        <v>40226</v>
      </c>
    </row>
    <row r="652" spans="1:18">
      <c r="A652" s="19" t="s">
        <v>587</v>
      </c>
      <c r="B652" s="19" t="s">
        <v>588</v>
      </c>
      <c r="C652" s="19" t="s">
        <v>2008</v>
      </c>
      <c r="D652" s="19" t="s">
        <v>2009</v>
      </c>
      <c r="E652" s="19" t="s">
        <v>2707</v>
      </c>
      <c r="F652" s="19" t="s">
        <v>2708</v>
      </c>
      <c r="G652" s="19" t="s">
        <v>1285</v>
      </c>
      <c r="H652" s="19" t="s">
        <v>2681</v>
      </c>
      <c r="I652" s="20" t="s">
        <v>609</v>
      </c>
      <c r="J652" s="19" t="s">
        <v>2709</v>
      </c>
      <c r="K652" s="19" t="s">
        <v>2031</v>
      </c>
      <c r="L652" s="19" t="s">
        <v>2032</v>
      </c>
      <c r="M652" s="21">
        <v>3134.28</v>
      </c>
      <c r="N652" s="21">
        <v>2530.79</v>
      </c>
      <c r="O652" s="21">
        <v>1327.32</v>
      </c>
      <c r="P652" s="21">
        <v>3838.28</v>
      </c>
      <c r="Q652" s="22">
        <v>10830.67</v>
      </c>
      <c r="R652" s="21">
        <v>38799</v>
      </c>
    </row>
    <row r="653" spans="1:18">
      <c r="A653" s="19" t="s">
        <v>587</v>
      </c>
      <c r="B653" s="19" t="s">
        <v>588</v>
      </c>
      <c r="C653" s="19" t="s">
        <v>2008</v>
      </c>
      <c r="D653" s="19" t="s">
        <v>2009</v>
      </c>
      <c r="E653" s="19" t="s">
        <v>2707</v>
      </c>
      <c r="F653" s="19" t="s">
        <v>2708</v>
      </c>
      <c r="G653" s="19" t="s">
        <v>1285</v>
      </c>
      <c r="H653" s="19" t="s">
        <v>2681</v>
      </c>
      <c r="I653" s="20" t="s">
        <v>611</v>
      </c>
      <c r="J653" s="19" t="s">
        <v>2710</v>
      </c>
      <c r="K653" s="19" t="s">
        <v>2031</v>
      </c>
      <c r="L653" s="19" t="s">
        <v>2032</v>
      </c>
      <c r="M653" s="21">
        <v>1856.45</v>
      </c>
      <c r="N653" s="21">
        <v>2034.71</v>
      </c>
      <c r="O653" s="21">
        <v>1029.5999999999999</v>
      </c>
      <c r="P653" s="21">
        <v>2759.63</v>
      </c>
      <c r="Q653" s="22">
        <v>7680.39</v>
      </c>
      <c r="R653" s="21">
        <v>27514</v>
      </c>
    </row>
    <row r="654" spans="1:18">
      <c r="A654" s="19" t="s">
        <v>587</v>
      </c>
      <c r="B654" s="19" t="s">
        <v>588</v>
      </c>
      <c r="C654" s="19" t="s">
        <v>2008</v>
      </c>
      <c r="D654" s="19" t="s">
        <v>2009</v>
      </c>
      <c r="E654" s="19" t="s">
        <v>2711</v>
      </c>
      <c r="F654" s="19" t="s">
        <v>2712</v>
      </c>
      <c r="G654" s="19" t="s">
        <v>1285</v>
      </c>
      <c r="H654" s="19" t="s">
        <v>2681</v>
      </c>
      <c r="I654" s="20" t="s">
        <v>613</v>
      </c>
      <c r="J654" s="19" t="s">
        <v>2713</v>
      </c>
      <c r="K654" s="19" t="s">
        <v>2031</v>
      </c>
      <c r="L654" s="19" t="s">
        <v>2032</v>
      </c>
      <c r="M654" s="21">
        <v>2968.88</v>
      </c>
      <c r="N654" s="21">
        <v>3513.59</v>
      </c>
      <c r="O654" s="21">
        <v>1990.06</v>
      </c>
      <c r="P654" s="21">
        <v>3840.48</v>
      </c>
      <c r="Q654" s="22">
        <v>12313.01</v>
      </c>
      <c r="R654" s="21">
        <v>44109</v>
      </c>
    </row>
    <row r="655" spans="1:18">
      <c r="A655" s="19" t="s">
        <v>587</v>
      </c>
      <c r="B655" s="19" t="s">
        <v>588</v>
      </c>
      <c r="C655" s="19" t="s">
        <v>2008</v>
      </c>
      <c r="D655" s="19" t="s">
        <v>2009</v>
      </c>
      <c r="E655" s="19" t="s">
        <v>4089</v>
      </c>
      <c r="F655" s="19" t="s">
        <v>2466</v>
      </c>
      <c r="G655" s="19" t="s">
        <v>1285</v>
      </c>
      <c r="H655" s="19" t="s">
        <v>2681</v>
      </c>
      <c r="I655" s="20" t="s">
        <v>1241</v>
      </c>
      <c r="J655" s="19" t="s">
        <v>4090</v>
      </c>
      <c r="K655" s="19" t="s">
        <v>2031</v>
      </c>
      <c r="L655" s="19" t="s">
        <v>2032</v>
      </c>
      <c r="M655" s="21">
        <v>4496.68</v>
      </c>
      <c r="N655" s="21">
        <v>4079.41</v>
      </c>
      <c r="O655" s="21">
        <v>2483.4</v>
      </c>
      <c r="P655" s="21">
        <v>4252.5600000000004</v>
      </c>
      <c r="Q655" s="22">
        <v>15312.05</v>
      </c>
      <c r="R655" s="21">
        <v>54853</v>
      </c>
    </row>
    <row r="656" spans="1:18">
      <c r="A656" s="19" t="s">
        <v>587</v>
      </c>
      <c r="B656" s="19" t="s">
        <v>588</v>
      </c>
      <c r="C656" s="19" t="s">
        <v>2008</v>
      </c>
      <c r="D656" s="19" t="s">
        <v>2009</v>
      </c>
      <c r="E656" s="19" t="s">
        <v>2690</v>
      </c>
      <c r="F656" s="19" t="s">
        <v>2691</v>
      </c>
      <c r="G656" s="19" t="s">
        <v>1285</v>
      </c>
      <c r="H656" s="19" t="s">
        <v>2681</v>
      </c>
      <c r="I656" s="20" t="s">
        <v>1281</v>
      </c>
      <c r="J656" s="19" t="s">
        <v>4135</v>
      </c>
      <c r="K656" s="19" t="s">
        <v>2031</v>
      </c>
      <c r="L656" s="19" t="s">
        <v>2032</v>
      </c>
      <c r="M656" s="21">
        <v>2396.89</v>
      </c>
      <c r="N656" s="21">
        <v>3377.46</v>
      </c>
      <c r="O656" s="21">
        <v>1472.09</v>
      </c>
      <c r="P656" s="21">
        <v>3512.12</v>
      </c>
      <c r="Q656" s="22">
        <v>10758.560000000001</v>
      </c>
      <c r="R656" s="21">
        <v>38541</v>
      </c>
    </row>
    <row r="657" spans="1:18">
      <c r="A657" s="19" t="s">
        <v>587</v>
      </c>
      <c r="B657" s="19" t="s">
        <v>588</v>
      </c>
      <c r="C657" s="19" t="s">
        <v>2008</v>
      </c>
      <c r="D657" s="19" t="s">
        <v>2009</v>
      </c>
      <c r="E657" s="19" t="s">
        <v>2701</v>
      </c>
      <c r="F657" s="19" t="s">
        <v>2702</v>
      </c>
      <c r="G657" s="19" t="s">
        <v>1285</v>
      </c>
      <c r="H657" s="19" t="s">
        <v>2681</v>
      </c>
      <c r="I657" s="20" t="s">
        <v>1285</v>
      </c>
      <c r="J657" s="19" t="s">
        <v>4136</v>
      </c>
      <c r="K657" s="19" t="s">
        <v>3991</v>
      </c>
      <c r="L657" s="19" t="s">
        <v>2032</v>
      </c>
      <c r="M657" s="21">
        <v>46866.48</v>
      </c>
      <c r="N657" s="21">
        <v>46772.54</v>
      </c>
      <c r="O657" s="21">
        <v>43698.77</v>
      </c>
      <c r="P657" s="21">
        <v>39988.879999999997</v>
      </c>
      <c r="Q657" s="22">
        <v>177326.67</v>
      </c>
      <c r="R657" s="21">
        <v>635244</v>
      </c>
    </row>
    <row r="658" spans="1:18">
      <c r="A658" s="19" t="s">
        <v>587</v>
      </c>
      <c r="B658" s="19" t="s">
        <v>588</v>
      </c>
      <c r="C658" s="19" t="s">
        <v>2008</v>
      </c>
      <c r="D658" s="19" t="s">
        <v>2009</v>
      </c>
      <c r="E658" s="19" t="s">
        <v>2690</v>
      </c>
      <c r="F658" s="19" t="s">
        <v>2691</v>
      </c>
      <c r="G658" s="19" t="s">
        <v>1285</v>
      </c>
      <c r="H658" s="19" t="s">
        <v>2681</v>
      </c>
      <c r="I658" s="20" t="s">
        <v>1287</v>
      </c>
      <c r="J658" s="19" t="s">
        <v>4138</v>
      </c>
      <c r="K658" s="19" t="s">
        <v>2031</v>
      </c>
      <c r="L658" s="19" t="s">
        <v>2032</v>
      </c>
      <c r="M658" s="21">
        <v>2134.9299999999998</v>
      </c>
      <c r="N658" s="21">
        <v>1990.12</v>
      </c>
      <c r="O658" s="21">
        <v>1509.48</v>
      </c>
      <c r="P658" s="21">
        <v>2806.87</v>
      </c>
      <c r="Q658" s="22">
        <v>8441.3999999999978</v>
      </c>
      <c r="R658" s="21">
        <v>30240</v>
      </c>
    </row>
    <row r="659" spans="1:18">
      <c r="A659" s="19" t="s">
        <v>587</v>
      </c>
      <c r="B659" s="19" t="s">
        <v>588</v>
      </c>
      <c r="C659" s="19" t="s">
        <v>2008</v>
      </c>
      <c r="D659" s="19" t="s">
        <v>2009</v>
      </c>
      <c r="E659" s="19" t="s">
        <v>2701</v>
      </c>
      <c r="F659" s="19" t="s">
        <v>2702</v>
      </c>
      <c r="G659" s="19" t="s">
        <v>1285</v>
      </c>
      <c r="H659" s="19" t="s">
        <v>2681</v>
      </c>
      <c r="I659" s="20" t="s">
        <v>1295</v>
      </c>
      <c r="J659" s="19" t="s">
        <v>4143</v>
      </c>
      <c r="K659" s="19" t="s">
        <v>2031</v>
      </c>
      <c r="L659" s="19" t="s">
        <v>2032</v>
      </c>
      <c r="M659" s="21">
        <v>1475.92</v>
      </c>
      <c r="N659" s="21">
        <v>1562.54</v>
      </c>
      <c r="O659" s="21">
        <v>1302.9100000000001</v>
      </c>
      <c r="P659" s="21">
        <v>2726.74</v>
      </c>
      <c r="Q659" s="22">
        <v>7068.11</v>
      </c>
      <c r="R659" s="21">
        <v>25320</v>
      </c>
    </row>
    <row r="660" spans="1:18">
      <c r="A660" s="19" t="s">
        <v>587</v>
      </c>
      <c r="B660" s="19" t="s">
        <v>588</v>
      </c>
      <c r="C660" s="19" t="s">
        <v>2008</v>
      </c>
      <c r="D660" s="19" t="s">
        <v>2009</v>
      </c>
      <c r="E660" s="19" t="s">
        <v>2687</v>
      </c>
      <c r="F660" s="19" t="s">
        <v>2688</v>
      </c>
      <c r="G660" s="19" t="s">
        <v>1285</v>
      </c>
      <c r="H660" s="19" t="s">
        <v>2681</v>
      </c>
      <c r="I660" s="20" t="s">
        <v>1311</v>
      </c>
      <c r="J660" s="19" t="s">
        <v>1312</v>
      </c>
      <c r="K660" s="19" t="s">
        <v>2031</v>
      </c>
      <c r="L660" s="19" t="s">
        <v>2032</v>
      </c>
      <c r="M660" s="21">
        <v>3479.72</v>
      </c>
      <c r="N660" s="21">
        <v>2983.92</v>
      </c>
      <c r="O660" s="21">
        <v>2052.4899999999998</v>
      </c>
      <c r="P660" s="21">
        <v>3883.2</v>
      </c>
      <c r="Q660" s="22">
        <v>12399.329999999998</v>
      </c>
      <c r="R660" s="21">
        <v>44419</v>
      </c>
    </row>
    <row r="661" spans="1:18">
      <c r="A661" s="19" t="s">
        <v>587</v>
      </c>
      <c r="B661" s="19" t="s">
        <v>588</v>
      </c>
      <c r="C661" s="19" t="s">
        <v>2008</v>
      </c>
      <c r="D661" s="19" t="s">
        <v>2009</v>
      </c>
      <c r="E661" s="19" t="s">
        <v>568</v>
      </c>
      <c r="F661" s="19" t="s">
        <v>568</v>
      </c>
      <c r="G661" s="19" t="s">
        <v>1285</v>
      </c>
      <c r="H661" s="19" t="s">
        <v>2681</v>
      </c>
      <c r="I661" s="20" t="s">
        <v>1319</v>
      </c>
      <c r="J661" s="19" t="s">
        <v>4178</v>
      </c>
      <c r="K661" s="19" t="s">
        <v>2031</v>
      </c>
      <c r="L661" s="19" t="s">
        <v>2007</v>
      </c>
      <c r="M661" s="21">
        <v>1259.8</v>
      </c>
      <c r="N661" s="21">
        <v>1365.06</v>
      </c>
      <c r="O661" s="21">
        <v>925.14</v>
      </c>
      <c r="P661" s="21">
        <v>1909.96</v>
      </c>
      <c r="Q661" s="22">
        <v>5459.9599999999991</v>
      </c>
      <c r="R661" s="21">
        <v>19559</v>
      </c>
    </row>
    <row r="662" spans="1:18">
      <c r="A662" s="19" t="s">
        <v>587</v>
      </c>
      <c r="B662" s="19" t="s">
        <v>588</v>
      </c>
      <c r="C662" s="19" t="s">
        <v>2008</v>
      </c>
      <c r="D662" s="19" t="s">
        <v>2009</v>
      </c>
      <c r="E662" s="19" t="s">
        <v>568</v>
      </c>
      <c r="F662" s="19" t="s">
        <v>568</v>
      </c>
      <c r="G662" s="19" t="s">
        <v>1285</v>
      </c>
      <c r="H662" s="19" t="s">
        <v>2681</v>
      </c>
      <c r="I662" s="20" t="s">
        <v>1327</v>
      </c>
      <c r="J662" s="19" t="s">
        <v>1328</v>
      </c>
      <c r="K662" s="19" t="s">
        <v>2031</v>
      </c>
      <c r="L662" s="19" t="s">
        <v>2007</v>
      </c>
      <c r="M662" s="21">
        <v>649.38</v>
      </c>
      <c r="N662" s="21">
        <v>522.75</v>
      </c>
      <c r="O662" s="21">
        <v>353.23</v>
      </c>
      <c r="P662" s="21">
        <v>709.95</v>
      </c>
      <c r="Q662" s="22">
        <v>2235.3100000000004</v>
      </c>
      <c r="R662" s="21">
        <v>8008</v>
      </c>
    </row>
    <row r="663" spans="1:18">
      <c r="A663" s="19" t="s">
        <v>587</v>
      </c>
      <c r="B663" s="19" t="s">
        <v>588</v>
      </c>
      <c r="C663" s="19" t="s">
        <v>3327</v>
      </c>
      <c r="D663" s="19" t="s">
        <v>3328</v>
      </c>
      <c r="E663" s="19" t="s">
        <v>3329</v>
      </c>
      <c r="F663" s="19" t="s">
        <v>3328</v>
      </c>
      <c r="G663" s="19" t="s">
        <v>1307</v>
      </c>
      <c r="H663" s="19" t="s">
        <v>1308</v>
      </c>
      <c r="I663" s="20" t="s">
        <v>1113</v>
      </c>
      <c r="J663" s="19" t="s">
        <v>3330</v>
      </c>
      <c r="K663" s="19" t="s">
        <v>2031</v>
      </c>
      <c r="L663" s="19" t="s">
        <v>2032</v>
      </c>
      <c r="M663" s="21">
        <v>3063.12</v>
      </c>
      <c r="N663" s="21">
        <v>1370.65</v>
      </c>
      <c r="O663" s="21">
        <v>1333.25</v>
      </c>
      <c r="P663" s="21">
        <v>1414.74</v>
      </c>
      <c r="Q663" s="22">
        <v>7181.76</v>
      </c>
      <c r="R663" s="21">
        <v>25728</v>
      </c>
    </row>
    <row r="664" spans="1:18">
      <c r="A664" s="19" t="s">
        <v>587</v>
      </c>
      <c r="B664" s="19" t="s">
        <v>588</v>
      </c>
      <c r="C664" s="19" t="s">
        <v>3327</v>
      </c>
      <c r="D664" s="19" t="s">
        <v>3328</v>
      </c>
      <c r="E664" s="19" t="s">
        <v>3331</v>
      </c>
      <c r="F664" s="19" t="s">
        <v>3332</v>
      </c>
      <c r="G664" s="19" t="s">
        <v>1307</v>
      </c>
      <c r="H664" s="19" t="s">
        <v>1308</v>
      </c>
      <c r="I664" s="20" t="s">
        <v>1115</v>
      </c>
      <c r="J664" s="19" t="s">
        <v>3333</v>
      </c>
      <c r="K664" s="19" t="s">
        <v>2031</v>
      </c>
      <c r="L664" s="19" t="s">
        <v>2032</v>
      </c>
      <c r="M664" s="21">
        <v>889.41</v>
      </c>
      <c r="N664" s="21">
        <v>1279.6600000000001</v>
      </c>
      <c r="O664" s="21">
        <v>1227.19</v>
      </c>
      <c r="P664" s="21">
        <v>863.51</v>
      </c>
      <c r="Q664" s="22">
        <v>4259.7700000000004</v>
      </c>
      <c r="R664" s="21">
        <v>15260</v>
      </c>
    </row>
    <row r="665" spans="1:18">
      <c r="A665" s="19" t="s">
        <v>587</v>
      </c>
      <c r="B665" s="19" t="s">
        <v>588</v>
      </c>
      <c r="C665" s="19" t="s">
        <v>3327</v>
      </c>
      <c r="D665" s="19" t="s">
        <v>3328</v>
      </c>
      <c r="E665" s="19" t="s">
        <v>3331</v>
      </c>
      <c r="F665" s="19" t="s">
        <v>3332</v>
      </c>
      <c r="G665" s="19" t="s">
        <v>1307</v>
      </c>
      <c r="H665" s="19" t="s">
        <v>1308</v>
      </c>
      <c r="I665" s="20" t="s">
        <v>1117</v>
      </c>
      <c r="J665" s="19" t="s">
        <v>3334</v>
      </c>
      <c r="K665" s="19" t="s">
        <v>2031</v>
      </c>
      <c r="L665" s="19" t="s">
        <v>2032</v>
      </c>
      <c r="M665" s="21">
        <v>1126.05</v>
      </c>
      <c r="N665" s="21">
        <v>1231.3499999999999</v>
      </c>
      <c r="O665" s="21">
        <v>1054.1600000000001</v>
      </c>
      <c r="P665" s="21">
        <v>724.39</v>
      </c>
      <c r="Q665" s="22">
        <v>4135.95</v>
      </c>
      <c r="R665" s="21">
        <v>14816</v>
      </c>
    </row>
    <row r="666" spans="1:18">
      <c r="A666" s="19" t="s">
        <v>587</v>
      </c>
      <c r="B666" s="19" t="s">
        <v>588</v>
      </c>
      <c r="C666" s="19" t="s">
        <v>3327</v>
      </c>
      <c r="D666" s="19" t="s">
        <v>3328</v>
      </c>
      <c r="E666" s="19" t="s">
        <v>3335</v>
      </c>
      <c r="F666" s="19" t="s">
        <v>3336</v>
      </c>
      <c r="G666" s="19" t="s">
        <v>1307</v>
      </c>
      <c r="H666" s="19" t="s">
        <v>1308</v>
      </c>
      <c r="I666" s="20" t="s">
        <v>1119</v>
      </c>
      <c r="J666" s="19" t="s">
        <v>3337</v>
      </c>
      <c r="K666" s="19" t="s">
        <v>2031</v>
      </c>
      <c r="L666" s="19" t="s">
        <v>2032</v>
      </c>
      <c r="M666" s="21">
        <v>1872.36</v>
      </c>
      <c r="N666" s="21">
        <v>2076.6999999999998</v>
      </c>
      <c r="O666" s="21">
        <v>1875.22</v>
      </c>
      <c r="P666" s="21">
        <v>2381.48</v>
      </c>
      <c r="Q666" s="22">
        <v>8205.76</v>
      </c>
      <c r="R666" s="21">
        <v>29396</v>
      </c>
    </row>
    <row r="667" spans="1:18">
      <c r="A667" s="19" t="s">
        <v>587</v>
      </c>
      <c r="B667" s="19" t="s">
        <v>588</v>
      </c>
      <c r="C667" s="19" t="s">
        <v>3327</v>
      </c>
      <c r="D667" s="19" t="s">
        <v>3328</v>
      </c>
      <c r="E667" s="19" t="s">
        <v>3338</v>
      </c>
      <c r="F667" s="19" t="s">
        <v>3339</v>
      </c>
      <c r="G667" s="19" t="s">
        <v>1307</v>
      </c>
      <c r="H667" s="19" t="s">
        <v>1308</v>
      </c>
      <c r="I667" s="20" t="s">
        <v>1121</v>
      </c>
      <c r="J667" s="19" t="s">
        <v>3340</v>
      </c>
      <c r="K667" s="19" t="s">
        <v>2031</v>
      </c>
      <c r="L667" s="19" t="s">
        <v>2032</v>
      </c>
      <c r="M667" s="21">
        <v>2032.82</v>
      </c>
      <c r="N667" s="21">
        <v>1870.91</v>
      </c>
      <c r="O667" s="21">
        <v>1355.07</v>
      </c>
      <c r="P667" s="21">
        <v>2103.36</v>
      </c>
      <c r="Q667" s="22">
        <v>7362.16</v>
      </c>
      <c r="R667" s="21">
        <v>26374</v>
      </c>
    </row>
    <row r="668" spans="1:18">
      <c r="A668" s="19" t="s">
        <v>587</v>
      </c>
      <c r="B668" s="19" t="s">
        <v>588</v>
      </c>
      <c r="C668" s="19" t="s">
        <v>3327</v>
      </c>
      <c r="D668" s="19" t="s">
        <v>3328</v>
      </c>
      <c r="E668" s="19" t="s">
        <v>3338</v>
      </c>
      <c r="F668" s="19" t="s">
        <v>3339</v>
      </c>
      <c r="G668" s="19" t="s">
        <v>1307</v>
      </c>
      <c r="H668" s="19" t="s">
        <v>1308</v>
      </c>
      <c r="I668" s="20" t="s">
        <v>1123</v>
      </c>
      <c r="J668" s="19" t="s">
        <v>3341</v>
      </c>
      <c r="K668" s="19" t="s">
        <v>2031</v>
      </c>
      <c r="L668" s="19" t="s">
        <v>2032</v>
      </c>
      <c r="M668" s="21">
        <v>1698.63</v>
      </c>
      <c r="N668" s="21">
        <v>2009.43</v>
      </c>
      <c r="O668" s="21">
        <v>1261.28</v>
      </c>
      <c r="P668" s="21">
        <v>1534.55</v>
      </c>
      <c r="Q668" s="22">
        <v>6503.89</v>
      </c>
      <c r="R668" s="21">
        <v>23299</v>
      </c>
    </row>
    <row r="669" spans="1:18">
      <c r="A669" s="19" t="s">
        <v>587</v>
      </c>
      <c r="B669" s="19" t="s">
        <v>588</v>
      </c>
      <c r="C669" s="19" t="s">
        <v>3327</v>
      </c>
      <c r="D669" s="19" t="s">
        <v>3328</v>
      </c>
      <c r="E669" s="19" t="s">
        <v>3329</v>
      </c>
      <c r="F669" s="19" t="s">
        <v>3328</v>
      </c>
      <c r="G669" s="19" t="s">
        <v>1307</v>
      </c>
      <c r="H669" s="19" t="s">
        <v>1308</v>
      </c>
      <c r="I669" s="20" t="s">
        <v>1307</v>
      </c>
      <c r="J669" s="19" t="s">
        <v>1308</v>
      </c>
      <c r="K669" s="19" t="s">
        <v>3991</v>
      </c>
      <c r="L669" s="19" t="s">
        <v>2032</v>
      </c>
      <c r="M669" s="21">
        <v>13132.56</v>
      </c>
      <c r="N669" s="21">
        <v>11453.74</v>
      </c>
      <c r="O669" s="21">
        <v>11801.18</v>
      </c>
      <c r="P669" s="21">
        <v>11822.3</v>
      </c>
      <c r="Q669" s="22">
        <v>48209.78</v>
      </c>
      <c r="R669" s="21">
        <v>172704</v>
      </c>
    </row>
    <row r="670" spans="1:18">
      <c r="A670" s="19" t="s">
        <v>587</v>
      </c>
      <c r="B670" s="19" t="s">
        <v>588</v>
      </c>
      <c r="C670" s="19" t="s">
        <v>3315</v>
      </c>
      <c r="D670" s="19" t="s">
        <v>3316</v>
      </c>
      <c r="E670" s="19" t="s">
        <v>3317</v>
      </c>
      <c r="F670" s="19" t="s">
        <v>3316</v>
      </c>
      <c r="G670" s="19" t="s">
        <v>1309</v>
      </c>
      <c r="H670" s="19" t="s">
        <v>1310</v>
      </c>
      <c r="I670" s="20" t="s">
        <v>1103</v>
      </c>
      <c r="J670" s="19" t="s">
        <v>3318</v>
      </c>
      <c r="K670" s="19" t="s">
        <v>2031</v>
      </c>
      <c r="L670" s="19" t="s">
        <v>2032</v>
      </c>
      <c r="M670" s="21">
        <v>1884.88</v>
      </c>
      <c r="N670" s="21">
        <v>1051.97</v>
      </c>
      <c r="O670" s="21">
        <v>1329.17</v>
      </c>
      <c r="P670" s="21">
        <v>1268.42</v>
      </c>
      <c r="Q670" s="22">
        <v>5534.4400000000005</v>
      </c>
      <c r="R670" s="21">
        <v>19826</v>
      </c>
    </row>
    <row r="671" spans="1:18">
      <c r="A671" s="19" t="s">
        <v>587</v>
      </c>
      <c r="B671" s="19" t="s">
        <v>588</v>
      </c>
      <c r="C671" s="19" t="s">
        <v>3315</v>
      </c>
      <c r="D671" s="19" t="s">
        <v>3316</v>
      </c>
      <c r="E671" s="19" t="s">
        <v>3317</v>
      </c>
      <c r="F671" s="19" t="s">
        <v>3316</v>
      </c>
      <c r="G671" s="19" t="s">
        <v>1309</v>
      </c>
      <c r="H671" s="19" t="s">
        <v>1310</v>
      </c>
      <c r="I671" s="20" t="s">
        <v>1105</v>
      </c>
      <c r="J671" s="19" t="s">
        <v>3319</v>
      </c>
      <c r="K671" s="19" t="s">
        <v>2031</v>
      </c>
      <c r="L671" s="19" t="s">
        <v>2032</v>
      </c>
      <c r="M671" s="21">
        <v>2274.85</v>
      </c>
      <c r="N671" s="21">
        <v>2127.5</v>
      </c>
      <c r="O671" s="21">
        <v>2385.12</v>
      </c>
      <c r="P671" s="21">
        <v>2500.56</v>
      </c>
      <c r="Q671" s="22">
        <v>9288.0300000000007</v>
      </c>
      <c r="R671" s="21">
        <v>33273</v>
      </c>
    </row>
    <row r="672" spans="1:18">
      <c r="A672" s="19" t="s">
        <v>587</v>
      </c>
      <c r="B672" s="19" t="s">
        <v>588</v>
      </c>
      <c r="C672" s="19" t="s">
        <v>3315</v>
      </c>
      <c r="D672" s="19" t="s">
        <v>3316</v>
      </c>
      <c r="E672" s="19" t="s">
        <v>3320</v>
      </c>
      <c r="F672" s="19" t="s">
        <v>3321</v>
      </c>
      <c r="G672" s="19" t="s">
        <v>1309</v>
      </c>
      <c r="H672" s="19" t="s">
        <v>1310</v>
      </c>
      <c r="I672" s="20" t="s">
        <v>1107</v>
      </c>
      <c r="J672" s="19" t="s">
        <v>3322</v>
      </c>
      <c r="K672" s="19" t="s">
        <v>2031</v>
      </c>
      <c r="L672" s="19" t="s">
        <v>2032</v>
      </c>
      <c r="M672" s="21">
        <v>1414.78</v>
      </c>
      <c r="N672" s="21">
        <v>1946.07</v>
      </c>
      <c r="O672" s="21">
        <v>2123.69</v>
      </c>
      <c r="P672" s="21">
        <v>2052.48</v>
      </c>
      <c r="Q672" s="22">
        <v>7537.02</v>
      </c>
      <c r="R672" s="21">
        <v>27000</v>
      </c>
    </row>
    <row r="673" spans="1:18">
      <c r="A673" s="19" t="s">
        <v>587</v>
      </c>
      <c r="B673" s="19" t="s">
        <v>588</v>
      </c>
      <c r="C673" s="19" t="s">
        <v>3315</v>
      </c>
      <c r="D673" s="19" t="s">
        <v>3316</v>
      </c>
      <c r="E673" s="19" t="s">
        <v>3320</v>
      </c>
      <c r="F673" s="19" t="s">
        <v>3321</v>
      </c>
      <c r="G673" s="19" t="s">
        <v>1309</v>
      </c>
      <c r="H673" s="19" t="s">
        <v>1310</v>
      </c>
      <c r="I673" s="20" t="s">
        <v>1109</v>
      </c>
      <c r="J673" s="19" t="s">
        <v>3323</v>
      </c>
      <c r="K673" s="19" t="s">
        <v>2031</v>
      </c>
      <c r="L673" s="19" t="s">
        <v>2032</v>
      </c>
      <c r="M673" s="21">
        <v>1479.42</v>
      </c>
      <c r="N673" s="21">
        <v>1424.83</v>
      </c>
      <c r="O673" s="21">
        <v>1905.66</v>
      </c>
      <c r="P673" s="21">
        <v>1359.76</v>
      </c>
      <c r="Q673" s="22">
        <v>6169.67</v>
      </c>
      <c r="R673" s="21">
        <v>22102</v>
      </c>
    </row>
    <row r="674" spans="1:18">
      <c r="A674" s="19" t="s">
        <v>587</v>
      </c>
      <c r="B674" s="19" t="s">
        <v>588</v>
      </c>
      <c r="C674" s="19" t="s">
        <v>3315</v>
      </c>
      <c r="D674" s="19" t="s">
        <v>3316</v>
      </c>
      <c r="E674" s="19" t="s">
        <v>3324</v>
      </c>
      <c r="F674" s="19" t="s">
        <v>3325</v>
      </c>
      <c r="G674" s="19" t="s">
        <v>1309</v>
      </c>
      <c r="H674" s="19" t="s">
        <v>1310</v>
      </c>
      <c r="I674" s="20" t="s">
        <v>1111</v>
      </c>
      <c r="J674" s="19" t="s">
        <v>3326</v>
      </c>
      <c r="K674" s="19" t="s">
        <v>2031</v>
      </c>
      <c r="L674" s="19" t="s">
        <v>2032</v>
      </c>
      <c r="M674" s="21">
        <v>2441.6999999999998</v>
      </c>
      <c r="N674" s="21">
        <v>2137.17</v>
      </c>
      <c r="O674" s="21">
        <v>2323.9299999999998</v>
      </c>
      <c r="P674" s="21">
        <v>2071.83</v>
      </c>
      <c r="Q674" s="22">
        <v>8974.6299999999992</v>
      </c>
      <c r="R674" s="21">
        <v>32150</v>
      </c>
    </row>
    <row r="675" spans="1:18">
      <c r="A675" s="19" t="s">
        <v>587</v>
      </c>
      <c r="B675" s="19" t="s">
        <v>588</v>
      </c>
      <c r="C675" s="19" t="s">
        <v>3315</v>
      </c>
      <c r="D675" s="19" t="s">
        <v>3316</v>
      </c>
      <c r="E675" s="19" t="s">
        <v>3317</v>
      </c>
      <c r="F675" s="19" t="s">
        <v>3316</v>
      </c>
      <c r="G675" s="19" t="s">
        <v>1309</v>
      </c>
      <c r="H675" s="19" t="s">
        <v>1310</v>
      </c>
      <c r="I675" s="20" t="s">
        <v>1309</v>
      </c>
      <c r="J675" s="19" t="s">
        <v>1310</v>
      </c>
      <c r="K675" s="19" t="s">
        <v>3991</v>
      </c>
      <c r="L675" s="19" t="s">
        <v>2032</v>
      </c>
      <c r="M675" s="21">
        <v>12924.37</v>
      </c>
      <c r="N675" s="21">
        <v>12280.99</v>
      </c>
      <c r="O675" s="21">
        <v>9533.4</v>
      </c>
      <c r="P675" s="21">
        <v>8171.33</v>
      </c>
      <c r="Q675" s="22">
        <v>42910.090000000004</v>
      </c>
      <c r="R675" s="21">
        <v>153719</v>
      </c>
    </row>
    <row r="676" spans="1:18">
      <c r="A676" s="19" t="s">
        <v>587</v>
      </c>
      <c r="B676" s="19" t="s">
        <v>588</v>
      </c>
      <c r="C676" s="19" t="s">
        <v>3356</v>
      </c>
      <c r="D676" s="19" t="s">
        <v>3357</v>
      </c>
      <c r="E676" s="19" t="s">
        <v>3358</v>
      </c>
      <c r="F676" s="19" t="s">
        <v>3359</v>
      </c>
      <c r="G676" s="19" t="s">
        <v>1313</v>
      </c>
      <c r="H676" s="19" t="s">
        <v>1314</v>
      </c>
      <c r="I676" s="20" t="s">
        <v>1135</v>
      </c>
      <c r="J676" s="19" t="s">
        <v>3360</v>
      </c>
      <c r="K676" s="19" t="s">
        <v>2031</v>
      </c>
      <c r="L676" s="19" t="s">
        <v>2032</v>
      </c>
      <c r="M676" s="21">
        <v>1479.87</v>
      </c>
      <c r="N676" s="21">
        <v>1225.03</v>
      </c>
      <c r="O676" s="21">
        <v>1216.79</v>
      </c>
      <c r="P676" s="21">
        <v>1331.04</v>
      </c>
      <c r="Q676" s="22">
        <v>5252.73</v>
      </c>
      <c r="R676" s="21">
        <v>18817</v>
      </c>
    </row>
    <row r="677" spans="1:18">
      <c r="A677" s="19" t="s">
        <v>587</v>
      </c>
      <c r="B677" s="19" t="s">
        <v>588</v>
      </c>
      <c r="C677" s="19" t="s">
        <v>3356</v>
      </c>
      <c r="D677" s="19" t="s">
        <v>3357</v>
      </c>
      <c r="E677" s="19" t="s">
        <v>3358</v>
      </c>
      <c r="F677" s="19" t="s">
        <v>3359</v>
      </c>
      <c r="G677" s="19" t="s">
        <v>1313</v>
      </c>
      <c r="H677" s="19" t="s">
        <v>1314</v>
      </c>
      <c r="I677" s="20" t="s">
        <v>1137</v>
      </c>
      <c r="J677" s="19" t="s">
        <v>3361</v>
      </c>
      <c r="K677" s="19" t="s">
        <v>2031</v>
      </c>
      <c r="L677" s="19" t="s">
        <v>2032</v>
      </c>
      <c r="M677" s="21">
        <v>1256.25</v>
      </c>
      <c r="N677" s="21">
        <v>1069.71</v>
      </c>
      <c r="O677" s="21">
        <v>1188.79</v>
      </c>
      <c r="P677" s="21">
        <v>954.38</v>
      </c>
      <c r="Q677" s="22">
        <v>4469.13</v>
      </c>
      <c r="R677" s="21">
        <v>16010</v>
      </c>
    </row>
    <row r="678" spans="1:18">
      <c r="A678" s="19" t="s">
        <v>587</v>
      </c>
      <c r="B678" s="19" t="s">
        <v>588</v>
      </c>
      <c r="C678" s="19" t="s">
        <v>3356</v>
      </c>
      <c r="D678" s="19" t="s">
        <v>3357</v>
      </c>
      <c r="E678" s="19" t="s">
        <v>3362</v>
      </c>
      <c r="F678" s="19" t="s">
        <v>3363</v>
      </c>
      <c r="G678" s="19" t="s">
        <v>1313</v>
      </c>
      <c r="H678" s="19" t="s">
        <v>1314</v>
      </c>
      <c r="I678" s="20" t="s">
        <v>1139</v>
      </c>
      <c r="J678" s="19" t="s">
        <v>3364</v>
      </c>
      <c r="K678" s="19" t="s">
        <v>2031</v>
      </c>
      <c r="L678" s="19" t="s">
        <v>2032</v>
      </c>
      <c r="M678" s="21">
        <v>1596.08</v>
      </c>
      <c r="N678" s="21">
        <v>1480.54</v>
      </c>
      <c r="O678" s="21">
        <v>1555.72</v>
      </c>
      <c r="P678" s="21">
        <v>1135.06</v>
      </c>
      <c r="Q678" s="22">
        <v>5767.4</v>
      </c>
      <c r="R678" s="21">
        <v>20661</v>
      </c>
    </row>
    <row r="679" spans="1:18">
      <c r="A679" s="19" t="s">
        <v>587</v>
      </c>
      <c r="B679" s="19" t="s">
        <v>588</v>
      </c>
      <c r="C679" s="19" t="s">
        <v>3356</v>
      </c>
      <c r="D679" s="19" t="s">
        <v>3357</v>
      </c>
      <c r="E679" s="19" t="s">
        <v>3365</v>
      </c>
      <c r="F679" s="19" t="s">
        <v>3366</v>
      </c>
      <c r="G679" s="19" t="s">
        <v>1313</v>
      </c>
      <c r="H679" s="19" t="s">
        <v>1314</v>
      </c>
      <c r="I679" s="20" t="s">
        <v>1141</v>
      </c>
      <c r="J679" s="19" t="s">
        <v>3367</v>
      </c>
      <c r="K679" s="19" t="s">
        <v>2031</v>
      </c>
      <c r="L679" s="19" t="s">
        <v>2032</v>
      </c>
      <c r="M679" s="21">
        <v>1970.68</v>
      </c>
      <c r="N679" s="21">
        <v>1866.93</v>
      </c>
      <c r="O679" s="21">
        <v>1944.7</v>
      </c>
      <c r="P679" s="21">
        <v>1755.13</v>
      </c>
      <c r="Q679" s="22">
        <v>7537.4400000000005</v>
      </c>
      <c r="R679" s="21">
        <v>27002</v>
      </c>
    </row>
    <row r="680" spans="1:18">
      <c r="A680" s="19" t="s">
        <v>587</v>
      </c>
      <c r="B680" s="19" t="s">
        <v>588</v>
      </c>
      <c r="C680" s="19" t="s">
        <v>3356</v>
      </c>
      <c r="D680" s="19" t="s">
        <v>3357</v>
      </c>
      <c r="E680" s="19" t="s">
        <v>3368</v>
      </c>
      <c r="F680" s="19" t="s">
        <v>3369</v>
      </c>
      <c r="G680" s="19" t="s">
        <v>1313</v>
      </c>
      <c r="H680" s="19" t="s">
        <v>1314</v>
      </c>
      <c r="I680" s="20" t="s">
        <v>1143</v>
      </c>
      <c r="J680" s="19" t="s">
        <v>3370</v>
      </c>
      <c r="K680" s="19" t="s">
        <v>2031</v>
      </c>
      <c r="L680" s="19" t="s">
        <v>2032</v>
      </c>
      <c r="M680" s="21">
        <v>1396.62</v>
      </c>
      <c r="N680" s="21">
        <v>3159.97</v>
      </c>
      <c r="O680" s="21">
        <v>2329.4</v>
      </c>
      <c r="P680" s="21">
        <v>1954.31</v>
      </c>
      <c r="Q680" s="22">
        <v>8840.2999999999993</v>
      </c>
      <c r="R680" s="21">
        <v>31669</v>
      </c>
    </row>
    <row r="681" spans="1:18">
      <c r="A681" s="19" t="s">
        <v>587</v>
      </c>
      <c r="B681" s="19" t="s">
        <v>588</v>
      </c>
      <c r="C681" s="19" t="s">
        <v>3356</v>
      </c>
      <c r="D681" s="19" t="s">
        <v>3357</v>
      </c>
      <c r="E681" s="19" t="s">
        <v>3362</v>
      </c>
      <c r="F681" s="19" t="s">
        <v>3363</v>
      </c>
      <c r="G681" s="19" t="s">
        <v>1313</v>
      </c>
      <c r="H681" s="19" t="s">
        <v>1314</v>
      </c>
      <c r="I681" s="20" t="s">
        <v>1235</v>
      </c>
      <c r="J681" s="19" t="s">
        <v>4077</v>
      </c>
      <c r="K681" s="19" t="s">
        <v>2031</v>
      </c>
      <c r="L681" s="19" t="s">
        <v>2032</v>
      </c>
      <c r="M681" s="21">
        <v>930.14</v>
      </c>
      <c r="N681" s="21">
        <v>780.97</v>
      </c>
      <c r="O681" s="21">
        <v>828.44</v>
      </c>
      <c r="P681" s="21">
        <v>838.22</v>
      </c>
      <c r="Q681" s="22">
        <v>3377.7700000000004</v>
      </c>
      <c r="R681" s="21">
        <v>12100</v>
      </c>
    </row>
    <row r="682" spans="1:18">
      <c r="A682" s="19" t="s">
        <v>587</v>
      </c>
      <c r="B682" s="19" t="s">
        <v>588</v>
      </c>
      <c r="C682" s="19" t="s">
        <v>3356</v>
      </c>
      <c r="D682" s="19" t="s">
        <v>3357</v>
      </c>
      <c r="E682" s="19" t="s">
        <v>3358</v>
      </c>
      <c r="F682" s="19" t="s">
        <v>3357</v>
      </c>
      <c r="G682" s="19" t="s">
        <v>1313</v>
      </c>
      <c r="H682" s="19" t="s">
        <v>1314</v>
      </c>
      <c r="I682" s="20" t="s">
        <v>1313</v>
      </c>
      <c r="J682" s="19" t="s">
        <v>1314</v>
      </c>
      <c r="K682" s="19" t="s">
        <v>3991</v>
      </c>
      <c r="L682" s="19" t="s">
        <v>2032</v>
      </c>
      <c r="M682" s="21">
        <v>10834.25</v>
      </c>
      <c r="N682" s="21">
        <v>9646.64</v>
      </c>
      <c r="O682" s="21">
        <v>10726.64</v>
      </c>
      <c r="P682" s="21">
        <v>10005.6</v>
      </c>
      <c r="Q682" s="22">
        <v>41213.129999999997</v>
      </c>
      <c r="R682" s="21">
        <v>147639</v>
      </c>
    </row>
    <row r="683" spans="1:18">
      <c r="A683" s="19" t="s">
        <v>587</v>
      </c>
      <c r="B683" s="19" t="s">
        <v>588</v>
      </c>
      <c r="C683" s="19" t="s">
        <v>3356</v>
      </c>
      <c r="D683" s="19" t="s">
        <v>3357</v>
      </c>
      <c r="E683" s="19" t="s">
        <v>3362</v>
      </c>
      <c r="F683" s="19" t="s">
        <v>3363</v>
      </c>
      <c r="G683" s="19" t="s">
        <v>1313</v>
      </c>
      <c r="H683" s="19" t="s">
        <v>1314</v>
      </c>
      <c r="I683" s="20" t="s">
        <v>1325</v>
      </c>
      <c r="J683" s="19" t="s">
        <v>4186</v>
      </c>
      <c r="K683" s="19" t="s">
        <v>2031</v>
      </c>
      <c r="L683" s="19" t="s">
        <v>4060</v>
      </c>
      <c r="M683" s="21">
        <v>1386.33</v>
      </c>
      <c r="N683" s="21">
        <v>1404.7</v>
      </c>
      <c r="O683" s="21">
        <v>1394.94</v>
      </c>
      <c r="P683" s="21">
        <v>1312.91</v>
      </c>
      <c r="Q683" s="22">
        <v>5498.8799999999992</v>
      </c>
      <c r="R683" s="21">
        <v>19699</v>
      </c>
    </row>
    <row r="684" spans="1:18">
      <c r="A684" s="19" t="s">
        <v>587</v>
      </c>
      <c r="B684" s="19" t="s">
        <v>588</v>
      </c>
      <c r="C684" s="19" t="s">
        <v>3371</v>
      </c>
      <c r="D684" s="19" t="s">
        <v>3372</v>
      </c>
      <c r="E684" s="19" t="s">
        <v>3373</v>
      </c>
      <c r="F684" s="19" t="s">
        <v>3374</v>
      </c>
      <c r="G684" s="19" t="s">
        <v>1315</v>
      </c>
      <c r="H684" s="19" t="s">
        <v>1316</v>
      </c>
      <c r="I684" s="20" t="s">
        <v>1145</v>
      </c>
      <c r="J684" s="19" t="s">
        <v>3375</v>
      </c>
      <c r="K684" s="19" t="s">
        <v>2031</v>
      </c>
      <c r="L684" s="19" t="s">
        <v>2032</v>
      </c>
      <c r="M684" s="21">
        <v>4923.67</v>
      </c>
      <c r="N684" s="21">
        <v>4046.3</v>
      </c>
      <c r="O684" s="21">
        <v>4557.47</v>
      </c>
      <c r="P684" s="21">
        <v>3532.65</v>
      </c>
      <c r="Q684" s="22">
        <v>17060.090000000004</v>
      </c>
      <c r="R684" s="21">
        <v>61115</v>
      </c>
    </row>
    <row r="685" spans="1:18">
      <c r="A685" s="19" t="s">
        <v>587</v>
      </c>
      <c r="B685" s="19" t="s">
        <v>588</v>
      </c>
      <c r="C685" s="19" t="s">
        <v>3371</v>
      </c>
      <c r="D685" s="19" t="s">
        <v>3372</v>
      </c>
      <c r="E685" s="19" t="s">
        <v>3376</v>
      </c>
      <c r="F685" s="19" t="s">
        <v>3377</v>
      </c>
      <c r="G685" s="19" t="s">
        <v>1315</v>
      </c>
      <c r="H685" s="19" t="s">
        <v>1316</v>
      </c>
      <c r="I685" s="20" t="s">
        <v>1147</v>
      </c>
      <c r="J685" s="19" t="s">
        <v>3378</v>
      </c>
      <c r="K685" s="19" t="s">
        <v>2031</v>
      </c>
      <c r="L685" s="19" t="s">
        <v>2032</v>
      </c>
      <c r="M685" s="21">
        <v>1927.7</v>
      </c>
      <c r="N685" s="21">
        <v>1852.15</v>
      </c>
      <c r="O685" s="21">
        <v>1946.72</v>
      </c>
      <c r="P685" s="21">
        <v>1510.2</v>
      </c>
      <c r="Q685" s="22">
        <v>7236.77</v>
      </c>
      <c r="R685" s="21">
        <v>25925</v>
      </c>
    </row>
    <row r="686" spans="1:18">
      <c r="A686" s="19" t="s">
        <v>587</v>
      </c>
      <c r="B686" s="19" t="s">
        <v>588</v>
      </c>
      <c r="C686" s="19" t="s">
        <v>3371</v>
      </c>
      <c r="D686" s="19" t="s">
        <v>3372</v>
      </c>
      <c r="E686" s="19" t="s">
        <v>3379</v>
      </c>
      <c r="F686" s="19" t="s">
        <v>2712</v>
      </c>
      <c r="G686" s="19" t="s">
        <v>1315</v>
      </c>
      <c r="H686" s="19" t="s">
        <v>1316</v>
      </c>
      <c r="I686" s="20" t="s">
        <v>1149</v>
      </c>
      <c r="J686" s="19" t="s">
        <v>3380</v>
      </c>
      <c r="K686" s="19" t="s">
        <v>2031</v>
      </c>
      <c r="L686" s="19" t="s">
        <v>2032</v>
      </c>
      <c r="M686" s="21">
        <v>2929.35</v>
      </c>
      <c r="N686" s="21">
        <v>2630.78</v>
      </c>
      <c r="O686" s="21">
        <v>2527.9499999999998</v>
      </c>
      <c r="P686" s="21">
        <v>2434.2399999999998</v>
      </c>
      <c r="Q686" s="22">
        <v>10522.32</v>
      </c>
      <c r="R686" s="21">
        <v>37695</v>
      </c>
    </row>
    <row r="687" spans="1:18">
      <c r="A687" s="19" t="s">
        <v>587</v>
      </c>
      <c r="B687" s="19" t="s">
        <v>588</v>
      </c>
      <c r="C687" s="19" t="s">
        <v>3371</v>
      </c>
      <c r="D687" s="19" t="s">
        <v>3372</v>
      </c>
      <c r="E687" s="19" t="s">
        <v>3381</v>
      </c>
      <c r="F687" s="19" t="s">
        <v>3382</v>
      </c>
      <c r="G687" s="19" t="s">
        <v>1315</v>
      </c>
      <c r="H687" s="19" t="s">
        <v>1316</v>
      </c>
      <c r="I687" s="20" t="s">
        <v>1151</v>
      </c>
      <c r="J687" s="19" t="s">
        <v>3383</v>
      </c>
      <c r="K687" s="19" t="s">
        <v>2031</v>
      </c>
      <c r="L687" s="19" t="s">
        <v>2032</v>
      </c>
      <c r="M687" s="21">
        <v>2498.6</v>
      </c>
      <c r="N687" s="21">
        <v>2535.59</v>
      </c>
      <c r="O687" s="21">
        <v>2220.2199999999998</v>
      </c>
      <c r="P687" s="21">
        <v>3185.48</v>
      </c>
      <c r="Q687" s="22">
        <v>10439.89</v>
      </c>
      <c r="R687" s="21">
        <v>37399</v>
      </c>
    </row>
    <row r="688" spans="1:18">
      <c r="A688" s="19" t="s">
        <v>587</v>
      </c>
      <c r="B688" s="19" t="s">
        <v>588</v>
      </c>
      <c r="C688" s="19" t="s">
        <v>3371</v>
      </c>
      <c r="D688" s="19" t="s">
        <v>3372</v>
      </c>
      <c r="E688" s="19" t="s">
        <v>3376</v>
      </c>
      <c r="F688" s="19" t="s">
        <v>3377</v>
      </c>
      <c r="G688" s="19" t="s">
        <v>1315</v>
      </c>
      <c r="H688" s="19" t="s">
        <v>1316</v>
      </c>
      <c r="I688" s="20" t="s">
        <v>1153</v>
      </c>
      <c r="J688" s="19" t="s">
        <v>3384</v>
      </c>
      <c r="K688" s="19" t="s">
        <v>2031</v>
      </c>
      <c r="L688" s="19" t="s">
        <v>2032</v>
      </c>
      <c r="M688" s="21">
        <v>3712.16</v>
      </c>
      <c r="N688" s="21">
        <v>2791.79</v>
      </c>
      <c r="O688" s="21">
        <v>2833.75</v>
      </c>
      <c r="P688" s="21">
        <v>2946.45</v>
      </c>
      <c r="Q688" s="22">
        <v>12284.150000000001</v>
      </c>
      <c r="R688" s="21">
        <v>44006</v>
      </c>
    </row>
    <row r="689" spans="1:18">
      <c r="A689" s="19" t="s">
        <v>587</v>
      </c>
      <c r="B689" s="19" t="s">
        <v>588</v>
      </c>
      <c r="C689" s="19" t="s">
        <v>3371</v>
      </c>
      <c r="D689" s="19" t="s">
        <v>3372</v>
      </c>
      <c r="E689" s="19" t="s">
        <v>3381</v>
      </c>
      <c r="F689" s="19" t="s">
        <v>3382</v>
      </c>
      <c r="G689" s="19" t="s">
        <v>1315</v>
      </c>
      <c r="H689" s="19" t="s">
        <v>1316</v>
      </c>
      <c r="I689" s="20" t="s">
        <v>1237</v>
      </c>
      <c r="J689" s="19" t="s">
        <v>4078</v>
      </c>
      <c r="K689" s="19" t="s">
        <v>2031</v>
      </c>
      <c r="L689" s="19" t="s">
        <v>2032</v>
      </c>
      <c r="M689" s="21">
        <v>2706.19</v>
      </c>
      <c r="N689" s="21">
        <v>2420.31</v>
      </c>
      <c r="O689" s="21">
        <v>2220.5</v>
      </c>
      <c r="P689" s="21">
        <v>2009.98</v>
      </c>
      <c r="Q689" s="22">
        <v>9356.98</v>
      </c>
      <c r="R689" s="21">
        <v>33520</v>
      </c>
    </row>
    <row r="690" spans="1:18">
      <c r="A690" s="19" t="s">
        <v>587</v>
      </c>
      <c r="B690" s="19" t="s">
        <v>588</v>
      </c>
      <c r="C690" s="19" t="s">
        <v>3371</v>
      </c>
      <c r="D690" s="19" t="s">
        <v>3372</v>
      </c>
      <c r="E690" s="19" t="s">
        <v>3373</v>
      </c>
      <c r="F690" s="19" t="s">
        <v>3372</v>
      </c>
      <c r="G690" s="19" t="s">
        <v>1315</v>
      </c>
      <c r="H690" s="19" t="s">
        <v>1316</v>
      </c>
      <c r="I690" s="20" t="s">
        <v>1315</v>
      </c>
      <c r="J690" s="19" t="s">
        <v>1316</v>
      </c>
      <c r="K690" s="19" t="s">
        <v>3991</v>
      </c>
      <c r="L690" s="19" t="s">
        <v>2032</v>
      </c>
      <c r="M690" s="21">
        <v>9750.84</v>
      </c>
      <c r="N690" s="21">
        <v>8331.2999999999993</v>
      </c>
      <c r="O690" s="21">
        <v>8373.4500000000007</v>
      </c>
      <c r="P690" s="21">
        <v>8613.27</v>
      </c>
      <c r="Q690" s="22">
        <v>35068.86</v>
      </c>
      <c r="R690" s="21">
        <v>125629</v>
      </c>
    </row>
    <row r="691" spans="1:18">
      <c r="A691" s="19" t="s">
        <v>587</v>
      </c>
      <c r="B691" s="19" t="s">
        <v>588</v>
      </c>
      <c r="C691" s="19" t="s">
        <v>3342</v>
      </c>
      <c r="D691" s="19" t="s">
        <v>3343</v>
      </c>
      <c r="E691" s="19" t="s">
        <v>3344</v>
      </c>
      <c r="F691" s="19" t="s">
        <v>3343</v>
      </c>
      <c r="G691" s="19" t="s">
        <v>1317</v>
      </c>
      <c r="H691" s="19" t="s">
        <v>1318</v>
      </c>
      <c r="I691" s="20" t="s">
        <v>1125</v>
      </c>
      <c r="J691" s="19" t="s">
        <v>3345</v>
      </c>
      <c r="K691" s="19" t="s">
        <v>2031</v>
      </c>
      <c r="L691" s="19" t="s">
        <v>2032</v>
      </c>
      <c r="M691" s="21">
        <v>2648.5</v>
      </c>
      <c r="N691" s="21">
        <v>1974.82</v>
      </c>
      <c r="O691" s="21">
        <v>1196.0899999999999</v>
      </c>
      <c r="P691" s="21">
        <v>2685.48</v>
      </c>
      <c r="Q691" s="22">
        <v>8504.89</v>
      </c>
      <c r="R691" s="21">
        <v>30467</v>
      </c>
    </row>
    <row r="692" spans="1:18">
      <c r="A692" s="19" t="s">
        <v>587</v>
      </c>
      <c r="B692" s="19" t="s">
        <v>588</v>
      </c>
      <c r="C692" s="19" t="s">
        <v>3342</v>
      </c>
      <c r="D692" s="19" t="s">
        <v>3343</v>
      </c>
      <c r="E692" s="19" t="s">
        <v>3346</v>
      </c>
      <c r="F692" s="19" t="s">
        <v>3347</v>
      </c>
      <c r="G692" s="19" t="s">
        <v>1317</v>
      </c>
      <c r="H692" s="19" t="s">
        <v>1318</v>
      </c>
      <c r="I692" s="20" t="s">
        <v>1127</v>
      </c>
      <c r="J692" s="19" t="s">
        <v>3348</v>
      </c>
      <c r="K692" s="19" t="s">
        <v>2031</v>
      </c>
      <c r="L692" s="19" t="s">
        <v>2032</v>
      </c>
      <c r="M692" s="21">
        <v>2440.34</v>
      </c>
      <c r="N692" s="21">
        <v>1965.43</v>
      </c>
      <c r="O692" s="21">
        <v>1594.69</v>
      </c>
      <c r="P692" s="21">
        <v>2457.86</v>
      </c>
      <c r="Q692" s="22">
        <v>8458.3200000000015</v>
      </c>
      <c r="R692" s="21">
        <v>30301</v>
      </c>
    </row>
    <row r="693" spans="1:18">
      <c r="A693" s="19" t="s">
        <v>587</v>
      </c>
      <c r="B693" s="19" t="s">
        <v>588</v>
      </c>
      <c r="C693" s="19" t="s">
        <v>3342</v>
      </c>
      <c r="D693" s="19" t="s">
        <v>3343</v>
      </c>
      <c r="E693" s="19" t="s">
        <v>3349</v>
      </c>
      <c r="F693" s="19" t="s">
        <v>3350</v>
      </c>
      <c r="G693" s="19" t="s">
        <v>1317</v>
      </c>
      <c r="H693" s="19" t="s">
        <v>1318</v>
      </c>
      <c r="I693" s="20" t="s">
        <v>1129</v>
      </c>
      <c r="J693" s="19" t="s">
        <v>3351</v>
      </c>
      <c r="K693" s="19" t="s">
        <v>2031</v>
      </c>
      <c r="L693" s="19" t="s">
        <v>2032</v>
      </c>
      <c r="M693" s="21">
        <v>1907.62</v>
      </c>
      <c r="N693" s="21">
        <v>1922.94</v>
      </c>
      <c r="O693" s="21">
        <v>1328.5</v>
      </c>
      <c r="P693" s="21">
        <v>2905.03</v>
      </c>
      <c r="Q693" s="22">
        <v>8064.09</v>
      </c>
      <c r="R693" s="21">
        <v>28888</v>
      </c>
    </row>
    <row r="694" spans="1:18">
      <c r="A694" s="19" t="s">
        <v>587</v>
      </c>
      <c r="B694" s="19" t="s">
        <v>588</v>
      </c>
      <c r="C694" s="19" t="s">
        <v>3342</v>
      </c>
      <c r="D694" s="19" t="s">
        <v>3343</v>
      </c>
      <c r="E694" s="19" t="s">
        <v>3352</v>
      </c>
      <c r="F694" s="19" t="s">
        <v>3353</v>
      </c>
      <c r="G694" s="19" t="s">
        <v>1317</v>
      </c>
      <c r="H694" s="19" t="s">
        <v>1318</v>
      </c>
      <c r="I694" s="20" t="s">
        <v>1131</v>
      </c>
      <c r="J694" s="19" t="s">
        <v>3354</v>
      </c>
      <c r="K694" s="19" t="s">
        <v>2031</v>
      </c>
      <c r="L694" s="19" t="s">
        <v>2032</v>
      </c>
      <c r="M694" s="21">
        <v>1738.79</v>
      </c>
      <c r="N694" s="21">
        <v>1664.16</v>
      </c>
      <c r="O694" s="21">
        <v>1109.3599999999999</v>
      </c>
      <c r="P694" s="21">
        <v>2130.06</v>
      </c>
      <c r="Q694" s="22">
        <v>6642.369999999999</v>
      </c>
      <c r="R694" s="21">
        <v>23795</v>
      </c>
    </row>
    <row r="695" spans="1:18">
      <c r="A695" s="19" t="s">
        <v>587</v>
      </c>
      <c r="B695" s="19" t="s">
        <v>588</v>
      </c>
      <c r="C695" s="19" t="s">
        <v>3342</v>
      </c>
      <c r="D695" s="19" t="s">
        <v>3343</v>
      </c>
      <c r="E695" s="19" t="s">
        <v>3352</v>
      </c>
      <c r="F695" s="19" t="s">
        <v>3353</v>
      </c>
      <c r="G695" s="19" t="s">
        <v>1317</v>
      </c>
      <c r="H695" s="19" t="s">
        <v>1318</v>
      </c>
      <c r="I695" s="20" t="s">
        <v>1133</v>
      </c>
      <c r="J695" s="19" t="s">
        <v>3355</v>
      </c>
      <c r="K695" s="19" t="s">
        <v>2031</v>
      </c>
      <c r="L695" s="19" t="s">
        <v>2032</v>
      </c>
      <c r="M695" s="21">
        <v>2289.87</v>
      </c>
      <c r="N695" s="21">
        <v>2262.79</v>
      </c>
      <c r="O695" s="21">
        <v>1475.46</v>
      </c>
      <c r="P695" s="21">
        <v>2833.81</v>
      </c>
      <c r="Q695" s="22">
        <v>8861.93</v>
      </c>
      <c r="R695" s="21">
        <v>31746</v>
      </c>
    </row>
    <row r="696" spans="1:18">
      <c r="A696" s="19" t="s">
        <v>587</v>
      </c>
      <c r="B696" s="19" t="s">
        <v>588</v>
      </c>
      <c r="C696" s="19" t="s">
        <v>3342</v>
      </c>
      <c r="D696" s="19" t="s">
        <v>3343</v>
      </c>
      <c r="E696" s="19" t="s">
        <v>3346</v>
      </c>
      <c r="F696" s="19" t="s">
        <v>3347</v>
      </c>
      <c r="G696" s="19" t="s">
        <v>1317</v>
      </c>
      <c r="H696" s="19" t="s">
        <v>1318</v>
      </c>
      <c r="I696" s="20" t="s">
        <v>1239</v>
      </c>
      <c r="J696" s="19" t="s">
        <v>4088</v>
      </c>
      <c r="K696" s="19" t="s">
        <v>2031</v>
      </c>
      <c r="L696" s="19" t="s">
        <v>2032</v>
      </c>
      <c r="M696" s="21">
        <v>884.86</v>
      </c>
      <c r="N696" s="21">
        <v>726.52</v>
      </c>
      <c r="O696" s="21">
        <v>505.79</v>
      </c>
      <c r="P696" s="21">
        <v>1275.46</v>
      </c>
      <c r="Q696" s="22">
        <v>3392.63</v>
      </c>
      <c r="R696" s="21">
        <v>12154</v>
      </c>
    </row>
    <row r="697" spans="1:18">
      <c r="A697" s="19" t="s">
        <v>587</v>
      </c>
      <c r="B697" s="19" t="s">
        <v>588</v>
      </c>
      <c r="C697" s="19" t="s">
        <v>3342</v>
      </c>
      <c r="D697" s="19" t="s">
        <v>3343</v>
      </c>
      <c r="E697" s="19" t="s">
        <v>3344</v>
      </c>
      <c r="F697" s="19" t="s">
        <v>3343</v>
      </c>
      <c r="G697" s="19" t="s">
        <v>1317</v>
      </c>
      <c r="H697" s="19" t="s">
        <v>1318</v>
      </c>
      <c r="I697" s="20" t="s">
        <v>1317</v>
      </c>
      <c r="J697" s="19" t="s">
        <v>1318</v>
      </c>
      <c r="K697" s="19" t="s">
        <v>3991</v>
      </c>
      <c r="L697" s="19" t="s">
        <v>2032</v>
      </c>
      <c r="M697" s="21">
        <v>7764.91</v>
      </c>
      <c r="N697" s="21">
        <v>4967.01</v>
      </c>
      <c r="O697" s="21">
        <v>5191.71</v>
      </c>
      <c r="P697" s="21">
        <v>5038.7299999999996</v>
      </c>
      <c r="Q697" s="22">
        <v>22962.36</v>
      </c>
      <c r="R697" s="21">
        <v>82259</v>
      </c>
    </row>
    <row r="698" spans="1:18">
      <c r="A698" s="19" t="s">
        <v>1359</v>
      </c>
      <c r="B698" s="19" t="s">
        <v>1360</v>
      </c>
      <c r="C698" s="19" t="s">
        <v>2014</v>
      </c>
      <c r="D698" s="19" t="s">
        <v>2015</v>
      </c>
      <c r="E698" s="19" t="s">
        <v>2016</v>
      </c>
      <c r="F698" s="19" t="s">
        <v>2015</v>
      </c>
      <c r="G698" s="19" t="s">
        <v>2017</v>
      </c>
      <c r="H698" s="19" t="s">
        <v>2018</v>
      </c>
      <c r="I698" s="20" t="s">
        <v>2017</v>
      </c>
      <c r="J698" s="19" t="s">
        <v>2018</v>
      </c>
      <c r="K698" s="19" t="s">
        <v>2006</v>
      </c>
      <c r="L698" s="19" t="s">
        <v>2007</v>
      </c>
      <c r="M698" s="21">
        <v>0</v>
      </c>
      <c r="N698" s="21">
        <v>0</v>
      </c>
      <c r="O698" s="21">
        <v>0</v>
      </c>
      <c r="P698" s="21">
        <v>0</v>
      </c>
      <c r="Q698" s="22">
        <v>0</v>
      </c>
      <c r="R698" s="21">
        <v>0</v>
      </c>
    </row>
    <row r="699" spans="1:18">
      <c r="A699" s="19" t="s">
        <v>1359</v>
      </c>
      <c r="B699" s="19" t="s">
        <v>1360</v>
      </c>
      <c r="C699" s="19" t="s">
        <v>2014</v>
      </c>
      <c r="D699" s="19" t="s">
        <v>2015</v>
      </c>
      <c r="E699" s="19" t="s">
        <v>3385</v>
      </c>
      <c r="F699" s="19" t="s">
        <v>2011</v>
      </c>
      <c r="G699" s="19" t="s">
        <v>1569</v>
      </c>
      <c r="H699" s="19" t="s">
        <v>1570</v>
      </c>
      <c r="I699" s="20" t="s">
        <v>1357</v>
      </c>
      <c r="J699" s="19" t="s">
        <v>3386</v>
      </c>
      <c r="K699" s="19" t="s">
        <v>2031</v>
      </c>
      <c r="L699" s="19" t="s">
        <v>2032</v>
      </c>
      <c r="M699" s="21">
        <v>1144.22</v>
      </c>
      <c r="N699" s="21">
        <v>1264.8800000000001</v>
      </c>
      <c r="O699" s="21">
        <v>1594.89</v>
      </c>
      <c r="P699" s="21">
        <v>2681.1</v>
      </c>
      <c r="Q699" s="22">
        <v>6685.09</v>
      </c>
      <c r="R699" s="21">
        <v>21059</v>
      </c>
    </row>
    <row r="700" spans="1:18">
      <c r="A700" s="19" t="s">
        <v>1359</v>
      </c>
      <c r="B700" s="19" t="s">
        <v>1360</v>
      </c>
      <c r="C700" s="19" t="s">
        <v>2014</v>
      </c>
      <c r="D700" s="19" t="s">
        <v>2015</v>
      </c>
      <c r="E700" s="19" t="s">
        <v>3387</v>
      </c>
      <c r="F700" s="19" t="s">
        <v>3388</v>
      </c>
      <c r="G700" s="19" t="s">
        <v>1569</v>
      </c>
      <c r="H700" s="19" t="s">
        <v>1570</v>
      </c>
      <c r="I700" s="20" t="s">
        <v>1361</v>
      </c>
      <c r="J700" s="19" t="s">
        <v>3389</v>
      </c>
      <c r="K700" s="19" t="s">
        <v>2031</v>
      </c>
      <c r="L700" s="19" t="s">
        <v>2032</v>
      </c>
      <c r="M700" s="21">
        <v>5206.78</v>
      </c>
      <c r="N700" s="21">
        <v>3757.78</v>
      </c>
      <c r="O700" s="21">
        <v>2766.92</v>
      </c>
      <c r="P700" s="21">
        <v>4108.22</v>
      </c>
      <c r="Q700" s="22">
        <v>15839.7</v>
      </c>
      <c r="R700" s="21">
        <v>49896</v>
      </c>
    </row>
    <row r="701" spans="1:18">
      <c r="A701" s="19" t="s">
        <v>1359</v>
      </c>
      <c r="B701" s="19" t="s">
        <v>1360</v>
      </c>
      <c r="C701" s="19" t="s">
        <v>2014</v>
      </c>
      <c r="D701" s="19" t="s">
        <v>2015</v>
      </c>
      <c r="E701" s="19" t="s">
        <v>3390</v>
      </c>
      <c r="F701" s="19" t="s">
        <v>3391</v>
      </c>
      <c r="G701" s="19" t="s">
        <v>1569</v>
      </c>
      <c r="H701" s="19" t="s">
        <v>1570</v>
      </c>
      <c r="I701" s="20" t="s">
        <v>1363</v>
      </c>
      <c r="J701" s="19" t="s">
        <v>3392</v>
      </c>
      <c r="K701" s="19" t="s">
        <v>2031</v>
      </c>
      <c r="L701" s="19" t="s">
        <v>2032</v>
      </c>
      <c r="M701" s="21">
        <v>4228.1099999999997</v>
      </c>
      <c r="N701" s="21">
        <v>4220.25</v>
      </c>
      <c r="O701" s="21">
        <v>3036.96</v>
      </c>
      <c r="P701" s="21">
        <v>4625.3900000000003</v>
      </c>
      <c r="Q701" s="22">
        <v>16110.71</v>
      </c>
      <c r="R701" s="21">
        <v>50750</v>
      </c>
    </row>
    <row r="702" spans="1:18">
      <c r="A702" s="19" t="s">
        <v>1359</v>
      </c>
      <c r="B702" s="19" t="s">
        <v>1360</v>
      </c>
      <c r="C702" s="19" t="s">
        <v>2014</v>
      </c>
      <c r="D702" s="19" t="s">
        <v>2015</v>
      </c>
      <c r="E702" s="19" t="s">
        <v>3393</v>
      </c>
      <c r="F702" s="19" t="s">
        <v>3394</v>
      </c>
      <c r="G702" s="19" t="s">
        <v>1569</v>
      </c>
      <c r="H702" s="19" t="s">
        <v>1570</v>
      </c>
      <c r="I702" s="20" t="s">
        <v>1365</v>
      </c>
      <c r="J702" s="19" t="s">
        <v>3395</v>
      </c>
      <c r="K702" s="19" t="s">
        <v>2031</v>
      </c>
      <c r="L702" s="19" t="s">
        <v>2032</v>
      </c>
      <c r="M702" s="21">
        <v>2537.63</v>
      </c>
      <c r="N702" s="21">
        <v>2004.14</v>
      </c>
      <c r="O702" s="21">
        <v>1440.45</v>
      </c>
      <c r="P702" s="21">
        <v>2537.4499999999998</v>
      </c>
      <c r="Q702" s="22">
        <v>8519.67</v>
      </c>
      <c r="R702" s="21">
        <v>26838</v>
      </c>
    </row>
    <row r="703" spans="1:18">
      <c r="A703" s="19" t="s">
        <v>1359</v>
      </c>
      <c r="B703" s="19" t="s">
        <v>1360</v>
      </c>
      <c r="C703" s="19" t="s">
        <v>2014</v>
      </c>
      <c r="D703" s="19" t="s">
        <v>2015</v>
      </c>
      <c r="E703" s="19" t="s">
        <v>3396</v>
      </c>
      <c r="F703" s="19" t="s">
        <v>3397</v>
      </c>
      <c r="G703" s="19" t="s">
        <v>1569</v>
      </c>
      <c r="H703" s="19" t="s">
        <v>1570</v>
      </c>
      <c r="I703" s="20" t="s">
        <v>1367</v>
      </c>
      <c r="J703" s="19" t="s">
        <v>3398</v>
      </c>
      <c r="K703" s="19" t="s">
        <v>2031</v>
      </c>
      <c r="L703" s="19" t="s">
        <v>2032</v>
      </c>
      <c r="M703" s="21">
        <v>1336.94</v>
      </c>
      <c r="N703" s="21">
        <v>830.63</v>
      </c>
      <c r="O703" s="21">
        <v>822.86</v>
      </c>
      <c r="P703" s="21">
        <v>1416.77</v>
      </c>
      <c r="Q703" s="22">
        <v>4407.2000000000007</v>
      </c>
      <c r="R703" s="21">
        <v>13883</v>
      </c>
    </row>
    <row r="704" spans="1:18">
      <c r="A704" s="19" t="s">
        <v>1359</v>
      </c>
      <c r="B704" s="19" t="s">
        <v>1360</v>
      </c>
      <c r="C704" s="19" t="s">
        <v>2014</v>
      </c>
      <c r="D704" s="19" t="s">
        <v>2015</v>
      </c>
      <c r="E704" s="19" t="s">
        <v>3396</v>
      </c>
      <c r="F704" s="19" t="s">
        <v>3397</v>
      </c>
      <c r="G704" s="19" t="s">
        <v>1569</v>
      </c>
      <c r="H704" s="19" t="s">
        <v>1570</v>
      </c>
      <c r="I704" s="20" t="s">
        <v>1369</v>
      </c>
      <c r="J704" s="19" t="s">
        <v>3399</v>
      </c>
      <c r="K704" s="19" t="s">
        <v>2031</v>
      </c>
      <c r="L704" s="19" t="s">
        <v>2032</v>
      </c>
      <c r="M704" s="21">
        <v>4614.99</v>
      </c>
      <c r="N704" s="21">
        <v>2845.37</v>
      </c>
      <c r="O704" s="21">
        <v>2066.19</v>
      </c>
      <c r="P704" s="21">
        <v>3309.1</v>
      </c>
      <c r="Q704" s="22">
        <v>12835.65</v>
      </c>
      <c r="R704" s="21">
        <v>40433</v>
      </c>
    </row>
    <row r="705" spans="1:18">
      <c r="A705" s="19" t="s">
        <v>1359</v>
      </c>
      <c r="B705" s="19" t="s">
        <v>1360</v>
      </c>
      <c r="C705" s="19" t="s">
        <v>2014</v>
      </c>
      <c r="D705" s="19" t="s">
        <v>2015</v>
      </c>
      <c r="E705" s="19" t="s">
        <v>3400</v>
      </c>
      <c r="F705" s="19" t="s">
        <v>3401</v>
      </c>
      <c r="G705" s="19" t="s">
        <v>1569</v>
      </c>
      <c r="H705" s="19" t="s">
        <v>1570</v>
      </c>
      <c r="I705" s="20" t="s">
        <v>1371</v>
      </c>
      <c r="J705" s="19" t="s">
        <v>3402</v>
      </c>
      <c r="K705" s="19" t="s">
        <v>2031</v>
      </c>
      <c r="L705" s="19" t="s">
        <v>2032</v>
      </c>
      <c r="M705" s="21">
        <v>1880.65</v>
      </c>
      <c r="N705" s="21">
        <v>647.99</v>
      </c>
      <c r="O705" s="21">
        <v>507.91</v>
      </c>
      <c r="P705" s="21">
        <v>881.04</v>
      </c>
      <c r="Q705" s="22">
        <v>3917.59</v>
      </c>
      <c r="R705" s="21">
        <v>12341</v>
      </c>
    </row>
    <row r="706" spans="1:18">
      <c r="A706" s="19" t="s">
        <v>1359</v>
      </c>
      <c r="B706" s="19" t="s">
        <v>1360</v>
      </c>
      <c r="C706" s="19" t="s">
        <v>2014</v>
      </c>
      <c r="D706" s="19" t="s">
        <v>2015</v>
      </c>
      <c r="E706" s="19" t="s">
        <v>3400</v>
      </c>
      <c r="F706" s="19" t="s">
        <v>3401</v>
      </c>
      <c r="G706" s="19" t="s">
        <v>1569</v>
      </c>
      <c r="H706" s="19" t="s">
        <v>1570</v>
      </c>
      <c r="I706" s="20" t="s">
        <v>1373</v>
      </c>
      <c r="J706" s="19" t="s">
        <v>3403</v>
      </c>
      <c r="K706" s="19" t="s">
        <v>2031</v>
      </c>
      <c r="L706" s="19" t="s">
        <v>2032</v>
      </c>
      <c r="M706" s="21">
        <v>3774.79</v>
      </c>
      <c r="N706" s="21">
        <v>1461</v>
      </c>
      <c r="O706" s="21">
        <v>1155.32</v>
      </c>
      <c r="P706" s="21">
        <v>2002.19</v>
      </c>
      <c r="Q706" s="22">
        <v>8393.2999999999993</v>
      </c>
      <c r="R706" s="21">
        <v>26440</v>
      </c>
    </row>
    <row r="707" spans="1:18">
      <c r="A707" s="19" t="s">
        <v>1359</v>
      </c>
      <c r="B707" s="19" t="s">
        <v>1360</v>
      </c>
      <c r="C707" s="19" t="s">
        <v>2014</v>
      </c>
      <c r="D707" s="19" t="s">
        <v>2015</v>
      </c>
      <c r="E707" s="19" t="s">
        <v>3404</v>
      </c>
      <c r="F707" s="19" t="s">
        <v>3405</v>
      </c>
      <c r="G707" s="19" t="s">
        <v>1569</v>
      </c>
      <c r="H707" s="19" t="s">
        <v>1570</v>
      </c>
      <c r="I707" s="20" t="s">
        <v>1375</v>
      </c>
      <c r="J707" s="19" t="s">
        <v>3406</v>
      </c>
      <c r="K707" s="19" t="s">
        <v>2031</v>
      </c>
      <c r="L707" s="19" t="s">
        <v>2032</v>
      </c>
      <c r="M707" s="21">
        <v>1426.24</v>
      </c>
      <c r="N707" s="21">
        <v>1279.99</v>
      </c>
      <c r="O707" s="21">
        <v>1123.52</v>
      </c>
      <c r="P707" s="21">
        <v>1723.34</v>
      </c>
      <c r="Q707" s="22">
        <v>5553.09</v>
      </c>
      <c r="R707" s="21">
        <v>17493</v>
      </c>
    </row>
    <row r="708" spans="1:18">
      <c r="A708" s="19" t="s">
        <v>1359</v>
      </c>
      <c r="B708" s="19" t="s">
        <v>1360</v>
      </c>
      <c r="C708" s="19" t="s">
        <v>2014</v>
      </c>
      <c r="D708" s="19" t="s">
        <v>2015</v>
      </c>
      <c r="E708" s="19" t="s">
        <v>3407</v>
      </c>
      <c r="F708" s="19" t="s">
        <v>3408</v>
      </c>
      <c r="G708" s="19" t="s">
        <v>1569</v>
      </c>
      <c r="H708" s="19" t="s">
        <v>1570</v>
      </c>
      <c r="I708" s="20" t="s">
        <v>1377</v>
      </c>
      <c r="J708" s="19" t="s">
        <v>3409</v>
      </c>
      <c r="K708" s="19" t="s">
        <v>2031</v>
      </c>
      <c r="L708" s="19" t="s">
        <v>2032</v>
      </c>
      <c r="M708" s="21">
        <v>2447.4299999999998</v>
      </c>
      <c r="N708" s="21">
        <v>2188.7399999999998</v>
      </c>
      <c r="O708" s="21">
        <v>1667.07</v>
      </c>
      <c r="P708" s="21">
        <v>2466.33</v>
      </c>
      <c r="Q708" s="22">
        <v>8769.57</v>
      </c>
      <c r="R708" s="21">
        <v>27625</v>
      </c>
    </row>
    <row r="709" spans="1:18">
      <c r="A709" s="19" t="s">
        <v>1359</v>
      </c>
      <c r="B709" s="19" t="s">
        <v>1360</v>
      </c>
      <c r="C709" s="19" t="s">
        <v>2014</v>
      </c>
      <c r="D709" s="19" t="s">
        <v>2015</v>
      </c>
      <c r="E709" s="19" t="s">
        <v>3410</v>
      </c>
      <c r="F709" s="19" t="s">
        <v>3411</v>
      </c>
      <c r="G709" s="19" t="s">
        <v>1569</v>
      </c>
      <c r="H709" s="19" t="s">
        <v>1570</v>
      </c>
      <c r="I709" s="20" t="s">
        <v>1379</v>
      </c>
      <c r="J709" s="19" t="s">
        <v>3412</v>
      </c>
      <c r="K709" s="19" t="s">
        <v>2031</v>
      </c>
      <c r="L709" s="19" t="s">
        <v>2032</v>
      </c>
      <c r="M709" s="21">
        <v>2355.7800000000002</v>
      </c>
      <c r="N709" s="21">
        <v>1999.63</v>
      </c>
      <c r="O709" s="21">
        <v>1406.8</v>
      </c>
      <c r="P709" s="21">
        <v>2640.78</v>
      </c>
      <c r="Q709" s="22">
        <v>8402.99</v>
      </c>
      <c r="R709" s="21">
        <v>26470</v>
      </c>
    </row>
    <row r="710" spans="1:18">
      <c r="A710" s="19" t="s">
        <v>1359</v>
      </c>
      <c r="B710" s="19" t="s">
        <v>1360</v>
      </c>
      <c r="C710" s="19" t="s">
        <v>2014</v>
      </c>
      <c r="D710" s="19" t="s">
        <v>2015</v>
      </c>
      <c r="E710" s="19" t="s">
        <v>3413</v>
      </c>
      <c r="F710" s="19" t="s">
        <v>3414</v>
      </c>
      <c r="G710" s="19" t="s">
        <v>1569</v>
      </c>
      <c r="H710" s="19" t="s">
        <v>1570</v>
      </c>
      <c r="I710" s="20" t="s">
        <v>1381</v>
      </c>
      <c r="J710" s="19" t="s">
        <v>3415</v>
      </c>
      <c r="K710" s="19" t="s">
        <v>2031</v>
      </c>
      <c r="L710" s="19" t="s">
        <v>2032</v>
      </c>
      <c r="M710" s="21">
        <v>3752.12</v>
      </c>
      <c r="N710" s="21">
        <v>3408.9</v>
      </c>
      <c r="O710" s="21">
        <v>2679.19</v>
      </c>
      <c r="P710" s="21">
        <v>5729.34</v>
      </c>
      <c r="Q710" s="22">
        <v>15569.550000000001</v>
      </c>
      <c r="R710" s="21">
        <v>49045</v>
      </c>
    </row>
    <row r="711" spans="1:18">
      <c r="A711" s="19" t="s">
        <v>1359</v>
      </c>
      <c r="B711" s="19" t="s">
        <v>1360</v>
      </c>
      <c r="C711" s="19" t="s">
        <v>2014</v>
      </c>
      <c r="D711" s="19" t="s">
        <v>2015</v>
      </c>
      <c r="E711" s="19" t="s">
        <v>3416</v>
      </c>
      <c r="F711" s="19" t="s">
        <v>3417</v>
      </c>
      <c r="G711" s="19" t="s">
        <v>1569</v>
      </c>
      <c r="H711" s="19" t="s">
        <v>1570</v>
      </c>
      <c r="I711" s="20" t="s">
        <v>1383</v>
      </c>
      <c r="J711" s="19" t="s">
        <v>3418</v>
      </c>
      <c r="K711" s="19" t="s">
        <v>2031</v>
      </c>
      <c r="L711" s="19" t="s">
        <v>2032</v>
      </c>
      <c r="M711" s="21">
        <v>4389.18</v>
      </c>
      <c r="N711" s="21">
        <v>3396.99</v>
      </c>
      <c r="O711" s="21">
        <v>2548.2199999999998</v>
      </c>
      <c r="P711" s="21">
        <v>4565.1499999999996</v>
      </c>
      <c r="Q711" s="22">
        <v>14899.539999999999</v>
      </c>
      <c r="R711" s="21">
        <v>46935</v>
      </c>
    </row>
    <row r="712" spans="1:18">
      <c r="A712" s="19" t="s">
        <v>1359</v>
      </c>
      <c r="B712" s="19" t="s">
        <v>1360</v>
      </c>
      <c r="C712" s="19" t="s">
        <v>2014</v>
      </c>
      <c r="D712" s="19" t="s">
        <v>2015</v>
      </c>
      <c r="E712" s="19" t="s">
        <v>3419</v>
      </c>
      <c r="F712" s="19" t="s">
        <v>3420</v>
      </c>
      <c r="G712" s="19" t="s">
        <v>1569</v>
      </c>
      <c r="H712" s="19" t="s">
        <v>1570</v>
      </c>
      <c r="I712" s="20" t="s">
        <v>1385</v>
      </c>
      <c r="J712" s="19" t="s">
        <v>3421</v>
      </c>
      <c r="K712" s="19" t="s">
        <v>2031</v>
      </c>
      <c r="L712" s="19" t="s">
        <v>2032</v>
      </c>
      <c r="M712" s="21">
        <v>2548.4</v>
      </c>
      <c r="N712" s="21">
        <v>2471.0700000000002</v>
      </c>
      <c r="O712" s="21">
        <v>1780.58</v>
      </c>
      <c r="P712" s="21">
        <v>3292.09</v>
      </c>
      <c r="Q712" s="22">
        <v>10092.14</v>
      </c>
      <c r="R712" s="21">
        <v>31791</v>
      </c>
    </row>
    <row r="713" spans="1:18">
      <c r="A713" s="19" t="s">
        <v>1359</v>
      </c>
      <c r="B713" s="19" t="s">
        <v>1360</v>
      </c>
      <c r="C713" s="19" t="s">
        <v>2014</v>
      </c>
      <c r="D713" s="19" t="s">
        <v>2015</v>
      </c>
      <c r="E713" s="19" t="s">
        <v>3422</v>
      </c>
      <c r="F713" s="19" t="s">
        <v>3423</v>
      </c>
      <c r="G713" s="19" t="s">
        <v>1569</v>
      </c>
      <c r="H713" s="19" t="s">
        <v>1570</v>
      </c>
      <c r="I713" s="20" t="s">
        <v>1387</v>
      </c>
      <c r="J713" s="19" t="s">
        <v>3424</v>
      </c>
      <c r="K713" s="19" t="s">
        <v>2031</v>
      </c>
      <c r="L713" s="19" t="s">
        <v>2032</v>
      </c>
      <c r="M713" s="21">
        <v>2405.9</v>
      </c>
      <c r="N713" s="21">
        <v>2251.38</v>
      </c>
      <c r="O713" s="21">
        <v>1446.55</v>
      </c>
      <c r="P713" s="21">
        <v>2346.87</v>
      </c>
      <c r="Q713" s="22">
        <v>8450.7000000000007</v>
      </c>
      <c r="R713" s="21">
        <v>26620</v>
      </c>
    </row>
    <row r="714" spans="1:18">
      <c r="A714" s="19" t="s">
        <v>1359</v>
      </c>
      <c r="B714" s="19" t="s">
        <v>1360</v>
      </c>
      <c r="C714" s="19" t="s">
        <v>2014</v>
      </c>
      <c r="D714" s="19" t="s">
        <v>2015</v>
      </c>
      <c r="E714" s="19" t="s">
        <v>3425</v>
      </c>
      <c r="F714" s="19" t="s">
        <v>3426</v>
      </c>
      <c r="G714" s="19" t="s">
        <v>1569</v>
      </c>
      <c r="H714" s="19" t="s">
        <v>1570</v>
      </c>
      <c r="I714" s="20" t="s">
        <v>1389</v>
      </c>
      <c r="J714" s="19" t="s">
        <v>3427</v>
      </c>
      <c r="K714" s="19" t="s">
        <v>2031</v>
      </c>
      <c r="L714" s="19" t="s">
        <v>2032</v>
      </c>
      <c r="M714" s="21">
        <v>2067.59</v>
      </c>
      <c r="N714" s="21">
        <v>1790.52</v>
      </c>
      <c r="O714" s="21">
        <v>1876.51</v>
      </c>
      <c r="P714" s="21">
        <v>2447.9899999999998</v>
      </c>
      <c r="Q714" s="22">
        <v>8182.61</v>
      </c>
      <c r="R714" s="21">
        <v>25776</v>
      </c>
    </row>
    <row r="715" spans="1:18">
      <c r="A715" s="19" t="s">
        <v>1359</v>
      </c>
      <c r="B715" s="19" t="s">
        <v>1360</v>
      </c>
      <c r="C715" s="19" t="s">
        <v>2014</v>
      </c>
      <c r="D715" s="19" t="s">
        <v>2015</v>
      </c>
      <c r="E715" s="19" t="s">
        <v>3428</v>
      </c>
      <c r="F715" s="19" t="s">
        <v>3429</v>
      </c>
      <c r="G715" s="19" t="s">
        <v>1569</v>
      </c>
      <c r="H715" s="19" t="s">
        <v>1570</v>
      </c>
      <c r="I715" s="20" t="s">
        <v>1391</v>
      </c>
      <c r="J715" s="19" t="s">
        <v>3430</v>
      </c>
      <c r="K715" s="19" t="s">
        <v>2031</v>
      </c>
      <c r="L715" s="19" t="s">
        <v>2032</v>
      </c>
      <c r="M715" s="21">
        <v>2774.33</v>
      </c>
      <c r="N715" s="21">
        <v>3035.37</v>
      </c>
      <c r="O715" s="21">
        <v>1851.05</v>
      </c>
      <c r="P715" s="21">
        <v>3607.12</v>
      </c>
      <c r="Q715" s="22">
        <v>11267.869999999999</v>
      </c>
      <c r="R715" s="21">
        <v>35495</v>
      </c>
    </row>
    <row r="716" spans="1:18">
      <c r="A716" s="19" t="s">
        <v>1359</v>
      </c>
      <c r="B716" s="19" t="s">
        <v>1360</v>
      </c>
      <c r="C716" s="19" t="s">
        <v>2014</v>
      </c>
      <c r="D716" s="19" t="s">
        <v>2015</v>
      </c>
      <c r="E716" s="19" t="s">
        <v>3419</v>
      </c>
      <c r="F716" s="19" t="s">
        <v>3420</v>
      </c>
      <c r="G716" s="19" t="s">
        <v>1569</v>
      </c>
      <c r="H716" s="19" t="s">
        <v>1570</v>
      </c>
      <c r="I716" s="20" t="s">
        <v>1393</v>
      </c>
      <c r="J716" s="19" t="s">
        <v>3431</v>
      </c>
      <c r="K716" s="19" t="s">
        <v>2031</v>
      </c>
      <c r="L716" s="19" t="s">
        <v>2032</v>
      </c>
      <c r="M716" s="21">
        <v>3205.54</v>
      </c>
      <c r="N716" s="21">
        <v>3068.02</v>
      </c>
      <c r="O716" s="21">
        <v>1935.55</v>
      </c>
      <c r="P716" s="21">
        <v>3638.53</v>
      </c>
      <c r="Q716" s="22">
        <v>11847.64</v>
      </c>
      <c r="R716" s="21">
        <v>37321</v>
      </c>
    </row>
    <row r="717" spans="1:18">
      <c r="A717" s="19" t="s">
        <v>1359</v>
      </c>
      <c r="B717" s="19" t="s">
        <v>1360</v>
      </c>
      <c r="C717" s="19" t="s">
        <v>2014</v>
      </c>
      <c r="D717" s="19" t="s">
        <v>2015</v>
      </c>
      <c r="E717" s="19" t="s">
        <v>3432</v>
      </c>
      <c r="F717" s="19" t="s">
        <v>3433</v>
      </c>
      <c r="G717" s="19" t="s">
        <v>1569</v>
      </c>
      <c r="H717" s="19" t="s">
        <v>1570</v>
      </c>
      <c r="I717" s="20" t="s">
        <v>1395</v>
      </c>
      <c r="J717" s="19" t="s">
        <v>3434</v>
      </c>
      <c r="K717" s="19" t="s">
        <v>2031</v>
      </c>
      <c r="L717" s="19" t="s">
        <v>2032</v>
      </c>
      <c r="M717" s="21">
        <v>4137.96</v>
      </c>
      <c r="N717" s="21">
        <v>2432.6799999999998</v>
      </c>
      <c r="O717" s="21">
        <v>1749.23</v>
      </c>
      <c r="P717" s="21">
        <v>2980.42</v>
      </c>
      <c r="Q717" s="22">
        <v>11300.289999999999</v>
      </c>
      <c r="R717" s="21">
        <v>35597</v>
      </c>
    </row>
    <row r="718" spans="1:18">
      <c r="A718" s="19" t="s">
        <v>1359</v>
      </c>
      <c r="B718" s="19" t="s">
        <v>1360</v>
      </c>
      <c r="C718" s="19" t="s">
        <v>2014</v>
      </c>
      <c r="D718" s="19" t="s">
        <v>2015</v>
      </c>
      <c r="E718" s="19" t="s">
        <v>3435</v>
      </c>
      <c r="F718" s="19" t="s">
        <v>3436</v>
      </c>
      <c r="G718" s="19" t="s">
        <v>1569</v>
      </c>
      <c r="H718" s="19" t="s">
        <v>1570</v>
      </c>
      <c r="I718" s="20" t="s">
        <v>1397</v>
      </c>
      <c r="J718" s="19" t="s">
        <v>3437</v>
      </c>
      <c r="K718" s="19" t="s">
        <v>2031</v>
      </c>
      <c r="L718" s="19" t="s">
        <v>2032</v>
      </c>
      <c r="M718" s="21">
        <v>1616.97</v>
      </c>
      <c r="N718" s="21">
        <v>1290.94</v>
      </c>
      <c r="O718" s="21">
        <v>1487.54</v>
      </c>
      <c r="P718" s="21">
        <v>2731.66</v>
      </c>
      <c r="Q718" s="22">
        <v>7127.11</v>
      </c>
      <c r="R718" s="21">
        <v>22451</v>
      </c>
    </row>
    <row r="719" spans="1:18">
      <c r="A719" s="19" t="s">
        <v>1359</v>
      </c>
      <c r="B719" s="19" t="s">
        <v>1360</v>
      </c>
      <c r="C719" s="19" t="s">
        <v>2014</v>
      </c>
      <c r="D719" s="19" t="s">
        <v>2015</v>
      </c>
      <c r="E719" s="19" t="s">
        <v>3438</v>
      </c>
      <c r="F719" s="19" t="s">
        <v>3439</v>
      </c>
      <c r="G719" s="19" t="s">
        <v>1569</v>
      </c>
      <c r="H719" s="19" t="s">
        <v>1570</v>
      </c>
      <c r="I719" s="20" t="s">
        <v>1399</v>
      </c>
      <c r="J719" s="19" t="s">
        <v>3440</v>
      </c>
      <c r="K719" s="19" t="s">
        <v>2031</v>
      </c>
      <c r="L719" s="19" t="s">
        <v>2032</v>
      </c>
      <c r="M719" s="21">
        <v>1873.29</v>
      </c>
      <c r="N719" s="21">
        <v>962.27</v>
      </c>
      <c r="O719" s="21">
        <v>1191.95</v>
      </c>
      <c r="P719" s="21">
        <v>1690.59</v>
      </c>
      <c r="Q719" s="22">
        <v>5718.1</v>
      </c>
      <c r="R719" s="21">
        <v>18012</v>
      </c>
    </row>
    <row r="720" spans="1:18">
      <c r="A720" s="19" t="s">
        <v>1359</v>
      </c>
      <c r="B720" s="19" t="s">
        <v>1360</v>
      </c>
      <c r="C720" s="19" t="s">
        <v>2014</v>
      </c>
      <c r="D720" s="19" t="s">
        <v>2015</v>
      </c>
      <c r="E720" s="19" t="s">
        <v>3390</v>
      </c>
      <c r="F720" s="19" t="s">
        <v>3391</v>
      </c>
      <c r="G720" s="19" t="s">
        <v>1569</v>
      </c>
      <c r="H720" s="19" t="s">
        <v>1570</v>
      </c>
      <c r="I720" s="20" t="s">
        <v>1569</v>
      </c>
      <c r="J720" s="19" t="s">
        <v>3995</v>
      </c>
      <c r="K720" s="19" t="s">
        <v>3991</v>
      </c>
      <c r="L720" s="19" t="s">
        <v>2032</v>
      </c>
      <c r="M720" s="21">
        <v>77044.100000000006</v>
      </c>
      <c r="N720" s="21">
        <v>73510.009999999995</v>
      </c>
      <c r="O720" s="21">
        <v>50047.1</v>
      </c>
      <c r="P720" s="21">
        <v>71776.600000000006</v>
      </c>
      <c r="Q720" s="22">
        <v>272377.81</v>
      </c>
      <c r="R720" s="21">
        <v>858013</v>
      </c>
    </row>
    <row r="721" spans="1:18">
      <c r="A721" s="19" t="s">
        <v>1359</v>
      </c>
      <c r="B721" s="19" t="s">
        <v>1360</v>
      </c>
      <c r="C721" s="19" t="s">
        <v>2014</v>
      </c>
      <c r="D721" s="19" t="s">
        <v>2015</v>
      </c>
      <c r="E721" s="19" t="s">
        <v>3385</v>
      </c>
      <c r="F721" s="19" t="s">
        <v>2011</v>
      </c>
      <c r="G721" s="19" t="s">
        <v>1569</v>
      </c>
      <c r="H721" s="19" t="s">
        <v>1570</v>
      </c>
      <c r="I721" s="20" t="s">
        <v>1599</v>
      </c>
      <c r="J721" s="19" t="s">
        <v>4113</v>
      </c>
      <c r="K721" s="19" t="s">
        <v>2031</v>
      </c>
      <c r="L721" s="19" t="s">
        <v>2032</v>
      </c>
      <c r="M721" s="21">
        <v>1423.18</v>
      </c>
      <c r="N721" s="21">
        <v>1289.1600000000001</v>
      </c>
      <c r="O721" s="21">
        <v>768.86</v>
      </c>
      <c r="P721" s="21">
        <v>2432.77</v>
      </c>
      <c r="Q721" s="22">
        <v>5913.97</v>
      </c>
      <c r="R721" s="21">
        <v>18629</v>
      </c>
    </row>
    <row r="722" spans="1:18">
      <c r="A722" s="19" t="s">
        <v>1359</v>
      </c>
      <c r="B722" s="19" t="s">
        <v>1360</v>
      </c>
      <c r="C722" s="19" t="s">
        <v>2014</v>
      </c>
      <c r="D722" s="19" t="s">
        <v>2015</v>
      </c>
      <c r="E722" s="19" t="s">
        <v>3385</v>
      </c>
      <c r="F722" s="19" t="s">
        <v>2011</v>
      </c>
      <c r="G722" s="19" t="s">
        <v>1569</v>
      </c>
      <c r="H722" s="19" t="s">
        <v>1570</v>
      </c>
      <c r="I722" s="20" t="s">
        <v>1601</v>
      </c>
      <c r="J722" s="19" t="s">
        <v>1602</v>
      </c>
      <c r="K722" s="19" t="s">
        <v>2031</v>
      </c>
      <c r="L722" s="19" t="s">
        <v>2032</v>
      </c>
      <c r="M722" s="21">
        <v>2749.05</v>
      </c>
      <c r="N722" s="21">
        <v>2812.31</v>
      </c>
      <c r="O722" s="21">
        <v>1722.2</v>
      </c>
      <c r="P722" s="21">
        <v>3940.52</v>
      </c>
      <c r="Q722" s="22">
        <v>11224.08</v>
      </c>
      <c r="R722" s="21">
        <v>35357</v>
      </c>
    </row>
    <row r="723" spans="1:18">
      <c r="A723" s="19" t="s">
        <v>1359</v>
      </c>
      <c r="B723" s="19" t="s">
        <v>1360</v>
      </c>
      <c r="C723" s="19" t="s">
        <v>2014</v>
      </c>
      <c r="D723" s="19" t="s">
        <v>2015</v>
      </c>
      <c r="E723" s="19" t="s">
        <v>3404</v>
      </c>
      <c r="F723" s="19" t="s">
        <v>3405</v>
      </c>
      <c r="G723" s="19" t="s">
        <v>1569</v>
      </c>
      <c r="H723" s="19" t="s">
        <v>1570</v>
      </c>
      <c r="I723" s="20" t="s">
        <v>1609</v>
      </c>
      <c r="J723" s="19" t="s">
        <v>1610</v>
      </c>
      <c r="K723" s="19" t="s">
        <v>2031</v>
      </c>
      <c r="L723" s="19" t="s">
        <v>4060</v>
      </c>
      <c r="M723" s="21">
        <v>2156.0500000000002</v>
      </c>
      <c r="N723" s="21">
        <v>2829.75</v>
      </c>
      <c r="O723" s="21">
        <v>2046.07</v>
      </c>
      <c r="P723" s="21">
        <v>2955.77</v>
      </c>
      <c r="Q723" s="22">
        <v>9987.64</v>
      </c>
      <c r="R723" s="21">
        <v>31462</v>
      </c>
    </row>
    <row r="724" spans="1:18">
      <c r="A724" s="19" t="s">
        <v>1359</v>
      </c>
      <c r="B724" s="19" t="s">
        <v>1360</v>
      </c>
      <c r="C724" s="19" t="s">
        <v>3441</v>
      </c>
      <c r="D724" s="19" t="s">
        <v>3177</v>
      </c>
      <c r="E724" s="19" t="s">
        <v>3442</v>
      </c>
      <c r="F724" s="19" t="s">
        <v>3177</v>
      </c>
      <c r="G724" s="19" t="s">
        <v>1571</v>
      </c>
      <c r="H724" s="19" t="s">
        <v>1572</v>
      </c>
      <c r="I724" s="20" t="s">
        <v>1401</v>
      </c>
      <c r="J724" s="19" t="s">
        <v>3443</v>
      </c>
      <c r="K724" s="19" t="s">
        <v>2031</v>
      </c>
      <c r="L724" s="19" t="s">
        <v>2032</v>
      </c>
      <c r="M724" s="21">
        <v>3108.17</v>
      </c>
      <c r="N724" s="21">
        <v>3159.99</v>
      </c>
      <c r="O724" s="21">
        <v>1981.43</v>
      </c>
      <c r="P724" s="21">
        <v>2497.46</v>
      </c>
      <c r="Q724" s="22">
        <v>10747.05</v>
      </c>
      <c r="R724" s="21">
        <v>33854</v>
      </c>
    </row>
    <row r="725" spans="1:18">
      <c r="A725" s="19" t="s">
        <v>1359</v>
      </c>
      <c r="B725" s="19" t="s">
        <v>1360</v>
      </c>
      <c r="C725" s="19" t="s">
        <v>3441</v>
      </c>
      <c r="D725" s="19" t="s">
        <v>3177</v>
      </c>
      <c r="E725" s="19" t="s">
        <v>3444</v>
      </c>
      <c r="F725" s="19" t="s">
        <v>3445</v>
      </c>
      <c r="G725" s="19" t="s">
        <v>1571</v>
      </c>
      <c r="H725" s="19" t="s">
        <v>1572</v>
      </c>
      <c r="I725" s="20" t="s">
        <v>1403</v>
      </c>
      <c r="J725" s="19" t="s">
        <v>3446</v>
      </c>
      <c r="K725" s="19" t="s">
        <v>2031</v>
      </c>
      <c r="L725" s="19" t="s">
        <v>2032</v>
      </c>
      <c r="M725" s="21">
        <v>782.74</v>
      </c>
      <c r="N725" s="21">
        <v>651.48</v>
      </c>
      <c r="O725" s="21">
        <v>509.68</v>
      </c>
      <c r="P725" s="21">
        <v>1044.3900000000001</v>
      </c>
      <c r="Q725" s="22">
        <v>2988.29</v>
      </c>
      <c r="R725" s="21">
        <v>9413</v>
      </c>
    </row>
    <row r="726" spans="1:18">
      <c r="A726" s="19" t="s">
        <v>1359</v>
      </c>
      <c r="B726" s="19" t="s">
        <v>1360</v>
      </c>
      <c r="C726" s="19" t="s">
        <v>3441</v>
      </c>
      <c r="D726" s="19" t="s">
        <v>3177</v>
      </c>
      <c r="E726" s="19" t="s">
        <v>3444</v>
      </c>
      <c r="F726" s="19" t="s">
        <v>3445</v>
      </c>
      <c r="G726" s="19" t="s">
        <v>1571</v>
      </c>
      <c r="H726" s="19" t="s">
        <v>1572</v>
      </c>
      <c r="I726" s="20" t="s">
        <v>1405</v>
      </c>
      <c r="J726" s="19" t="s">
        <v>3447</v>
      </c>
      <c r="K726" s="19" t="s">
        <v>2031</v>
      </c>
      <c r="L726" s="19" t="s">
        <v>2032</v>
      </c>
      <c r="M726" s="21">
        <v>1848.52</v>
      </c>
      <c r="N726" s="21">
        <v>1436.24</v>
      </c>
      <c r="O726" s="21">
        <v>1285.21</v>
      </c>
      <c r="P726" s="21">
        <v>1810.01</v>
      </c>
      <c r="Q726" s="22">
        <v>6379.9800000000005</v>
      </c>
      <c r="R726" s="21">
        <v>20097</v>
      </c>
    </row>
    <row r="727" spans="1:18">
      <c r="A727" s="19" t="s">
        <v>1359</v>
      </c>
      <c r="B727" s="19" t="s">
        <v>1360</v>
      </c>
      <c r="C727" s="19" t="s">
        <v>3441</v>
      </c>
      <c r="D727" s="19" t="s">
        <v>3177</v>
      </c>
      <c r="E727" s="19" t="s">
        <v>3448</v>
      </c>
      <c r="F727" s="19" t="s">
        <v>3449</v>
      </c>
      <c r="G727" s="19" t="s">
        <v>1571</v>
      </c>
      <c r="H727" s="19" t="s">
        <v>1572</v>
      </c>
      <c r="I727" s="20" t="s">
        <v>1407</v>
      </c>
      <c r="J727" s="19" t="s">
        <v>3450</v>
      </c>
      <c r="K727" s="19" t="s">
        <v>2031</v>
      </c>
      <c r="L727" s="19" t="s">
        <v>2032</v>
      </c>
      <c r="M727" s="21">
        <v>1648.4</v>
      </c>
      <c r="N727" s="21">
        <v>1697.02</v>
      </c>
      <c r="O727" s="21">
        <v>1227.8</v>
      </c>
      <c r="P727" s="21">
        <v>1913.73</v>
      </c>
      <c r="Q727" s="22">
        <v>6486.9500000000007</v>
      </c>
      <c r="R727" s="21">
        <v>20434</v>
      </c>
    </row>
    <row r="728" spans="1:18">
      <c r="A728" s="19" t="s">
        <v>1359</v>
      </c>
      <c r="B728" s="19" t="s">
        <v>1360</v>
      </c>
      <c r="C728" s="19" t="s">
        <v>3441</v>
      </c>
      <c r="D728" s="19" t="s">
        <v>3177</v>
      </c>
      <c r="E728" s="19" t="s">
        <v>3448</v>
      </c>
      <c r="F728" s="19" t="s">
        <v>3449</v>
      </c>
      <c r="G728" s="19" t="s">
        <v>1571</v>
      </c>
      <c r="H728" s="19" t="s">
        <v>1572</v>
      </c>
      <c r="I728" s="20" t="s">
        <v>1409</v>
      </c>
      <c r="J728" s="19" t="s">
        <v>3451</v>
      </c>
      <c r="K728" s="19" t="s">
        <v>2031</v>
      </c>
      <c r="L728" s="19" t="s">
        <v>2032</v>
      </c>
      <c r="M728" s="21">
        <v>2723.17</v>
      </c>
      <c r="N728" s="21">
        <v>2094.64</v>
      </c>
      <c r="O728" s="21">
        <v>1422.16</v>
      </c>
      <c r="P728" s="21">
        <v>2522.14</v>
      </c>
      <c r="Q728" s="22">
        <v>8762.1099999999988</v>
      </c>
      <c r="R728" s="21">
        <v>27601</v>
      </c>
    </row>
    <row r="729" spans="1:18">
      <c r="A729" s="19" t="s">
        <v>1359</v>
      </c>
      <c r="B729" s="19" t="s">
        <v>1360</v>
      </c>
      <c r="C729" s="19" t="s">
        <v>3441</v>
      </c>
      <c r="D729" s="19" t="s">
        <v>3177</v>
      </c>
      <c r="E729" s="19" t="s">
        <v>3452</v>
      </c>
      <c r="F729" s="19" t="s">
        <v>3453</v>
      </c>
      <c r="G729" s="19" t="s">
        <v>1571</v>
      </c>
      <c r="H729" s="19" t="s">
        <v>1572</v>
      </c>
      <c r="I729" s="20" t="s">
        <v>1411</v>
      </c>
      <c r="J729" s="19" t="s">
        <v>3454</v>
      </c>
      <c r="K729" s="19" t="s">
        <v>2031</v>
      </c>
      <c r="L729" s="19" t="s">
        <v>2032</v>
      </c>
      <c r="M729" s="21">
        <v>2049.33</v>
      </c>
      <c r="N729" s="21">
        <v>2698.53</v>
      </c>
      <c r="O729" s="21">
        <v>1820.23</v>
      </c>
      <c r="P729" s="21">
        <v>2874.32</v>
      </c>
      <c r="Q729" s="22">
        <v>9442.41</v>
      </c>
      <c r="R729" s="21">
        <v>29744</v>
      </c>
    </row>
    <row r="730" spans="1:18">
      <c r="A730" s="19" t="s">
        <v>1359</v>
      </c>
      <c r="B730" s="19" t="s">
        <v>1360</v>
      </c>
      <c r="C730" s="19" t="s">
        <v>3441</v>
      </c>
      <c r="D730" s="19" t="s">
        <v>3177</v>
      </c>
      <c r="E730" s="19" t="s">
        <v>3455</v>
      </c>
      <c r="F730" s="19" t="s">
        <v>2408</v>
      </c>
      <c r="G730" s="19" t="s">
        <v>1571</v>
      </c>
      <c r="H730" s="19" t="s">
        <v>1572</v>
      </c>
      <c r="I730" s="20" t="s">
        <v>1413</v>
      </c>
      <c r="J730" s="19" t="s">
        <v>2409</v>
      </c>
      <c r="K730" s="19" t="s">
        <v>2031</v>
      </c>
      <c r="L730" s="19" t="s">
        <v>2032</v>
      </c>
      <c r="M730" s="21">
        <v>1824.04</v>
      </c>
      <c r="N730" s="21">
        <v>1622.33</v>
      </c>
      <c r="O730" s="21">
        <v>1458.72</v>
      </c>
      <c r="P730" s="21">
        <v>2028.43</v>
      </c>
      <c r="Q730" s="22">
        <v>6933.52</v>
      </c>
      <c r="R730" s="21">
        <v>21841</v>
      </c>
    </row>
    <row r="731" spans="1:18">
      <c r="A731" s="19" t="s">
        <v>1359</v>
      </c>
      <c r="B731" s="19" t="s">
        <v>1360</v>
      </c>
      <c r="C731" s="19" t="s">
        <v>3441</v>
      </c>
      <c r="D731" s="19" t="s">
        <v>3177</v>
      </c>
      <c r="E731" s="19" t="s">
        <v>3455</v>
      </c>
      <c r="F731" s="19" t="s">
        <v>2408</v>
      </c>
      <c r="G731" s="19" t="s">
        <v>1571</v>
      </c>
      <c r="H731" s="19" t="s">
        <v>1572</v>
      </c>
      <c r="I731" s="20" t="s">
        <v>1415</v>
      </c>
      <c r="J731" s="19" t="s">
        <v>3456</v>
      </c>
      <c r="K731" s="19" t="s">
        <v>2031</v>
      </c>
      <c r="L731" s="19" t="s">
        <v>2032</v>
      </c>
      <c r="M731" s="21">
        <v>1516.9</v>
      </c>
      <c r="N731" s="21">
        <v>1275.52</v>
      </c>
      <c r="O731" s="21">
        <v>1021.52</v>
      </c>
      <c r="P731" s="21">
        <v>2113.94</v>
      </c>
      <c r="Q731" s="22">
        <v>5927.88</v>
      </c>
      <c r="R731" s="21">
        <v>18673</v>
      </c>
    </row>
    <row r="732" spans="1:18">
      <c r="A732" s="19" t="s">
        <v>1359</v>
      </c>
      <c r="B732" s="19" t="s">
        <v>1360</v>
      </c>
      <c r="C732" s="19" t="s">
        <v>3441</v>
      </c>
      <c r="D732" s="19" t="s">
        <v>3177</v>
      </c>
      <c r="E732" s="19" t="s">
        <v>3442</v>
      </c>
      <c r="F732" s="19" t="s">
        <v>3177</v>
      </c>
      <c r="G732" s="19" t="s">
        <v>1571</v>
      </c>
      <c r="H732" s="19" t="s">
        <v>1572</v>
      </c>
      <c r="I732" s="20" t="s">
        <v>1571</v>
      </c>
      <c r="J732" s="19" t="s">
        <v>1572</v>
      </c>
      <c r="K732" s="19" t="s">
        <v>3991</v>
      </c>
      <c r="L732" s="19" t="s">
        <v>2032</v>
      </c>
      <c r="M732" s="21">
        <v>14537.66</v>
      </c>
      <c r="N732" s="21">
        <v>13046.02</v>
      </c>
      <c r="O732" s="21">
        <v>8727.5300000000007</v>
      </c>
      <c r="P732" s="21">
        <v>18730.240000000002</v>
      </c>
      <c r="Q732" s="22">
        <v>55041.45</v>
      </c>
      <c r="R732" s="21">
        <v>173385</v>
      </c>
    </row>
    <row r="733" spans="1:18">
      <c r="A733" s="19" t="s">
        <v>1359</v>
      </c>
      <c r="B733" s="19" t="s">
        <v>1360</v>
      </c>
      <c r="C733" s="19" t="s">
        <v>3441</v>
      </c>
      <c r="D733" s="19" t="s">
        <v>3177</v>
      </c>
      <c r="E733" s="19" t="s">
        <v>3452</v>
      </c>
      <c r="F733" s="19" t="s">
        <v>3453</v>
      </c>
      <c r="G733" s="19" t="s">
        <v>1571</v>
      </c>
      <c r="H733" s="19" t="s">
        <v>1572</v>
      </c>
      <c r="I733" s="20" t="s">
        <v>1589</v>
      </c>
      <c r="J733" s="19" t="s">
        <v>4079</v>
      </c>
      <c r="K733" s="19" t="s">
        <v>2031</v>
      </c>
      <c r="L733" s="19" t="s">
        <v>2032</v>
      </c>
      <c r="M733" s="21">
        <v>911.28</v>
      </c>
      <c r="N733" s="21">
        <v>631.29999999999995</v>
      </c>
      <c r="O733" s="21">
        <v>674.2</v>
      </c>
      <c r="P733" s="21">
        <v>1042.17</v>
      </c>
      <c r="Q733" s="22">
        <v>3258.95</v>
      </c>
      <c r="R733" s="21">
        <v>10266</v>
      </c>
    </row>
    <row r="734" spans="1:18">
      <c r="A734" s="19" t="s">
        <v>1359</v>
      </c>
      <c r="B734" s="19" t="s">
        <v>1360</v>
      </c>
      <c r="C734" s="19" t="s">
        <v>3441</v>
      </c>
      <c r="D734" s="19" t="s">
        <v>3177</v>
      </c>
      <c r="E734" s="19" t="s">
        <v>3442</v>
      </c>
      <c r="F734" s="19" t="s">
        <v>3177</v>
      </c>
      <c r="G734" s="19" t="s">
        <v>1571</v>
      </c>
      <c r="H734" s="19" t="s">
        <v>1572</v>
      </c>
      <c r="I734" s="20" t="s">
        <v>1603</v>
      </c>
      <c r="J734" s="19" t="s">
        <v>4137</v>
      </c>
      <c r="K734" s="19" t="s">
        <v>2031</v>
      </c>
      <c r="L734" s="19" t="s">
        <v>2032</v>
      </c>
      <c r="M734" s="21">
        <v>853.96</v>
      </c>
      <c r="N734" s="21">
        <v>1040.29</v>
      </c>
      <c r="O734" s="21">
        <v>1189.8699999999999</v>
      </c>
      <c r="P734" s="21">
        <v>1625.3</v>
      </c>
      <c r="Q734" s="22">
        <v>4709.42</v>
      </c>
      <c r="R734" s="21">
        <v>14835</v>
      </c>
    </row>
    <row r="735" spans="1:18">
      <c r="A735" s="19" t="s">
        <v>1359</v>
      </c>
      <c r="B735" s="19" t="s">
        <v>1360</v>
      </c>
      <c r="C735" s="19" t="s">
        <v>3457</v>
      </c>
      <c r="D735" s="19" t="s">
        <v>3458</v>
      </c>
      <c r="E735" s="19" t="s">
        <v>3459</v>
      </c>
      <c r="F735" s="19" t="s">
        <v>3458</v>
      </c>
      <c r="G735" s="19" t="s">
        <v>1573</v>
      </c>
      <c r="H735" s="19" t="s">
        <v>1574</v>
      </c>
      <c r="I735" s="20" t="s">
        <v>1417</v>
      </c>
      <c r="J735" s="19" t="s">
        <v>3460</v>
      </c>
      <c r="K735" s="19" t="s">
        <v>2031</v>
      </c>
      <c r="L735" s="19" t="s">
        <v>2032</v>
      </c>
      <c r="M735" s="21">
        <v>1975.92</v>
      </c>
      <c r="N735" s="21">
        <v>1804.93</v>
      </c>
      <c r="O735" s="21">
        <v>1087.3399999999999</v>
      </c>
      <c r="P735" s="21">
        <v>2847.07</v>
      </c>
      <c r="Q735" s="22">
        <v>7715.26</v>
      </c>
      <c r="R735" s="21">
        <v>24304</v>
      </c>
    </row>
    <row r="736" spans="1:18">
      <c r="A736" s="19" t="s">
        <v>1359</v>
      </c>
      <c r="B736" s="19" t="s">
        <v>1360</v>
      </c>
      <c r="C736" s="19" t="s">
        <v>3457</v>
      </c>
      <c r="D736" s="19" t="s">
        <v>3458</v>
      </c>
      <c r="E736" s="19" t="s">
        <v>3461</v>
      </c>
      <c r="F736" s="19" t="s">
        <v>3462</v>
      </c>
      <c r="G736" s="19" t="s">
        <v>1573</v>
      </c>
      <c r="H736" s="19" t="s">
        <v>1574</v>
      </c>
      <c r="I736" s="20" t="s">
        <v>1419</v>
      </c>
      <c r="J736" s="19" t="s">
        <v>3463</v>
      </c>
      <c r="K736" s="19" t="s">
        <v>2031</v>
      </c>
      <c r="L736" s="19" t="s">
        <v>2032</v>
      </c>
      <c r="M736" s="21">
        <v>1570.18</v>
      </c>
      <c r="N736" s="21">
        <v>1321.18</v>
      </c>
      <c r="O736" s="21">
        <v>891.94</v>
      </c>
      <c r="P736" s="21">
        <v>2007.01</v>
      </c>
      <c r="Q736" s="22">
        <v>5790.31</v>
      </c>
      <c r="R736" s="21">
        <v>18240</v>
      </c>
    </row>
    <row r="737" spans="1:18">
      <c r="A737" s="19" t="s">
        <v>1359</v>
      </c>
      <c r="B737" s="19" t="s">
        <v>1360</v>
      </c>
      <c r="C737" s="19" t="s">
        <v>3457</v>
      </c>
      <c r="D737" s="19" t="s">
        <v>3458</v>
      </c>
      <c r="E737" s="19" t="s">
        <v>3464</v>
      </c>
      <c r="F737" s="19" t="s">
        <v>3465</v>
      </c>
      <c r="G737" s="19" t="s">
        <v>1573</v>
      </c>
      <c r="H737" s="19" t="s">
        <v>1574</v>
      </c>
      <c r="I737" s="20" t="s">
        <v>1421</v>
      </c>
      <c r="J737" s="19" t="s">
        <v>3466</v>
      </c>
      <c r="K737" s="19" t="s">
        <v>2031</v>
      </c>
      <c r="L737" s="19" t="s">
        <v>2032</v>
      </c>
      <c r="M737" s="21">
        <v>2826.44</v>
      </c>
      <c r="N737" s="21">
        <v>2378.6</v>
      </c>
      <c r="O737" s="21">
        <v>1802.74</v>
      </c>
      <c r="P737" s="21">
        <v>3083.27</v>
      </c>
      <c r="Q737" s="22">
        <v>10091.049999999999</v>
      </c>
      <c r="R737" s="21">
        <v>31788</v>
      </c>
    </row>
    <row r="738" spans="1:18">
      <c r="A738" s="19" t="s">
        <v>1359</v>
      </c>
      <c r="B738" s="19" t="s">
        <v>1360</v>
      </c>
      <c r="C738" s="19" t="s">
        <v>3457</v>
      </c>
      <c r="D738" s="19" t="s">
        <v>3458</v>
      </c>
      <c r="E738" s="19" t="s">
        <v>3464</v>
      </c>
      <c r="F738" s="19" t="s">
        <v>3465</v>
      </c>
      <c r="G738" s="19" t="s">
        <v>1573</v>
      </c>
      <c r="H738" s="19" t="s">
        <v>1574</v>
      </c>
      <c r="I738" s="20" t="s">
        <v>1423</v>
      </c>
      <c r="J738" s="19" t="s">
        <v>3467</v>
      </c>
      <c r="K738" s="19" t="s">
        <v>2031</v>
      </c>
      <c r="L738" s="19" t="s">
        <v>2032</v>
      </c>
      <c r="M738" s="21">
        <v>4065.43</v>
      </c>
      <c r="N738" s="21">
        <v>4140.3900000000003</v>
      </c>
      <c r="O738" s="21">
        <v>2688.07</v>
      </c>
      <c r="P738" s="21">
        <v>4413.55</v>
      </c>
      <c r="Q738" s="22">
        <v>15307.439999999999</v>
      </c>
      <c r="R738" s="21">
        <v>48220</v>
      </c>
    </row>
    <row r="739" spans="1:18">
      <c r="A739" s="19" t="s">
        <v>1359</v>
      </c>
      <c r="B739" s="19" t="s">
        <v>1360</v>
      </c>
      <c r="C739" s="19" t="s">
        <v>3457</v>
      </c>
      <c r="D739" s="19" t="s">
        <v>3458</v>
      </c>
      <c r="E739" s="19" t="s">
        <v>3468</v>
      </c>
      <c r="F739" s="19" t="s">
        <v>3469</v>
      </c>
      <c r="G739" s="19" t="s">
        <v>1573</v>
      </c>
      <c r="H739" s="19" t="s">
        <v>1574</v>
      </c>
      <c r="I739" s="20" t="s">
        <v>1425</v>
      </c>
      <c r="J739" s="19" t="s">
        <v>3470</v>
      </c>
      <c r="K739" s="19" t="s">
        <v>2031</v>
      </c>
      <c r="L739" s="19" t="s">
        <v>2032</v>
      </c>
      <c r="M739" s="21">
        <v>3183.5</v>
      </c>
      <c r="N739" s="21">
        <v>2486.5300000000002</v>
      </c>
      <c r="O739" s="21">
        <v>1553.66</v>
      </c>
      <c r="P739" s="21">
        <v>3676.34</v>
      </c>
      <c r="Q739" s="22">
        <v>10900.03</v>
      </c>
      <c r="R739" s="21">
        <v>34336</v>
      </c>
    </row>
    <row r="740" spans="1:18">
      <c r="A740" s="19" t="s">
        <v>1359</v>
      </c>
      <c r="B740" s="19" t="s">
        <v>1360</v>
      </c>
      <c r="C740" s="19" t="s">
        <v>3457</v>
      </c>
      <c r="D740" s="19" t="s">
        <v>3458</v>
      </c>
      <c r="E740" s="19" t="s">
        <v>3471</v>
      </c>
      <c r="F740" s="19" t="s">
        <v>3472</v>
      </c>
      <c r="G740" s="19" t="s">
        <v>1573</v>
      </c>
      <c r="H740" s="19" t="s">
        <v>1574</v>
      </c>
      <c r="I740" s="20" t="s">
        <v>1427</v>
      </c>
      <c r="J740" s="19" t="s">
        <v>3473</v>
      </c>
      <c r="K740" s="19" t="s">
        <v>2031</v>
      </c>
      <c r="L740" s="19" t="s">
        <v>2032</v>
      </c>
      <c r="M740" s="21">
        <v>2650.42</v>
      </c>
      <c r="N740" s="21">
        <v>2089.4699999999998</v>
      </c>
      <c r="O740" s="21">
        <v>2034.93</v>
      </c>
      <c r="P740" s="21">
        <v>3227.2</v>
      </c>
      <c r="Q740" s="22">
        <v>10002.02</v>
      </c>
      <c r="R740" s="21">
        <v>31507</v>
      </c>
    </row>
    <row r="741" spans="1:18">
      <c r="A741" s="19" t="s">
        <v>1359</v>
      </c>
      <c r="B741" s="19" t="s">
        <v>1360</v>
      </c>
      <c r="C741" s="19" t="s">
        <v>3457</v>
      </c>
      <c r="D741" s="19" t="s">
        <v>3458</v>
      </c>
      <c r="E741" s="19" t="s">
        <v>3474</v>
      </c>
      <c r="F741" s="19" t="s">
        <v>2414</v>
      </c>
      <c r="G741" s="19" t="s">
        <v>1573</v>
      </c>
      <c r="H741" s="19" t="s">
        <v>1574</v>
      </c>
      <c r="I741" s="20" t="s">
        <v>1429</v>
      </c>
      <c r="J741" s="19" t="s">
        <v>2415</v>
      </c>
      <c r="K741" s="19" t="s">
        <v>2031</v>
      </c>
      <c r="L741" s="19" t="s">
        <v>2032</v>
      </c>
      <c r="M741" s="21">
        <v>1684.16</v>
      </c>
      <c r="N741" s="21">
        <v>1333.32</v>
      </c>
      <c r="O741" s="21">
        <v>1023.69</v>
      </c>
      <c r="P741" s="21">
        <v>2248.86</v>
      </c>
      <c r="Q741" s="22">
        <v>6290.0300000000007</v>
      </c>
      <c r="R741" s="21">
        <v>19814</v>
      </c>
    </row>
    <row r="742" spans="1:18">
      <c r="A742" s="19" t="s">
        <v>1359</v>
      </c>
      <c r="B742" s="19" t="s">
        <v>1360</v>
      </c>
      <c r="C742" s="19" t="s">
        <v>3457</v>
      </c>
      <c r="D742" s="19" t="s">
        <v>3458</v>
      </c>
      <c r="E742" s="19" t="s">
        <v>3475</v>
      </c>
      <c r="F742" s="19" t="s">
        <v>2904</v>
      </c>
      <c r="G742" s="19" t="s">
        <v>1573</v>
      </c>
      <c r="H742" s="19" t="s">
        <v>1574</v>
      </c>
      <c r="I742" s="20" t="s">
        <v>1430</v>
      </c>
      <c r="J742" s="19" t="s">
        <v>3476</v>
      </c>
      <c r="K742" s="19" t="s">
        <v>2031</v>
      </c>
      <c r="L742" s="19" t="s">
        <v>2032</v>
      </c>
      <c r="M742" s="21">
        <v>1893.45</v>
      </c>
      <c r="N742" s="21">
        <v>1746.44</v>
      </c>
      <c r="O742" s="21">
        <v>1175.53</v>
      </c>
      <c r="P742" s="21">
        <v>2635.49</v>
      </c>
      <c r="Q742" s="22">
        <v>7450.91</v>
      </c>
      <c r="R742" s="21">
        <v>23471</v>
      </c>
    </row>
    <row r="743" spans="1:18">
      <c r="A743" s="19" t="s">
        <v>1359</v>
      </c>
      <c r="B743" s="19" t="s">
        <v>1360</v>
      </c>
      <c r="C743" s="19" t="s">
        <v>3457</v>
      </c>
      <c r="D743" s="19" t="s">
        <v>3458</v>
      </c>
      <c r="E743" s="19" t="s">
        <v>3475</v>
      </c>
      <c r="F743" s="19" t="s">
        <v>2904</v>
      </c>
      <c r="G743" s="19" t="s">
        <v>1573</v>
      </c>
      <c r="H743" s="19" t="s">
        <v>1574</v>
      </c>
      <c r="I743" s="20" t="s">
        <v>1432</v>
      </c>
      <c r="J743" s="19" t="s">
        <v>2197</v>
      </c>
      <c r="K743" s="19" t="s">
        <v>2031</v>
      </c>
      <c r="L743" s="19" t="s">
        <v>2032</v>
      </c>
      <c r="M743" s="21">
        <v>5130.58</v>
      </c>
      <c r="N743" s="21">
        <v>4412.26</v>
      </c>
      <c r="O743" s="21">
        <v>3110.49</v>
      </c>
      <c r="P743" s="21">
        <v>5747.56</v>
      </c>
      <c r="Q743" s="22">
        <v>18400.89</v>
      </c>
      <c r="R743" s="21">
        <v>57964</v>
      </c>
    </row>
    <row r="744" spans="1:18">
      <c r="A744" s="19" t="s">
        <v>1359</v>
      </c>
      <c r="B744" s="19" t="s">
        <v>1360</v>
      </c>
      <c r="C744" s="19" t="s">
        <v>3457</v>
      </c>
      <c r="D744" s="19" t="s">
        <v>3458</v>
      </c>
      <c r="E744" s="19" t="s">
        <v>3477</v>
      </c>
      <c r="F744" s="19" t="s">
        <v>3478</v>
      </c>
      <c r="G744" s="19" t="s">
        <v>1573</v>
      </c>
      <c r="H744" s="19" t="s">
        <v>1574</v>
      </c>
      <c r="I744" s="20" t="s">
        <v>1434</v>
      </c>
      <c r="J744" s="19" t="s">
        <v>3479</v>
      </c>
      <c r="K744" s="19" t="s">
        <v>2031</v>
      </c>
      <c r="L744" s="19" t="s">
        <v>2032</v>
      </c>
      <c r="M744" s="21">
        <v>3045.97</v>
      </c>
      <c r="N744" s="21">
        <v>2854.52</v>
      </c>
      <c r="O744" s="21">
        <v>2363.46</v>
      </c>
      <c r="P744" s="21">
        <v>4214.0200000000004</v>
      </c>
      <c r="Q744" s="22">
        <v>12477.970000000001</v>
      </c>
      <c r="R744" s="21">
        <v>39307</v>
      </c>
    </row>
    <row r="745" spans="1:18">
      <c r="A745" s="19" t="s">
        <v>1359</v>
      </c>
      <c r="B745" s="19" t="s">
        <v>1360</v>
      </c>
      <c r="C745" s="19" t="s">
        <v>3457</v>
      </c>
      <c r="D745" s="19" t="s">
        <v>3458</v>
      </c>
      <c r="E745" s="19" t="s">
        <v>3480</v>
      </c>
      <c r="F745" s="19" t="s">
        <v>3481</v>
      </c>
      <c r="G745" s="19" t="s">
        <v>1573</v>
      </c>
      <c r="H745" s="19" t="s">
        <v>1574</v>
      </c>
      <c r="I745" s="20" t="s">
        <v>1436</v>
      </c>
      <c r="J745" s="19" t="s">
        <v>3482</v>
      </c>
      <c r="K745" s="19" t="s">
        <v>2031</v>
      </c>
      <c r="L745" s="19" t="s">
        <v>2032</v>
      </c>
      <c r="M745" s="21">
        <v>1404.63</v>
      </c>
      <c r="N745" s="21">
        <v>1212.02</v>
      </c>
      <c r="O745" s="21">
        <v>910.93</v>
      </c>
      <c r="P745" s="21">
        <v>1757.29</v>
      </c>
      <c r="Q745" s="22">
        <v>5284.87</v>
      </c>
      <c r="R745" s="21">
        <v>16648</v>
      </c>
    </row>
    <row r="746" spans="1:18">
      <c r="A746" s="19" t="s">
        <v>1359</v>
      </c>
      <c r="B746" s="19" t="s">
        <v>1360</v>
      </c>
      <c r="C746" s="19" t="s">
        <v>3457</v>
      </c>
      <c r="D746" s="19" t="s">
        <v>3458</v>
      </c>
      <c r="E746" s="19" t="s">
        <v>3480</v>
      </c>
      <c r="F746" s="19" t="s">
        <v>3481</v>
      </c>
      <c r="G746" s="19" t="s">
        <v>1573</v>
      </c>
      <c r="H746" s="19" t="s">
        <v>1574</v>
      </c>
      <c r="I746" s="20" t="s">
        <v>1438</v>
      </c>
      <c r="J746" s="19" t="s">
        <v>3483</v>
      </c>
      <c r="K746" s="19" t="s">
        <v>2031</v>
      </c>
      <c r="L746" s="19" t="s">
        <v>2032</v>
      </c>
      <c r="M746" s="21">
        <v>2230.2800000000002</v>
      </c>
      <c r="N746" s="21">
        <v>1797.49</v>
      </c>
      <c r="O746" s="21">
        <v>1675.46</v>
      </c>
      <c r="P746" s="21">
        <v>2689.04</v>
      </c>
      <c r="Q746" s="22">
        <v>8392.27</v>
      </c>
      <c r="R746" s="21">
        <v>26436</v>
      </c>
    </row>
    <row r="747" spans="1:18">
      <c r="A747" s="19" t="s">
        <v>1359</v>
      </c>
      <c r="B747" s="19" t="s">
        <v>1360</v>
      </c>
      <c r="C747" s="19" t="s">
        <v>3457</v>
      </c>
      <c r="D747" s="19" t="s">
        <v>3458</v>
      </c>
      <c r="E747" s="19" t="s">
        <v>3459</v>
      </c>
      <c r="F747" s="19" t="s">
        <v>3458</v>
      </c>
      <c r="G747" s="19" t="s">
        <v>1573</v>
      </c>
      <c r="H747" s="19" t="s">
        <v>1574</v>
      </c>
      <c r="I747" s="20" t="s">
        <v>1573</v>
      </c>
      <c r="J747" s="19" t="s">
        <v>1574</v>
      </c>
      <c r="K747" s="19" t="s">
        <v>3991</v>
      </c>
      <c r="L747" s="19" t="s">
        <v>2032</v>
      </c>
      <c r="M747" s="21">
        <v>23218.51</v>
      </c>
      <c r="N747" s="21">
        <v>21186.639999999999</v>
      </c>
      <c r="O747" s="21">
        <v>23544.98</v>
      </c>
      <c r="P747" s="21">
        <v>21685.26</v>
      </c>
      <c r="Q747" s="22">
        <v>89635.389999999985</v>
      </c>
      <c r="R747" s="21">
        <v>282359</v>
      </c>
    </row>
    <row r="748" spans="1:18">
      <c r="A748" s="19" t="s">
        <v>1359</v>
      </c>
      <c r="B748" s="19" t="s">
        <v>1360</v>
      </c>
      <c r="C748" s="19" t="s">
        <v>3457</v>
      </c>
      <c r="D748" s="19" t="s">
        <v>3458</v>
      </c>
      <c r="E748" s="19" t="s">
        <v>3461</v>
      </c>
      <c r="F748" s="19" t="s">
        <v>3462</v>
      </c>
      <c r="G748" s="19" t="s">
        <v>1573</v>
      </c>
      <c r="H748" s="19" t="s">
        <v>1574</v>
      </c>
      <c r="I748" s="20" t="s">
        <v>1591</v>
      </c>
      <c r="J748" s="19" t="s">
        <v>4080</v>
      </c>
      <c r="K748" s="19" t="s">
        <v>2031</v>
      </c>
      <c r="L748" s="19" t="s">
        <v>2032</v>
      </c>
      <c r="M748" s="21">
        <v>1392.44</v>
      </c>
      <c r="N748" s="21">
        <v>1157.29</v>
      </c>
      <c r="O748" s="21">
        <v>818.99</v>
      </c>
      <c r="P748" s="21">
        <v>1752.12</v>
      </c>
      <c r="Q748" s="22">
        <v>5120.84</v>
      </c>
      <c r="R748" s="21">
        <v>16131</v>
      </c>
    </row>
    <row r="749" spans="1:18">
      <c r="A749" s="19" t="s">
        <v>1359</v>
      </c>
      <c r="B749" s="19" t="s">
        <v>1360</v>
      </c>
      <c r="C749" s="19" t="s">
        <v>3457</v>
      </c>
      <c r="D749" s="19" t="s">
        <v>3458</v>
      </c>
      <c r="E749" s="19" t="s">
        <v>3459</v>
      </c>
      <c r="F749" s="19" t="s">
        <v>3458</v>
      </c>
      <c r="G749" s="19" t="s">
        <v>1573</v>
      </c>
      <c r="H749" s="19" t="s">
        <v>1574</v>
      </c>
      <c r="I749" s="20" t="s">
        <v>1605</v>
      </c>
      <c r="J749" s="19" t="s">
        <v>1606</v>
      </c>
      <c r="K749" s="19" t="s">
        <v>2031</v>
      </c>
      <c r="L749" s="19" t="s">
        <v>2032</v>
      </c>
      <c r="M749" s="21">
        <v>1677.45</v>
      </c>
      <c r="N749" s="21">
        <v>1455.88</v>
      </c>
      <c r="O749" s="21">
        <v>1268.3599999999999</v>
      </c>
      <c r="P749" s="21">
        <v>1601.61</v>
      </c>
      <c r="Q749" s="22">
        <v>6003.2999999999993</v>
      </c>
      <c r="R749" s="21">
        <v>18911</v>
      </c>
    </row>
    <row r="750" spans="1:18">
      <c r="A750" s="19" t="s">
        <v>1359</v>
      </c>
      <c r="B750" s="19" t="s">
        <v>1360</v>
      </c>
      <c r="C750" s="19" t="s">
        <v>3484</v>
      </c>
      <c r="D750" s="19" t="s">
        <v>3296</v>
      </c>
      <c r="E750" s="19" t="s">
        <v>3485</v>
      </c>
      <c r="F750" s="19" t="s">
        <v>3486</v>
      </c>
      <c r="G750" s="19" t="s">
        <v>1575</v>
      </c>
      <c r="H750" s="19" t="s">
        <v>1576</v>
      </c>
      <c r="I750" s="20" t="s">
        <v>1440</v>
      </c>
      <c r="J750" s="19" t="s">
        <v>3487</v>
      </c>
      <c r="K750" s="19" t="s">
        <v>2031</v>
      </c>
      <c r="L750" s="19" t="s">
        <v>2032</v>
      </c>
      <c r="M750" s="21">
        <v>2169.0500000000002</v>
      </c>
      <c r="N750" s="21">
        <v>2074.19</v>
      </c>
      <c r="O750" s="21">
        <v>1116.81</v>
      </c>
      <c r="P750" s="21">
        <v>2825.67</v>
      </c>
      <c r="Q750" s="22">
        <v>8185.7199999999993</v>
      </c>
      <c r="R750" s="21">
        <v>25786</v>
      </c>
    </row>
    <row r="751" spans="1:18">
      <c r="A751" s="19" t="s">
        <v>1359</v>
      </c>
      <c r="B751" s="19" t="s">
        <v>1360</v>
      </c>
      <c r="C751" s="19" t="s">
        <v>3484</v>
      </c>
      <c r="D751" s="19" t="s">
        <v>3296</v>
      </c>
      <c r="E751" s="19" t="s">
        <v>3488</v>
      </c>
      <c r="F751" s="19" t="s">
        <v>3489</v>
      </c>
      <c r="G751" s="19" t="s">
        <v>1575</v>
      </c>
      <c r="H751" s="19" t="s">
        <v>1576</v>
      </c>
      <c r="I751" s="20" t="s">
        <v>1442</v>
      </c>
      <c r="J751" s="19" t="s">
        <v>3490</v>
      </c>
      <c r="K751" s="19" t="s">
        <v>2031</v>
      </c>
      <c r="L751" s="19" t="s">
        <v>2032</v>
      </c>
      <c r="M751" s="21">
        <v>2924.62</v>
      </c>
      <c r="N751" s="21">
        <v>2464.2399999999998</v>
      </c>
      <c r="O751" s="21">
        <v>1736.37</v>
      </c>
      <c r="P751" s="21">
        <v>3261.08</v>
      </c>
      <c r="Q751" s="22">
        <v>10386.31</v>
      </c>
      <c r="R751" s="21">
        <v>32718</v>
      </c>
    </row>
    <row r="752" spans="1:18">
      <c r="A752" s="19" t="s">
        <v>1359</v>
      </c>
      <c r="B752" s="19" t="s">
        <v>1360</v>
      </c>
      <c r="C752" s="19" t="s">
        <v>3484</v>
      </c>
      <c r="D752" s="19" t="s">
        <v>3296</v>
      </c>
      <c r="E752" s="19" t="s">
        <v>3491</v>
      </c>
      <c r="F752" s="19" t="s">
        <v>3492</v>
      </c>
      <c r="G752" s="19" t="s">
        <v>1575</v>
      </c>
      <c r="H752" s="19" t="s">
        <v>1576</v>
      </c>
      <c r="I752" s="20" t="s">
        <v>1444</v>
      </c>
      <c r="J752" s="19" t="s">
        <v>3493</v>
      </c>
      <c r="K752" s="19" t="s">
        <v>2031</v>
      </c>
      <c r="L752" s="19" t="s">
        <v>2032</v>
      </c>
      <c r="M752" s="21">
        <v>1537.88</v>
      </c>
      <c r="N752" s="21">
        <v>1640.32</v>
      </c>
      <c r="O752" s="21">
        <v>1533.06</v>
      </c>
      <c r="P752" s="21">
        <v>2147.9499999999998</v>
      </c>
      <c r="Q752" s="22">
        <v>6859.21</v>
      </c>
      <c r="R752" s="21">
        <v>21607</v>
      </c>
    </row>
    <row r="753" spans="1:18">
      <c r="A753" s="19" t="s">
        <v>1359</v>
      </c>
      <c r="B753" s="19" t="s">
        <v>1360</v>
      </c>
      <c r="C753" s="19" t="s">
        <v>3484</v>
      </c>
      <c r="D753" s="19" t="s">
        <v>3296</v>
      </c>
      <c r="E753" s="19" t="s">
        <v>3494</v>
      </c>
      <c r="F753" s="19" t="s">
        <v>3495</v>
      </c>
      <c r="G753" s="19" t="s">
        <v>1575</v>
      </c>
      <c r="H753" s="19" t="s">
        <v>1576</v>
      </c>
      <c r="I753" s="20" t="s">
        <v>1446</v>
      </c>
      <c r="J753" s="19" t="s">
        <v>3496</v>
      </c>
      <c r="K753" s="19" t="s">
        <v>2031</v>
      </c>
      <c r="L753" s="19" t="s">
        <v>2032</v>
      </c>
      <c r="M753" s="21">
        <v>1443</v>
      </c>
      <c r="N753" s="21">
        <v>1205.1500000000001</v>
      </c>
      <c r="O753" s="21">
        <v>1014.93</v>
      </c>
      <c r="P753" s="21">
        <v>1819.82</v>
      </c>
      <c r="Q753" s="22">
        <v>5482.9</v>
      </c>
      <c r="R753" s="21">
        <v>17272</v>
      </c>
    </row>
    <row r="754" spans="1:18">
      <c r="A754" s="19" t="s">
        <v>1359</v>
      </c>
      <c r="B754" s="19" t="s">
        <v>1360</v>
      </c>
      <c r="C754" s="19" t="s">
        <v>3484</v>
      </c>
      <c r="D754" s="19" t="s">
        <v>3296</v>
      </c>
      <c r="E754" s="19" t="s">
        <v>3497</v>
      </c>
      <c r="F754" s="19" t="s">
        <v>3498</v>
      </c>
      <c r="G754" s="19" t="s">
        <v>1575</v>
      </c>
      <c r="H754" s="19" t="s">
        <v>1576</v>
      </c>
      <c r="I754" s="20" t="s">
        <v>1448</v>
      </c>
      <c r="J754" s="19" t="s">
        <v>3499</v>
      </c>
      <c r="K754" s="19" t="s">
        <v>2031</v>
      </c>
      <c r="L754" s="19" t="s">
        <v>2032</v>
      </c>
      <c r="M754" s="21">
        <v>2909.45</v>
      </c>
      <c r="N754" s="21">
        <v>2536.2399999999998</v>
      </c>
      <c r="O754" s="21">
        <v>1379.84</v>
      </c>
      <c r="P754" s="21">
        <v>2636.83</v>
      </c>
      <c r="Q754" s="22">
        <v>9462.36</v>
      </c>
      <c r="R754" s="21">
        <v>29807</v>
      </c>
    </row>
    <row r="755" spans="1:18">
      <c r="A755" s="19" t="s">
        <v>1359</v>
      </c>
      <c r="B755" s="19" t="s">
        <v>1360</v>
      </c>
      <c r="C755" s="19" t="s">
        <v>3484</v>
      </c>
      <c r="D755" s="19" t="s">
        <v>3296</v>
      </c>
      <c r="E755" s="19" t="s">
        <v>3500</v>
      </c>
      <c r="F755" s="19" t="s">
        <v>3501</v>
      </c>
      <c r="G755" s="19" t="s">
        <v>1575</v>
      </c>
      <c r="H755" s="19" t="s">
        <v>1576</v>
      </c>
      <c r="I755" s="20" t="s">
        <v>1450</v>
      </c>
      <c r="J755" s="19" t="s">
        <v>3502</v>
      </c>
      <c r="K755" s="19" t="s">
        <v>2031</v>
      </c>
      <c r="L755" s="19" t="s">
        <v>2032</v>
      </c>
      <c r="M755" s="21">
        <v>1357.13</v>
      </c>
      <c r="N755" s="21">
        <v>1397.02</v>
      </c>
      <c r="O755" s="21">
        <v>889.37</v>
      </c>
      <c r="P755" s="21">
        <v>2024.51</v>
      </c>
      <c r="Q755" s="22">
        <v>5668.03</v>
      </c>
      <c r="R755" s="21">
        <v>17855</v>
      </c>
    </row>
    <row r="756" spans="1:18">
      <c r="A756" s="19" t="s">
        <v>1359</v>
      </c>
      <c r="B756" s="19" t="s">
        <v>1360</v>
      </c>
      <c r="C756" s="19" t="s">
        <v>3484</v>
      </c>
      <c r="D756" s="19" t="s">
        <v>3296</v>
      </c>
      <c r="E756" s="19" t="s">
        <v>3503</v>
      </c>
      <c r="F756" s="19" t="s">
        <v>3504</v>
      </c>
      <c r="G756" s="19" t="s">
        <v>1575</v>
      </c>
      <c r="H756" s="19" t="s">
        <v>1576</v>
      </c>
      <c r="I756" s="20" t="s">
        <v>1452</v>
      </c>
      <c r="J756" s="19" t="s">
        <v>3505</v>
      </c>
      <c r="K756" s="19" t="s">
        <v>2031</v>
      </c>
      <c r="L756" s="19" t="s">
        <v>2032</v>
      </c>
      <c r="M756" s="21">
        <v>3205.43</v>
      </c>
      <c r="N756" s="21">
        <v>2641.55</v>
      </c>
      <c r="O756" s="21">
        <v>2172.12</v>
      </c>
      <c r="P756" s="21">
        <v>4428.57</v>
      </c>
      <c r="Q756" s="22">
        <v>12447.669999999998</v>
      </c>
      <c r="R756" s="21">
        <v>39211</v>
      </c>
    </row>
    <row r="757" spans="1:18">
      <c r="A757" s="19" t="s">
        <v>1359</v>
      </c>
      <c r="B757" s="19" t="s">
        <v>1360</v>
      </c>
      <c r="C757" s="19" t="s">
        <v>3484</v>
      </c>
      <c r="D757" s="19" t="s">
        <v>3296</v>
      </c>
      <c r="E757" s="19" t="s">
        <v>3503</v>
      </c>
      <c r="F757" s="19" t="s">
        <v>3504</v>
      </c>
      <c r="G757" s="19" t="s">
        <v>1575</v>
      </c>
      <c r="H757" s="19" t="s">
        <v>1576</v>
      </c>
      <c r="I757" s="20" t="s">
        <v>1454</v>
      </c>
      <c r="J757" s="19" t="s">
        <v>3506</v>
      </c>
      <c r="K757" s="19" t="s">
        <v>2031</v>
      </c>
      <c r="L757" s="19" t="s">
        <v>2032</v>
      </c>
      <c r="M757" s="21">
        <v>1206.47</v>
      </c>
      <c r="N757" s="21">
        <v>761.52</v>
      </c>
      <c r="O757" s="21">
        <v>634.17999999999995</v>
      </c>
      <c r="P757" s="21">
        <v>1963.72</v>
      </c>
      <c r="Q757" s="22">
        <v>4565.8900000000003</v>
      </c>
      <c r="R757" s="21">
        <v>14383</v>
      </c>
    </row>
    <row r="758" spans="1:18">
      <c r="A758" s="19" t="s">
        <v>1359</v>
      </c>
      <c r="B758" s="19" t="s">
        <v>1360</v>
      </c>
      <c r="C758" s="19" t="s">
        <v>3484</v>
      </c>
      <c r="D758" s="19" t="s">
        <v>3296</v>
      </c>
      <c r="E758" s="19" t="s">
        <v>3507</v>
      </c>
      <c r="F758" s="19" t="s">
        <v>3508</v>
      </c>
      <c r="G758" s="19" t="s">
        <v>1575</v>
      </c>
      <c r="H758" s="19" t="s">
        <v>1576</v>
      </c>
      <c r="I758" s="20" t="s">
        <v>1456</v>
      </c>
      <c r="J758" s="19" t="s">
        <v>3509</v>
      </c>
      <c r="K758" s="19" t="s">
        <v>2031</v>
      </c>
      <c r="L758" s="19" t="s">
        <v>2032</v>
      </c>
      <c r="M758" s="21">
        <v>1783.06</v>
      </c>
      <c r="N758" s="21">
        <v>1469.05</v>
      </c>
      <c r="O758" s="21">
        <v>1247.67</v>
      </c>
      <c r="P758" s="21">
        <v>2521.61</v>
      </c>
      <c r="Q758" s="22">
        <v>7021.3899999999994</v>
      </c>
      <c r="R758" s="21">
        <v>22118</v>
      </c>
    </row>
    <row r="759" spans="1:18">
      <c r="A759" s="19" t="s">
        <v>1359</v>
      </c>
      <c r="B759" s="19" t="s">
        <v>1360</v>
      </c>
      <c r="C759" s="19" t="s">
        <v>3484</v>
      </c>
      <c r="D759" s="19" t="s">
        <v>3296</v>
      </c>
      <c r="E759" s="19" t="s">
        <v>3507</v>
      </c>
      <c r="F759" s="19" t="s">
        <v>3508</v>
      </c>
      <c r="G759" s="19" t="s">
        <v>1575</v>
      </c>
      <c r="H759" s="19" t="s">
        <v>1576</v>
      </c>
      <c r="I759" s="20" t="s">
        <v>1458</v>
      </c>
      <c r="J759" s="19" t="s">
        <v>3510</v>
      </c>
      <c r="K759" s="19" t="s">
        <v>2031</v>
      </c>
      <c r="L759" s="19" t="s">
        <v>2032</v>
      </c>
      <c r="M759" s="21">
        <v>780.41</v>
      </c>
      <c r="N759" s="21">
        <v>806.64</v>
      </c>
      <c r="O759" s="21">
        <v>467.68</v>
      </c>
      <c r="P759" s="21">
        <v>940.06</v>
      </c>
      <c r="Q759" s="22">
        <v>2994.79</v>
      </c>
      <c r="R759" s="21">
        <v>9434</v>
      </c>
    </row>
    <row r="760" spans="1:18">
      <c r="A760" s="19" t="s">
        <v>1359</v>
      </c>
      <c r="B760" s="19" t="s">
        <v>1360</v>
      </c>
      <c r="C760" s="19" t="s">
        <v>3484</v>
      </c>
      <c r="D760" s="19" t="s">
        <v>3296</v>
      </c>
      <c r="E760" s="19" t="s">
        <v>3511</v>
      </c>
      <c r="F760" s="19" t="s">
        <v>3512</v>
      </c>
      <c r="G760" s="19" t="s">
        <v>1575</v>
      </c>
      <c r="H760" s="19" t="s">
        <v>1576</v>
      </c>
      <c r="I760" s="20" t="s">
        <v>1460</v>
      </c>
      <c r="J760" s="19" t="s">
        <v>3513</v>
      </c>
      <c r="K760" s="19" t="s">
        <v>2031</v>
      </c>
      <c r="L760" s="19" t="s">
        <v>2032</v>
      </c>
      <c r="M760" s="21">
        <v>1524.48</v>
      </c>
      <c r="N760" s="21">
        <v>1136.02</v>
      </c>
      <c r="O760" s="21">
        <v>820.79</v>
      </c>
      <c r="P760" s="21">
        <v>1192.68</v>
      </c>
      <c r="Q760" s="22">
        <v>4673.97</v>
      </c>
      <c r="R760" s="21">
        <v>14723</v>
      </c>
    </row>
    <row r="761" spans="1:18">
      <c r="A761" s="19" t="s">
        <v>1359</v>
      </c>
      <c r="B761" s="19" t="s">
        <v>1360</v>
      </c>
      <c r="C761" s="19" t="s">
        <v>3484</v>
      </c>
      <c r="D761" s="19" t="s">
        <v>3296</v>
      </c>
      <c r="E761" s="19" t="s">
        <v>3511</v>
      </c>
      <c r="F761" s="19" t="s">
        <v>3512</v>
      </c>
      <c r="G761" s="19" t="s">
        <v>1575</v>
      </c>
      <c r="H761" s="19" t="s">
        <v>1576</v>
      </c>
      <c r="I761" s="20" t="s">
        <v>1462</v>
      </c>
      <c r="J761" s="19" t="s">
        <v>3514</v>
      </c>
      <c r="K761" s="19" t="s">
        <v>2031</v>
      </c>
      <c r="L761" s="19" t="s">
        <v>2032</v>
      </c>
      <c r="M761" s="21">
        <v>1749.5</v>
      </c>
      <c r="N761" s="21">
        <v>1384.03</v>
      </c>
      <c r="O761" s="21">
        <v>1032.47</v>
      </c>
      <c r="P761" s="21">
        <v>1945.49</v>
      </c>
      <c r="Q761" s="22">
        <v>6111.49</v>
      </c>
      <c r="R761" s="21">
        <v>19252</v>
      </c>
    </row>
    <row r="762" spans="1:18">
      <c r="A762" s="19" t="s">
        <v>1359</v>
      </c>
      <c r="B762" s="19" t="s">
        <v>1360</v>
      </c>
      <c r="C762" s="19" t="s">
        <v>3484</v>
      </c>
      <c r="D762" s="19" t="s">
        <v>3296</v>
      </c>
      <c r="E762" s="19" t="s">
        <v>3515</v>
      </c>
      <c r="F762" s="19" t="s">
        <v>3516</v>
      </c>
      <c r="G762" s="19" t="s">
        <v>1575</v>
      </c>
      <c r="H762" s="19" t="s">
        <v>1576</v>
      </c>
      <c r="I762" s="20" t="s">
        <v>1464</v>
      </c>
      <c r="J762" s="19" t="s">
        <v>3517</v>
      </c>
      <c r="K762" s="19" t="s">
        <v>2031</v>
      </c>
      <c r="L762" s="19" t="s">
        <v>2032</v>
      </c>
      <c r="M762" s="21">
        <v>2262.42</v>
      </c>
      <c r="N762" s="21">
        <v>1907.07</v>
      </c>
      <c r="O762" s="21">
        <v>1484.52</v>
      </c>
      <c r="P762" s="21">
        <v>2960.31</v>
      </c>
      <c r="Q762" s="22">
        <v>8614.32</v>
      </c>
      <c r="R762" s="21">
        <v>27136</v>
      </c>
    </row>
    <row r="763" spans="1:18">
      <c r="A763" s="19" t="s">
        <v>1359</v>
      </c>
      <c r="B763" s="19" t="s">
        <v>1360</v>
      </c>
      <c r="C763" s="19" t="s">
        <v>3484</v>
      </c>
      <c r="D763" s="19" t="s">
        <v>3296</v>
      </c>
      <c r="E763" s="19" t="s">
        <v>3518</v>
      </c>
      <c r="F763" s="19" t="s">
        <v>3519</v>
      </c>
      <c r="G763" s="19" t="s">
        <v>1575</v>
      </c>
      <c r="H763" s="19" t="s">
        <v>1576</v>
      </c>
      <c r="I763" s="20" t="s">
        <v>1466</v>
      </c>
      <c r="J763" s="19" t="s">
        <v>3520</v>
      </c>
      <c r="K763" s="19" t="s">
        <v>2031</v>
      </c>
      <c r="L763" s="19" t="s">
        <v>2032</v>
      </c>
      <c r="M763" s="21">
        <v>2047.46</v>
      </c>
      <c r="N763" s="21">
        <v>1361.14</v>
      </c>
      <c r="O763" s="21">
        <v>1422.39</v>
      </c>
      <c r="P763" s="21">
        <v>2182.7399999999998</v>
      </c>
      <c r="Q763" s="22">
        <v>7013.7300000000005</v>
      </c>
      <c r="R763" s="21">
        <v>22094</v>
      </c>
    </row>
    <row r="764" spans="1:18">
      <c r="A764" s="19" t="s">
        <v>1359</v>
      </c>
      <c r="B764" s="19" t="s">
        <v>1360</v>
      </c>
      <c r="C764" s="19" t="s">
        <v>3484</v>
      </c>
      <c r="D764" s="19" t="s">
        <v>3296</v>
      </c>
      <c r="E764" s="19" t="s">
        <v>3521</v>
      </c>
      <c r="F764" s="19" t="s">
        <v>3522</v>
      </c>
      <c r="G764" s="19" t="s">
        <v>1575</v>
      </c>
      <c r="H764" s="19" t="s">
        <v>1576</v>
      </c>
      <c r="I764" s="20" t="s">
        <v>1468</v>
      </c>
      <c r="J764" s="19" t="s">
        <v>3523</v>
      </c>
      <c r="K764" s="19" t="s">
        <v>2031</v>
      </c>
      <c r="L764" s="19" t="s">
        <v>2032</v>
      </c>
      <c r="M764" s="21">
        <v>2715.09</v>
      </c>
      <c r="N764" s="21">
        <v>2086.5300000000002</v>
      </c>
      <c r="O764" s="21">
        <v>1924.93</v>
      </c>
      <c r="P764" s="21">
        <v>2685.32</v>
      </c>
      <c r="Q764" s="22">
        <v>9411.8700000000008</v>
      </c>
      <c r="R764" s="21">
        <v>29648</v>
      </c>
    </row>
    <row r="765" spans="1:18">
      <c r="A765" s="19" t="s">
        <v>1359</v>
      </c>
      <c r="B765" s="19" t="s">
        <v>1360</v>
      </c>
      <c r="C765" s="19" t="s">
        <v>3484</v>
      </c>
      <c r="D765" s="19" t="s">
        <v>3296</v>
      </c>
      <c r="E765" s="19" t="s">
        <v>4034</v>
      </c>
      <c r="F765" s="19" t="s">
        <v>4035</v>
      </c>
      <c r="G765" s="19" t="s">
        <v>1575</v>
      </c>
      <c r="H765" s="19" t="s">
        <v>1576</v>
      </c>
      <c r="I765" s="20" t="s">
        <v>1575</v>
      </c>
      <c r="J765" s="19" t="s">
        <v>1576</v>
      </c>
      <c r="K765" s="19" t="s">
        <v>3991</v>
      </c>
      <c r="L765" s="19" t="s">
        <v>2032</v>
      </c>
      <c r="M765" s="21">
        <v>25901.53</v>
      </c>
      <c r="N765" s="21">
        <v>22742.91</v>
      </c>
      <c r="O765" s="21">
        <v>28522.03</v>
      </c>
      <c r="P765" s="21">
        <v>26656.05</v>
      </c>
      <c r="Q765" s="22">
        <v>103822.52</v>
      </c>
      <c r="R765" s="21">
        <v>327050</v>
      </c>
    </row>
    <row r="766" spans="1:18">
      <c r="A766" s="19" t="s">
        <v>1359</v>
      </c>
      <c r="B766" s="19" t="s">
        <v>1360</v>
      </c>
      <c r="C766" s="19" t="s">
        <v>3484</v>
      </c>
      <c r="D766" s="19" t="s">
        <v>3296</v>
      </c>
      <c r="E766" s="19" t="s">
        <v>3497</v>
      </c>
      <c r="F766" s="19" t="s">
        <v>3498</v>
      </c>
      <c r="G766" s="19" t="s">
        <v>1575</v>
      </c>
      <c r="H766" s="19" t="s">
        <v>1576</v>
      </c>
      <c r="I766" s="20" t="s">
        <v>1607</v>
      </c>
      <c r="J766" s="19" t="s">
        <v>4139</v>
      </c>
      <c r="K766" s="19" t="s">
        <v>2031</v>
      </c>
      <c r="L766" s="19" t="s">
        <v>2032</v>
      </c>
      <c r="M766" s="21">
        <v>1608.69</v>
      </c>
      <c r="N766" s="21">
        <v>1518.74</v>
      </c>
      <c r="O766" s="21">
        <v>1104.05</v>
      </c>
      <c r="P766" s="21">
        <v>1597.77</v>
      </c>
      <c r="Q766" s="22">
        <v>5829.25</v>
      </c>
      <c r="R766" s="21">
        <v>18363</v>
      </c>
    </row>
    <row r="767" spans="1:18">
      <c r="A767" s="19" t="s">
        <v>1359</v>
      </c>
      <c r="B767" s="19" t="s">
        <v>1360</v>
      </c>
      <c r="C767" s="19" t="s">
        <v>3524</v>
      </c>
      <c r="D767" s="19" t="s">
        <v>3525</v>
      </c>
      <c r="E767" s="19" t="s">
        <v>3526</v>
      </c>
      <c r="F767" s="19" t="s">
        <v>3527</v>
      </c>
      <c r="G767" s="19" t="s">
        <v>1577</v>
      </c>
      <c r="H767" s="19" t="s">
        <v>1578</v>
      </c>
      <c r="I767" s="20" t="s">
        <v>1470</v>
      </c>
      <c r="J767" s="19" t="s">
        <v>3528</v>
      </c>
      <c r="K767" s="19" t="s">
        <v>2031</v>
      </c>
      <c r="L767" s="19" t="s">
        <v>2032</v>
      </c>
      <c r="M767" s="21">
        <v>4329.17</v>
      </c>
      <c r="N767" s="21">
        <v>3674.98</v>
      </c>
      <c r="O767" s="21">
        <v>2610.67</v>
      </c>
      <c r="P767" s="21">
        <v>4432.12</v>
      </c>
      <c r="Q767" s="22">
        <v>15046.939999999999</v>
      </c>
      <c r="R767" s="21">
        <v>47399</v>
      </c>
    </row>
    <row r="768" spans="1:18">
      <c r="A768" s="19" t="s">
        <v>1359</v>
      </c>
      <c r="B768" s="19" t="s">
        <v>1360</v>
      </c>
      <c r="C768" s="19" t="s">
        <v>3524</v>
      </c>
      <c r="D768" s="19" t="s">
        <v>3525</v>
      </c>
      <c r="E768" s="19" t="s">
        <v>3526</v>
      </c>
      <c r="F768" s="19" t="s">
        <v>3527</v>
      </c>
      <c r="G768" s="19" t="s">
        <v>1577</v>
      </c>
      <c r="H768" s="19" t="s">
        <v>1578</v>
      </c>
      <c r="I768" s="20" t="s">
        <v>1472</v>
      </c>
      <c r="J768" s="19" t="s">
        <v>3529</v>
      </c>
      <c r="K768" s="19" t="s">
        <v>2031</v>
      </c>
      <c r="L768" s="19" t="s">
        <v>2032</v>
      </c>
      <c r="M768" s="21">
        <v>2334.59</v>
      </c>
      <c r="N768" s="21">
        <v>2170.42</v>
      </c>
      <c r="O768" s="21">
        <v>1624.79</v>
      </c>
      <c r="P768" s="21">
        <v>2655.95</v>
      </c>
      <c r="Q768" s="22">
        <v>8785.75</v>
      </c>
      <c r="R768" s="21">
        <v>27676</v>
      </c>
    </row>
    <row r="769" spans="1:18">
      <c r="A769" s="19" t="s">
        <v>1359</v>
      </c>
      <c r="B769" s="19" t="s">
        <v>1360</v>
      </c>
      <c r="C769" s="19" t="s">
        <v>3524</v>
      </c>
      <c r="D769" s="19" t="s">
        <v>3525</v>
      </c>
      <c r="E769" s="19" t="s">
        <v>3530</v>
      </c>
      <c r="F769" s="19" t="s">
        <v>3531</v>
      </c>
      <c r="G769" s="19" t="s">
        <v>1577</v>
      </c>
      <c r="H769" s="19" t="s">
        <v>1578</v>
      </c>
      <c r="I769" s="20" t="s">
        <v>1474</v>
      </c>
      <c r="J769" s="19" t="s">
        <v>3532</v>
      </c>
      <c r="K769" s="19" t="s">
        <v>2031</v>
      </c>
      <c r="L769" s="19" t="s">
        <v>2032</v>
      </c>
      <c r="M769" s="21">
        <v>1891.35</v>
      </c>
      <c r="N769" s="21">
        <v>1954.7</v>
      </c>
      <c r="O769" s="21">
        <v>1424</v>
      </c>
      <c r="P769" s="21">
        <v>2120.4699999999998</v>
      </c>
      <c r="Q769" s="22">
        <v>7390.52</v>
      </c>
      <c r="R769" s="21">
        <v>23281</v>
      </c>
    </row>
    <row r="770" spans="1:18">
      <c r="A770" s="19" t="s">
        <v>1359</v>
      </c>
      <c r="B770" s="19" t="s">
        <v>1360</v>
      </c>
      <c r="C770" s="19" t="s">
        <v>3524</v>
      </c>
      <c r="D770" s="19" t="s">
        <v>3525</v>
      </c>
      <c r="E770" s="19" t="s">
        <v>3530</v>
      </c>
      <c r="F770" s="19" t="s">
        <v>3531</v>
      </c>
      <c r="G770" s="19" t="s">
        <v>1577</v>
      </c>
      <c r="H770" s="19" t="s">
        <v>1578</v>
      </c>
      <c r="I770" s="20" t="s">
        <v>1476</v>
      </c>
      <c r="J770" s="19" t="s">
        <v>3533</v>
      </c>
      <c r="K770" s="19" t="s">
        <v>2031</v>
      </c>
      <c r="L770" s="19" t="s">
        <v>2032</v>
      </c>
      <c r="M770" s="21">
        <v>2675.64</v>
      </c>
      <c r="N770" s="21">
        <v>2689.44</v>
      </c>
      <c r="O770" s="21">
        <v>1912.3</v>
      </c>
      <c r="P770" s="21">
        <v>3170.38</v>
      </c>
      <c r="Q770" s="22">
        <v>10447.76</v>
      </c>
      <c r="R770" s="21">
        <v>32911</v>
      </c>
    </row>
    <row r="771" spans="1:18">
      <c r="A771" s="19" t="s">
        <v>1359</v>
      </c>
      <c r="B771" s="19" t="s">
        <v>1360</v>
      </c>
      <c r="C771" s="19" t="s">
        <v>3524</v>
      </c>
      <c r="D771" s="19" t="s">
        <v>3525</v>
      </c>
      <c r="E771" s="19" t="s">
        <v>3530</v>
      </c>
      <c r="F771" s="19" t="s">
        <v>3531</v>
      </c>
      <c r="G771" s="19" t="s">
        <v>1577</v>
      </c>
      <c r="H771" s="19" t="s">
        <v>1578</v>
      </c>
      <c r="I771" s="20" t="s">
        <v>1478</v>
      </c>
      <c r="J771" s="19" t="s">
        <v>3534</v>
      </c>
      <c r="K771" s="19" t="s">
        <v>2031</v>
      </c>
      <c r="L771" s="19" t="s">
        <v>2032</v>
      </c>
      <c r="M771" s="21">
        <v>2598.33</v>
      </c>
      <c r="N771" s="21">
        <v>2570</v>
      </c>
      <c r="O771" s="21">
        <v>1868.62</v>
      </c>
      <c r="P771" s="21">
        <v>2811.83</v>
      </c>
      <c r="Q771" s="22">
        <v>9848.7799999999988</v>
      </c>
      <c r="R771" s="21">
        <v>31024</v>
      </c>
    </row>
    <row r="772" spans="1:18">
      <c r="A772" s="19" t="s">
        <v>1359</v>
      </c>
      <c r="B772" s="19" t="s">
        <v>1360</v>
      </c>
      <c r="C772" s="19" t="s">
        <v>3524</v>
      </c>
      <c r="D772" s="19" t="s">
        <v>3525</v>
      </c>
      <c r="E772" s="19" t="s">
        <v>3535</v>
      </c>
      <c r="F772" s="19" t="s">
        <v>3536</v>
      </c>
      <c r="G772" s="19" t="s">
        <v>1577</v>
      </c>
      <c r="H772" s="19" t="s">
        <v>1578</v>
      </c>
      <c r="I772" s="20" t="s">
        <v>1480</v>
      </c>
      <c r="J772" s="19" t="s">
        <v>3537</v>
      </c>
      <c r="K772" s="19" t="s">
        <v>2031</v>
      </c>
      <c r="L772" s="19" t="s">
        <v>2032</v>
      </c>
      <c r="M772" s="21">
        <v>3691.72</v>
      </c>
      <c r="N772" s="21">
        <v>3458.35</v>
      </c>
      <c r="O772" s="21">
        <v>2398.64</v>
      </c>
      <c r="P772" s="21">
        <v>3629.59</v>
      </c>
      <c r="Q772" s="22">
        <v>13178.3</v>
      </c>
      <c r="R772" s="21">
        <v>41513</v>
      </c>
    </row>
    <row r="773" spans="1:18">
      <c r="A773" s="19" t="s">
        <v>1359</v>
      </c>
      <c r="B773" s="19" t="s">
        <v>1360</v>
      </c>
      <c r="C773" s="19" t="s">
        <v>3524</v>
      </c>
      <c r="D773" s="19" t="s">
        <v>3525</v>
      </c>
      <c r="E773" s="19" t="s">
        <v>3538</v>
      </c>
      <c r="F773" s="19" t="s">
        <v>3539</v>
      </c>
      <c r="G773" s="19" t="s">
        <v>1577</v>
      </c>
      <c r="H773" s="19" t="s">
        <v>1578</v>
      </c>
      <c r="I773" s="20" t="s">
        <v>1482</v>
      </c>
      <c r="J773" s="19" t="s">
        <v>3540</v>
      </c>
      <c r="K773" s="19" t="s">
        <v>2031</v>
      </c>
      <c r="L773" s="19" t="s">
        <v>2032</v>
      </c>
      <c r="M773" s="21">
        <v>7055.94</v>
      </c>
      <c r="N773" s="21">
        <v>6342.85</v>
      </c>
      <c r="O773" s="21">
        <v>4294.3999999999996</v>
      </c>
      <c r="P773" s="21">
        <v>7283.68</v>
      </c>
      <c r="Q773" s="22">
        <v>24976.870000000003</v>
      </c>
      <c r="R773" s="21">
        <v>78679</v>
      </c>
    </row>
    <row r="774" spans="1:18">
      <c r="A774" s="19" t="s">
        <v>1359</v>
      </c>
      <c r="B774" s="19" t="s">
        <v>1360</v>
      </c>
      <c r="C774" s="19" t="s">
        <v>3524</v>
      </c>
      <c r="D774" s="19" t="s">
        <v>3525</v>
      </c>
      <c r="E774" s="19" t="s">
        <v>4036</v>
      </c>
      <c r="F774" s="19" t="s">
        <v>3187</v>
      </c>
      <c r="G774" s="19" t="s">
        <v>1577</v>
      </c>
      <c r="H774" s="19" t="s">
        <v>1578</v>
      </c>
      <c r="I774" s="20" t="s">
        <v>1577</v>
      </c>
      <c r="J774" s="19" t="s">
        <v>1578</v>
      </c>
      <c r="K774" s="19" t="s">
        <v>3991</v>
      </c>
      <c r="L774" s="19" t="s">
        <v>2032</v>
      </c>
      <c r="M774" s="21">
        <v>18044.259999999998</v>
      </c>
      <c r="N774" s="21">
        <v>16234.87</v>
      </c>
      <c r="O774" s="21">
        <v>16590.509999999998</v>
      </c>
      <c r="P774" s="21">
        <v>16633.78</v>
      </c>
      <c r="Q774" s="22">
        <v>67503.42</v>
      </c>
      <c r="R774" s="21">
        <v>212641</v>
      </c>
    </row>
    <row r="775" spans="1:18">
      <c r="A775" s="19" t="s">
        <v>1359</v>
      </c>
      <c r="B775" s="19" t="s">
        <v>1360</v>
      </c>
      <c r="C775" s="19" t="s">
        <v>3541</v>
      </c>
      <c r="D775" s="19" t="s">
        <v>3542</v>
      </c>
      <c r="E775" s="19" t="s">
        <v>3543</v>
      </c>
      <c r="F775" s="19" t="s">
        <v>3544</v>
      </c>
      <c r="G775" s="19" t="s">
        <v>1579</v>
      </c>
      <c r="H775" s="19" t="s">
        <v>1580</v>
      </c>
      <c r="I775" s="20" t="s">
        <v>1484</v>
      </c>
      <c r="J775" s="19" t="s">
        <v>3545</v>
      </c>
      <c r="K775" s="19" t="s">
        <v>2031</v>
      </c>
      <c r="L775" s="19" t="s">
        <v>2032</v>
      </c>
      <c r="M775" s="21">
        <v>734.48</v>
      </c>
      <c r="N775" s="21">
        <v>787.74</v>
      </c>
      <c r="O775" s="21">
        <v>438.95</v>
      </c>
      <c r="P775" s="21">
        <v>1123.94</v>
      </c>
      <c r="Q775" s="22">
        <v>3085.11</v>
      </c>
      <c r="R775" s="21">
        <v>9718</v>
      </c>
    </row>
    <row r="776" spans="1:18">
      <c r="A776" s="19" t="s">
        <v>1359</v>
      </c>
      <c r="B776" s="19" t="s">
        <v>1360</v>
      </c>
      <c r="C776" s="19" t="s">
        <v>3541</v>
      </c>
      <c r="D776" s="19" t="s">
        <v>3542</v>
      </c>
      <c r="E776" s="19" t="s">
        <v>3546</v>
      </c>
      <c r="F776" s="19" t="s">
        <v>3547</v>
      </c>
      <c r="G776" s="19" t="s">
        <v>1579</v>
      </c>
      <c r="H776" s="19" t="s">
        <v>1580</v>
      </c>
      <c r="I776" s="20" t="s">
        <v>1486</v>
      </c>
      <c r="J776" s="19" t="s">
        <v>3548</v>
      </c>
      <c r="K776" s="19" t="s">
        <v>2031</v>
      </c>
      <c r="L776" s="19" t="s">
        <v>2032</v>
      </c>
      <c r="M776" s="21">
        <v>1912.93</v>
      </c>
      <c r="N776" s="21">
        <v>1689.34</v>
      </c>
      <c r="O776" s="21">
        <v>954.95</v>
      </c>
      <c r="P776" s="21">
        <v>2920.12</v>
      </c>
      <c r="Q776" s="22">
        <v>7477.34</v>
      </c>
      <c r="R776" s="21">
        <v>23554</v>
      </c>
    </row>
    <row r="777" spans="1:18">
      <c r="A777" s="19" t="s">
        <v>1359</v>
      </c>
      <c r="B777" s="19" t="s">
        <v>1360</v>
      </c>
      <c r="C777" s="19" t="s">
        <v>3541</v>
      </c>
      <c r="D777" s="19" t="s">
        <v>3542</v>
      </c>
      <c r="E777" s="19" t="s">
        <v>3546</v>
      </c>
      <c r="F777" s="19" t="s">
        <v>3547</v>
      </c>
      <c r="G777" s="19" t="s">
        <v>1579</v>
      </c>
      <c r="H777" s="19" t="s">
        <v>1580</v>
      </c>
      <c r="I777" s="20" t="s">
        <v>1488</v>
      </c>
      <c r="J777" s="19" t="s">
        <v>3549</v>
      </c>
      <c r="K777" s="19" t="s">
        <v>2031</v>
      </c>
      <c r="L777" s="19" t="s">
        <v>2032</v>
      </c>
      <c r="M777" s="21">
        <v>1220.3800000000001</v>
      </c>
      <c r="N777" s="21">
        <v>1443.72</v>
      </c>
      <c r="O777" s="21">
        <v>968.59</v>
      </c>
      <c r="P777" s="21">
        <v>1780.53</v>
      </c>
      <c r="Q777" s="22">
        <v>5413.22</v>
      </c>
      <c r="R777" s="21">
        <v>17052</v>
      </c>
    </row>
    <row r="778" spans="1:18">
      <c r="A778" s="19" t="s">
        <v>1359</v>
      </c>
      <c r="B778" s="19" t="s">
        <v>1360</v>
      </c>
      <c r="C778" s="19" t="s">
        <v>3541</v>
      </c>
      <c r="D778" s="19" t="s">
        <v>3542</v>
      </c>
      <c r="E778" s="19" t="s">
        <v>3550</v>
      </c>
      <c r="F778" s="19" t="s">
        <v>3131</v>
      </c>
      <c r="G778" s="19" t="s">
        <v>1579</v>
      </c>
      <c r="H778" s="19" t="s">
        <v>1580</v>
      </c>
      <c r="I778" s="20" t="s">
        <v>1490</v>
      </c>
      <c r="J778" s="19" t="s">
        <v>3551</v>
      </c>
      <c r="K778" s="19" t="s">
        <v>2031</v>
      </c>
      <c r="L778" s="19" t="s">
        <v>2032</v>
      </c>
      <c r="M778" s="21">
        <v>1380.33</v>
      </c>
      <c r="N778" s="21">
        <v>1958.37</v>
      </c>
      <c r="O778" s="21">
        <v>1274.79</v>
      </c>
      <c r="P778" s="21">
        <v>2688.12</v>
      </c>
      <c r="Q778" s="22">
        <v>7301.61</v>
      </c>
      <c r="R778" s="21">
        <v>23001</v>
      </c>
    </row>
    <row r="779" spans="1:18">
      <c r="A779" s="19" t="s">
        <v>1359</v>
      </c>
      <c r="B779" s="19" t="s">
        <v>1360</v>
      </c>
      <c r="C779" s="19" t="s">
        <v>3541</v>
      </c>
      <c r="D779" s="19" t="s">
        <v>3542</v>
      </c>
      <c r="E779" s="19" t="s">
        <v>3550</v>
      </c>
      <c r="F779" s="19" t="s">
        <v>3131</v>
      </c>
      <c r="G779" s="19" t="s">
        <v>1579</v>
      </c>
      <c r="H779" s="19" t="s">
        <v>1580</v>
      </c>
      <c r="I779" s="20" t="s">
        <v>1492</v>
      </c>
      <c r="J779" s="19" t="s">
        <v>3552</v>
      </c>
      <c r="K779" s="19" t="s">
        <v>2031</v>
      </c>
      <c r="L779" s="19" t="s">
        <v>2032</v>
      </c>
      <c r="M779" s="21">
        <v>1380.07</v>
      </c>
      <c r="N779" s="21">
        <v>1123.17</v>
      </c>
      <c r="O779" s="21">
        <v>1319.89</v>
      </c>
      <c r="P779" s="21">
        <v>2394.86</v>
      </c>
      <c r="Q779" s="22">
        <v>6217.99</v>
      </c>
      <c r="R779" s="21">
        <v>19587</v>
      </c>
    </row>
    <row r="780" spans="1:18">
      <c r="A780" s="19" t="s">
        <v>1359</v>
      </c>
      <c r="B780" s="19" t="s">
        <v>1360</v>
      </c>
      <c r="C780" s="19" t="s">
        <v>3541</v>
      </c>
      <c r="D780" s="19" t="s">
        <v>3542</v>
      </c>
      <c r="E780" s="19" t="s">
        <v>3553</v>
      </c>
      <c r="F780" s="19" t="s">
        <v>3554</v>
      </c>
      <c r="G780" s="19" t="s">
        <v>1579</v>
      </c>
      <c r="H780" s="19" t="s">
        <v>1580</v>
      </c>
      <c r="I780" s="20" t="s">
        <v>1494</v>
      </c>
      <c r="J780" s="19" t="s">
        <v>3555</v>
      </c>
      <c r="K780" s="19" t="s">
        <v>2031</v>
      </c>
      <c r="L780" s="19" t="s">
        <v>2032</v>
      </c>
      <c r="M780" s="21">
        <v>2038.97</v>
      </c>
      <c r="N780" s="21">
        <v>1874.07</v>
      </c>
      <c r="O780" s="21">
        <v>1284.4000000000001</v>
      </c>
      <c r="P780" s="21">
        <v>2227.46</v>
      </c>
      <c r="Q780" s="22">
        <v>7424.9000000000005</v>
      </c>
      <c r="R780" s="21">
        <v>23389</v>
      </c>
    </row>
    <row r="781" spans="1:18">
      <c r="A781" s="19" t="s">
        <v>1359</v>
      </c>
      <c r="B781" s="19" t="s">
        <v>1360</v>
      </c>
      <c r="C781" s="19" t="s">
        <v>3541</v>
      </c>
      <c r="D781" s="19" t="s">
        <v>3542</v>
      </c>
      <c r="E781" s="19" t="s">
        <v>3556</v>
      </c>
      <c r="F781" s="19" t="s">
        <v>3557</v>
      </c>
      <c r="G781" s="19" t="s">
        <v>1579</v>
      </c>
      <c r="H781" s="19" t="s">
        <v>1580</v>
      </c>
      <c r="I781" s="20" t="s">
        <v>1496</v>
      </c>
      <c r="J781" s="19" t="s">
        <v>3558</v>
      </c>
      <c r="K781" s="19" t="s">
        <v>2031</v>
      </c>
      <c r="L781" s="19" t="s">
        <v>2032</v>
      </c>
      <c r="M781" s="21">
        <v>2554.69</v>
      </c>
      <c r="N781" s="21">
        <v>2555.9899999999998</v>
      </c>
      <c r="O781" s="21">
        <v>1534.27</v>
      </c>
      <c r="P781" s="21">
        <v>2891.15</v>
      </c>
      <c r="Q781" s="22">
        <v>9536.1</v>
      </c>
      <c r="R781" s="21">
        <v>30040</v>
      </c>
    </row>
    <row r="782" spans="1:18">
      <c r="A782" s="19" t="s">
        <v>1359</v>
      </c>
      <c r="B782" s="19" t="s">
        <v>1360</v>
      </c>
      <c r="C782" s="19" t="s">
        <v>3541</v>
      </c>
      <c r="D782" s="19" t="s">
        <v>3542</v>
      </c>
      <c r="E782" s="19" t="s">
        <v>3559</v>
      </c>
      <c r="F782" s="19" t="s">
        <v>3560</v>
      </c>
      <c r="G782" s="19" t="s">
        <v>1579</v>
      </c>
      <c r="H782" s="19" t="s">
        <v>1580</v>
      </c>
      <c r="I782" s="20" t="s">
        <v>1498</v>
      </c>
      <c r="J782" s="19" t="s">
        <v>3561</v>
      </c>
      <c r="K782" s="19" t="s">
        <v>2031</v>
      </c>
      <c r="L782" s="19" t="s">
        <v>2032</v>
      </c>
      <c r="M782" s="21">
        <v>1412.1</v>
      </c>
      <c r="N782" s="21">
        <v>1268.0899999999999</v>
      </c>
      <c r="O782" s="21">
        <v>775.29</v>
      </c>
      <c r="P782" s="21">
        <v>1488.92</v>
      </c>
      <c r="Q782" s="22">
        <v>4944.3999999999996</v>
      </c>
      <c r="R782" s="21">
        <v>15575</v>
      </c>
    </row>
    <row r="783" spans="1:18">
      <c r="A783" s="19" t="s">
        <v>1359</v>
      </c>
      <c r="B783" s="19" t="s">
        <v>1360</v>
      </c>
      <c r="C783" s="19" t="s">
        <v>3541</v>
      </c>
      <c r="D783" s="19" t="s">
        <v>3542</v>
      </c>
      <c r="E783" s="19" t="s">
        <v>3559</v>
      </c>
      <c r="F783" s="19" t="s">
        <v>3560</v>
      </c>
      <c r="G783" s="19" t="s">
        <v>1579</v>
      </c>
      <c r="H783" s="19" t="s">
        <v>1580</v>
      </c>
      <c r="I783" s="20" t="s">
        <v>1500</v>
      </c>
      <c r="J783" s="19" t="s">
        <v>3562</v>
      </c>
      <c r="K783" s="19" t="s">
        <v>2031</v>
      </c>
      <c r="L783" s="19" t="s">
        <v>2032</v>
      </c>
      <c r="M783" s="21">
        <v>3428.4</v>
      </c>
      <c r="N783" s="21">
        <v>3689.46</v>
      </c>
      <c r="O783" s="21">
        <v>3855.94</v>
      </c>
      <c r="P783" s="21">
        <v>3581.65</v>
      </c>
      <c r="Q783" s="22">
        <v>14555.45</v>
      </c>
      <c r="R783" s="21">
        <v>45851</v>
      </c>
    </row>
    <row r="784" spans="1:18">
      <c r="A784" s="19" t="s">
        <v>1359</v>
      </c>
      <c r="B784" s="19" t="s">
        <v>1360</v>
      </c>
      <c r="C784" s="19" t="s">
        <v>3541</v>
      </c>
      <c r="D784" s="19" t="s">
        <v>3542</v>
      </c>
      <c r="E784" s="19" t="s">
        <v>3563</v>
      </c>
      <c r="F784" s="19" t="s">
        <v>3564</v>
      </c>
      <c r="G784" s="19" t="s">
        <v>1579</v>
      </c>
      <c r="H784" s="19" t="s">
        <v>1580</v>
      </c>
      <c r="I784" s="20" t="s">
        <v>1502</v>
      </c>
      <c r="J784" s="19" t="s">
        <v>3565</v>
      </c>
      <c r="K784" s="19" t="s">
        <v>2031</v>
      </c>
      <c r="L784" s="19" t="s">
        <v>2032</v>
      </c>
      <c r="M784" s="21">
        <v>2756.44</v>
      </c>
      <c r="N784" s="21">
        <v>2327.84</v>
      </c>
      <c r="O784" s="21">
        <v>1204.21</v>
      </c>
      <c r="P784" s="21">
        <v>3160.63</v>
      </c>
      <c r="Q784" s="22">
        <v>9449.1200000000008</v>
      </c>
      <c r="R784" s="21">
        <v>29766</v>
      </c>
    </row>
    <row r="785" spans="1:18">
      <c r="A785" s="19" t="s">
        <v>1359</v>
      </c>
      <c r="B785" s="19" t="s">
        <v>1360</v>
      </c>
      <c r="C785" s="19" t="s">
        <v>3541</v>
      </c>
      <c r="D785" s="19" t="s">
        <v>3542</v>
      </c>
      <c r="E785" s="19" t="s">
        <v>3566</v>
      </c>
      <c r="F785" s="19" t="s">
        <v>3567</v>
      </c>
      <c r="G785" s="19" t="s">
        <v>1579</v>
      </c>
      <c r="H785" s="19" t="s">
        <v>1580</v>
      </c>
      <c r="I785" s="20" t="s">
        <v>1504</v>
      </c>
      <c r="J785" s="19" t="s">
        <v>3568</v>
      </c>
      <c r="K785" s="19" t="s">
        <v>2031</v>
      </c>
      <c r="L785" s="19" t="s">
        <v>2032</v>
      </c>
      <c r="M785" s="21">
        <v>962.94</v>
      </c>
      <c r="N785" s="21">
        <v>1127.6199999999999</v>
      </c>
      <c r="O785" s="21">
        <v>901.59</v>
      </c>
      <c r="P785" s="21">
        <v>1193.98</v>
      </c>
      <c r="Q785" s="22">
        <v>4186.13</v>
      </c>
      <c r="R785" s="21">
        <v>13187</v>
      </c>
    </row>
    <row r="786" spans="1:18">
      <c r="A786" s="19" t="s">
        <v>1359</v>
      </c>
      <c r="B786" s="19" t="s">
        <v>1360</v>
      </c>
      <c r="C786" s="19" t="s">
        <v>3541</v>
      </c>
      <c r="D786" s="19" t="s">
        <v>3542</v>
      </c>
      <c r="E786" s="19" t="s">
        <v>3566</v>
      </c>
      <c r="F786" s="19" t="s">
        <v>3567</v>
      </c>
      <c r="G786" s="19" t="s">
        <v>1579</v>
      </c>
      <c r="H786" s="19" t="s">
        <v>1580</v>
      </c>
      <c r="I786" s="20" t="s">
        <v>1506</v>
      </c>
      <c r="J786" s="19" t="s">
        <v>3569</v>
      </c>
      <c r="K786" s="19" t="s">
        <v>2031</v>
      </c>
      <c r="L786" s="19" t="s">
        <v>2032</v>
      </c>
      <c r="M786" s="21">
        <v>2880.75</v>
      </c>
      <c r="N786" s="21">
        <v>2321.92</v>
      </c>
      <c r="O786" s="21">
        <v>1777.62</v>
      </c>
      <c r="P786" s="21">
        <v>3119.84</v>
      </c>
      <c r="Q786" s="22">
        <v>10100.130000000001</v>
      </c>
      <c r="R786" s="21">
        <v>31816</v>
      </c>
    </row>
    <row r="787" spans="1:18">
      <c r="A787" s="19" t="s">
        <v>1359</v>
      </c>
      <c r="B787" s="19" t="s">
        <v>1360</v>
      </c>
      <c r="C787" s="19" t="s">
        <v>3541</v>
      </c>
      <c r="D787" s="19" t="s">
        <v>3542</v>
      </c>
      <c r="E787" s="19" t="s">
        <v>3570</v>
      </c>
      <c r="F787" s="19" t="s">
        <v>3571</v>
      </c>
      <c r="G787" s="19" t="s">
        <v>1579</v>
      </c>
      <c r="H787" s="19" t="s">
        <v>1580</v>
      </c>
      <c r="I787" s="20" t="s">
        <v>1508</v>
      </c>
      <c r="J787" s="19" t="s">
        <v>3572</v>
      </c>
      <c r="K787" s="19" t="s">
        <v>2031</v>
      </c>
      <c r="L787" s="19" t="s">
        <v>2032</v>
      </c>
      <c r="M787" s="21">
        <v>590.57000000000005</v>
      </c>
      <c r="N787" s="21">
        <v>584.96</v>
      </c>
      <c r="O787" s="21">
        <v>423.56</v>
      </c>
      <c r="P787" s="21">
        <v>635.69000000000005</v>
      </c>
      <c r="Q787" s="22">
        <v>2234.7800000000002</v>
      </c>
      <c r="R787" s="21">
        <v>7040</v>
      </c>
    </row>
    <row r="788" spans="1:18">
      <c r="A788" s="19" t="s">
        <v>1359</v>
      </c>
      <c r="B788" s="19" t="s">
        <v>1360</v>
      </c>
      <c r="C788" s="19" t="s">
        <v>3541</v>
      </c>
      <c r="D788" s="19" t="s">
        <v>3542</v>
      </c>
      <c r="E788" s="19" t="s">
        <v>3570</v>
      </c>
      <c r="F788" s="19" t="s">
        <v>3571</v>
      </c>
      <c r="G788" s="19" t="s">
        <v>1579</v>
      </c>
      <c r="H788" s="19" t="s">
        <v>1580</v>
      </c>
      <c r="I788" s="20" t="s">
        <v>1510</v>
      </c>
      <c r="J788" s="19" t="s">
        <v>3573</v>
      </c>
      <c r="K788" s="19" t="s">
        <v>2031</v>
      </c>
      <c r="L788" s="19" t="s">
        <v>2032</v>
      </c>
      <c r="M788" s="21">
        <v>2058.79</v>
      </c>
      <c r="N788" s="21">
        <v>1868.75</v>
      </c>
      <c r="O788" s="21">
        <v>1342.92</v>
      </c>
      <c r="P788" s="21">
        <v>2495.1</v>
      </c>
      <c r="Q788" s="22">
        <v>7765.5599999999995</v>
      </c>
      <c r="R788" s="21">
        <v>24462</v>
      </c>
    </row>
    <row r="789" spans="1:18">
      <c r="A789" s="19" t="s">
        <v>1359</v>
      </c>
      <c r="B789" s="19" t="s">
        <v>1360</v>
      </c>
      <c r="C789" s="19" t="s">
        <v>3541</v>
      </c>
      <c r="D789" s="19" t="s">
        <v>3542</v>
      </c>
      <c r="E789" s="19" t="s">
        <v>3574</v>
      </c>
      <c r="F789" s="19" t="s">
        <v>2730</v>
      </c>
      <c r="G789" s="19" t="s">
        <v>1579</v>
      </c>
      <c r="H789" s="19" t="s">
        <v>1580</v>
      </c>
      <c r="I789" s="20" t="s">
        <v>1512</v>
      </c>
      <c r="J789" s="19" t="s">
        <v>3575</v>
      </c>
      <c r="K789" s="19" t="s">
        <v>2031</v>
      </c>
      <c r="L789" s="19" t="s">
        <v>2032</v>
      </c>
      <c r="M789" s="21">
        <v>2856.31</v>
      </c>
      <c r="N789" s="21">
        <v>2282.2399999999998</v>
      </c>
      <c r="O789" s="21">
        <v>1455.56</v>
      </c>
      <c r="P789" s="21">
        <v>2349.73</v>
      </c>
      <c r="Q789" s="22">
        <v>8943.8399999999983</v>
      </c>
      <c r="R789" s="21">
        <v>28174</v>
      </c>
    </row>
    <row r="790" spans="1:18">
      <c r="A790" s="19" t="s">
        <v>1359</v>
      </c>
      <c r="B790" s="19" t="s">
        <v>1360</v>
      </c>
      <c r="C790" s="19" t="s">
        <v>3541</v>
      </c>
      <c r="D790" s="19" t="s">
        <v>3542</v>
      </c>
      <c r="E790" s="19" t="s">
        <v>3543</v>
      </c>
      <c r="F790" s="19" t="s">
        <v>3544</v>
      </c>
      <c r="G790" s="19" t="s">
        <v>1579</v>
      </c>
      <c r="H790" s="19" t="s">
        <v>1580</v>
      </c>
      <c r="I790" s="20" t="s">
        <v>1579</v>
      </c>
      <c r="J790" s="19" t="s">
        <v>1580</v>
      </c>
      <c r="K790" s="19" t="s">
        <v>3991</v>
      </c>
      <c r="L790" s="19" t="s">
        <v>2032</v>
      </c>
      <c r="M790" s="21">
        <v>25042.09</v>
      </c>
      <c r="N790" s="21">
        <v>19880.93</v>
      </c>
      <c r="O790" s="21">
        <v>14497.05</v>
      </c>
      <c r="P790" s="21">
        <v>30462.15</v>
      </c>
      <c r="Q790" s="22">
        <v>89882.22</v>
      </c>
      <c r="R790" s="21">
        <v>283136</v>
      </c>
    </row>
    <row r="791" spans="1:18">
      <c r="A791" s="19" t="s">
        <v>1359</v>
      </c>
      <c r="B791" s="19" t="s">
        <v>1360</v>
      </c>
      <c r="C791" s="19" t="s">
        <v>3541</v>
      </c>
      <c r="D791" s="19" t="s">
        <v>3542</v>
      </c>
      <c r="E791" s="19" t="s">
        <v>3556</v>
      </c>
      <c r="F791" s="19" t="s">
        <v>3557</v>
      </c>
      <c r="G791" s="19" t="s">
        <v>1579</v>
      </c>
      <c r="H791" s="19" t="s">
        <v>1580</v>
      </c>
      <c r="I791" s="20" t="s">
        <v>1593</v>
      </c>
      <c r="J791" s="19" t="s">
        <v>4081</v>
      </c>
      <c r="K791" s="19" t="s">
        <v>2031</v>
      </c>
      <c r="L791" s="19" t="s">
        <v>2032</v>
      </c>
      <c r="M791" s="21">
        <v>1330.26</v>
      </c>
      <c r="N791" s="21">
        <v>994.17</v>
      </c>
      <c r="O791" s="21">
        <v>635.13</v>
      </c>
      <c r="P791" s="21">
        <v>1356.13</v>
      </c>
      <c r="Q791" s="22">
        <v>4315.6900000000005</v>
      </c>
      <c r="R791" s="21">
        <v>13595</v>
      </c>
    </row>
    <row r="792" spans="1:18">
      <c r="A792" s="19" t="s">
        <v>1359</v>
      </c>
      <c r="B792" s="19" t="s">
        <v>1360</v>
      </c>
      <c r="C792" s="19" t="s">
        <v>3576</v>
      </c>
      <c r="D792" s="19" t="s">
        <v>3577</v>
      </c>
      <c r="E792" s="19" t="s">
        <v>3578</v>
      </c>
      <c r="F792" s="19" t="s">
        <v>3577</v>
      </c>
      <c r="G792" s="19" t="s">
        <v>1581</v>
      </c>
      <c r="H792" s="19" t="s">
        <v>1582</v>
      </c>
      <c r="I792" s="20" t="s">
        <v>1514</v>
      </c>
      <c r="J792" s="19" t="s">
        <v>3579</v>
      </c>
      <c r="K792" s="19" t="s">
        <v>2031</v>
      </c>
      <c r="L792" s="19" t="s">
        <v>2032</v>
      </c>
      <c r="M792" s="21">
        <v>1497.18</v>
      </c>
      <c r="N792" s="21">
        <v>1469.12</v>
      </c>
      <c r="O792" s="21">
        <v>853.47</v>
      </c>
      <c r="P792" s="21">
        <v>1603.73</v>
      </c>
      <c r="Q792" s="22">
        <v>5423.5</v>
      </c>
      <c r="R792" s="21">
        <v>17084</v>
      </c>
    </row>
    <row r="793" spans="1:18">
      <c r="A793" s="19" t="s">
        <v>1359</v>
      </c>
      <c r="B793" s="19" t="s">
        <v>1360</v>
      </c>
      <c r="C793" s="19" t="s">
        <v>3576</v>
      </c>
      <c r="D793" s="19" t="s">
        <v>3577</v>
      </c>
      <c r="E793" s="19" t="s">
        <v>3580</v>
      </c>
      <c r="F793" s="19" t="s">
        <v>3581</v>
      </c>
      <c r="G793" s="19" t="s">
        <v>1581</v>
      </c>
      <c r="H793" s="19" t="s">
        <v>1582</v>
      </c>
      <c r="I793" s="20" t="s">
        <v>1516</v>
      </c>
      <c r="J793" s="19" t="s">
        <v>3582</v>
      </c>
      <c r="K793" s="19" t="s">
        <v>2031</v>
      </c>
      <c r="L793" s="19" t="s">
        <v>2032</v>
      </c>
      <c r="M793" s="21">
        <v>2391.0700000000002</v>
      </c>
      <c r="N793" s="21">
        <v>2346.63</v>
      </c>
      <c r="O793" s="21">
        <v>1594.38</v>
      </c>
      <c r="P793" s="21">
        <v>2951.23</v>
      </c>
      <c r="Q793" s="22">
        <v>9283.3100000000013</v>
      </c>
      <c r="R793" s="21">
        <v>29243</v>
      </c>
    </row>
    <row r="794" spans="1:18">
      <c r="A794" s="19" t="s">
        <v>1359</v>
      </c>
      <c r="B794" s="19" t="s">
        <v>1360</v>
      </c>
      <c r="C794" s="19" t="s">
        <v>3576</v>
      </c>
      <c r="D794" s="19" t="s">
        <v>3577</v>
      </c>
      <c r="E794" s="19" t="s">
        <v>3583</v>
      </c>
      <c r="F794" s="19" t="s">
        <v>3584</v>
      </c>
      <c r="G794" s="19" t="s">
        <v>1581</v>
      </c>
      <c r="H794" s="19" t="s">
        <v>1582</v>
      </c>
      <c r="I794" s="20" t="s">
        <v>1518</v>
      </c>
      <c r="J794" s="19" t="s">
        <v>3585</v>
      </c>
      <c r="K794" s="19" t="s">
        <v>2031</v>
      </c>
      <c r="L794" s="19" t="s">
        <v>2032</v>
      </c>
      <c r="M794" s="21">
        <v>2189.0700000000002</v>
      </c>
      <c r="N794" s="21">
        <v>1499.65</v>
      </c>
      <c r="O794" s="21">
        <v>1555.36</v>
      </c>
      <c r="P794" s="21">
        <v>2420.56</v>
      </c>
      <c r="Q794" s="22">
        <v>7664.6399999999994</v>
      </c>
      <c r="R794" s="21">
        <v>24144</v>
      </c>
    </row>
    <row r="795" spans="1:18">
      <c r="A795" s="19" t="s">
        <v>1359</v>
      </c>
      <c r="B795" s="19" t="s">
        <v>1360</v>
      </c>
      <c r="C795" s="19" t="s">
        <v>3576</v>
      </c>
      <c r="D795" s="19" t="s">
        <v>3577</v>
      </c>
      <c r="E795" s="19" t="s">
        <v>3583</v>
      </c>
      <c r="F795" s="19" t="s">
        <v>3584</v>
      </c>
      <c r="G795" s="19" t="s">
        <v>1581</v>
      </c>
      <c r="H795" s="19" t="s">
        <v>1582</v>
      </c>
      <c r="I795" s="20" t="s">
        <v>1520</v>
      </c>
      <c r="J795" s="19" t="s">
        <v>3586</v>
      </c>
      <c r="K795" s="19" t="s">
        <v>2031</v>
      </c>
      <c r="L795" s="19" t="s">
        <v>2032</v>
      </c>
      <c r="M795" s="21">
        <v>3090.22</v>
      </c>
      <c r="N795" s="21">
        <v>2416.4699999999998</v>
      </c>
      <c r="O795" s="21">
        <v>1941.06</v>
      </c>
      <c r="P795" s="21">
        <v>3348.85</v>
      </c>
      <c r="Q795" s="22">
        <v>10796.6</v>
      </c>
      <c r="R795" s="21">
        <v>34010</v>
      </c>
    </row>
    <row r="796" spans="1:18">
      <c r="A796" s="19" t="s">
        <v>1359</v>
      </c>
      <c r="B796" s="19" t="s">
        <v>1360</v>
      </c>
      <c r="C796" s="19" t="s">
        <v>3576</v>
      </c>
      <c r="D796" s="19" t="s">
        <v>3577</v>
      </c>
      <c r="E796" s="19" t="s">
        <v>3587</v>
      </c>
      <c r="F796" s="19" t="s">
        <v>3588</v>
      </c>
      <c r="G796" s="19" t="s">
        <v>1581</v>
      </c>
      <c r="H796" s="19" t="s">
        <v>1582</v>
      </c>
      <c r="I796" s="20" t="s">
        <v>1522</v>
      </c>
      <c r="J796" s="19" t="s">
        <v>3589</v>
      </c>
      <c r="K796" s="19" t="s">
        <v>2031</v>
      </c>
      <c r="L796" s="19" t="s">
        <v>2032</v>
      </c>
      <c r="M796" s="21">
        <v>1396.66</v>
      </c>
      <c r="N796" s="21">
        <v>1280.2</v>
      </c>
      <c r="O796" s="21">
        <v>976.65</v>
      </c>
      <c r="P796" s="21">
        <v>1358.46</v>
      </c>
      <c r="Q796" s="22">
        <v>5011.97</v>
      </c>
      <c r="R796" s="21">
        <v>15788</v>
      </c>
    </row>
    <row r="797" spans="1:18">
      <c r="A797" s="19" t="s">
        <v>1359</v>
      </c>
      <c r="B797" s="19" t="s">
        <v>1360</v>
      </c>
      <c r="C797" s="19" t="s">
        <v>3576</v>
      </c>
      <c r="D797" s="19" t="s">
        <v>3577</v>
      </c>
      <c r="E797" s="19" t="s">
        <v>3587</v>
      </c>
      <c r="F797" s="19" t="s">
        <v>3588</v>
      </c>
      <c r="G797" s="19" t="s">
        <v>1581</v>
      </c>
      <c r="H797" s="19" t="s">
        <v>1582</v>
      </c>
      <c r="I797" s="20" t="s">
        <v>1524</v>
      </c>
      <c r="J797" s="19" t="s">
        <v>3590</v>
      </c>
      <c r="K797" s="19" t="s">
        <v>2031</v>
      </c>
      <c r="L797" s="19" t="s">
        <v>2032</v>
      </c>
      <c r="M797" s="21">
        <v>1395.07</v>
      </c>
      <c r="N797" s="21">
        <v>1485.22</v>
      </c>
      <c r="O797" s="21">
        <v>1335.22</v>
      </c>
      <c r="P797" s="21">
        <v>1910.92</v>
      </c>
      <c r="Q797" s="22">
        <v>6126.43</v>
      </c>
      <c r="R797" s="21">
        <v>19299</v>
      </c>
    </row>
    <row r="798" spans="1:18">
      <c r="A798" s="19" t="s">
        <v>1359</v>
      </c>
      <c r="B798" s="19" t="s">
        <v>1360</v>
      </c>
      <c r="C798" s="19" t="s">
        <v>3576</v>
      </c>
      <c r="D798" s="19" t="s">
        <v>3577</v>
      </c>
      <c r="E798" s="19" t="s">
        <v>3578</v>
      </c>
      <c r="F798" s="19" t="s">
        <v>3577</v>
      </c>
      <c r="G798" s="19" t="s">
        <v>1581</v>
      </c>
      <c r="H798" s="19" t="s">
        <v>1582</v>
      </c>
      <c r="I798" s="20" t="s">
        <v>1581</v>
      </c>
      <c r="J798" s="19" t="s">
        <v>1582</v>
      </c>
      <c r="K798" s="19" t="s">
        <v>3991</v>
      </c>
      <c r="L798" s="19" t="s">
        <v>2032</v>
      </c>
      <c r="M798" s="21">
        <v>14443.41</v>
      </c>
      <c r="N798" s="21">
        <v>15550.35</v>
      </c>
      <c r="O798" s="21">
        <v>9186.4</v>
      </c>
      <c r="P798" s="21">
        <v>12484.1</v>
      </c>
      <c r="Q798" s="22">
        <v>51664.26</v>
      </c>
      <c r="R798" s="21">
        <v>162747</v>
      </c>
    </row>
    <row r="799" spans="1:18">
      <c r="A799" s="19" t="s">
        <v>1359</v>
      </c>
      <c r="B799" s="19" t="s">
        <v>1360</v>
      </c>
      <c r="C799" s="19" t="s">
        <v>3626</v>
      </c>
      <c r="D799" s="19" t="s">
        <v>3627</v>
      </c>
      <c r="E799" s="19" t="s">
        <v>568</v>
      </c>
      <c r="F799" s="19" t="s">
        <v>568</v>
      </c>
      <c r="G799" s="19" t="s">
        <v>1583</v>
      </c>
      <c r="H799" s="19" t="s">
        <v>1584</v>
      </c>
      <c r="I799" s="20" t="s">
        <v>3628</v>
      </c>
      <c r="J799" s="19" t="s">
        <v>3629</v>
      </c>
      <c r="K799" s="19" t="s">
        <v>2031</v>
      </c>
      <c r="L799" s="19" t="s">
        <v>2007</v>
      </c>
      <c r="M799" s="21">
        <v>0</v>
      </c>
      <c r="N799" s="21">
        <v>0</v>
      </c>
      <c r="O799" s="21">
        <v>0</v>
      </c>
      <c r="P799" s="21">
        <v>0</v>
      </c>
      <c r="Q799" s="22">
        <v>0</v>
      </c>
      <c r="R799" s="21">
        <v>0</v>
      </c>
    </row>
    <row r="800" spans="1:18">
      <c r="A800" s="19" t="s">
        <v>1359</v>
      </c>
      <c r="B800" s="19" t="s">
        <v>1360</v>
      </c>
      <c r="C800" s="19" t="s">
        <v>3626</v>
      </c>
      <c r="D800" s="19" t="s">
        <v>3627</v>
      </c>
      <c r="E800" s="19" t="s">
        <v>3630</v>
      </c>
      <c r="F800" s="19" t="s">
        <v>2067</v>
      </c>
      <c r="G800" s="19" t="s">
        <v>1583</v>
      </c>
      <c r="H800" s="19" t="s">
        <v>1584</v>
      </c>
      <c r="I800" s="20" t="s">
        <v>1559</v>
      </c>
      <c r="J800" s="19" t="s">
        <v>2068</v>
      </c>
      <c r="K800" s="19" t="s">
        <v>2031</v>
      </c>
      <c r="L800" s="19" t="s">
        <v>2032</v>
      </c>
      <c r="M800" s="21">
        <v>1230.01</v>
      </c>
      <c r="N800" s="21">
        <v>1390.99</v>
      </c>
      <c r="O800" s="21">
        <v>869.6</v>
      </c>
      <c r="P800" s="21">
        <v>1502.96</v>
      </c>
      <c r="Q800" s="22">
        <v>4993.5599999999995</v>
      </c>
      <c r="R800" s="21">
        <v>15730</v>
      </c>
    </row>
    <row r="801" spans="1:18">
      <c r="A801" s="19" t="s">
        <v>1359</v>
      </c>
      <c r="B801" s="19" t="s">
        <v>1360</v>
      </c>
      <c r="C801" s="19" t="s">
        <v>3626</v>
      </c>
      <c r="D801" s="19" t="s">
        <v>3627</v>
      </c>
      <c r="E801" s="19" t="s">
        <v>3630</v>
      </c>
      <c r="F801" s="19" t="s">
        <v>2067</v>
      </c>
      <c r="G801" s="19" t="s">
        <v>1583</v>
      </c>
      <c r="H801" s="19" t="s">
        <v>1584</v>
      </c>
      <c r="I801" s="20" t="s">
        <v>1561</v>
      </c>
      <c r="J801" s="19" t="s">
        <v>3631</v>
      </c>
      <c r="K801" s="19" t="s">
        <v>2031</v>
      </c>
      <c r="L801" s="19" t="s">
        <v>2032</v>
      </c>
      <c r="M801" s="21">
        <v>2328.34</v>
      </c>
      <c r="N801" s="21">
        <v>2848.78</v>
      </c>
      <c r="O801" s="21">
        <v>1602.72</v>
      </c>
      <c r="P801" s="21">
        <v>2567.3200000000002</v>
      </c>
      <c r="Q801" s="22">
        <v>9347.1600000000017</v>
      </c>
      <c r="R801" s="21">
        <v>29444</v>
      </c>
    </row>
    <row r="802" spans="1:18">
      <c r="A802" s="19" t="s">
        <v>1359</v>
      </c>
      <c r="B802" s="19" t="s">
        <v>1360</v>
      </c>
      <c r="C802" s="19" t="s">
        <v>3626</v>
      </c>
      <c r="D802" s="19" t="s">
        <v>3627</v>
      </c>
      <c r="E802" s="19" t="s">
        <v>3632</v>
      </c>
      <c r="F802" s="19" t="s">
        <v>3633</v>
      </c>
      <c r="G802" s="19" t="s">
        <v>1583</v>
      </c>
      <c r="H802" s="19" t="s">
        <v>1584</v>
      </c>
      <c r="I802" s="20" t="s">
        <v>1563</v>
      </c>
      <c r="J802" s="19" t="s">
        <v>3634</v>
      </c>
      <c r="K802" s="19" t="s">
        <v>2031</v>
      </c>
      <c r="L802" s="19" t="s">
        <v>2032</v>
      </c>
      <c r="M802" s="21">
        <v>3116.35</v>
      </c>
      <c r="N802" s="21">
        <v>3308.06</v>
      </c>
      <c r="O802" s="21">
        <v>1915.57</v>
      </c>
      <c r="P802" s="21">
        <v>3951.92</v>
      </c>
      <c r="Q802" s="22">
        <v>12291.9</v>
      </c>
      <c r="R802" s="21">
        <v>38720</v>
      </c>
    </row>
    <row r="803" spans="1:18">
      <c r="A803" s="19" t="s">
        <v>1359</v>
      </c>
      <c r="B803" s="19" t="s">
        <v>1360</v>
      </c>
      <c r="C803" s="19" t="s">
        <v>3626</v>
      </c>
      <c r="D803" s="19" t="s">
        <v>3627</v>
      </c>
      <c r="E803" s="19" t="s">
        <v>3635</v>
      </c>
      <c r="F803" s="19" t="s">
        <v>3636</v>
      </c>
      <c r="G803" s="19" t="s">
        <v>1583</v>
      </c>
      <c r="H803" s="19" t="s">
        <v>1584</v>
      </c>
      <c r="I803" s="20" t="s">
        <v>1565</v>
      </c>
      <c r="J803" s="19" t="s">
        <v>3637</v>
      </c>
      <c r="K803" s="19" t="s">
        <v>2031</v>
      </c>
      <c r="L803" s="19" t="s">
        <v>2032</v>
      </c>
      <c r="M803" s="21">
        <v>1244.3699999999999</v>
      </c>
      <c r="N803" s="21">
        <v>1154.33</v>
      </c>
      <c r="O803" s="21">
        <v>791.1</v>
      </c>
      <c r="P803" s="21">
        <v>1641.06</v>
      </c>
      <c r="Q803" s="22">
        <v>4830.8599999999997</v>
      </c>
      <c r="R803" s="21">
        <v>15218</v>
      </c>
    </row>
    <row r="804" spans="1:18">
      <c r="A804" s="19" t="s">
        <v>1359</v>
      </c>
      <c r="B804" s="19" t="s">
        <v>1360</v>
      </c>
      <c r="C804" s="19" t="s">
        <v>3626</v>
      </c>
      <c r="D804" s="19" t="s">
        <v>3627</v>
      </c>
      <c r="E804" s="19" t="s">
        <v>3638</v>
      </c>
      <c r="F804" s="19" t="s">
        <v>3639</v>
      </c>
      <c r="G804" s="19" t="s">
        <v>1583</v>
      </c>
      <c r="H804" s="19" t="s">
        <v>1584</v>
      </c>
      <c r="I804" s="20" t="s">
        <v>1567</v>
      </c>
      <c r="J804" s="19" t="s">
        <v>3640</v>
      </c>
      <c r="K804" s="19" t="s">
        <v>2031</v>
      </c>
      <c r="L804" s="19" t="s">
        <v>2032</v>
      </c>
      <c r="M804" s="21">
        <v>1397.49</v>
      </c>
      <c r="N804" s="21">
        <v>2135.54</v>
      </c>
      <c r="O804" s="21">
        <v>1079.73</v>
      </c>
      <c r="P804" s="21">
        <v>1742.12</v>
      </c>
      <c r="Q804" s="22">
        <v>6354.88</v>
      </c>
      <c r="R804" s="21">
        <v>20018</v>
      </c>
    </row>
    <row r="805" spans="1:18">
      <c r="A805" s="19" t="s">
        <v>1359</v>
      </c>
      <c r="B805" s="19" t="s">
        <v>1360</v>
      </c>
      <c r="C805" s="19" t="s">
        <v>3626</v>
      </c>
      <c r="D805" s="19" t="s">
        <v>3627</v>
      </c>
      <c r="E805" s="19" t="s">
        <v>4037</v>
      </c>
      <c r="F805" s="19" t="s">
        <v>3627</v>
      </c>
      <c r="G805" s="19" t="s">
        <v>1583</v>
      </c>
      <c r="H805" s="19" t="s">
        <v>1584</v>
      </c>
      <c r="I805" s="20" t="s">
        <v>1583</v>
      </c>
      <c r="J805" s="19" t="s">
        <v>1584</v>
      </c>
      <c r="K805" s="19" t="s">
        <v>3991</v>
      </c>
      <c r="L805" s="19" t="s">
        <v>2032</v>
      </c>
      <c r="M805" s="21">
        <v>10881.38</v>
      </c>
      <c r="N805" s="21">
        <v>9690.23</v>
      </c>
      <c r="O805" s="21">
        <v>11685.81</v>
      </c>
      <c r="P805" s="21">
        <v>10618.28</v>
      </c>
      <c r="Q805" s="22">
        <v>42875.7</v>
      </c>
      <c r="R805" s="21">
        <v>135062</v>
      </c>
    </row>
    <row r="806" spans="1:18">
      <c r="A806" s="19" t="s">
        <v>1359</v>
      </c>
      <c r="B806" s="19" t="s">
        <v>1360</v>
      </c>
      <c r="C806" s="19" t="s">
        <v>3626</v>
      </c>
      <c r="D806" s="19" t="s">
        <v>3627</v>
      </c>
      <c r="E806" s="19" t="s">
        <v>3635</v>
      </c>
      <c r="F806" s="19" t="s">
        <v>3636</v>
      </c>
      <c r="G806" s="19" t="s">
        <v>1583</v>
      </c>
      <c r="H806" s="19" t="s">
        <v>1584</v>
      </c>
      <c r="I806" s="20" t="s">
        <v>1597</v>
      </c>
      <c r="J806" s="19" t="s">
        <v>4083</v>
      </c>
      <c r="K806" s="19" t="s">
        <v>2031</v>
      </c>
      <c r="L806" s="19" t="s">
        <v>2032</v>
      </c>
      <c r="M806" s="21">
        <v>2347.21</v>
      </c>
      <c r="N806" s="21">
        <v>1920.74</v>
      </c>
      <c r="O806" s="21">
        <v>1439.58</v>
      </c>
      <c r="P806" s="21">
        <v>2817.23</v>
      </c>
      <c r="Q806" s="22">
        <v>8524.76</v>
      </c>
      <c r="R806" s="21">
        <v>26854</v>
      </c>
    </row>
    <row r="807" spans="1:18">
      <c r="A807" s="19" t="s">
        <v>1359</v>
      </c>
      <c r="B807" s="19" t="s">
        <v>1360</v>
      </c>
      <c r="C807" s="19" t="s">
        <v>3626</v>
      </c>
      <c r="D807" s="19" t="s">
        <v>3627</v>
      </c>
      <c r="E807" s="19" t="s">
        <v>568</v>
      </c>
      <c r="F807" s="19" t="s">
        <v>568</v>
      </c>
      <c r="G807" s="19" t="s">
        <v>1583</v>
      </c>
      <c r="H807" s="19" t="s">
        <v>1584</v>
      </c>
      <c r="I807" s="20" t="s">
        <v>1611</v>
      </c>
      <c r="J807" s="19" t="s">
        <v>1612</v>
      </c>
      <c r="K807" s="19" t="s">
        <v>2031</v>
      </c>
      <c r="L807" s="19" t="s">
        <v>2007</v>
      </c>
      <c r="M807" s="21">
        <v>493.07</v>
      </c>
      <c r="N807" s="21">
        <v>510.56</v>
      </c>
      <c r="O807" s="21">
        <v>179.03</v>
      </c>
      <c r="P807" s="21">
        <v>1301.28</v>
      </c>
      <c r="Q807" s="22">
        <v>2483.94</v>
      </c>
      <c r="R807" s="21">
        <v>7828</v>
      </c>
    </row>
    <row r="808" spans="1:18">
      <c r="A808" s="19" t="s">
        <v>1359</v>
      </c>
      <c r="B808" s="19" t="s">
        <v>1360</v>
      </c>
      <c r="C808" s="19" t="s">
        <v>3591</v>
      </c>
      <c r="D808" s="19" t="s">
        <v>3592</v>
      </c>
      <c r="E808" s="19" t="s">
        <v>3593</v>
      </c>
      <c r="F808" s="19" t="s">
        <v>3594</v>
      </c>
      <c r="G808" s="19" t="s">
        <v>1585</v>
      </c>
      <c r="H808" s="19" t="s">
        <v>1586</v>
      </c>
      <c r="I808" s="20" t="s">
        <v>1526</v>
      </c>
      <c r="J808" s="19" t="s">
        <v>3595</v>
      </c>
      <c r="K808" s="19" t="s">
        <v>2031</v>
      </c>
      <c r="L808" s="19" t="s">
        <v>2032</v>
      </c>
      <c r="M808" s="21">
        <v>1736.06</v>
      </c>
      <c r="N808" s="21">
        <v>1253.02</v>
      </c>
      <c r="O808" s="21">
        <v>746.93</v>
      </c>
      <c r="P808" s="21">
        <v>1616.82</v>
      </c>
      <c r="Q808" s="22">
        <v>5352.83</v>
      </c>
      <c r="R808" s="21">
        <v>16862</v>
      </c>
    </row>
    <row r="809" spans="1:18">
      <c r="A809" s="19" t="s">
        <v>1359</v>
      </c>
      <c r="B809" s="19" t="s">
        <v>1360</v>
      </c>
      <c r="C809" s="19" t="s">
        <v>3591</v>
      </c>
      <c r="D809" s="19" t="s">
        <v>3592</v>
      </c>
      <c r="E809" s="19" t="s">
        <v>3593</v>
      </c>
      <c r="F809" s="19" t="s">
        <v>3594</v>
      </c>
      <c r="G809" s="19" t="s">
        <v>1585</v>
      </c>
      <c r="H809" s="19" t="s">
        <v>1586</v>
      </c>
      <c r="I809" s="20" t="s">
        <v>1528</v>
      </c>
      <c r="J809" s="19" t="s">
        <v>3596</v>
      </c>
      <c r="K809" s="19" t="s">
        <v>2031</v>
      </c>
      <c r="L809" s="19" t="s">
        <v>2032</v>
      </c>
      <c r="M809" s="21">
        <v>2636.43</v>
      </c>
      <c r="N809" s="21">
        <v>2084.4</v>
      </c>
      <c r="O809" s="21">
        <v>1334.65</v>
      </c>
      <c r="P809" s="21">
        <v>4009.51</v>
      </c>
      <c r="Q809" s="22">
        <v>10064.99</v>
      </c>
      <c r="R809" s="21">
        <v>31706</v>
      </c>
    </row>
    <row r="810" spans="1:18">
      <c r="A810" s="19" t="s">
        <v>1359</v>
      </c>
      <c r="B810" s="19" t="s">
        <v>1360</v>
      </c>
      <c r="C810" s="19" t="s">
        <v>3591</v>
      </c>
      <c r="D810" s="19" t="s">
        <v>3592</v>
      </c>
      <c r="E810" s="19" t="s">
        <v>3593</v>
      </c>
      <c r="F810" s="19" t="s">
        <v>3594</v>
      </c>
      <c r="G810" s="19" t="s">
        <v>1585</v>
      </c>
      <c r="H810" s="19" t="s">
        <v>1586</v>
      </c>
      <c r="I810" s="20" t="s">
        <v>1530</v>
      </c>
      <c r="J810" s="19" t="s">
        <v>3597</v>
      </c>
      <c r="K810" s="19" t="s">
        <v>2031</v>
      </c>
      <c r="L810" s="19" t="s">
        <v>2032</v>
      </c>
      <c r="M810" s="21">
        <v>1535.81</v>
      </c>
      <c r="N810" s="21">
        <v>1217.8399999999999</v>
      </c>
      <c r="O810" s="21">
        <v>1260.3399999999999</v>
      </c>
      <c r="P810" s="21">
        <v>2269.17</v>
      </c>
      <c r="Q810" s="22">
        <v>6283.16</v>
      </c>
      <c r="R810" s="21">
        <v>19792</v>
      </c>
    </row>
    <row r="811" spans="1:18">
      <c r="A811" s="19" t="s">
        <v>1359</v>
      </c>
      <c r="B811" s="19" t="s">
        <v>1360</v>
      </c>
      <c r="C811" s="19" t="s">
        <v>3591</v>
      </c>
      <c r="D811" s="19" t="s">
        <v>3592</v>
      </c>
      <c r="E811" s="19" t="s">
        <v>3593</v>
      </c>
      <c r="F811" s="19" t="s">
        <v>3594</v>
      </c>
      <c r="G811" s="19" t="s">
        <v>1585</v>
      </c>
      <c r="H811" s="19" t="s">
        <v>1586</v>
      </c>
      <c r="I811" s="20" t="s">
        <v>1532</v>
      </c>
      <c r="J811" s="19" t="s">
        <v>3598</v>
      </c>
      <c r="K811" s="19" t="s">
        <v>2031</v>
      </c>
      <c r="L811" s="19" t="s">
        <v>2032</v>
      </c>
      <c r="M811" s="21">
        <v>1438.26</v>
      </c>
      <c r="N811" s="21">
        <v>1421.19</v>
      </c>
      <c r="O811" s="21">
        <v>940.85</v>
      </c>
      <c r="P811" s="21">
        <v>1916.85</v>
      </c>
      <c r="Q811" s="22">
        <v>5717.15</v>
      </c>
      <c r="R811" s="21">
        <v>18009</v>
      </c>
    </row>
    <row r="812" spans="1:18">
      <c r="A812" s="19" t="s">
        <v>1359</v>
      </c>
      <c r="B812" s="19" t="s">
        <v>1360</v>
      </c>
      <c r="C812" s="19" t="s">
        <v>3591</v>
      </c>
      <c r="D812" s="19" t="s">
        <v>3592</v>
      </c>
      <c r="E812" s="19" t="s">
        <v>3599</v>
      </c>
      <c r="F812" s="19" t="s">
        <v>3600</v>
      </c>
      <c r="G812" s="19" t="s">
        <v>1585</v>
      </c>
      <c r="H812" s="19" t="s">
        <v>1586</v>
      </c>
      <c r="I812" s="20" t="s">
        <v>1534</v>
      </c>
      <c r="J812" s="19" t="s">
        <v>3601</v>
      </c>
      <c r="K812" s="19" t="s">
        <v>2031</v>
      </c>
      <c r="L812" s="19" t="s">
        <v>2032</v>
      </c>
      <c r="M812" s="21">
        <v>4772.71</v>
      </c>
      <c r="N812" s="21">
        <v>4320.7</v>
      </c>
      <c r="O812" s="21">
        <v>3119.12</v>
      </c>
      <c r="P812" s="21">
        <v>6391.47</v>
      </c>
      <c r="Q812" s="22">
        <v>18604</v>
      </c>
      <c r="R812" s="21">
        <v>58604</v>
      </c>
    </row>
    <row r="813" spans="1:18">
      <c r="A813" s="19" t="s">
        <v>1359</v>
      </c>
      <c r="B813" s="19" t="s">
        <v>1360</v>
      </c>
      <c r="C813" s="19" t="s">
        <v>3591</v>
      </c>
      <c r="D813" s="19" t="s">
        <v>3592</v>
      </c>
      <c r="E813" s="19" t="s">
        <v>3599</v>
      </c>
      <c r="F813" s="19" t="s">
        <v>3600</v>
      </c>
      <c r="G813" s="19" t="s">
        <v>1585</v>
      </c>
      <c r="H813" s="19" t="s">
        <v>1586</v>
      </c>
      <c r="I813" s="20" t="s">
        <v>1536</v>
      </c>
      <c r="J813" s="19" t="s">
        <v>3602</v>
      </c>
      <c r="K813" s="19" t="s">
        <v>2031</v>
      </c>
      <c r="L813" s="19" t="s">
        <v>2032</v>
      </c>
      <c r="M813" s="21">
        <v>2191.31</v>
      </c>
      <c r="N813" s="21">
        <v>2123.4499999999998</v>
      </c>
      <c r="O813" s="21">
        <v>1385.91</v>
      </c>
      <c r="P813" s="21">
        <v>2482.73</v>
      </c>
      <c r="Q813" s="22">
        <v>8183.4</v>
      </c>
      <c r="R813" s="21">
        <v>25778</v>
      </c>
    </row>
    <row r="814" spans="1:18">
      <c r="A814" s="19" t="s">
        <v>1359</v>
      </c>
      <c r="B814" s="19" t="s">
        <v>1360</v>
      </c>
      <c r="C814" s="19" t="s">
        <v>3591</v>
      </c>
      <c r="D814" s="19" t="s">
        <v>3592</v>
      </c>
      <c r="E814" s="19" t="s">
        <v>3603</v>
      </c>
      <c r="F814" s="19" t="s">
        <v>3604</v>
      </c>
      <c r="G814" s="19" t="s">
        <v>1585</v>
      </c>
      <c r="H814" s="19" t="s">
        <v>1586</v>
      </c>
      <c r="I814" s="20" t="s">
        <v>1538</v>
      </c>
      <c r="J814" s="19" t="s">
        <v>3605</v>
      </c>
      <c r="K814" s="19" t="s">
        <v>2031</v>
      </c>
      <c r="L814" s="19" t="s">
        <v>2032</v>
      </c>
      <c r="M814" s="21">
        <v>1717.35</v>
      </c>
      <c r="N814" s="21">
        <v>1759.4</v>
      </c>
      <c r="O814" s="21">
        <v>1209.4100000000001</v>
      </c>
      <c r="P814" s="21">
        <v>2079.09</v>
      </c>
      <c r="Q814" s="22">
        <v>6765.25</v>
      </c>
      <c r="R814" s="21">
        <v>21311</v>
      </c>
    </row>
    <row r="815" spans="1:18">
      <c r="A815" s="19" t="s">
        <v>1359</v>
      </c>
      <c r="B815" s="19" t="s">
        <v>1360</v>
      </c>
      <c r="C815" s="19" t="s">
        <v>3591</v>
      </c>
      <c r="D815" s="19" t="s">
        <v>3592</v>
      </c>
      <c r="E815" s="19" t="s">
        <v>3606</v>
      </c>
      <c r="F815" s="19" t="s">
        <v>3607</v>
      </c>
      <c r="G815" s="19" t="s">
        <v>1585</v>
      </c>
      <c r="H815" s="19" t="s">
        <v>1586</v>
      </c>
      <c r="I815" s="20" t="s">
        <v>1540</v>
      </c>
      <c r="J815" s="19" t="s">
        <v>3608</v>
      </c>
      <c r="K815" s="19" t="s">
        <v>2031</v>
      </c>
      <c r="L815" s="19" t="s">
        <v>2032</v>
      </c>
      <c r="M815" s="21">
        <v>2353.04</v>
      </c>
      <c r="N815" s="21">
        <v>2191.21</v>
      </c>
      <c r="O815" s="21">
        <v>1271.81</v>
      </c>
      <c r="P815" s="21">
        <v>2382.16</v>
      </c>
      <c r="Q815" s="22">
        <v>8198.2199999999993</v>
      </c>
      <c r="R815" s="21">
        <v>25825</v>
      </c>
    </row>
    <row r="816" spans="1:18">
      <c r="A816" s="19" t="s">
        <v>1359</v>
      </c>
      <c r="B816" s="19" t="s">
        <v>1360</v>
      </c>
      <c r="C816" s="19" t="s">
        <v>3591</v>
      </c>
      <c r="D816" s="19" t="s">
        <v>3592</v>
      </c>
      <c r="E816" s="19" t="s">
        <v>3606</v>
      </c>
      <c r="F816" s="19" t="s">
        <v>3607</v>
      </c>
      <c r="G816" s="19" t="s">
        <v>1585</v>
      </c>
      <c r="H816" s="19" t="s">
        <v>1586</v>
      </c>
      <c r="I816" s="20" t="s">
        <v>1542</v>
      </c>
      <c r="J816" s="19" t="s">
        <v>3609</v>
      </c>
      <c r="K816" s="19" t="s">
        <v>2031</v>
      </c>
      <c r="L816" s="19" t="s">
        <v>2032</v>
      </c>
      <c r="M816" s="21">
        <v>2214.7600000000002</v>
      </c>
      <c r="N816" s="21">
        <v>1761.63</v>
      </c>
      <c r="O816" s="21">
        <v>1401.13</v>
      </c>
      <c r="P816" s="21">
        <v>2866.69</v>
      </c>
      <c r="Q816" s="22">
        <v>8244.2100000000009</v>
      </c>
      <c r="R816" s="21">
        <v>25970</v>
      </c>
    </row>
    <row r="817" spans="1:18">
      <c r="A817" s="19" t="s">
        <v>1359</v>
      </c>
      <c r="B817" s="19" t="s">
        <v>1360</v>
      </c>
      <c r="C817" s="19" t="s">
        <v>3591</v>
      </c>
      <c r="D817" s="19" t="s">
        <v>3592</v>
      </c>
      <c r="E817" s="19" t="s">
        <v>3610</v>
      </c>
      <c r="F817" s="19" t="s">
        <v>3611</v>
      </c>
      <c r="G817" s="19" t="s">
        <v>1585</v>
      </c>
      <c r="H817" s="19" t="s">
        <v>1586</v>
      </c>
      <c r="I817" s="20" t="s">
        <v>1544</v>
      </c>
      <c r="J817" s="19" t="s">
        <v>3612</v>
      </c>
      <c r="K817" s="19" t="s">
        <v>2031</v>
      </c>
      <c r="L817" s="19" t="s">
        <v>2032</v>
      </c>
      <c r="M817" s="21">
        <v>3914.27</v>
      </c>
      <c r="N817" s="21">
        <v>3125.72</v>
      </c>
      <c r="O817" s="21">
        <v>2183.44</v>
      </c>
      <c r="P817" s="21">
        <v>3939</v>
      </c>
      <c r="Q817" s="22">
        <v>13162.43</v>
      </c>
      <c r="R817" s="21">
        <v>41463</v>
      </c>
    </row>
    <row r="818" spans="1:18">
      <c r="A818" s="19" t="s">
        <v>1359</v>
      </c>
      <c r="B818" s="19" t="s">
        <v>1360</v>
      </c>
      <c r="C818" s="19" t="s">
        <v>3591</v>
      </c>
      <c r="D818" s="19" t="s">
        <v>3592</v>
      </c>
      <c r="E818" s="19" t="s">
        <v>3613</v>
      </c>
      <c r="F818" s="19" t="s">
        <v>3614</v>
      </c>
      <c r="G818" s="19" t="s">
        <v>1585</v>
      </c>
      <c r="H818" s="19" t="s">
        <v>1586</v>
      </c>
      <c r="I818" s="20" t="s">
        <v>1546</v>
      </c>
      <c r="J818" s="19" t="s">
        <v>3615</v>
      </c>
      <c r="K818" s="19" t="s">
        <v>2031</v>
      </c>
      <c r="L818" s="19" t="s">
        <v>2032</v>
      </c>
      <c r="M818" s="21">
        <v>3983.17</v>
      </c>
      <c r="N818" s="21">
        <v>3813.99</v>
      </c>
      <c r="O818" s="21">
        <v>2450.46</v>
      </c>
      <c r="P818" s="21">
        <v>4728.6400000000003</v>
      </c>
      <c r="Q818" s="22">
        <v>14976.259999999998</v>
      </c>
      <c r="R818" s="21">
        <v>47176</v>
      </c>
    </row>
    <row r="819" spans="1:18">
      <c r="A819" s="19" t="s">
        <v>1359</v>
      </c>
      <c r="B819" s="19" t="s">
        <v>1360</v>
      </c>
      <c r="C819" s="19" t="s">
        <v>3591</v>
      </c>
      <c r="D819" s="19" t="s">
        <v>3592</v>
      </c>
      <c r="E819" s="19" t="s">
        <v>3616</v>
      </c>
      <c r="F819" s="19" t="s">
        <v>3617</v>
      </c>
      <c r="G819" s="19" t="s">
        <v>1585</v>
      </c>
      <c r="H819" s="19" t="s">
        <v>1586</v>
      </c>
      <c r="I819" s="20" t="s">
        <v>1548</v>
      </c>
      <c r="J819" s="19" t="s">
        <v>3618</v>
      </c>
      <c r="K819" s="19" t="s">
        <v>2031</v>
      </c>
      <c r="L819" s="19" t="s">
        <v>2032</v>
      </c>
      <c r="M819" s="21">
        <v>1912.78</v>
      </c>
      <c r="N819" s="21">
        <v>1627.1</v>
      </c>
      <c r="O819" s="21">
        <v>1106.07</v>
      </c>
      <c r="P819" s="21">
        <v>1834.52</v>
      </c>
      <c r="Q819" s="22">
        <v>6480.4699999999993</v>
      </c>
      <c r="R819" s="21">
        <v>20414</v>
      </c>
    </row>
    <row r="820" spans="1:18">
      <c r="A820" s="19" t="s">
        <v>1359</v>
      </c>
      <c r="B820" s="19" t="s">
        <v>1360</v>
      </c>
      <c r="C820" s="19" t="s">
        <v>3591</v>
      </c>
      <c r="D820" s="19" t="s">
        <v>3592</v>
      </c>
      <c r="E820" s="19" t="s">
        <v>3616</v>
      </c>
      <c r="F820" s="19" t="s">
        <v>3617</v>
      </c>
      <c r="G820" s="19" t="s">
        <v>1585</v>
      </c>
      <c r="H820" s="19" t="s">
        <v>1586</v>
      </c>
      <c r="I820" s="20" t="s">
        <v>1550</v>
      </c>
      <c r="J820" s="19" t="s">
        <v>3619</v>
      </c>
      <c r="K820" s="19" t="s">
        <v>2031</v>
      </c>
      <c r="L820" s="19" t="s">
        <v>2032</v>
      </c>
      <c r="M820" s="21">
        <v>1613.2</v>
      </c>
      <c r="N820" s="21">
        <v>1990.64</v>
      </c>
      <c r="O820" s="21">
        <v>1454.1</v>
      </c>
      <c r="P820" s="21">
        <v>2695.87</v>
      </c>
      <c r="Q820" s="22">
        <v>7753.81</v>
      </c>
      <c r="R820" s="21">
        <v>24425</v>
      </c>
    </row>
    <row r="821" spans="1:18">
      <c r="A821" s="19" t="s">
        <v>1359</v>
      </c>
      <c r="B821" s="19" t="s">
        <v>1360</v>
      </c>
      <c r="C821" s="19" t="s">
        <v>3591</v>
      </c>
      <c r="D821" s="19" t="s">
        <v>3592</v>
      </c>
      <c r="E821" s="19" t="s">
        <v>3616</v>
      </c>
      <c r="F821" s="19" t="s">
        <v>3617</v>
      </c>
      <c r="G821" s="19" t="s">
        <v>1585</v>
      </c>
      <c r="H821" s="19" t="s">
        <v>1586</v>
      </c>
      <c r="I821" s="20" t="s">
        <v>1552</v>
      </c>
      <c r="J821" s="19" t="s">
        <v>3620</v>
      </c>
      <c r="K821" s="19" t="s">
        <v>2031</v>
      </c>
      <c r="L821" s="19" t="s">
        <v>2032</v>
      </c>
      <c r="M821" s="21">
        <v>2300.15</v>
      </c>
      <c r="N821" s="21">
        <v>1903.22</v>
      </c>
      <c r="O821" s="21">
        <v>1358.91</v>
      </c>
      <c r="P821" s="21">
        <v>2517.0300000000002</v>
      </c>
      <c r="Q821" s="22">
        <v>8079.3099999999995</v>
      </c>
      <c r="R821" s="21">
        <v>25450</v>
      </c>
    </row>
    <row r="822" spans="1:18">
      <c r="A822" s="19" t="s">
        <v>1359</v>
      </c>
      <c r="B822" s="19" t="s">
        <v>1360</v>
      </c>
      <c r="C822" s="19" t="s">
        <v>3591</v>
      </c>
      <c r="D822" s="19" t="s">
        <v>3592</v>
      </c>
      <c r="E822" s="19" t="s">
        <v>3621</v>
      </c>
      <c r="F822" s="19" t="s">
        <v>3622</v>
      </c>
      <c r="G822" s="19" t="s">
        <v>1585</v>
      </c>
      <c r="H822" s="19" t="s">
        <v>1586</v>
      </c>
      <c r="I822" s="20" t="s">
        <v>1554</v>
      </c>
      <c r="J822" s="19" t="s">
        <v>3623</v>
      </c>
      <c r="K822" s="19" t="s">
        <v>2031</v>
      </c>
      <c r="L822" s="19" t="s">
        <v>2032</v>
      </c>
      <c r="M822" s="21">
        <v>2809.96</v>
      </c>
      <c r="N822" s="21">
        <v>2884.8</v>
      </c>
      <c r="O822" s="21">
        <v>1681.53</v>
      </c>
      <c r="P822" s="21">
        <v>2887.92</v>
      </c>
      <c r="Q822" s="22">
        <v>10264.209999999999</v>
      </c>
      <c r="R822" s="21">
        <v>32333</v>
      </c>
    </row>
    <row r="823" spans="1:18">
      <c r="A823" s="19" t="s">
        <v>1359</v>
      </c>
      <c r="B823" s="19" t="s">
        <v>1360</v>
      </c>
      <c r="C823" s="19" t="s">
        <v>3591</v>
      </c>
      <c r="D823" s="19" t="s">
        <v>3592</v>
      </c>
      <c r="E823" s="19" t="s">
        <v>3624</v>
      </c>
      <c r="F823" s="19" t="s">
        <v>2526</v>
      </c>
      <c r="G823" s="19" t="s">
        <v>1585</v>
      </c>
      <c r="H823" s="19" t="s">
        <v>1586</v>
      </c>
      <c r="I823" s="20" t="s">
        <v>1556</v>
      </c>
      <c r="J823" s="19" t="s">
        <v>2527</v>
      </c>
      <c r="K823" s="19" t="s">
        <v>2031</v>
      </c>
      <c r="L823" s="19" t="s">
        <v>2032</v>
      </c>
      <c r="M823" s="21">
        <v>3301.67</v>
      </c>
      <c r="N823" s="21">
        <v>3285.03</v>
      </c>
      <c r="O823" s="21">
        <v>2093.13</v>
      </c>
      <c r="P823" s="21">
        <v>4904.03</v>
      </c>
      <c r="Q823" s="22">
        <v>13583.86</v>
      </c>
      <c r="R823" s="21">
        <v>42790</v>
      </c>
    </row>
    <row r="824" spans="1:18">
      <c r="A824" s="19" t="s">
        <v>1359</v>
      </c>
      <c r="B824" s="19" t="s">
        <v>1360</v>
      </c>
      <c r="C824" s="19" t="s">
        <v>3591</v>
      </c>
      <c r="D824" s="19" t="s">
        <v>3592</v>
      </c>
      <c r="E824" s="19" t="s">
        <v>3624</v>
      </c>
      <c r="F824" s="19" t="s">
        <v>2526</v>
      </c>
      <c r="G824" s="19" t="s">
        <v>1585</v>
      </c>
      <c r="H824" s="19" t="s">
        <v>1586</v>
      </c>
      <c r="I824" s="20" t="s">
        <v>1557</v>
      </c>
      <c r="J824" s="19" t="s">
        <v>3625</v>
      </c>
      <c r="K824" s="19" t="s">
        <v>2031</v>
      </c>
      <c r="L824" s="19" t="s">
        <v>2032</v>
      </c>
      <c r="M824" s="21">
        <v>1487.86</v>
      </c>
      <c r="N824" s="21">
        <v>1216.6600000000001</v>
      </c>
      <c r="O824" s="21">
        <v>692.11</v>
      </c>
      <c r="P824" s="21">
        <v>1674.86</v>
      </c>
      <c r="Q824" s="22">
        <v>5071.49</v>
      </c>
      <c r="R824" s="21">
        <v>15976</v>
      </c>
    </row>
    <row r="825" spans="1:18">
      <c r="A825" s="19" t="s">
        <v>1359</v>
      </c>
      <c r="B825" s="19" t="s">
        <v>1360</v>
      </c>
      <c r="C825" s="19" t="s">
        <v>3591</v>
      </c>
      <c r="D825" s="19" t="s">
        <v>3592</v>
      </c>
      <c r="E825" s="19" t="s">
        <v>4052</v>
      </c>
      <c r="F825" s="19" t="s">
        <v>4053</v>
      </c>
      <c r="G825" s="19" t="s">
        <v>1585</v>
      </c>
      <c r="H825" s="19" t="s">
        <v>1586</v>
      </c>
      <c r="I825" s="20" t="s">
        <v>1585</v>
      </c>
      <c r="J825" s="19" t="s">
        <v>4054</v>
      </c>
      <c r="K825" s="19" t="s">
        <v>3991</v>
      </c>
      <c r="L825" s="19" t="s">
        <v>2032</v>
      </c>
      <c r="M825" s="21">
        <v>42891.040000000001</v>
      </c>
      <c r="N825" s="21">
        <v>39046.35</v>
      </c>
      <c r="O825" s="21">
        <v>40850.9</v>
      </c>
      <c r="P825" s="21">
        <v>39708.42</v>
      </c>
      <c r="Q825" s="22">
        <v>162496.71000000002</v>
      </c>
      <c r="R825" s="21">
        <v>511878</v>
      </c>
    </row>
    <row r="826" spans="1:18">
      <c r="A826" s="19" t="s">
        <v>1359</v>
      </c>
      <c r="B826" s="19" t="s">
        <v>1360</v>
      </c>
      <c r="C826" s="19" t="s">
        <v>3591</v>
      </c>
      <c r="D826" s="19" t="s">
        <v>3592</v>
      </c>
      <c r="E826" s="19" t="s">
        <v>3603</v>
      </c>
      <c r="F826" s="19" t="s">
        <v>3604</v>
      </c>
      <c r="G826" s="19" t="s">
        <v>1585</v>
      </c>
      <c r="H826" s="19" t="s">
        <v>1586</v>
      </c>
      <c r="I826" s="20" t="s">
        <v>1595</v>
      </c>
      <c r="J826" s="19" t="s">
        <v>4082</v>
      </c>
      <c r="K826" s="19" t="s">
        <v>2031</v>
      </c>
      <c r="L826" s="19" t="s">
        <v>2032</v>
      </c>
      <c r="M826" s="21">
        <v>1209.92</v>
      </c>
      <c r="N826" s="21">
        <v>1604.23</v>
      </c>
      <c r="O826" s="21">
        <v>839.55</v>
      </c>
      <c r="P826" s="21">
        <v>1725.61</v>
      </c>
      <c r="Q826" s="22">
        <v>5379.3099999999995</v>
      </c>
      <c r="R826" s="21">
        <v>16945</v>
      </c>
    </row>
    <row r="827" spans="1:18">
      <c r="A827" s="19" t="s">
        <v>1359</v>
      </c>
      <c r="B827" s="19" t="s">
        <v>1360</v>
      </c>
      <c r="C827" s="19" t="s">
        <v>2014</v>
      </c>
      <c r="D827" s="19" t="s">
        <v>2015</v>
      </c>
      <c r="E827" s="19" t="s">
        <v>3385</v>
      </c>
      <c r="F827" s="19" t="s">
        <v>2011</v>
      </c>
      <c r="G827" s="19" t="s">
        <v>1587</v>
      </c>
      <c r="H827" s="19" t="s">
        <v>1588</v>
      </c>
      <c r="I827" s="20" t="s">
        <v>1587</v>
      </c>
      <c r="J827" s="19" t="s">
        <v>1588</v>
      </c>
      <c r="K827" s="19" t="s">
        <v>3991</v>
      </c>
      <c r="L827" s="19" t="s">
        <v>2032</v>
      </c>
      <c r="M827" s="21">
        <v>1684.96</v>
      </c>
      <c r="N827" s="21">
        <v>1347.51</v>
      </c>
      <c r="O827" s="21">
        <v>1530.65</v>
      </c>
      <c r="P827" s="21">
        <v>1707.92</v>
      </c>
      <c r="Q827" s="22">
        <v>6271.0400000000009</v>
      </c>
      <c r="R827" s="21">
        <v>19754</v>
      </c>
    </row>
    <row r="828" spans="1:18">
      <c r="A828" s="19" t="s">
        <v>1615</v>
      </c>
      <c r="B828" s="19" t="s">
        <v>1616</v>
      </c>
      <c r="C828" s="19" t="s">
        <v>2019</v>
      </c>
      <c r="D828" s="19" t="s">
        <v>2020</v>
      </c>
      <c r="E828" s="19" t="s">
        <v>2021</v>
      </c>
      <c r="F828" s="19" t="s">
        <v>2020</v>
      </c>
      <c r="G828" s="19" t="s">
        <v>2022</v>
      </c>
      <c r="H828" s="19" t="s">
        <v>2023</v>
      </c>
      <c r="I828" s="20" t="s">
        <v>2022</v>
      </c>
      <c r="J828" s="19" t="s">
        <v>2023</v>
      </c>
      <c r="K828" s="19" t="s">
        <v>2006</v>
      </c>
      <c r="L828" s="19" t="s">
        <v>2007</v>
      </c>
      <c r="M828" s="21">
        <v>0</v>
      </c>
      <c r="N828" s="21">
        <v>0</v>
      </c>
      <c r="O828" s="21">
        <v>0</v>
      </c>
      <c r="P828" s="21">
        <v>0</v>
      </c>
      <c r="Q828" s="22">
        <v>0</v>
      </c>
      <c r="R828" s="21">
        <v>0</v>
      </c>
    </row>
    <row r="829" spans="1:18">
      <c r="A829" s="19" t="s">
        <v>1615</v>
      </c>
      <c r="B829" s="19" t="s">
        <v>1616</v>
      </c>
      <c r="C829" s="19" t="s">
        <v>2019</v>
      </c>
      <c r="D829" s="19" t="s">
        <v>2020</v>
      </c>
      <c r="E829" s="19" t="s">
        <v>3641</v>
      </c>
      <c r="F829" s="19" t="s">
        <v>3642</v>
      </c>
      <c r="G829" s="19" t="s">
        <v>1759</v>
      </c>
      <c r="H829" s="19" t="s">
        <v>1760</v>
      </c>
      <c r="I829" s="20" t="s">
        <v>1613</v>
      </c>
      <c r="J829" s="19" t="s">
        <v>3643</v>
      </c>
      <c r="K829" s="19" t="s">
        <v>2031</v>
      </c>
      <c r="L829" s="19" t="s">
        <v>2032</v>
      </c>
      <c r="M829" s="21">
        <v>1804.71</v>
      </c>
      <c r="N829" s="21">
        <v>1894.61</v>
      </c>
      <c r="O829" s="21">
        <v>2763.91</v>
      </c>
      <c r="P829" s="21">
        <v>2494.9899999999998</v>
      </c>
      <c r="Q829" s="22">
        <v>8958.2199999999993</v>
      </c>
      <c r="R829" s="21">
        <v>28859</v>
      </c>
    </row>
    <row r="830" spans="1:18">
      <c r="A830" s="19" t="s">
        <v>1615</v>
      </c>
      <c r="B830" s="19" t="s">
        <v>1616</v>
      </c>
      <c r="C830" s="19" t="s">
        <v>2019</v>
      </c>
      <c r="D830" s="19" t="s">
        <v>2020</v>
      </c>
      <c r="E830" s="19" t="s">
        <v>3644</v>
      </c>
      <c r="F830" s="19" t="s">
        <v>3645</v>
      </c>
      <c r="G830" s="19" t="s">
        <v>1759</v>
      </c>
      <c r="H830" s="19" t="s">
        <v>1760</v>
      </c>
      <c r="I830" s="20" t="s">
        <v>1617</v>
      </c>
      <c r="J830" s="19" t="s">
        <v>3646</v>
      </c>
      <c r="K830" s="19" t="s">
        <v>2031</v>
      </c>
      <c r="L830" s="19" t="s">
        <v>2032</v>
      </c>
      <c r="M830" s="21">
        <v>2242.61</v>
      </c>
      <c r="N830" s="21">
        <v>2158.91</v>
      </c>
      <c r="O830" s="21">
        <v>2249.21</v>
      </c>
      <c r="P830" s="21">
        <v>1663.62</v>
      </c>
      <c r="Q830" s="22">
        <v>8314.35</v>
      </c>
      <c r="R830" s="21">
        <v>26785</v>
      </c>
    </row>
    <row r="831" spans="1:18">
      <c r="A831" s="19" t="s">
        <v>1615</v>
      </c>
      <c r="B831" s="19" t="s">
        <v>1616</v>
      </c>
      <c r="C831" s="19" t="s">
        <v>2019</v>
      </c>
      <c r="D831" s="19" t="s">
        <v>2020</v>
      </c>
      <c r="E831" s="19" t="s">
        <v>3647</v>
      </c>
      <c r="F831" s="19" t="s">
        <v>3648</v>
      </c>
      <c r="G831" s="19" t="s">
        <v>1759</v>
      </c>
      <c r="H831" s="19" t="s">
        <v>1760</v>
      </c>
      <c r="I831" s="20" t="s">
        <v>1619</v>
      </c>
      <c r="J831" s="19" t="s">
        <v>3649</v>
      </c>
      <c r="K831" s="19" t="s">
        <v>2031</v>
      </c>
      <c r="L831" s="19" t="s">
        <v>2032</v>
      </c>
      <c r="M831" s="21">
        <v>1842.06</v>
      </c>
      <c r="N831" s="21">
        <v>1878.24</v>
      </c>
      <c r="O831" s="21">
        <v>1673.39</v>
      </c>
      <c r="P831" s="21">
        <v>1700.02</v>
      </c>
      <c r="Q831" s="22">
        <v>7093.7100000000009</v>
      </c>
      <c r="R831" s="21">
        <v>22852</v>
      </c>
    </row>
    <row r="832" spans="1:18">
      <c r="A832" s="19" t="s">
        <v>1615</v>
      </c>
      <c r="B832" s="19" t="s">
        <v>1616</v>
      </c>
      <c r="C832" s="19" t="s">
        <v>2019</v>
      </c>
      <c r="D832" s="19" t="s">
        <v>2020</v>
      </c>
      <c r="E832" s="19" t="s">
        <v>3650</v>
      </c>
      <c r="F832" s="19" t="s">
        <v>3651</v>
      </c>
      <c r="G832" s="19" t="s">
        <v>1759</v>
      </c>
      <c r="H832" s="19" t="s">
        <v>1760</v>
      </c>
      <c r="I832" s="20" t="s">
        <v>1621</v>
      </c>
      <c r="J832" s="19" t="s">
        <v>2197</v>
      </c>
      <c r="K832" s="19" t="s">
        <v>2031</v>
      </c>
      <c r="L832" s="19" t="s">
        <v>2032</v>
      </c>
      <c r="M832" s="21">
        <v>3062.53</v>
      </c>
      <c r="N832" s="21">
        <v>2057.56</v>
      </c>
      <c r="O832" s="21">
        <v>2371.0100000000002</v>
      </c>
      <c r="P832" s="21">
        <v>2293.7600000000002</v>
      </c>
      <c r="Q832" s="22">
        <v>9784.86</v>
      </c>
      <c r="R832" s="21">
        <v>31522</v>
      </c>
    </row>
    <row r="833" spans="1:18">
      <c r="A833" s="19" t="s">
        <v>1615</v>
      </c>
      <c r="B833" s="19" t="s">
        <v>1616</v>
      </c>
      <c r="C833" s="19" t="s">
        <v>2019</v>
      </c>
      <c r="D833" s="19" t="s">
        <v>2020</v>
      </c>
      <c r="E833" s="19" t="s">
        <v>3652</v>
      </c>
      <c r="F833" s="19" t="s">
        <v>3653</v>
      </c>
      <c r="G833" s="19" t="s">
        <v>1759</v>
      </c>
      <c r="H833" s="19" t="s">
        <v>1760</v>
      </c>
      <c r="I833" s="20" t="s">
        <v>1623</v>
      </c>
      <c r="J833" s="19" t="s">
        <v>3654</v>
      </c>
      <c r="K833" s="19" t="s">
        <v>2031</v>
      </c>
      <c r="L833" s="19" t="s">
        <v>2032</v>
      </c>
      <c r="M833" s="21">
        <v>1564.11</v>
      </c>
      <c r="N833" s="21">
        <v>1009.04</v>
      </c>
      <c r="O833" s="21">
        <v>1240.26</v>
      </c>
      <c r="P833" s="21">
        <v>1117.73</v>
      </c>
      <c r="Q833" s="22">
        <v>4931.1399999999994</v>
      </c>
      <c r="R833" s="21">
        <v>15886</v>
      </c>
    </row>
    <row r="834" spans="1:18">
      <c r="A834" s="19" t="s">
        <v>1615</v>
      </c>
      <c r="B834" s="19" t="s">
        <v>1616</v>
      </c>
      <c r="C834" s="19" t="s">
        <v>2019</v>
      </c>
      <c r="D834" s="19" t="s">
        <v>2020</v>
      </c>
      <c r="E834" s="19" t="s">
        <v>3655</v>
      </c>
      <c r="F834" s="19" t="s">
        <v>3656</v>
      </c>
      <c r="G834" s="19" t="s">
        <v>1759</v>
      </c>
      <c r="H834" s="19" t="s">
        <v>1760</v>
      </c>
      <c r="I834" s="20" t="s">
        <v>1625</v>
      </c>
      <c r="J834" s="19" t="s">
        <v>3657</v>
      </c>
      <c r="K834" s="19" t="s">
        <v>2031</v>
      </c>
      <c r="L834" s="19" t="s">
        <v>2032</v>
      </c>
      <c r="M834" s="21">
        <v>1335.55</v>
      </c>
      <c r="N834" s="21">
        <v>1011.14</v>
      </c>
      <c r="O834" s="21">
        <v>1421.31</v>
      </c>
      <c r="P834" s="21">
        <v>1540.24</v>
      </c>
      <c r="Q834" s="22">
        <v>5308.24</v>
      </c>
      <c r="R834" s="21">
        <v>17101</v>
      </c>
    </row>
    <row r="835" spans="1:18">
      <c r="A835" s="19" t="s">
        <v>1615</v>
      </c>
      <c r="B835" s="19" t="s">
        <v>1616</v>
      </c>
      <c r="C835" s="19" t="s">
        <v>2019</v>
      </c>
      <c r="D835" s="19" t="s">
        <v>2020</v>
      </c>
      <c r="E835" s="19" t="s">
        <v>3655</v>
      </c>
      <c r="F835" s="19" t="s">
        <v>3656</v>
      </c>
      <c r="G835" s="19" t="s">
        <v>1759</v>
      </c>
      <c r="H835" s="19" t="s">
        <v>1760</v>
      </c>
      <c r="I835" s="20" t="s">
        <v>1627</v>
      </c>
      <c r="J835" s="19" t="s">
        <v>3658</v>
      </c>
      <c r="K835" s="19" t="s">
        <v>2031</v>
      </c>
      <c r="L835" s="19" t="s">
        <v>2032</v>
      </c>
      <c r="M835" s="21">
        <v>2281.89</v>
      </c>
      <c r="N835" s="21">
        <v>2827.44</v>
      </c>
      <c r="O835" s="21">
        <v>2121.1</v>
      </c>
      <c r="P835" s="21">
        <v>2775.79</v>
      </c>
      <c r="Q835" s="22">
        <v>10006.220000000001</v>
      </c>
      <c r="R835" s="21">
        <v>32235</v>
      </c>
    </row>
    <row r="836" spans="1:18">
      <c r="A836" s="19" t="s">
        <v>1615</v>
      </c>
      <c r="B836" s="19" t="s">
        <v>1616</v>
      </c>
      <c r="C836" s="19" t="s">
        <v>2019</v>
      </c>
      <c r="D836" s="19" t="s">
        <v>2020</v>
      </c>
      <c r="E836" s="19" t="s">
        <v>3659</v>
      </c>
      <c r="F836" s="19" t="s">
        <v>3660</v>
      </c>
      <c r="G836" s="19" t="s">
        <v>1759</v>
      </c>
      <c r="H836" s="19" t="s">
        <v>1760</v>
      </c>
      <c r="I836" s="20" t="s">
        <v>1629</v>
      </c>
      <c r="J836" s="19" t="s">
        <v>3661</v>
      </c>
      <c r="K836" s="19" t="s">
        <v>2031</v>
      </c>
      <c r="L836" s="19" t="s">
        <v>2032</v>
      </c>
      <c r="M836" s="21">
        <v>2773.02</v>
      </c>
      <c r="N836" s="21">
        <v>2418.96</v>
      </c>
      <c r="O836" s="21">
        <v>2467.12</v>
      </c>
      <c r="P836" s="21">
        <v>2133.2800000000002</v>
      </c>
      <c r="Q836" s="22">
        <v>9792.3799999999992</v>
      </c>
      <c r="R836" s="21">
        <v>31546</v>
      </c>
    </row>
    <row r="837" spans="1:18">
      <c r="A837" s="19" t="s">
        <v>1615</v>
      </c>
      <c r="B837" s="19" t="s">
        <v>1616</v>
      </c>
      <c r="C837" s="19" t="s">
        <v>2019</v>
      </c>
      <c r="D837" s="19" t="s">
        <v>2020</v>
      </c>
      <c r="E837" s="19" t="s">
        <v>3662</v>
      </c>
      <c r="F837" s="19" t="s">
        <v>3663</v>
      </c>
      <c r="G837" s="19" t="s">
        <v>1759</v>
      </c>
      <c r="H837" s="19" t="s">
        <v>1760</v>
      </c>
      <c r="I837" s="20" t="s">
        <v>1631</v>
      </c>
      <c r="J837" s="19" t="s">
        <v>3664</v>
      </c>
      <c r="K837" s="19" t="s">
        <v>2031</v>
      </c>
      <c r="L837" s="19" t="s">
        <v>2032</v>
      </c>
      <c r="M837" s="21">
        <v>1567.2</v>
      </c>
      <c r="N837" s="21">
        <v>2099.91</v>
      </c>
      <c r="O837" s="21">
        <v>1896.62</v>
      </c>
      <c r="P837" s="21">
        <v>2735.43</v>
      </c>
      <c r="Q837" s="22">
        <v>8299.16</v>
      </c>
      <c r="R837" s="21">
        <v>26736</v>
      </c>
    </row>
    <row r="838" spans="1:18">
      <c r="A838" s="19" t="s">
        <v>1615</v>
      </c>
      <c r="B838" s="19" t="s">
        <v>1616</v>
      </c>
      <c r="C838" s="19" t="s">
        <v>2019</v>
      </c>
      <c r="D838" s="19" t="s">
        <v>2020</v>
      </c>
      <c r="E838" s="19" t="s">
        <v>3659</v>
      </c>
      <c r="F838" s="19" t="s">
        <v>3660</v>
      </c>
      <c r="G838" s="19" t="s">
        <v>1759</v>
      </c>
      <c r="H838" s="19" t="s">
        <v>1760</v>
      </c>
      <c r="I838" s="20" t="s">
        <v>1633</v>
      </c>
      <c r="J838" s="19" t="s">
        <v>3665</v>
      </c>
      <c r="K838" s="19" t="s">
        <v>2031</v>
      </c>
      <c r="L838" s="19" t="s">
        <v>2032</v>
      </c>
      <c r="M838" s="21">
        <v>1296.8800000000001</v>
      </c>
      <c r="N838" s="21">
        <v>1955.68</v>
      </c>
      <c r="O838" s="21">
        <v>1379.34</v>
      </c>
      <c r="P838" s="21">
        <v>1585.08</v>
      </c>
      <c r="Q838" s="22">
        <v>6216.9800000000005</v>
      </c>
      <c r="R838" s="21">
        <v>20028</v>
      </c>
    </row>
    <row r="839" spans="1:18">
      <c r="A839" s="19" t="s">
        <v>1615</v>
      </c>
      <c r="B839" s="19" t="s">
        <v>1616</v>
      </c>
      <c r="C839" s="19" t="s">
        <v>2019</v>
      </c>
      <c r="D839" s="19" t="s">
        <v>2020</v>
      </c>
      <c r="E839" s="19" t="s">
        <v>3666</v>
      </c>
      <c r="F839" s="19" t="s">
        <v>3667</v>
      </c>
      <c r="G839" s="19" t="s">
        <v>1759</v>
      </c>
      <c r="H839" s="19" t="s">
        <v>1760</v>
      </c>
      <c r="I839" s="20" t="s">
        <v>1635</v>
      </c>
      <c r="J839" s="19" t="s">
        <v>3668</v>
      </c>
      <c r="K839" s="19" t="s">
        <v>2031</v>
      </c>
      <c r="L839" s="19" t="s">
        <v>2032</v>
      </c>
      <c r="M839" s="21">
        <v>2374.1799999999998</v>
      </c>
      <c r="N839" s="21">
        <v>1451.25</v>
      </c>
      <c r="O839" s="21">
        <v>1954.47</v>
      </c>
      <c r="P839" s="21">
        <v>2552.77</v>
      </c>
      <c r="Q839" s="22">
        <v>8332.67</v>
      </c>
      <c r="R839" s="21">
        <v>26844</v>
      </c>
    </row>
    <row r="840" spans="1:18">
      <c r="A840" s="19" t="s">
        <v>1615</v>
      </c>
      <c r="B840" s="19" t="s">
        <v>1616</v>
      </c>
      <c r="C840" s="19" t="s">
        <v>2019</v>
      </c>
      <c r="D840" s="19" t="s">
        <v>2020</v>
      </c>
      <c r="E840" s="19" t="s">
        <v>3669</v>
      </c>
      <c r="F840" s="19" t="s">
        <v>3670</v>
      </c>
      <c r="G840" s="19" t="s">
        <v>1759</v>
      </c>
      <c r="H840" s="19" t="s">
        <v>1760</v>
      </c>
      <c r="I840" s="20" t="s">
        <v>1637</v>
      </c>
      <c r="J840" s="19" t="s">
        <v>3671</v>
      </c>
      <c r="K840" s="19" t="s">
        <v>2031</v>
      </c>
      <c r="L840" s="19" t="s">
        <v>2032</v>
      </c>
      <c r="M840" s="21">
        <v>1657.05</v>
      </c>
      <c r="N840" s="21">
        <v>1664.3</v>
      </c>
      <c r="O840" s="21">
        <v>1886.31</v>
      </c>
      <c r="P840" s="21">
        <v>1455.28</v>
      </c>
      <c r="Q840" s="22">
        <v>6662.94</v>
      </c>
      <c r="R840" s="21">
        <v>21465</v>
      </c>
    </row>
    <row r="841" spans="1:18">
      <c r="A841" s="19" t="s">
        <v>1615</v>
      </c>
      <c r="B841" s="19" t="s">
        <v>1616</v>
      </c>
      <c r="C841" s="19" t="s">
        <v>2019</v>
      </c>
      <c r="D841" s="19" t="s">
        <v>2020</v>
      </c>
      <c r="E841" s="19" t="s">
        <v>3669</v>
      </c>
      <c r="F841" s="19" t="s">
        <v>3670</v>
      </c>
      <c r="G841" s="19" t="s">
        <v>1759</v>
      </c>
      <c r="H841" s="19" t="s">
        <v>1760</v>
      </c>
      <c r="I841" s="20" t="s">
        <v>1639</v>
      </c>
      <c r="J841" s="19" t="s">
        <v>3672</v>
      </c>
      <c r="K841" s="19" t="s">
        <v>2031</v>
      </c>
      <c r="L841" s="19" t="s">
        <v>2032</v>
      </c>
      <c r="M841" s="21">
        <v>1908.25</v>
      </c>
      <c r="N841" s="21">
        <v>2439.87</v>
      </c>
      <c r="O841" s="21">
        <v>2119</v>
      </c>
      <c r="P841" s="21">
        <v>2139.83</v>
      </c>
      <c r="Q841" s="22">
        <v>8606.9500000000007</v>
      </c>
      <c r="R841" s="21">
        <v>27727</v>
      </c>
    </row>
    <row r="842" spans="1:18">
      <c r="A842" s="19" t="s">
        <v>1615</v>
      </c>
      <c r="B842" s="19" t="s">
        <v>1616</v>
      </c>
      <c r="C842" s="19" t="s">
        <v>2019</v>
      </c>
      <c r="D842" s="19" t="s">
        <v>2020</v>
      </c>
      <c r="E842" s="19" t="s">
        <v>3673</v>
      </c>
      <c r="F842" s="19" t="s">
        <v>3674</v>
      </c>
      <c r="G842" s="19" t="s">
        <v>1759</v>
      </c>
      <c r="H842" s="19" t="s">
        <v>1760</v>
      </c>
      <c r="I842" s="20" t="s">
        <v>1641</v>
      </c>
      <c r="J842" s="19" t="s">
        <v>3675</v>
      </c>
      <c r="K842" s="19" t="s">
        <v>2031</v>
      </c>
      <c r="L842" s="19" t="s">
        <v>2032</v>
      </c>
      <c r="M842" s="21">
        <v>2514.88</v>
      </c>
      <c r="N842" s="21">
        <v>1989</v>
      </c>
      <c r="O842" s="21">
        <v>2613.65</v>
      </c>
      <c r="P842" s="21">
        <v>2565.2600000000002</v>
      </c>
      <c r="Q842" s="22">
        <v>9682.7900000000009</v>
      </c>
      <c r="R842" s="21">
        <v>31193</v>
      </c>
    </row>
    <row r="843" spans="1:18">
      <c r="A843" s="19" t="s">
        <v>1615</v>
      </c>
      <c r="B843" s="19" t="s">
        <v>1616</v>
      </c>
      <c r="C843" s="19" t="s">
        <v>2019</v>
      </c>
      <c r="D843" s="19" t="s">
        <v>2020</v>
      </c>
      <c r="E843" s="19" t="s">
        <v>3676</v>
      </c>
      <c r="F843" s="19" t="s">
        <v>3677</v>
      </c>
      <c r="G843" s="19" t="s">
        <v>1759</v>
      </c>
      <c r="H843" s="19" t="s">
        <v>1760</v>
      </c>
      <c r="I843" s="20" t="s">
        <v>1643</v>
      </c>
      <c r="J843" s="19" t="s">
        <v>3678</v>
      </c>
      <c r="K843" s="19" t="s">
        <v>2031</v>
      </c>
      <c r="L843" s="19" t="s">
        <v>2032</v>
      </c>
      <c r="M843" s="21">
        <v>3737.14</v>
      </c>
      <c r="N843" s="21">
        <v>3564.57</v>
      </c>
      <c r="O843" s="21">
        <v>3052.59</v>
      </c>
      <c r="P843" s="21">
        <v>3274.31</v>
      </c>
      <c r="Q843" s="22">
        <v>13628.609999999999</v>
      </c>
      <c r="R843" s="21">
        <v>43905</v>
      </c>
    </row>
    <row r="844" spans="1:18">
      <c r="A844" s="19" t="s">
        <v>1615</v>
      </c>
      <c r="B844" s="19" t="s">
        <v>1616</v>
      </c>
      <c r="C844" s="19" t="s">
        <v>2019</v>
      </c>
      <c r="D844" s="19" t="s">
        <v>2020</v>
      </c>
      <c r="E844" s="19" t="s">
        <v>3679</v>
      </c>
      <c r="F844" s="19" t="s">
        <v>3680</v>
      </c>
      <c r="G844" s="19" t="s">
        <v>1759</v>
      </c>
      <c r="H844" s="19" t="s">
        <v>1760</v>
      </c>
      <c r="I844" s="20" t="s">
        <v>1645</v>
      </c>
      <c r="J844" s="19" t="s">
        <v>3681</v>
      </c>
      <c r="K844" s="19" t="s">
        <v>2031</v>
      </c>
      <c r="L844" s="19" t="s">
        <v>2032</v>
      </c>
      <c r="M844" s="21">
        <v>3207.84</v>
      </c>
      <c r="N844" s="21">
        <v>3545.8</v>
      </c>
      <c r="O844" s="21">
        <v>2321.0300000000002</v>
      </c>
      <c r="P844" s="21">
        <v>2626.99</v>
      </c>
      <c r="Q844" s="22">
        <v>11701.66</v>
      </c>
      <c r="R844" s="21">
        <v>37697</v>
      </c>
    </row>
    <row r="845" spans="1:18">
      <c r="A845" s="19" t="s">
        <v>1615</v>
      </c>
      <c r="B845" s="19" t="s">
        <v>1616</v>
      </c>
      <c r="C845" s="19" t="s">
        <v>2019</v>
      </c>
      <c r="D845" s="19" t="s">
        <v>2020</v>
      </c>
      <c r="E845" s="19" t="s">
        <v>3682</v>
      </c>
      <c r="F845" s="19" t="s">
        <v>3683</v>
      </c>
      <c r="G845" s="19" t="s">
        <v>1759</v>
      </c>
      <c r="H845" s="19" t="s">
        <v>1760</v>
      </c>
      <c r="I845" s="20" t="s">
        <v>1647</v>
      </c>
      <c r="J845" s="19" t="s">
        <v>3684</v>
      </c>
      <c r="K845" s="19" t="s">
        <v>2031</v>
      </c>
      <c r="L845" s="19" t="s">
        <v>2032</v>
      </c>
      <c r="M845" s="21">
        <v>2004.83</v>
      </c>
      <c r="N845" s="21">
        <v>2108.29</v>
      </c>
      <c r="O845" s="21">
        <v>2535.0100000000002</v>
      </c>
      <c r="P845" s="21">
        <v>1666.44</v>
      </c>
      <c r="Q845" s="22">
        <v>8314.57</v>
      </c>
      <c r="R845" s="21">
        <v>26785</v>
      </c>
    </row>
    <row r="846" spans="1:18">
      <c r="A846" s="19" t="s">
        <v>1615</v>
      </c>
      <c r="B846" s="19" t="s">
        <v>1616</v>
      </c>
      <c r="C846" s="19" t="s">
        <v>2019</v>
      </c>
      <c r="D846" s="19" t="s">
        <v>2020</v>
      </c>
      <c r="E846" s="19" t="s">
        <v>3685</v>
      </c>
      <c r="F846" s="19" t="s">
        <v>3686</v>
      </c>
      <c r="G846" s="19" t="s">
        <v>1759</v>
      </c>
      <c r="H846" s="19" t="s">
        <v>1760</v>
      </c>
      <c r="I846" s="20" t="s">
        <v>1649</v>
      </c>
      <c r="J846" s="19" t="s">
        <v>3687</v>
      </c>
      <c r="K846" s="19" t="s">
        <v>2031</v>
      </c>
      <c r="L846" s="19" t="s">
        <v>2032</v>
      </c>
      <c r="M846" s="21">
        <v>1962.37</v>
      </c>
      <c r="N846" s="21">
        <v>2583.4899999999998</v>
      </c>
      <c r="O846" s="21">
        <v>1964.38</v>
      </c>
      <c r="P846" s="21">
        <v>2278.2399999999998</v>
      </c>
      <c r="Q846" s="22">
        <v>8788.48</v>
      </c>
      <c r="R846" s="21">
        <v>28312</v>
      </c>
    </row>
    <row r="847" spans="1:18">
      <c r="A847" s="19" t="s">
        <v>1615</v>
      </c>
      <c r="B847" s="19" t="s">
        <v>1616</v>
      </c>
      <c r="C847" s="19" t="s">
        <v>2019</v>
      </c>
      <c r="D847" s="19" t="s">
        <v>2020</v>
      </c>
      <c r="E847" s="19" t="s">
        <v>3688</v>
      </c>
      <c r="F847" s="19" t="s">
        <v>3689</v>
      </c>
      <c r="G847" s="19" t="s">
        <v>1759</v>
      </c>
      <c r="H847" s="19" t="s">
        <v>1760</v>
      </c>
      <c r="I847" s="20" t="s">
        <v>1651</v>
      </c>
      <c r="J847" s="19" t="s">
        <v>3690</v>
      </c>
      <c r="K847" s="19" t="s">
        <v>2031</v>
      </c>
      <c r="L847" s="19" t="s">
        <v>2032</v>
      </c>
      <c r="M847" s="21">
        <v>1862.43</v>
      </c>
      <c r="N847" s="21">
        <v>1826.66</v>
      </c>
      <c r="O847" s="21">
        <v>1297.8900000000001</v>
      </c>
      <c r="P847" s="21">
        <v>1652.53</v>
      </c>
      <c r="Q847" s="22">
        <v>6639.51</v>
      </c>
      <c r="R847" s="21">
        <v>21389</v>
      </c>
    </row>
    <row r="848" spans="1:18">
      <c r="A848" s="19" t="s">
        <v>1615</v>
      </c>
      <c r="B848" s="19" t="s">
        <v>1616</v>
      </c>
      <c r="C848" s="19" t="s">
        <v>2019</v>
      </c>
      <c r="D848" s="19" t="s">
        <v>2020</v>
      </c>
      <c r="E848" s="19" t="s">
        <v>3688</v>
      </c>
      <c r="F848" s="19" t="s">
        <v>3689</v>
      </c>
      <c r="G848" s="19" t="s">
        <v>1759</v>
      </c>
      <c r="H848" s="19" t="s">
        <v>1760</v>
      </c>
      <c r="I848" s="20" t="s">
        <v>1653</v>
      </c>
      <c r="J848" s="19" t="s">
        <v>3691</v>
      </c>
      <c r="K848" s="19" t="s">
        <v>2031</v>
      </c>
      <c r="L848" s="19" t="s">
        <v>2032</v>
      </c>
      <c r="M848" s="21">
        <v>1571.25</v>
      </c>
      <c r="N848" s="21">
        <v>1563.06</v>
      </c>
      <c r="O848" s="21">
        <v>1403.33</v>
      </c>
      <c r="P848" s="21">
        <v>1876.96</v>
      </c>
      <c r="Q848" s="22">
        <v>6414.5999999999995</v>
      </c>
      <c r="R848" s="21">
        <v>20665</v>
      </c>
    </row>
    <row r="849" spans="1:18">
      <c r="A849" s="19" t="s">
        <v>1615</v>
      </c>
      <c r="B849" s="19" t="s">
        <v>1616</v>
      </c>
      <c r="C849" s="19" t="s">
        <v>2019</v>
      </c>
      <c r="D849" s="19" t="s">
        <v>2020</v>
      </c>
      <c r="E849" s="19" t="s">
        <v>3692</v>
      </c>
      <c r="F849" s="19" t="s">
        <v>3693</v>
      </c>
      <c r="G849" s="19" t="s">
        <v>1759</v>
      </c>
      <c r="H849" s="19" t="s">
        <v>1760</v>
      </c>
      <c r="I849" s="20" t="s">
        <v>1655</v>
      </c>
      <c r="J849" s="19" t="s">
        <v>3694</v>
      </c>
      <c r="K849" s="19" t="s">
        <v>2031</v>
      </c>
      <c r="L849" s="19" t="s">
        <v>2032</v>
      </c>
      <c r="M849" s="21">
        <v>2284.1799999999998</v>
      </c>
      <c r="N849" s="21">
        <v>2363.77</v>
      </c>
      <c r="O849" s="21">
        <v>2223.54</v>
      </c>
      <c r="P849" s="21">
        <v>2071.15</v>
      </c>
      <c r="Q849" s="22">
        <v>8942.64</v>
      </c>
      <c r="R849" s="21">
        <v>28809</v>
      </c>
    </row>
    <row r="850" spans="1:18">
      <c r="A850" s="19" t="s">
        <v>1615</v>
      </c>
      <c r="B850" s="19" t="s">
        <v>1616</v>
      </c>
      <c r="C850" s="19" t="s">
        <v>2019</v>
      </c>
      <c r="D850" s="19" t="s">
        <v>2020</v>
      </c>
      <c r="E850" s="19" t="s">
        <v>3695</v>
      </c>
      <c r="F850" s="19" t="s">
        <v>3696</v>
      </c>
      <c r="G850" s="19" t="s">
        <v>1759</v>
      </c>
      <c r="H850" s="19" t="s">
        <v>1760</v>
      </c>
      <c r="I850" s="20" t="s">
        <v>1657</v>
      </c>
      <c r="J850" s="19" t="s">
        <v>3697</v>
      </c>
      <c r="K850" s="19" t="s">
        <v>2031</v>
      </c>
      <c r="L850" s="19" t="s">
        <v>2032</v>
      </c>
      <c r="M850" s="21">
        <v>1575.64</v>
      </c>
      <c r="N850" s="21">
        <v>1676.77</v>
      </c>
      <c r="O850" s="21">
        <v>1156.98</v>
      </c>
      <c r="P850" s="21">
        <v>1742.35</v>
      </c>
      <c r="Q850" s="22">
        <v>6151.74</v>
      </c>
      <c r="R850" s="21">
        <v>19818</v>
      </c>
    </row>
    <row r="851" spans="1:18">
      <c r="A851" s="19" t="s">
        <v>1615</v>
      </c>
      <c r="B851" s="19" t="s">
        <v>1616</v>
      </c>
      <c r="C851" s="19" t="s">
        <v>2019</v>
      </c>
      <c r="D851" s="19" t="s">
        <v>2020</v>
      </c>
      <c r="E851" s="19" t="s">
        <v>3996</v>
      </c>
      <c r="F851" s="19" t="s">
        <v>3997</v>
      </c>
      <c r="G851" s="19" t="s">
        <v>1759</v>
      </c>
      <c r="H851" s="19" t="s">
        <v>1760</v>
      </c>
      <c r="I851" s="20" t="s">
        <v>1759</v>
      </c>
      <c r="J851" s="19" t="s">
        <v>3998</v>
      </c>
      <c r="K851" s="19" t="s">
        <v>3991</v>
      </c>
      <c r="L851" s="19" t="s">
        <v>2032</v>
      </c>
      <c r="M851" s="21">
        <v>84401.600000000006</v>
      </c>
      <c r="N851" s="21">
        <v>80393.39</v>
      </c>
      <c r="O851" s="21">
        <v>79169.55</v>
      </c>
      <c r="P851" s="21">
        <v>71779.429999999993</v>
      </c>
      <c r="Q851" s="22">
        <v>315743.96999999997</v>
      </c>
      <c r="R851" s="21">
        <v>1017171</v>
      </c>
    </row>
    <row r="852" spans="1:18">
      <c r="A852" s="19" t="s">
        <v>1615</v>
      </c>
      <c r="B852" s="19" t="s">
        <v>1616</v>
      </c>
      <c r="C852" s="19" t="s">
        <v>2019</v>
      </c>
      <c r="D852" s="19" t="s">
        <v>2020</v>
      </c>
      <c r="E852" s="19" t="s">
        <v>3695</v>
      </c>
      <c r="F852" s="19" t="s">
        <v>3696</v>
      </c>
      <c r="G852" s="19" t="s">
        <v>1759</v>
      </c>
      <c r="H852" s="19" t="s">
        <v>1760</v>
      </c>
      <c r="I852" s="20" t="s">
        <v>1773</v>
      </c>
      <c r="J852" s="19" t="s">
        <v>4061</v>
      </c>
      <c r="K852" s="19" t="s">
        <v>2031</v>
      </c>
      <c r="L852" s="19" t="s">
        <v>2007</v>
      </c>
      <c r="M852" s="21">
        <v>597.29999999999995</v>
      </c>
      <c r="N852" s="21">
        <v>532.52</v>
      </c>
      <c r="O852" s="21">
        <v>612.54</v>
      </c>
      <c r="P852" s="21">
        <v>486.31</v>
      </c>
      <c r="Q852" s="22">
        <v>2228.67</v>
      </c>
      <c r="R852" s="21">
        <v>7180</v>
      </c>
    </row>
    <row r="853" spans="1:18">
      <c r="A853" s="19" t="s">
        <v>1615</v>
      </c>
      <c r="B853" s="19" t="s">
        <v>1616</v>
      </c>
      <c r="C853" s="19" t="s">
        <v>2019</v>
      </c>
      <c r="D853" s="19" t="s">
        <v>2020</v>
      </c>
      <c r="E853" s="19" t="s">
        <v>3695</v>
      </c>
      <c r="F853" s="19" t="s">
        <v>3696</v>
      </c>
      <c r="G853" s="19" t="s">
        <v>1759</v>
      </c>
      <c r="H853" s="19" t="s">
        <v>1760</v>
      </c>
      <c r="I853" s="20" t="s">
        <v>1777</v>
      </c>
      <c r="J853" s="19" t="s">
        <v>3837</v>
      </c>
      <c r="K853" s="19" t="s">
        <v>2031</v>
      </c>
      <c r="L853" s="19" t="s">
        <v>2032</v>
      </c>
      <c r="M853" s="21">
        <v>1192.8</v>
      </c>
      <c r="N853" s="21">
        <v>1326.34</v>
      </c>
      <c r="O853" s="21">
        <v>1714.59</v>
      </c>
      <c r="P853" s="21">
        <v>1207.7</v>
      </c>
      <c r="Q853" s="22">
        <v>5441.4299999999994</v>
      </c>
      <c r="R853" s="21">
        <v>17530</v>
      </c>
    </row>
    <row r="854" spans="1:18">
      <c r="A854" s="19" t="s">
        <v>1615</v>
      </c>
      <c r="B854" s="19" t="s">
        <v>1616</v>
      </c>
      <c r="C854" s="19" t="s">
        <v>2019</v>
      </c>
      <c r="D854" s="19" t="s">
        <v>2020</v>
      </c>
      <c r="E854" s="19" t="s">
        <v>3996</v>
      </c>
      <c r="F854" s="19" t="s">
        <v>3997</v>
      </c>
      <c r="G854" s="19" t="s">
        <v>1759</v>
      </c>
      <c r="H854" s="19" t="s">
        <v>1760</v>
      </c>
      <c r="I854" s="20" t="s">
        <v>1785</v>
      </c>
      <c r="J854" s="19" t="s">
        <v>4142</v>
      </c>
      <c r="K854" s="19" t="s">
        <v>2031</v>
      </c>
      <c r="L854" s="19" t="s">
        <v>2007</v>
      </c>
      <c r="M854" s="21">
        <v>670.44</v>
      </c>
      <c r="N854" s="21">
        <v>452.84</v>
      </c>
      <c r="O854" s="21">
        <v>507.16</v>
      </c>
      <c r="P854" s="21">
        <v>526.42999999999995</v>
      </c>
      <c r="Q854" s="22">
        <v>2156.87</v>
      </c>
      <c r="R854" s="21">
        <v>6948</v>
      </c>
    </row>
    <row r="855" spans="1:18">
      <c r="A855" s="19" t="s">
        <v>1615</v>
      </c>
      <c r="B855" s="19" t="s">
        <v>1616</v>
      </c>
      <c r="C855" s="19" t="s">
        <v>2019</v>
      </c>
      <c r="D855" s="19" t="s">
        <v>2020</v>
      </c>
      <c r="E855" s="19" t="s">
        <v>3996</v>
      </c>
      <c r="F855" s="19" t="s">
        <v>3997</v>
      </c>
      <c r="G855" s="19" t="s">
        <v>1759</v>
      </c>
      <c r="H855" s="19" t="s">
        <v>1760</v>
      </c>
      <c r="I855" s="20" t="s">
        <v>1787</v>
      </c>
      <c r="J855" s="19" t="s">
        <v>4176</v>
      </c>
      <c r="K855" s="19" t="s">
        <v>2031</v>
      </c>
      <c r="L855" s="19" t="s">
        <v>2007</v>
      </c>
      <c r="M855" s="21">
        <v>1093.49</v>
      </c>
      <c r="N855" s="21">
        <v>451.37</v>
      </c>
      <c r="O855" s="21">
        <v>1166.21</v>
      </c>
      <c r="P855" s="21">
        <v>704.01</v>
      </c>
      <c r="Q855" s="22">
        <v>3415.08</v>
      </c>
      <c r="R855" s="21">
        <v>11002</v>
      </c>
    </row>
    <row r="856" spans="1:18">
      <c r="A856" s="19" t="s">
        <v>1615</v>
      </c>
      <c r="B856" s="19" t="s">
        <v>1616</v>
      </c>
      <c r="C856" s="19" t="s">
        <v>2019</v>
      </c>
      <c r="D856" s="19" t="s">
        <v>2020</v>
      </c>
      <c r="E856" s="19" t="s">
        <v>3685</v>
      </c>
      <c r="F856" s="19" t="s">
        <v>3686</v>
      </c>
      <c r="G856" s="19" t="s">
        <v>1759</v>
      </c>
      <c r="H856" s="19" t="s">
        <v>1760</v>
      </c>
      <c r="I856" s="20" t="s">
        <v>1789</v>
      </c>
      <c r="J856" s="19" t="s">
        <v>1790</v>
      </c>
      <c r="K856" s="19" t="s">
        <v>2031</v>
      </c>
      <c r="L856" s="19" t="s">
        <v>2032</v>
      </c>
      <c r="M856" s="21">
        <v>3661.69</v>
      </c>
      <c r="N856" s="21">
        <v>2963.77</v>
      </c>
      <c r="O856" s="21">
        <v>3346.1</v>
      </c>
      <c r="P856" s="21">
        <v>3164.46</v>
      </c>
      <c r="Q856" s="22">
        <v>13136.02</v>
      </c>
      <c r="R856" s="21">
        <v>42318</v>
      </c>
    </row>
    <row r="857" spans="1:18">
      <c r="A857" s="19" t="s">
        <v>1615</v>
      </c>
      <c r="B857" s="19" t="s">
        <v>1616</v>
      </c>
      <c r="C857" s="19" t="s">
        <v>2019</v>
      </c>
      <c r="D857" s="19" t="s">
        <v>2020</v>
      </c>
      <c r="E857" s="19" t="s">
        <v>3996</v>
      </c>
      <c r="F857" s="19" t="s">
        <v>3997</v>
      </c>
      <c r="G857" s="19" t="s">
        <v>1759</v>
      </c>
      <c r="H857" s="19" t="s">
        <v>1760</v>
      </c>
      <c r="I857" s="20" t="s">
        <v>1791</v>
      </c>
      <c r="J857" s="19" t="s">
        <v>1792</v>
      </c>
      <c r="K857" s="19" t="s">
        <v>2031</v>
      </c>
      <c r="L857" s="19" t="s">
        <v>2032</v>
      </c>
      <c r="M857" s="21">
        <v>1164.51</v>
      </c>
      <c r="N857" s="21">
        <v>648.91999999999996</v>
      </c>
      <c r="O857" s="21">
        <v>1233.46</v>
      </c>
      <c r="P857" s="21">
        <v>2190.85</v>
      </c>
      <c r="Q857" s="22">
        <v>5237.74</v>
      </c>
      <c r="R857" s="21">
        <v>16873</v>
      </c>
    </row>
    <row r="858" spans="1:18">
      <c r="A858" s="19" t="s">
        <v>1615</v>
      </c>
      <c r="B858" s="19" t="s">
        <v>1616</v>
      </c>
      <c r="C858" s="19" t="s">
        <v>3698</v>
      </c>
      <c r="D858" s="19" t="s">
        <v>3699</v>
      </c>
      <c r="E858" s="19" t="s">
        <v>3700</v>
      </c>
      <c r="F858" s="19" t="s">
        <v>3699</v>
      </c>
      <c r="G858" s="19" t="s">
        <v>1761</v>
      </c>
      <c r="H858" s="19" t="s">
        <v>1762</v>
      </c>
      <c r="I858" s="20" t="s">
        <v>1659</v>
      </c>
      <c r="J858" s="19" t="s">
        <v>3701</v>
      </c>
      <c r="K858" s="19" t="s">
        <v>2031</v>
      </c>
      <c r="L858" s="19" t="s">
        <v>2032</v>
      </c>
      <c r="M858" s="21">
        <v>1769.57</v>
      </c>
      <c r="N858" s="21">
        <v>1359.21</v>
      </c>
      <c r="O858" s="21">
        <v>1295.9100000000001</v>
      </c>
      <c r="P858" s="21">
        <v>1686.3</v>
      </c>
      <c r="Q858" s="22">
        <v>6110.99</v>
      </c>
      <c r="R858" s="21">
        <v>19687</v>
      </c>
    </row>
    <row r="859" spans="1:18">
      <c r="A859" s="19" t="s">
        <v>1615</v>
      </c>
      <c r="B859" s="19" t="s">
        <v>1616</v>
      </c>
      <c r="C859" s="19" t="s">
        <v>3698</v>
      </c>
      <c r="D859" s="19" t="s">
        <v>3699</v>
      </c>
      <c r="E859" s="19" t="s">
        <v>3702</v>
      </c>
      <c r="F859" s="19" t="s">
        <v>3703</v>
      </c>
      <c r="G859" s="19" t="s">
        <v>1761</v>
      </c>
      <c r="H859" s="19" t="s">
        <v>1762</v>
      </c>
      <c r="I859" s="20" t="s">
        <v>1661</v>
      </c>
      <c r="J859" s="19" t="s">
        <v>3704</v>
      </c>
      <c r="K859" s="19" t="s">
        <v>2031</v>
      </c>
      <c r="L859" s="19" t="s">
        <v>2032</v>
      </c>
      <c r="M859" s="21">
        <v>2406.77</v>
      </c>
      <c r="N859" s="21">
        <v>2815.3</v>
      </c>
      <c r="O859" s="21">
        <v>2712.21</v>
      </c>
      <c r="P859" s="21">
        <v>1959.32</v>
      </c>
      <c r="Q859" s="22">
        <v>9893.6</v>
      </c>
      <c r="R859" s="21">
        <v>31872</v>
      </c>
    </row>
    <row r="860" spans="1:18">
      <c r="A860" s="19" t="s">
        <v>1615</v>
      </c>
      <c r="B860" s="19" t="s">
        <v>1616</v>
      </c>
      <c r="C860" s="19" t="s">
        <v>3698</v>
      </c>
      <c r="D860" s="19" t="s">
        <v>3699</v>
      </c>
      <c r="E860" s="19" t="s">
        <v>3705</v>
      </c>
      <c r="F860" s="19" t="s">
        <v>3296</v>
      </c>
      <c r="G860" s="19" t="s">
        <v>1761</v>
      </c>
      <c r="H860" s="19" t="s">
        <v>1762</v>
      </c>
      <c r="I860" s="20" t="s">
        <v>1663</v>
      </c>
      <c r="J860" s="19" t="s">
        <v>3706</v>
      </c>
      <c r="K860" s="19" t="s">
        <v>2031</v>
      </c>
      <c r="L860" s="19" t="s">
        <v>2032</v>
      </c>
      <c r="M860" s="21">
        <v>2895.37</v>
      </c>
      <c r="N860" s="21">
        <v>2174.0300000000002</v>
      </c>
      <c r="O860" s="21">
        <v>2748.44</v>
      </c>
      <c r="P860" s="21">
        <v>2748.29</v>
      </c>
      <c r="Q860" s="22">
        <v>10566.130000000001</v>
      </c>
      <c r="R860" s="21">
        <v>34039</v>
      </c>
    </row>
    <row r="861" spans="1:18">
      <c r="A861" s="19" t="s">
        <v>1615</v>
      </c>
      <c r="B861" s="19" t="s">
        <v>1616</v>
      </c>
      <c r="C861" s="19" t="s">
        <v>3698</v>
      </c>
      <c r="D861" s="19" t="s">
        <v>3699</v>
      </c>
      <c r="E861" s="19" t="s">
        <v>3707</v>
      </c>
      <c r="F861" s="19" t="s">
        <v>3708</v>
      </c>
      <c r="G861" s="19" t="s">
        <v>1761</v>
      </c>
      <c r="H861" s="19" t="s">
        <v>1762</v>
      </c>
      <c r="I861" s="20" t="s">
        <v>1665</v>
      </c>
      <c r="J861" s="19" t="s">
        <v>3709</v>
      </c>
      <c r="K861" s="19" t="s">
        <v>2031</v>
      </c>
      <c r="L861" s="19" t="s">
        <v>2032</v>
      </c>
      <c r="M861" s="21">
        <v>2212.41</v>
      </c>
      <c r="N861" s="21">
        <v>1571.48</v>
      </c>
      <c r="O861" s="21">
        <v>1750.97</v>
      </c>
      <c r="P861" s="21">
        <v>1967.32</v>
      </c>
      <c r="Q861" s="22">
        <v>7502.1799999999994</v>
      </c>
      <c r="R861" s="21">
        <v>24168</v>
      </c>
    </row>
    <row r="862" spans="1:18">
      <c r="A862" s="19" t="s">
        <v>1615</v>
      </c>
      <c r="B862" s="19" t="s">
        <v>1616</v>
      </c>
      <c r="C862" s="19" t="s">
        <v>3698</v>
      </c>
      <c r="D862" s="19" t="s">
        <v>3699</v>
      </c>
      <c r="E862" s="19" t="s">
        <v>3707</v>
      </c>
      <c r="F862" s="19" t="s">
        <v>3708</v>
      </c>
      <c r="G862" s="19" t="s">
        <v>1761</v>
      </c>
      <c r="H862" s="19" t="s">
        <v>1762</v>
      </c>
      <c r="I862" s="20" t="s">
        <v>1667</v>
      </c>
      <c r="J862" s="19" t="s">
        <v>3710</v>
      </c>
      <c r="K862" s="19" t="s">
        <v>2031</v>
      </c>
      <c r="L862" s="19" t="s">
        <v>2032</v>
      </c>
      <c r="M862" s="21">
        <v>2078.5500000000002</v>
      </c>
      <c r="N862" s="21">
        <v>1903.02</v>
      </c>
      <c r="O862" s="21">
        <v>1791.59</v>
      </c>
      <c r="P862" s="21">
        <v>1622</v>
      </c>
      <c r="Q862" s="22">
        <v>7395.16</v>
      </c>
      <c r="R862" s="21">
        <v>23824</v>
      </c>
    </row>
    <row r="863" spans="1:18">
      <c r="A863" s="19" t="s">
        <v>1615</v>
      </c>
      <c r="B863" s="19" t="s">
        <v>1616</v>
      </c>
      <c r="C863" s="19" t="s">
        <v>3698</v>
      </c>
      <c r="D863" s="19" t="s">
        <v>3699</v>
      </c>
      <c r="E863" s="19" t="s">
        <v>3707</v>
      </c>
      <c r="F863" s="19" t="s">
        <v>3708</v>
      </c>
      <c r="G863" s="19" t="s">
        <v>1761</v>
      </c>
      <c r="H863" s="19" t="s">
        <v>1762</v>
      </c>
      <c r="I863" s="20" t="s">
        <v>1669</v>
      </c>
      <c r="J863" s="19" t="s">
        <v>3711</v>
      </c>
      <c r="K863" s="19" t="s">
        <v>2031</v>
      </c>
      <c r="L863" s="19" t="s">
        <v>2032</v>
      </c>
      <c r="M863" s="21">
        <v>993.65</v>
      </c>
      <c r="N863" s="21">
        <v>969.85</v>
      </c>
      <c r="O863" s="21">
        <v>912.53</v>
      </c>
      <c r="P863" s="21">
        <v>554.26</v>
      </c>
      <c r="Q863" s="22">
        <v>3430.29</v>
      </c>
      <c r="R863" s="21">
        <v>11051</v>
      </c>
    </row>
    <row r="864" spans="1:18">
      <c r="A864" s="19" t="s">
        <v>1615</v>
      </c>
      <c r="B864" s="19" t="s">
        <v>1616</v>
      </c>
      <c r="C864" s="19" t="s">
        <v>3698</v>
      </c>
      <c r="D864" s="19" t="s">
        <v>3699</v>
      </c>
      <c r="E864" s="19" t="s">
        <v>3712</v>
      </c>
      <c r="F864" s="19" t="s">
        <v>3713</v>
      </c>
      <c r="G864" s="19" t="s">
        <v>1761</v>
      </c>
      <c r="H864" s="19" t="s">
        <v>1762</v>
      </c>
      <c r="I864" s="20" t="s">
        <v>1671</v>
      </c>
      <c r="J864" s="19" t="s">
        <v>3714</v>
      </c>
      <c r="K864" s="19" t="s">
        <v>2031</v>
      </c>
      <c r="L864" s="19" t="s">
        <v>2032</v>
      </c>
      <c r="M864" s="21">
        <v>3291.93</v>
      </c>
      <c r="N864" s="21">
        <v>3478.68</v>
      </c>
      <c r="O864" s="21">
        <v>3413.9</v>
      </c>
      <c r="P864" s="21">
        <v>3149.9</v>
      </c>
      <c r="Q864" s="22">
        <v>13334.41</v>
      </c>
      <c r="R864" s="21">
        <v>42957</v>
      </c>
    </row>
    <row r="865" spans="1:18">
      <c r="A865" s="19" t="s">
        <v>1615</v>
      </c>
      <c r="B865" s="19" t="s">
        <v>1616</v>
      </c>
      <c r="C865" s="19" t="s">
        <v>3698</v>
      </c>
      <c r="D865" s="19" t="s">
        <v>3699</v>
      </c>
      <c r="E865" s="19" t="s">
        <v>3712</v>
      </c>
      <c r="F865" s="19" t="s">
        <v>3713</v>
      </c>
      <c r="G865" s="19" t="s">
        <v>1761</v>
      </c>
      <c r="H865" s="19" t="s">
        <v>1762</v>
      </c>
      <c r="I865" s="20" t="s">
        <v>1673</v>
      </c>
      <c r="J865" s="19" t="s">
        <v>3715</v>
      </c>
      <c r="K865" s="19" t="s">
        <v>2031</v>
      </c>
      <c r="L865" s="19" t="s">
        <v>2032</v>
      </c>
      <c r="M865" s="21">
        <v>2208.86</v>
      </c>
      <c r="N865" s="21">
        <v>1912.04</v>
      </c>
      <c r="O865" s="21">
        <v>1823.69</v>
      </c>
      <c r="P865" s="21">
        <v>1491.5</v>
      </c>
      <c r="Q865" s="22">
        <v>7436.09</v>
      </c>
      <c r="R865" s="21">
        <v>23955</v>
      </c>
    </row>
    <row r="866" spans="1:18">
      <c r="A866" s="19" t="s">
        <v>1615</v>
      </c>
      <c r="B866" s="19" t="s">
        <v>1616</v>
      </c>
      <c r="C866" s="19" t="s">
        <v>3698</v>
      </c>
      <c r="D866" s="19" t="s">
        <v>3699</v>
      </c>
      <c r="E866" s="19" t="s">
        <v>3700</v>
      </c>
      <c r="F866" s="19" t="s">
        <v>3699</v>
      </c>
      <c r="G866" s="19" t="s">
        <v>1761</v>
      </c>
      <c r="H866" s="19" t="s">
        <v>1762</v>
      </c>
      <c r="I866" s="20" t="s">
        <v>1761</v>
      </c>
      <c r="J866" s="19" t="s">
        <v>1762</v>
      </c>
      <c r="K866" s="19" t="s">
        <v>3991</v>
      </c>
      <c r="L866" s="19" t="s">
        <v>2032</v>
      </c>
      <c r="M866" s="21">
        <v>16163.93</v>
      </c>
      <c r="N866" s="21">
        <v>10186.01</v>
      </c>
      <c r="O866" s="21">
        <v>20719.560000000001</v>
      </c>
      <c r="P866" s="21">
        <v>14464.85</v>
      </c>
      <c r="Q866" s="22">
        <v>61534.35</v>
      </c>
      <c r="R866" s="21">
        <v>198233</v>
      </c>
    </row>
    <row r="867" spans="1:18">
      <c r="A867" s="19" t="s">
        <v>1615</v>
      </c>
      <c r="B867" s="19" t="s">
        <v>1616</v>
      </c>
      <c r="C867" s="19" t="s">
        <v>3698</v>
      </c>
      <c r="D867" s="19" t="s">
        <v>3699</v>
      </c>
      <c r="E867" s="19" t="s">
        <v>3705</v>
      </c>
      <c r="F867" s="19" t="s">
        <v>3296</v>
      </c>
      <c r="G867" s="19" t="s">
        <v>1761</v>
      </c>
      <c r="H867" s="19" t="s">
        <v>1762</v>
      </c>
      <c r="I867" s="20" t="s">
        <v>1779</v>
      </c>
      <c r="J867" s="19" t="s">
        <v>4084</v>
      </c>
      <c r="K867" s="19" t="s">
        <v>2031</v>
      </c>
      <c r="L867" s="19" t="s">
        <v>2032</v>
      </c>
      <c r="M867" s="21">
        <v>1885.9</v>
      </c>
      <c r="N867" s="21">
        <v>814.19</v>
      </c>
      <c r="O867" s="21">
        <v>1151.1199999999999</v>
      </c>
      <c r="P867" s="21">
        <v>1015.77</v>
      </c>
      <c r="Q867" s="22">
        <v>4866.9799999999996</v>
      </c>
      <c r="R867" s="21">
        <v>15679</v>
      </c>
    </row>
    <row r="868" spans="1:18">
      <c r="A868" s="19" t="s">
        <v>1615</v>
      </c>
      <c r="B868" s="19" t="s">
        <v>1616</v>
      </c>
      <c r="C868" s="19" t="s">
        <v>3716</v>
      </c>
      <c r="D868" s="19" t="s">
        <v>3717</v>
      </c>
      <c r="E868" s="19" t="s">
        <v>3718</v>
      </c>
      <c r="F868" s="19" t="s">
        <v>3719</v>
      </c>
      <c r="G868" s="19" t="s">
        <v>1763</v>
      </c>
      <c r="H868" s="19" t="s">
        <v>1764</v>
      </c>
      <c r="I868" s="20" t="s">
        <v>1675</v>
      </c>
      <c r="J868" s="19" t="s">
        <v>3720</v>
      </c>
      <c r="K868" s="19" t="s">
        <v>2031</v>
      </c>
      <c r="L868" s="19" t="s">
        <v>2032</v>
      </c>
      <c r="M868" s="21">
        <v>1118.99</v>
      </c>
      <c r="N868" s="21">
        <v>1260.3900000000001</v>
      </c>
      <c r="O868" s="21">
        <v>1339.96</v>
      </c>
      <c r="P868" s="21">
        <v>1356.45</v>
      </c>
      <c r="Q868" s="22">
        <v>5075.79</v>
      </c>
      <c r="R868" s="21">
        <v>16352</v>
      </c>
    </row>
    <row r="869" spans="1:18">
      <c r="A869" s="19" t="s">
        <v>1615</v>
      </c>
      <c r="B869" s="19" t="s">
        <v>1616</v>
      </c>
      <c r="C869" s="19" t="s">
        <v>3716</v>
      </c>
      <c r="D869" s="19" t="s">
        <v>3717</v>
      </c>
      <c r="E869" s="19" t="s">
        <v>3718</v>
      </c>
      <c r="F869" s="19" t="s">
        <v>3719</v>
      </c>
      <c r="G869" s="19" t="s">
        <v>1763</v>
      </c>
      <c r="H869" s="19" t="s">
        <v>1764</v>
      </c>
      <c r="I869" s="20" t="s">
        <v>1677</v>
      </c>
      <c r="J869" s="19" t="s">
        <v>3721</v>
      </c>
      <c r="K869" s="19" t="s">
        <v>2031</v>
      </c>
      <c r="L869" s="19" t="s">
        <v>2032</v>
      </c>
      <c r="M869" s="21">
        <v>3258.05</v>
      </c>
      <c r="N869" s="21">
        <v>2699.67</v>
      </c>
      <c r="O869" s="21">
        <v>2697.86</v>
      </c>
      <c r="P869" s="21">
        <v>2593.64</v>
      </c>
      <c r="Q869" s="22">
        <v>11249.22</v>
      </c>
      <c r="R869" s="21">
        <v>36239</v>
      </c>
    </row>
    <row r="870" spans="1:18">
      <c r="A870" s="19" t="s">
        <v>1615</v>
      </c>
      <c r="B870" s="19" t="s">
        <v>1616</v>
      </c>
      <c r="C870" s="19" t="s">
        <v>3716</v>
      </c>
      <c r="D870" s="19" t="s">
        <v>3717</v>
      </c>
      <c r="E870" s="19" t="s">
        <v>3722</v>
      </c>
      <c r="F870" s="19" t="s">
        <v>3723</v>
      </c>
      <c r="G870" s="19" t="s">
        <v>1763</v>
      </c>
      <c r="H870" s="19" t="s">
        <v>1764</v>
      </c>
      <c r="I870" s="20" t="s">
        <v>1679</v>
      </c>
      <c r="J870" s="19" t="s">
        <v>3724</v>
      </c>
      <c r="K870" s="19" t="s">
        <v>2031</v>
      </c>
      <c r="L870" s="19" t="s">
        <v>2032</v>
      </c>
      <c r="M870" s="21">
        <v>2833.17</v>
      </c>
      <c r="N870" s="21">
        <v>2259.02</v>
      </c>
      <c r="O870" s="21">
        <v>2387.2600000000002</v>
      </c>
      <c r="P870" s="21">
        <v>2093.64</v>
      </c>
      <c r="Q870" s="22">
        <v>9573.09</v>
      </c>
      <c r="R870" s="21">
        <v>30840</v>
      </c>
    </row>
    <row r="871" spans="1:18">
      <c r="A871" s="19" t="s">
        <v>1615</v>
      </c>
      <c r="B871" s="19" t="s">
        <v>1616</v>
      </c>
      <c r="C871" s="19" t="s">
        <v>3716</v>
      </c>
      <c r="D871" s="19" t="s">
        <v>3717</v>
      </c>
      <c r="E871" s="19" t="s">
        <v>3722</v>
      </c>
      <c r="F871" s="19" t="s">
        <v>3723</v>
      </c>
      <c r="G871" s="19" t="s">
        <v>1763</v>
      </c>
      <c r="H871" s="19" t="s">
        <v>1764</v>
      </c>
      <c r="I871" s="20" t="s">
        <v>1681</v>
      </c>
      <c r="J871" s="19" t="s">
        <v>3725</v>
      </c>
      <c r="K871" s="19" t="s">
        <v>2031</v>
      </c>
      <c r="L871" s="19" t="s">
        <v>2032</v>
      </c>
      <c r="M871" s="21">
        <v>1750.91</v>
      </c>
      <c r="N871" s="21">
        <v>1469.52</v>
      </c>
      <c r="O871" s="21">
        <v>1959.06</v>
      </c>
      <c r="P871" s="21">
        <v>1733.3</v>
      </c>
      <c r="Q871" s="22">
        <v>6912.79</v>
      </c>
      <c r="R871" s="21">
        <v>22270</v>
      </c>
    </row>
    <row r="872" spans="1:18">
      <c r="A872" s="19" t="s">
        <v>1615</v>
      </c>
      <c r="B872" s="19" t="s">
        <v>1616</v>
      </c>
      <c r="C872" s="19" t="s">
        <v>3716</v>
      </c>
      <c r="D872" s="19" t="s">
        <v>3717</v>
      </c>
      <c r="E872" s="19" t="s">
        <v>3726</v>
      </c>
      <c r="F872" s="19" t="s">
        <v>3727</v>
      </c>
      <c r="G872" s="19" t="s">
        <v>1763</v>
      </c>
      <c r="H872" s="19" t="s">
        <v>1764</v>
      </c>
      <c r="I872" s="20" t="s">
        <v>1683</v>
      </c>
      <c r="J872" s="19" t="s">
        <v>3728</v>
      </c>
      <c r="K872" s="19" t="s">
        <v>2031</v>
      </c>
      <c r="L872" s="19" t="s">
        <v>2032</v>
      </c>
      <c r="M872" s="21">
        <v>2158.4299999999998</v>
      </c>
      <c r="N872" s="21">
        <v>1676.01</v>
      </c>
      <c r="O872" s="21">
        <v>2026.95</v>
      </c>
      <c r="P872" s="21">
        <v>1649.73</v>
      </c>
      <c r="Q872" s="22">
        <v>7511.119999999999</v>
      </c>
      <c r="R872" s="21">
        <v>24197</v>
      </c>
    </row>
    <row r="873" spans="1:18">
      <c r="A873" s="19" t="s">
        <v>1615</v>
      </c>
      <c r="B873" s="19" t="s">
        <v>1616</v>
      </c>
      <c r="C873" s="19" t="s">
        <v>3716</v>
      </c>
      <c r="D873" s="19" t="s">
        <v>3717</v>
      </c>
      <c r="E873" s="19" t="s">
        <v>3729</v>
      </c>
      <c r="F873" s="19" t="s">
        <v>3730</v>
      </c>
      <c r="G873" s="19" t="s">
        <v>1763</v>
      </c>
      <c r="H873" s="19" t="s">
        <v>1764</v>
      </c>
      <c r="I873" s="20" t="s">
        <v>1685</v>
      </c>
      <c r="J873" s="19" t="s">
        <v>3731</v>
      </c>
      <c r="K873" s="19" t="s">
        <v>2031</v>
      </c>
      <c r="L873" s="19" t="s">
        <v>2032</v>
      </c>
      <c r="M873" s="21">
        <v>3197.7</v>
      </c>
      <c r="N873" s="21">
        <v>3571.19</v>
      </c>
      <c r="O873" s="21">
        <v>3836.98</v>
      </c>
      <c r="P873" s="21">
        <v>3560.99</v>
      </c>
      <c r="Q873" s="22">
        <v>14166.859999999999</v>
      </c>
      <c r="R873" s="21">
        <v>45639</v>
      </c>
    </row>
    <row r="874" spans="1:18">
      <c r="A874" s="19" t="s">
        <v>1615</v>
      </c>
      <c r="B874" s="19" t="s">
        <v>1616</v>
      </c>
      <c r="C874" s="19" t="s">
        <v>3716</v>
      </c>
      <c r="D874" s="19" t="s">
        <v>3717</v>
      </c>
      <c r="E874" s="19" t="s">
        <v>3729</v>
      </c>
      <c r="F874" s="19" t="s">
        <v>3730</v>
      </c>
      <c r="G874" s="19" t="s">
        <v>1763</v>
      </c>
      <c r="H874" s="19" t="s">
        <v>1764</v>
      </c>
      <c r="I874" s="20" t="s">
        <v>1687</v>
      </c>
      <c r="J874" s="19" t="s">
        <v>3732</v>
      </c>
      <c r="K874" s="19" t="s">
        <v>2031</v>
      </c>
      <c r="L874" s="19" t="s">
        <v>2032</v>
      </c>
      <c r="M874" s="21">
        <v>1834.97</v>
      </c>
      <c r="N874" s="21">
        <v>1730.48</v>
      </c>
      <c r="O874" s="21">
        <v>1935.6</v>
      </c>
      <c r="P874" s="21">
        <v>1625.75</v>
      </c>
      <c r="Q874" s="22">
        <v>7126.7999999999993</v>
      </c>
      <c r="R874" s="21">
        <v>22959</v>
      </c>
    </row>
    <row r="875" spans="1:18">
      <c r="A875" s="19" t="s">
        <v>1615</v>
      </c>
      <c r="B875" s="19" t="s">
        <v>1616</v>
      </c>
      <c r="C875" s="19" t="s">
        <v>3716</v>
      </c>
      <c r="D875" s="19" t="s">
        <v>3717</v>
      </c>
      <c r="E875" s="19" t="s">
        <v>3733</v>
      </c>
      <c r="F875" s="19" t="s">
        <v>3734</v>
      </c>
      <c r="G875" s="19" t="s">
        <v>1763</v>
      </c>
      <c r="H875" s="19" t="s">
        <v>1764</v>
      </c>
      <c r="I875" s="20" t="s">
        <v>1689</v>
      </c>
      <c r="J875" s="19" t="s">
        <v>3735</v>
      </c>
      <c r="K875" s="19" t="s">
        <v>2031</v>
      </c>
      <c r="L875" s="19" t="s">
        <v>2032</v>
      </c>
      <c r="M875" s="21">
        <v>1909.26</v>
      </c>
      <c r="N875" s="21">
        <v>1657.8</v>
      </c>
      <c r="O875" s="21">
        <v>1584.42</v>
      </c>
      <c r="P875" s="21">
        <v>2021.31</v>
      </c>
      <c r="Q875" s="22">
        <v>7172.7899999999991</v>
      </c>
      <c r="R875" s="21">
        <v>23107</v>
      </c>
    </row>
    <row r="876" spans="1:18">
      <c r="A876" s="19" t="s">
        <v>1615</v>
      </c>
      <c r="B876" s="19" t="s">
        <v>1616</v>
      </c>
      <c r="C876" s="19" t="s">
        <v>3716</v>
      </c>
      <c r="D876" s="19" t="s">
        <v>3717</v>
      </c>
      <c r="E876" s="19" t="s">
        <v>3736</v>
      </c>
      <c r="F876" s="19" t="s">
        <v>3737</v>
      </c>
      <c r="G876" s="19" t="s">
        <v>1763</v>
      </c>
      <c r="H876" s="19" t="s">
        <v>1764</v>
      </c>
      <c r="I876" s="20" t="s">
        <v>1691</v>
      </c>
      <c r="J876" s="19" t="s">
        <v>3738</v>
      </c>
      <c r="K876" s="19" t="s">
        <v>2031</v>
      </c>
      <c r="L876" s="19" t="s">
        <v>2032</v>
      </c>
      <c r="M876" s="21">
        <v>2160.69</v>
      </c>
      <c r="N876" s="21">
        <v>1933.7</v>
      </c>
      <c r="O876" s="21">
        <v>2266.5</v>
      </c>
      <c r="P876" s="21">
        <v>2123.0300000000002</v>
      </c>
      <c r="Q876" s="22">
        <v>8483.92</v>
      </c>
      <c r="R876" s="21">
        <v>27331</v>
      </c>
    </row>
    <row r="877" spans="1:18">
      <c r="A877" s="19" t="s">
        <v>1615</v>
      </c>
      <c r="B877" s="19" t="s">
        <v>1616</v>
      </c>
      <c r="C877" s="19" t="s">
        <v>3716</v>
      </c>
      <c r="D877" s="19" t="s">
        <v>3717</v>
      </c>
      <c r="E877" s="19" t="s">
        <v>3736</v>
      </c>
      <c r="F877" s="19" t="s">
        <v>3737</v>
      </c>
      <c r="G877" s="19" t="s">
        <v>1763</v>
      </c>
      <c r="H877" s="19" t="s">
        <v>1764</v>
      </c>
      <c r="I877" s="20" t="s">
        <v>1693</v>
      </c>
      <c r="J877" s="19" t="s">
        <v>3739</v>
      </c>
      <c r="K877" s="19" t="s">
        <v>2031</v>
      </c>
      <c r="L877" s="19" t="s">
        <v>2032</v>
      </c>
      <c r="M877" s="21">
        <v>2557.9299999999998</v>
      </c>
      <c r="N877" s="21">
        <v>2073.92</v>
      </c>
      <c r="O877" s="21">
        <v>2127.9899999999998</v>
      </c>
      <c r="P877" s="21">
        <v>2037.07</v>
      </c>
      <c r="Q877" s="22">
        <v>8796.91</v>
      </c>
      <c r="R877" s="21">
        <v>28339</v>
      </c>
    </row>
    <row r="878" spans="1:18">
      <c r="A878" s="19" t="s">
        <v>1615</v>
      </c>
      <c r="B878" s="19" t="s">
        <v>1616</v>
      </c>
      <c r="C878" s="19" t="s">
        <v>3716</v>
      </c>
      <c r="D878" s="19" t="s">
        <v>3717</v>
      </c>
      <c r="E878" s="19" t="s">
        <v>4038</v>
      </c>
      <c r="F878" s="19" t="s">
        <v>4039</v>
      </c>
      <c r="G878" s="19" t="s">
        <v>1763</v>
      </c>
      <c r="H878" s="19" t="s">
        <v>1764</v>
      </c>
      <c r="I878" s="20" t="s">
        <v>1763</v>
      </c>
      <c r="J878" s="19" t="s">
        <v>1764</v>
      </c>
      <c r="K878" s="19" t="s">
        <v>3991</v>
      </c>
      <c r="L878" s="19" t="s">
        <v>2032</v>
      </c>
      <c r="M878" s="21">
        <v>14849.91</v>
      </c>
      <c r="N878" s="21">
        <v>19205.77</v>
      </c>
      <c r="O878" s="21">
        <v>21014.89</v>
      </c>
      <c r="P878" s="21">
        <v>20580.62</v>
      </c>
      <c r="Q878" s="22">
        <v>75651.19</v>
      </c>
      <c r="R878" s="21">
        <v>243711</v>
      </c>
    </row>
    <row r="879" spans="1:18">
      <c r="A879" s="19" t="s">
        <v>1615</v>
      </c>
      <c r="B879" s="19" t="s">
        <v>1616</v>
      </c>
      <c r="C879" s="19" t="s">
        <v>3716</v>
      </c>
      <c r="D879" s="19" t="s">
        <v>3717</v>
      </c>
      <c r="E879" s="19" t="s">
        <v>3726</v>
      </c>
      <c r="F879" s="19" t="s">
        <v>3727</v>
      </c>
      <c r="G879" s="19" t="s">
        <v>1763</v>
      </c>
      <c r="H879" s="19" t="s">
        <v>1764</v>
      </c>
      <c r="I879" s="20" t="s">
        <v>1781</v>
      </c>
      <c r="J879" s="19" t="s">
        <v>4085</v>
      </c>
      <c r="K879" s="19" t="s">
        <v>2031</v>
      </c>
      <c r="L879" s="19" t="s">
        <v>2032</v>
      </c>
      <c r="M879" s="21">
        <v>1174.45</v>
      </c>
      <c r="N879" s="21">
        <v>627.25</v>
      </c>
      <c r="O879" s="21">
        <v>1470.32</v>
      </c>
      <c r="P879" s="21">
        <v>1028.76</v>
      </c>
      <c r="Q879" s="22">
        <v>4300.78</v>
      </c>
      <c r="R879" s="21">
        <v>13855</v>
      </c>
    </row>
    <row r="880" spans="1:18">
      <c r="A880" s="19" t="s">
        <v>1615</v>
      </c>
      <c r="B880" s="19" t="s">
        <v>1616</v>
      </c>
      <c r="C880" s="19" t="s">
        <v>3740</v>
      </c>
      <c r="D880" s="19" t="s">
        <v>3741</v>
      </c>
      <c r="E880" s="19" t="s">
        <v>3742</v>
      </c>
      <c r="F880" s="19" t="s">
        <v>3743</v>
      </c>
      <c r="G880" s="19" t="s">
        <v>1765</v>
      </c>
      <c r="H880" s="19" t="s">
        <v>1766</v>
      </c>
      <c r="I880" s="20" t="s">
        <v>1695</v>
      </c>
      <c r="J880" s="19" t="s">
        <v>3744</v>
      </c>
      <c r="K880" s="19" t="s">
        <v>2031</v>
      </c>
      <c r="L880" s="19" t="s">
        <v>2032</v>
      </c>
      <c r="M880" s="21">
        <v>1761.77</v>
      </c>
      <c r="N880" s="21">
        <v>1724.7</v>
      </c>
      <c r="O880" s="21">
        <v>2420.58</v>
      </c>
      <c r="P880" s="21">
        <v>1748.26</v>
      </c>
      <c r="Q880" s="22">
        <v>7655.31</v>
      </c>
      <c r="R880" s="21">
        <v>24662</v>
      </c>
    </row>
    <row r="881" spans="1:18">
      <c r="A881" s="19" t="s">
        <v>1615</v>
      </c>
      <c r="B881" s="19" t="s">
        <v>1616</v>
      </c>
      <c r="C881" s="19" t="s">
        <v>3740</v>
      </c>
      <c r="D881" s="19" t="s">
        <v>3741</v>
      </c>
      <c r="E881" s="19" t="s">
        <v>3742</v>
      </c>
      <c r="F881" s="19" t="s">
        <v>3743</v>
      </c>
      <c r="G881" s="19" t="s">
        <v>1765</v>
      </c>
      <c r="H881" s="19" t="s">
        <v>1766</v>
      </c>
      <c r="I881" s="20" t="s">
        <v>1697</v>
      </c>
      <c r="J881" s="19" t="s">
        <v>3745</v>
      </c>
      <c r="K881" s="19" t="s">
        <v>2031</v>
      </c>
      <c r="L881" s="19" t="s">
        <v>2032</v>
      </c>
      <c r="M881" s="21">
        <v>1969.84</v>
      </c>
      <c r="N881" s="21">
        <v>1829.73</v>
      </c>
      <c r="O881" s="21">
        <v>1597.98</v>
      </c>
      <c r="P881" s="21">
        <v>1581.99</v>
      </c>
      <c r="Q881" s="22">
        <v>6979.5399999999991</v>
      </c>
      <c r="R881" s="21">
        <v>22485</v>
      </c>
    </row>
    <row r="882" spans="1:18">
      <c r="A882" s="19" t="s">
        <v>1615</v>
      </c>
      <c r="B882" s="19" t="s">
        <v>1616</v>
      </c>
      <c r="C882" s="19" t="s">
        <v>3740</v>
      </c>
      <c r="D882" s="19" t="s">
        <v>3741</v>
      </c>
      <c r="E882" s="19" t="s">
        <v>3746</v>
      </c>
      <c r="F882" s="19" t="s">
        <v>3747</v>
      </c>
      <c r="G882" s="19" t="s">
        <v>1765</v>
      </c>
      <c r="H882" s="19" t="s">
        <v>1766</v>
      </c>
      <c r="I882" s="20" t="s">
        <v>1699</v>
      </c>
      <c r="J882" s="19" t="s">
        <v>3348</v>
      </c>
      <c r="K882" s="19" t="s">
        <v>2031</v>
      </c>
      <c r="L882" s="19" t="s">
        <v>2032</v>
      </c>
      <c r="M882" s="21">
        <v>2845.85</v>
      </c>
      <c r="N882" s="21">
        <v>3670.79</v>
      </c>
      <c r="O882" s="21">
        <v>2644.89</v>
      </c>
      <c r="P882" s="21">
        <v>3933.28</v>
      </c>
      <c r="Q882" s="22">
        <v>13094.81</v>
      </c>
      <c r="R882" s="21">
        <v>42185</v>
      </c>
    </row>
    <row r="883" spans="1:18">
      <c r="A883" s="19" t="s">
        <v>1615</v>
      </c>
      <c r="B883" s="19" t="s">
        <v>1616</v>
      </c>
      <c r="C883" s="19" t="s">
        <v>3740</v>
      </c>
      <c r="D883" s="19" t="s">
        <v>3741</v>
      </c>
      <c r="E883" s="19" t="s">
        <v>3748</v>
      </c>
      <c r="F883" s="19" t="s">
        <v>3749</v>
      </c>
      <c r="G883" s="19" t="s">
        <v>1765</v>
      </c>
      <c r="H883" s="19" t="s">
        <v>1766</v>
      </c>
      <c r="I883" s="20" t="s">
        <v>1701</v>
      </c>
      <c r="J883" s="19" t="s">
        <v>3750</v>
      </c>
      <c r="K883" s="19" t="s">
        <v>2031</v>
      </c>
      <c r="L883" s="19" t="s">
        <v>2032</v>
      </c>
      <c r="M883" s="21">
        <v>1436.23</v>
      </c>
      <c r="N883" s="21">
        <v>2320.35</v>
      </c>
      <c r="O883" s="21">
        <v>2269.33</v>
      </c>
      <c r="P883" s="21">
        <v>2045.74</v>
      </c>
      <c r="Q883" s="22">
        <v>8071.65</v>
      </c>
      <c r="R883" s="21">
        <v>26003</v>
      </c>
    </row>
    <row r="884" spans="1:18">
      <c r="A884" s="19" t="s">
        <v>1615</v>
      </c>
      <c r="B884" s="19" t="s">
        <v>1616</v>
      </c>
      <c r="C884" s="19" t="s">
        <v>3740</v>
      </c>
      <c r="D884" s="19" t="s">
        <v>3741</v>
      </c>
      <c r="E884" s="19" t="s">
        <v>3748</v>
      </c>
      <c r="F884" s="19" t="s">
        <v>3749</v>
      </c>
      <c r="G884" s="19" t="s">
        <v>1765</v>
      </c>
      <c r="H884" s="19" t="s">
        <v>1766</v>
      </c>
      <c r="I884" s="20" t="s">
        <v>1765</v>
      </c>
      <c r="J884" s="19" t="s">
        <v>1766</v>
      </c>
      <c r="K884" s="19" t="s">
        <v>3991</v>
      </c>
      <c r="L884" s="19" t="s">
        <v>2032</v>
      </c>
      <c r="M884" s="21">
        <v>20189.16</v>
      </c>
      <c r="N884" s="21">
        <v>18385.64</v>
      </c>
      <c r="O884" s="21">
        <v>19579.36</v>
      </c>
      <c r="P884" s="21">
        <v>18097.7</v>
      </c>
      <c r="Q884" s="22">
        <v>76251.86</v>
      </c>
      <c r="R884" s="21">
        <v>245646</v>
      </c>
    </row>
    <row r="885" spans="1:18">
      <c r="A885" s="19" t="s">
        <v>1615</v>
      </c>
      <c r="B885" s="19" t="s">
        <v>1616</v>
      </c>
      <c r="C885" s="19" t="s">
        <v>3740</v>
      </c>
      <c r="D885" s="19" t="s">
        <v>3741</v>
      </c>
      <c r="E885" s="19" t="s">
        <v>3746</v>
      </c>
      <c r="F885" s="19" t="s">
        <v>3747</v>
      </c>
      <c r="G885" s="19" t="s">
        <v>1765</v>
      </c>
      <c r="H885" s="19" t="s">
        <v>1766</v>
      </c>
      <c r="I885" s="20" t="s">
        <v>1775</v>
      </c>
      <c r="J885" s="19" t="s">
        <v>4062</v>
      </c>
      <c r="K885" s="19" t="s">
        <v>2031</v>
      </c>
      <c r="L885" s="19" t="s">
        <v>2032</v>
      </c>
      <c r="M885" s="21">
        <v>1831.27</v>
      </c>
      <c r="N885" s="21">
        <v>2282.69</v>
      </c>
      <c r="O885" s="21">
        <v>2051.48</v>
      </c>
      <c r="P885" s="21">
        <v>2184.2800000000002</v>
      </c>
      <c r="Q885" s="22">
        <v>8349.7200000000012</v>
      </c>
      <c r="R885" s="21">
        <v>26899</v>
      </c>
    </row>
    <row r="886" spans="1:18">
      <c r="A886" s="19" t="s">
        <v>1615</v>
      </c>
      <c r="B886" s="19" t="s">
        <v>1616</v>
      </c>
      <c r="C886" s="19" t="s">
        <v>3751</v>
      </c>
      <c r="D886" s="19" t="s">
        <v>3752</v>
      </c>
      <c r="E886" s="19" t="s">
        <v>3753</v>
      </c>
      <c r="F886" s="19" t="s">
        <v>3754</v>
      </c>
      <c r="G886" s="19" t="s">
        <v>1767</v>
      </c>
      <c r="H886" s="19" t="s">
        <v>1768</v>
      </c>
      <c r="I886" s="20" t="s">
        <v>1703</v>
      </c>
      <c r="J886" s="19" t="s">
        <v>3755</v>
      </c>
      <c r="K886" s="19" t="s">
        <v>2031</v>
      </c>
      <c r="L886" s="19" t="s">
        <v>2032</v>
      </c>
      <c r="M886" s="21">
        <v>1778.25</v>
      </c>
      <c r="N886" s="21">
        <v>1326.12</v>
      </c>
      <c r="O886" s="21">
        <v>1570.24</v>
      </c>
      <c r="P886" s="21">
        <v>1269.1600000000001</v>
      </c>
      <c r="Q886" s="22">
        <v>5943.7699999999995</v>
      </c>
      <c r="R886" s="21">
        <v>19148</v>
      </c>
    </row>
    <row r="887" spans="1:18">
      <c r="A887" s="19" t="s">
        <v>1615</v>
      </c>
      <c r="B887" s="19" t="s">
        <v>1616</v>
      </c>
      <c r="C887" s="19" t="s">
        <v>3751</v>
      </c>
      <c r="D887" s="19" t="s">
        <v>3752</v>
      </c>
      <c r="E887" s="19" t="s">
        <v>3753</v>
      </c>
      <c r="F887" s="19" t="s">
        <v>3754</v>
      </c>
      <c r="G887" s="19" t="s">
        <v>1767</v>
      </c>
      <c r="H887" s="19" t="s">
        <v>1768</v>
      </c>
      <c r="I887" s="20" t="s">
        <v>1705</v>
      </c>
      <c r="J887" s="19" t="s">
        <v>3756</v>
      </c>
      <c r="K887" s="19" t="s">
        <v>2031</v>
      </c>
      <c r="L887" s="19" t="s">
        <v>2032</v>
      </c>
      <c r="M887" s="21">
        <v>1294.8</v>
      </c>
      <c r="N887" s="21">
        <v>1189.26</v>
      </c>
      <c r="O887" s="21">
        <v>1128.1099999999999</v>
      </c>
      <c r="P887" s="21">
        <v>1140.3499999999999</v>
      </c>
      <c r="Q887" s="22">
        <v>4752.5200000000004</v>
      </c>
      <c r="R887" s="21">
        <v>15310</v>
      </c>
    </row>
    <row r="888" spans="1:18">
      <c r="A888" s="19" t="s">
        <v>1615</v>
      </c>
      <c r="B888" s="19" t="s">
        <v>1616</v>
      </c>
      <c r="C888" s="19" t="s">
        <v>3751</v>
      </c>
      <c r="D888" s="19" t="s">
        <v>3752</v>
      </c>
      <c r="E888" s="19" t="s">
        <v>3757</v>
      </c>
      <c r="F888" s="19" t="s">
        <v>3758</v>
      </c>
      <c r="G888" s="19" t="s">
        <v>1767</v>
      </c>
      <c r="H888" s="19" t="s">
        <v>1768</v>
      </c>
      <c r="I888" s="20" t="s">
        <v>1707</v>
      </c>
      <c r="J888" s="19" t="s">
        <v>3759</v>
      </c>
      <c r="K888" s="19" t="s">
        <v>2031</v>
      </c>
      <c r="L888" s="19" t="s">
        <v>2032</v>
      </c>
      <c r="M888" s="21">
        <v>2014</v>
      </c>
      <c r="N888" s="21">
        <v>1751.99</v>
      </c>
      <c r="O888" s="21">
        <v>1895.41</v>
      </c>
      <c r="P888" s="21">
        <v>1918.84</v>
      </c>
      <c r="Q888" s="22">
        <v>7580.24</v>
      </c>
      <c r="R888" s="21">
        <v>24420</v>
      </c>
    </row>
    <row r="889" spans="1:18">
      <c r="A889" s="19" t="s">
        <v>1615</v>
      </c>
      <c r="B889" s="19" t="s">
        <v>1616</v>
      </c>
      <c r="C889" s="19" t="s">
        <v>3751</v>
      </c>
      <c r="D889" s="19" t="s">
        <v>3752</v>
      </c>
      <c r="E889" s="19" t="s">
        <v>3760</v>
      </c>
      <c r="F889" s="19" t="s">
        <v>3453</v>
      </c>
      <c r="G889" s="19" t="s">
        <v>1767</v>
      </c>
      <c r="H889" s="19" t="s">
        <v>1768</v>
      </c>
      <c r="I889" s="20" t="s">
        <v>1709</v>
      </c>
      <c r="J889" s="19" t="s">
        <v>3761</v>
      </c>
      <c r="K889" s="19" t="s">
        <v>2031</v>
      </c>
      <c r="L889" s="19" t="s">
        <v>2032</v>
      </c>
      <c r="M889" s="21">
        <v>1724.51</v>
      </c>
      <c r="N889" s="21">
        <v>1811.82</v>
      </c>
      <c r="O889" s="21">
        <v>1560.48</v>
      </c>
      <c r="P889" s="21">
        <v>1725.13</v>
      </c>
      <c r="Q889" s="22">
        <v>6821.94</v>
      </c>
      <c r="R889" s="21">
        <v>21977</v>
      </c>
    </row>
    <row r="890" spans="1:18">
      <c r="A890" s="19" t="s">
        <v>1615</v>
      </c>
      <c r="B890" s="19" t="s">
        <v>1616</v>
      </c>
      <c r="C890" s="19" t="s">
        <v>3751</v>
      </c>
      <c r="D890" s="19" t="s">
        <v>3752</v>
      </c>
      <c r="E890" s="19" t="s">
        <v>3760</v>
      </c>
      <c r="F890" s="19" t="s">
        <v>3453</v>
      </c>
      <c r="G890" s="19" t="s">
        <v>1767</v>
      </c>
      <c r="H890" s="19" t="s">
        <v>1768</v>
      </c>
      <c r="I890" s="20" t="s">
        <v>1711</v>
      </c>
      <c r="J890" s="19" t="s">
        <v>3762</v>
      </c>
      <c r="K890" s="19" t="s">
        <v>2031</v>
      </c>
      <c r="L890" s="19" t="s">
        <v>2032</v>
      </c>
      <c r="M890" s="21">
        <v>1826.75</v>
      </c>
      <c r="N890" s="21">
        <v>1649.62</v>
      </c>
      <c r="O890" s="21">
        <v>1641.92</v>
      </c>
      <c r="P890" s="21">
        <v>1691</v>
      </c>
      <c r="Q890" s="22">
        <v>6809.29</v>
      </c>
      <c r="R890" s="21">
        <v>21936</v>
      </c>
    </row>
    <row r="891" spans="1:18">
      <c r="A891" s="19" t="s">
        <v>1615</v>
      </c>
      <c r="B891" s="19" t="s">
        <v>1616</v>
      </c>
      <c r="C891" s="19" t="s">
        <v>3751</v>
      </c>
      <c r="D891" s="19" t="s">
        <v>3752</v>
      </c>
      <c r="E891" s="19" t="s">
        <v>3763</v>
      </c>
      <c r="F891" s="19" t="s">
        <v>2061</v>
      </c>
      <c r="G891" s="19" t="s">
        <v>1767</v>
      </c>
      <c r="H891" s="19" t="s">
        <v>1768</v>
      </c>
      <c r="I891" s="20" t="s">
        <v>1713</v>
      </c>
      <c r="J891" s="19" t="s">
        <v>3764</v>
      </c>
      <c r="K891" s="19" t="s">
        <v>2031</v>
      </c>
      <c r="L891" s="19" t="s">
        <v>2032</v>
      </c>
      <c r="M891" s="21">
        <v>1055.94</v>
      </c>
      <c r="N891" s="21">
        <v>897.26</v>
      </c>
      <c r="O891" s="21">
        <v>933.45</v>
      </c>
      <c r="P891" s="21">
        <v>1722.29</v>
      </c>
      <c r="Q891" s="22">
        <v>4608.9400000000005</v>
      </c>
      <c r="R891" s="21">
        <v>14848</v>
      </c>
    </row>
    <row r="892" spans="1:18">
      <c r="A892" s="19" t="s">
        <v>1615</v>
      </c>
      <c r="B892" s="19" t="s">
        <v>1616</v>
      </c>
      <c r="C892" s="19" t="s">
        <v>3751</v>
      </c>
      <c r="D892" s="19" t="s">
        <v>3752</v>
      </c>
      <c r="E892" s="19" t="s">
        <v>3765</v>
      </c>
      <c r="F892" s="19" t="s">
        <v>3766</v>
      </c>
      <c r="G892" s="19" t="s">
        <v>1767</v>
      </c>
      <c r="H892" s="19" t="s">
        <v>1768</v>
      </c>
      <c r="I892" s="20" t="s">
        <v>1715</v>
      </c>
      <c r="J892" s="19" t="s">
        <v>3767</v>
      </c>
      <c r="K892" s="19" t="s">
        <v>2031</v>
      </c>
      <c r="L892" s="19" t="s">
        <v>2032</v>
      </c>
      <c r="M892" s="21">
        <v>1868.53</v>
      </c>
      <c r="N892" s="21">
        <v>1620.38</v>
      </c>
      <c r="O892" s="21">
        <v>1681.84</v>
      </c>
      <c r="P892" s="21">
        <v>1544.58</v>
      </c>
      <c r="Q892" s="22">
        <v>6715.33</v>
      </c>
      <c r="R892" s="21">
        <v>21633</v>
      </c>
    </row>
    <row r="893" spans="1:18">
      <c r="A893" s="19" t="s">
        <v>1615</v>
      </c>
      <c r="B893" s="19" t="s">
        <v>1616</v>
      </c>
      <c r="C893" s="19" t="s">
        <v>3751</v>
      </c>
      <c r="D893" s="19" t="s">
        <v>3752</v>
      </c>
      <c r="E893" s="19" t="s">
        <v>4040</v>
      </c>
      <c r="F893" s="19" t="s">
        <v>3752</v>
      </c>
      <c r="G893" s="19" t="s">
        <v>1767</v>
      </c>
      <c r="H893" s="19" t="s">
        <v>1768</v>
      </c>
      <c r="I893" s="20" t="s">
        <v>1767</v>
      </c>
      <c r="J893" s="19" t="s">
        <v>1768</v>
      </c>
      <c r="K893" s="19" t="s">
        <v>3991</v>
      </c>
      <c r="L893" s="19" t="s">
        <v>2032</v>
      </c>
      <c r="M893" s="21">
        <v>17202.68</v>
      </c>
      <c r="N893" s="21">
        <v>15817.79</v>
      </c>
      <c r="O893" s="21">
        <v>15829.16</v>
      </c>
      <c r="P893" s="21">
        <v>14440.47</v>
      </c>
      <c r="Q893" s="22">
        <v>63290.100000000006</v>
      </c>
      <c r="R893" s="21">
        <v>203890</v>
      </c>
    </row>
    <row r="894" spans="1:18">
      <c r="A894" s="19" t="s">
        <v>1615</v>
      </c>
      <c r="B894" s="19" t="s">
        <v>1616</v>
      </c>
      <c r="C894" s="19" t="s">
        <v>3751</v>
      </c>
      <c r="D894" s="19" t="s">
        <v>3752</v>
      </c>
      <c r="E894" s="19" t="s">
        <v>4040</v>
      </c>
      <c r="F894" s="19" t="s">
        <v>3752</v>
      </c>
      <c r="G894" s="19" t="s">
        <v>1767</v>
      </c>
      <c r="H894" s="19" t="s">
        <v>1768</v>
      </c>
      <c r="I894" s="20" t="s">
        <v>1783</v>
      </c>
      <c r="J894" s="19" t="s">
        <v>4140</v>
      </c>
      <c r="K894" s="19" t="s">
        <v>2031</v>
      </c>
      <c r="L894" s="19" t="s">
        <v>2032</v>
      </c>
      <c r="M894" s="21">
        <v>755.11</v>
      </c>
      <c r="N894" s="21">
        <v>523.49</v>
      </c>
      <c r="O894" s="21">
        <v>949.61</v>
      </c>
      <c r="P894" s="21">
        <v>710.33</v>
      </c>
      <c r="Q894" s="22">
        <v>2938.54</v>
      </c>
      <c r="R894" s="21">
        <v>9467</v>
      </c>
    </row>
    <row r="895" spans="1:18">
      <c r="A895" s="19" t="s">
        <v>1615</v>
      </c>
      <c r="B895" s="19" t="s">
        <v>1616</v>
      </c>
      <c r="C895" s="19" t="s">
        <v>3768</v>
      </c>
      <c r="D895" s="19" t="s">
        <v>3769</v>
      </c>
      <c r="E895" s="19" t="s">
        <v>3770</v>
      </c>
      <c r="F895" s="19" t="s">
        <v>3769</v>
      </c>
      <c r="G895" s="19" t="s">
        <v>1769</v>
      </c>
      <c r="H895" s="19" t="s">
        <v>1770</v>
      </c>
      <c r="I895" s="20" t="s">
        <v>1717</v>
      </c>
      <c r="J895" s="19" t="s">
        <v>3771</v>
      </c>
      <c r="K895" s="19" t="s">
        <v>2031</v>
      </c>
      <c r="L895" s="19" t="s">
        <v>2032</v>
      </c>
      <c r="M895" s="21">
        <v>1551.48</v>
      </c>
      <c r="N895" s="21">
        <v>1721.34</v>
      </c>
      <c r="O895" s="21">
        <v>1726.77</v>
      </c>
      <c r="P895" s="21">
        <v>1705.25</v>
      </c>
      <c r="Q895" s="22">
        <v>6704.84</v>
      </c>
      <c r="R895" s="21">
        <v>21600</v>
      </c>
    </row>
    <row r="896" spans="1:18">
      <c r="A896" s="19" t="s">
        <v>1615</v>
      </c>
      <c r="B896" s="19" t="s">
        <v>1616</v>
      </c>
      <c r="C896" s="19" t="s">
        <v>3768</v>
      </c>
      <c r="D896" s="19" t="s">
        <v>3769</v>
      </c>
      <c r="E896" s="19" t="s">
        <v>3772</v>
      </c>
      <c r="F896" s="19" t="s">
        <v>3773</v>
      </c>
      <c r="G896" s="19" t="s">
        <v>1769</v>
      </c>
      <c r="H896" s="19" t="s">
        <v>1770</v>
      </c>
      <c r="I896" s="20" t="s">
        <v>1719</v>
      </c>
      <c r="J896" s="19" t="s">
        <v>3774</v>
      </c>
      <c r="K896" s="19" t="s">
        <v>2031</v>
      </c>
      <c r="L896" s="19" t="s">
        <v>2032</v>
      </c>
      <c r="M896" s="21">
        <v>753.94</v>
      </c>
      <c r="N896" s="21">
        <v>1059.6199999999999</v>
      </c>
      <c r="O896" s="21">
        <v>963.69</v>
      </c>
      <c r="P896" s="21">
        <v>867.3</v>
      </c>
      <c r="Q896" s="22">
        <v>3644.55</v>
      </c>
      <c r="R896" s="21">
        <v>11741</v>
      </c>
    </row>
    <row r="897" spans="1:18">
      <c r="A897" s="19" t="s">
        <v>1615</v>
      </c>
      <c r="B897" s="19" t="s">
        <v>1616</v>
      </c>
      <c r="C897" s="19" t="s">
        <v>3768</v>
      </c>
      <c r="D897" s="19" t="s">
        <v>3769</v>
      </c>
      <c r="E897" s="19" t="s">
        <v>3772</v>
      </c>
      <c r="F897" s="19" t="s">
        <v>3773</v>
      </c>
      <c r="G897" s="19" t="s">
        <v>1769</v>
      </c>
      <c r="H897" s="19" t="s">
        <v>1770</v>
      </c>
      <c r="I897" s="20" t="s">
        <v>1721</v>
      </c>
      <c r="J897" s="19" t="s">
        <v>3775</v>
      </c>
      <c r="K897" s="19" t="s">
        <v>2031</v>
      </c>
      <c r="L897" s="19" t="s">
        <v>2032</v>
      </c>
      <c r="M897" s="21">
        <v>2816.8</v>
      </c>
      <c r="N897" s="21">
        <v>2649.14</v>
      </c>
      <c r="O897" s="21">
        <v>2722.79</v>
      </c>
      <c r="P897" s="21">
        <v>2081.29</v>
      </c>
      <c r="Q897" s="22">
        <v>10270.02</v>
      </c>
      <c r="R897" s="21">
        <v>33085</v>
      </c>
    </row>
    <row r="898" spans="1:18">
      <c r="A898" s="19" t="s">
        <v>1615</v>
      </c>
      <c r="B898" s="19" t="s">
        <v>1616</v>
      </c>
      <c r="C898" s="19" t="s">
        <v>3768</v>
      </c>
      <c r="D898" s="19" t="s">
        <v>3769</v>
      </c>
      <c r="E898" s="19" t="s">
        <v>3776</v>
      </c>
      <c r="F898" s="19" t="s">
        <v>3777</v>
      </c>
      <c r="G898" s="19" t="s">
        <v>1769</v>
      </c>
      <c r="H898" s="19" t="s">
        <v>1770</v>
      </c>
      <c r="I898" s="20" t="s">
        <v>1723</v>
      </c>
      <c r="J898" s="19" t="s">
        <v>3778</v>
      </c>
      <c r="K898" s="19" t="s">
        <v>2031</v>
      </c>
      <c r="L898" s="19" t="s">
        <v>2032</v>
      </c>
      <c r="M898" s="21">
        <v>2409.25</v>
      </c>
      <c r="N898" s="21">
        <v>2275.0100000000002</v>
      </c>
      <c r="O898" s="21">
        <v>1989.79</v>
      </c>
      <c r="P898" s="21">
        <v>1983.21</v>
      </c>
      <c r="Q898" s="22">
        <v>8657.26</v>
      </c>
      <c r="R898" s="21">
        <v>27889</v>
      </c>
    </row>
    <row r="899" spans="1:18">
      <c r="A899" s="19" t="s">
        <v>1615</v>
      </c>
      <c r="B899" s="19" t="s">
        <v>1616</v>
      </c>
      <c r="C899" s="19" t="s">
        <v>3768</v>
      </c>
      <c r="D899" s="19" t="s">
        <v>3769</v>
      </c>
      <c r="E899" s="19" t="s">
        <v>3779</v>
      </c>
      <c r="F899" s="19" t="s">
        <v>2064</v>
      </c>
      <c r="G899" s="19" t="s">
        <v>1769</v>
      </c>
      <c r="H899" s="19" t="s">
        <v>1770</v>
      </c>
      <c r="I899" s="20" t="s">
        <v>1725</v>
      </c>
      <c r="J899" s="19" t="s">
        <v>3780</v>
      </c>
      <c r="K899" s="19" t="s">
        <v>2031</v>
      </c>
      <c r="L899" s="19" t="s">
        <v>2032</v>
      </c>
      <c r="M899" s="21">
        <v>2115.42</v>
      </c>
      <c r="N899" s="21">
        <v>2030.37</v>
      </c>
      <c r="O899" s="21">
        <v>1706.58</v>
      </c>
      <c r="P899" s="21">
        <v>1504.55</v>
      </c>
      <c r="Q899" s="22">
        <v>7356.92</v>
      </c>
      <c r="R899" s="21">
        <v>23700</v>
      </c>
    </row>
    <row r="900" spans="1:18">
      <c r="A900" s="19" t="s">
        <v>1615</v>
      </c>
      <c r="B900" s="19" t="s">
        <v>1616</v>
      </c>
      <c r="C900" s="19" t="s">
        <v>3768</v>
      </c>
      <c r="D900" s="19" t="s">
        <v>3769</v>
      </c>
      <c r="E900" s="19" t="s">
        <v>3781</v>
      </c>
      <c r="F900" s="19" t="s">
        <v>3782</v>
      </c>
      <c r="G900" s="19" t="s">
        <v>1769</v>
      </c>
      <c r="H900" s="19" t="s">
        <v>1770</v>
      </c>
      <c r="I900" s="20" t="s">
        <v>1727</v>
      </c>
      <c r="J900" s="19" t="s">
        <v>3783</v>
      </c>
      <c r="K900" s="19" t="s">
        <v>2031</v>
      </c>
      <c r="L900" s="19" t="s">
        <v>2032</v>
      </c>
      <c r="M900" s="21">
        <v>1994.06</v>
      </c>
      <c r="N900" s="21">
        <v>1964.44</v>
      </c>
      <c r="O900" s="21">
        <v>2100.94</v>
      </c>
      <c r="P900" s="21">
        <v>2501.4499999999998</v>
      </c>
      <c r="Q900" s="22">
        <v>8560.89</v>
      </c>
      <c r="R900" s="21">
        <v>27579</v>
      </c>
    </row>
    <row r="901" spans="1:18">
      <c r="A901" s="19" t="s">
        <v>1615</v>
      </c>
      <c r="B901" s="19" t="s">
        <v>1616</v>
      </c>
      <c r="C901" s="19" t="s">
        <v>3768</v>
      </c>
      <c r="D901" s="19" t="s">
        <v>3769</v>
      </c>
      <c r="E901" s="19" t="s">
        <v>3781</v>
      </c>
      <c r="F901" s="19" t="s">
        <v>3782</v>
      </c>
      <c r="G901" s="19" t="s">
        <v>1769</v>
      </c>
      <c r="H901" s="19" t="s">
        <v>1770</v>
      </c>
      <c r="I901" s="20" t="s">
        <v>1729</v>
      </c>
      <c r="J901" s="19" t="s">
        <v>3784</v>
      </c>
      <c r="K901" s="19" t="s">
        <v>2031</v>
      </c>
      <c r="L901" s="19" t="s">
        <v>2032</v>
      </c>
      <c r="M901" s="21">
        <v>1669.65</v>
      </c>
      <c r="N901" s="21">
        <v>1682.74</v>
      </c>
      <c r="O901" s="21">
        <v>1871.87</v>
      </c>
      <c r="P901" s="21">
        <v>1928.08</v>
      </c>
      <c r="Q901" s="22">
        <v>7152.34</v>
      </c>
      <c r="R901" s="21">
        <v>23041</v>
      </c>
    </row>
    <row r="902" spans="1:18">
      <c r="A902" s="19" t="s">
        <v>1615</v>
      </c>
      <c r="B902" s="19" t="s">
        <v>1616</v>
      </c>
      <c r="C902" s="19" t="s">
        <v>3768</v>
      </c>
      <c r="D902" s="19" t="s">
        <v>3769</v>
      </c>
      <c r="E902" s="19" t="s">
        <v>3785</v>
      </c>
      <c r="F902" s="19" t="s">
        <v>3786</v>
      </c>
      <c r="G902" s="19" t="s">
        <v>1769</v>
      </c>
      <c r="H902" s="19" t="s">
        <v>1770</v>
      </c>
      <c r="I902" s="20" t="s">
        <v>1731</v>
      </c>
      <c r="J902" s="19" t="s">
        <v>3787</v>
      </c>
      <c r="K902" s="19" t="s">
        <v>2031</v>
      </c>
      <c r="L902" s="19" t="s">
        <v>2032</v>
      </c>
      <c r="M902" s="21">
        <v>1242.58</v>
      </c>
      <c r="N902" s="21">
        <v>1606.31</v>
      </c>
      <c r="O902" s="21">
        <v>1318.94</v>
      </c>
      <c r="P902" s="21">
        <v>1626.03</v>
      </c>
      <c r="Q902" s="22">
        <v>5793.86</v>
      </c>
      <c r="R902" s="21">
        <v>18665</v>
      </c>
    </row>
    <row r="903" spans="1:18">
      <c r="A903" s="19" t="s">
        <v>1615</v>
      </c>
      <c r="B903" s="19" t="s">
        <v>1616</v>
      </c>
      <c r="C903" s="19" t="s">
        <v>3768</v>
      </c>
      <c r="D903" s="19" t="s">
        <v>3769</v>
      </c>
      <c r="E903" s="19" t="s">
        <v>3785</v>
      </c>
      <c r="F903" s="19" t="s">
        <v>3786</v>
      </c>
      <c r="G903" s="19" t="s">
        <v>1769</v>
      </c>
      <c r="H903" s="19" t="s">
        <v>1770</v>
      </c>
      <c r="I903" s="20" t="s">
        <v>1733</v>
      </c>
      <c r="J903" s="19" t="s">
        <v>3788</v>
      </c>
      <c r="K903" s="19" t="s">
        <v>2031</v>
      </c>
      <c r="L903" s="19" t="s">
        <v>2032</v>
      </c>
      <c r="M903" s="21">
        <v>682.3</v>
      </c>
      <c r="N903" s="21">
        <v>679.14</v>
      </c>
      <c r="O903" s="21">
        <v>721.03</v>
      </c>
      <c r="P903" s="21">
        <v>715.65</v>
      </c>
      <c r="Q903" s="22">
        <v>2798.1200000000003</v>
      </c>
      <c r="R903" s="21">
        <v>9014</v>
      </c>
    </row>
    <row r="904" spans="1:18">
      <c r="A904" s="19" t="s">
        <v>1615</v>
      </c>
      <c r="B904" s="19" t="s">
        <v>1616</v>
      </c>
      <c r="C904" s="19" t="s">
        <v>3768</v>
      </c>
      <c r="D904" s="19" t="s">
        <v>3769</v>
      </c>
      <c r="E904" s="19" t="s">
        <v>3789</v>
      </c>
      <c r="F904" s="19" t="s">
        <v>3790</v>
      </c>
      <c r="G904" s="19" t="s">
        <v>1769</v>
      </c>
      <c r="H904" s="19" t="s">
        <v>1770</v>
      </c>
      <c r="I904" s="20" t="s">
        <v>1735</v>
      </c>
      <c r="J904" s="19" t="s">
        <v>3791</v>
      </c>
      <c r="K904" s="19" t="s">
        <v>2031</v>
      </c>
      <c r="L904" s="19" t="s">
        <v>2032</v>
      </c>
      <c r="M904" s="21">
        <v>1122.4100000000001</v>
      </c>
      <c r="N904" s="21">
        <v>1459.43</v>
      </c>
      <c r="O904" s="21">
        <v>1695.99</v>
      </c>
      <c r="P904" s="21">
        <v>1169.82</v>
      </c>
      <c r="Q904" s="22">
        <v>5447.65</v>
      </c>
      <c r="R904" s="21">
        <v>17550</v>
      </c>
    </row>
    <row r="905" spans="1:18">
      <c r="A905" s="19" t="s">
        <v>1615</v>
      </c>
      <c r="B905" s="19" t="s">
        <v>1616</v>
      </c>
      <c r="C905" s="19" t="s">
        <v>3768</v>
      </c>
      <c r="D905" s="19" t="s">
        <v>3769</v>
      </c>
      <c r="E905" s="19" t="s">
        <v>3789</v>
      </c>
      <c r="F905" s="19" t="s">
        <v>3790</v>
      </c>
      <c r="G905" s="19" t="s">
        <v>1769</v>
      </c>
      <c r="H905" s="19" t="s">
        <v>1770</v>
      </c>
      <c r="I905" s="20" t="s">
        <v>1737</v>
      </c>
      <c r="J905" s="19" t="s">
        <v>3792</v>
      </c>
      <c r="K905" s="19" t="s">
        <v>2031</v>
      </c>
      <c r="L905" s="19" t="s">
        <v>2032</v>
      </c>
      <c r="M905" s="21">
        <v>1466.64</v>
      </c>
      <c r="N905" s="21">
        <v>1506.04</v>
      </c>
      <c r="O905" s="21">
        <v>1269.4000000000001</v>
      </c>
      <c r="P905" s="21">
        <v>1118.6199999999999</v>
      </c>
      <c r="Q905" s="22">
        <v>5360.7</v>
      </c>
      <c r="R905" s="21">
        <v>17270</v>
      </c>
    </row>
    <row r="906" spans="1:18">
      <c r="A906" s="19" t="s">
        <v>1615</v>
      </c>
      <c r="B906" s="19" t="s">
        <v>1616</v>
      </c>
      <c r="C906" s="19" t="s">
        <v>3768</v>
      </c>
      <c r="D906" s="19" t="s">
        <v>3769</v>
      </c>
      <c r="E906" s="19" t="s">
        <v>4041</v>
      </c>
      <c r="F906" s="19" t="s">
        <v>4042</v>
      </c>
      <c r="G906" s="19" t="s">
        <v>1769</v>
      </c>
      <c r="H906" s="19" t="s">
        <v>1770</v>
      </c>
      <c r="I906" s="20" t="s">
        <v>1769</v>
      </c>
      <c r="J906" s="19" t="s">
        <v>1770</v>
      </c>
      <c r="K906" s="19" t="s">
        <v>3991</v>
      </c>
      <c r="L906" s="19" t="s">
        <v>2032</v>
      </c>
      <c r="M906" s="21">
        <v>22797.56</v>
      </c>
      <c r="N906" s="21">
        <v>21371.759999999998</v>
      </c>
      <c r="O906" s="21">
        <v>22173.27</v>
      </c>
      <c r="P906" s="21">
        <v>14776.39</v>
      </c>
      <c r="Q906" s="22">
        <v>81118.98</v>
      </c>
      <c r="R906" s="21">
        <v>261325</v>
      </c>
    </row>
    <row r="907" spans="1:18">
      <c r="A907" s="19" t="s">
        <v>1615</v>
      </c>
      <c r="B907" s="19" t="s">
        <v>1616</v>
      </c>
      <c r="C907" s="19" t="s">
        <v>3768</v>
      </c>
      <c r="D907" s="19" t="s">
        <v>3769</v>
      </c>
      <c r="E907" s="19" t="s">
        <v>568</v>
      </c>
      <c r="F907" s="19" t="s">
        <v>568</v>
      </c>
      <c r="G907" s="19" t="s">
        <v>1769</v>
      </c>
      <c r="H907" s="19" t="s">
        <v>1770</v>
      </c>
      <c r="I907" s="20" t="s">
        <v>4075</v>
      </c>
      <c r="J907" s="19" t="s">
        <v>4076</v>
      </c>
      <c r="K907" s="19" t="s">
        <v>2031</v>
      </c>
      <c r="L907" s="19" t="s">
        <v>2007</v>
      </c>
      <c r="M907" s="21">
        <v>0</v>
      </c>
      <c r="N907" s="21">
        <v>0</v>
      </c>
      <c r="O907" s="21">
        <v>0</v>
      </c>
      <c r="P907" s="21">
        <v>0</v>
      </c>
      <c r="Q907" s="22">
        <v>0</v>
      </c>
      <c r="R907" s="21">
        <v>0</v>
      </c>
    </row>
    <row r="908" spans="1:18">
      <c r="A908" s="19" t="s">
        <v>1615</v>
      </c>
      <c r="B908" s="19" t="s">
        <v>1616</v>
      </c>
      <c r="C908" s="19" t="s">
        <v>3793</v>
      </c>
      <c r="D908" s="19" t="s">
        <v>3794</v>
      </c>
      <c r="E908" s="19" t="s">
        <v>3795</v>
      </c>
      <c r="F908" s="19" t="s">
        <v>3796</v>
      </c>
      <c r="G908" s="19" t="s">
        <v>1771</v>
      </c>
      <c r="H908" s="19" t="s">
        <v>1772</v>
      </c>
      <c r="I908" s="20" t="s">
        <v>1739</v>
      </c>
      <c r="J908" s="19" t="s">
        <v>3797</v>
      </c>
      <c r="K908" s="19" t="s">
        <v>2031</v>
      </c>
      <c r="L908" s="19" t="s">
        <v>2032</v>
      </c>
      <c r="M908" s="21">
        <v>1012.07</v>
      </c>
      <c r="N908" s="21">
        <v>872.77</v>
      </c>
      <c r="O908" s="21">
        <v>1095.1099999999999</v>
      </c>
      <c r="P908" s="21">
        <v>900.06</v>
      </c>
      <c r="Q908" s="22">
        <v>3880.0099999999998</v>
      </c>
      <c r="R908" s="21">
        <v>12499</v>
      </c>
    </row>
    <row r="909" spans="1:18">
      <c r="A909" s="19" t="s">
        <v>1615</v>
      </c>
      <c r="B909" s="19" t="s">
        <v>1616</v>
      </c>
      <c r="C909" s="19" t="s">
        <v>3793</v>
      </c>
      <c r="D909" s="19" t="s">
        <v>3794</v>
      </c>
      <c r="E909" s="19" t="s">
        <v>3798</v>
      </c>
      <c r="F909" s="19" t="s">
        <v>3799</v>
      </c>
      <c r="G909" s="19" t="s">
        <v>1771</v>
      </c>
      <c r="H909" s="19" t="s">
        <v>1772</v>
      </c>
      <c r="I909" s="20" t="s">
        <v>1741</v>
      </c>
      <c r="J909" s="19" t="s">
        <v>3800</v>
      </c>
      <c r="K909" s="19" t="s">
        <v>2031</v>
      </c>
      <c r="L909" s="19" t="s">
        <v>2032</v>
      </c>
      <c r="M909" s="21">
        <v>2381.86</v>
      </c>
      <c r="N909" s="21">
        <v>3079.06</v>
      </c>
      <c r="O909" s="21">
        <v>3691.39</v>
      </c>
      <c r="P909" s="21">
        <v>3331.68</v>
      </c>
      <c r="Q909" s="22">
        <v>12483.99</v>
      </c>
      <c r="R909" s="21">
        <v>40217</v>
      </c>
    </row>
    <row r="910" spans="1:18">
      <c r="A910" s="19" t="s">
        <v>1615</v>
      </c>
      <c r="B910" s="19" t="s">
        <v>1616</v>
      </c>
      <c r="C910" s="19" t="s">
        <v>3793</v>
      </c>
      <c r="D910" s="19" t="s">
        <v>3794</v>
      </c>
      <c r="E910" s="19" t="s">
        <v>3798</v>
      </c>
      <c r="F910" s="19" t="s">
        <v>3799</v>
      </c>
      <c r="G910" s="19" t="s">
        <v>1771</v>
      </c>
      <c r="H910" s="19" t="s">
        <v>1772</v>
      </c>
      <c r="I910" s="20" t="s">
        <v>1743</v>
      </c>
      <c r="J910" s="19" t="s">
        <v>3801</v>
      </c>
      <c r="K910" s="19" t="s">
        <v>2031</v>
      </c>
      <c r="L910" s="19" t="s">
        <v>2032</v>
      </c>
      <c r="M910" s="21">
        <v>1472.05</v>
      </c>
      <c r="N910" s="21">
        <v>1057.2</v>
      </c>
      <c r="O910" s="21">
        <v>1183.28</v>
      </c>
      <c r="P910" s="21">
        <v>1172.45</v>
      </c>
      <c r="Q910" s="22">
        <v>4884.9799999999996</v>
      </c>
      <c r="R910" s="21">
        <v>15737</v>
      </c>
    </row>
    <row r="911" spans="1:18">
      <c r="A911" s="19" t="s">
        <v>1615</v>
      </c>
      <c r="B911" s="19" t="s">
        <v>1616</v>
      </c>
      <c r="C911" s="19" t="s">
        <v>3793</v>
      </c>
      <c r="D911" s="19" t="s">
        <v>3794</v>
      </c>
      <c r="E911" s="19" t="s">
        <v>3802</v>
      </c>
      <c r="F911" s="19" t="s">
        <v>3803</v>
      </c>
      <c r="G911" s="19" t="s">
        <v>1771</v>
      </c>
      <c r="H911" s="19" t="s">
        <v>1772</v>
      </c>
      <c r="I911" s="20" t="s">
        <v>1745</v>
      </c>
      <c r="J911" s="19" t="s">
        <v>2700</v>
      </c>
      <c r="K911" s="19" t="s">
        <v>2031</v>
      </c>
      <c r="L911" s="19" t="s">
        <v>2032</v>
      </c>
      <c r="M911" s="21">
        <v>2255.21</v>
      </c>
      <c r="N911" s="21">
        <v>2006.45</v>
      </c>
      <c r="O911" s="21">
        <v>2561.44</v>
      </c>
      <c r="P911" s="21">
        <v>2845.51</v>
      </c>
      <c r="Q911" s="22">
        <v>9668.61</v>
      </c>
      <c r="R911" s="21">
        <v>31148</v>
      </c>
    </row>
    <row r="912" spans="1:18">
      <c r="A912" s="19" t="s">
        <v>1615</v>
      </c>
      <c r="B912" s="19" t="s">
        <v>1616</v>
      </c>
      <c r="C912" s="19" t="s">
        <v>3793</v>
      </c>
      <c r="D912" s="19" t="s">
        <v>3794</v>
      </c>
      <c r="E912" s="19" t="s">
        <v>3802</v>
      </c>
      <c r="F912" s="19" t="s">
        <v>3803</v>
      </c>
      <c r="G912" s="19" t="s">
        <v>1771</v>
      </c>
      <c r="H912" s="19" t="s">
        <v>1772</v>
      </c>
      <c r="I912" s="20" t="s">
        <v>1747</v>
      </c>
      <c r="J912" s="19" t="s">
        <v>3804</v>
      </c>
      <c r="K912" s="19" t="s">
        <v>2031</v>
      </c>
      <c r="L912" s="19" t="s">
        <v>2032</v>
      </c>
      <c r="M912" s="21">
        <v>2387.13</v>
      </c>
      <c r="N912" s="21">
        <v>1856.76</v>
      </c>
      <c r="O912" s="21">
        <v>2501.27</v>
      </c>
      <c r="P912" s="21">
        <v>2227.73</v>
      </c>
      <c r="Q912" s="22">
        <v>8972.89</v>
      </c>
      <c r="R912" s="21">
        <v>28906</v>
      </c>
    </row>
    <row r="913" spans="1:18">
      <c r="A913" s="19" t="s">
        <v>1615</v>
      </c>
      <c r="B913" s="19" t="s">
        <v>1616</v>
      </c>
      <c r="C913" s="19" t="s">
        <v>3793</v>
      </c>
      <c r="D913" s="19" t="s">
        <v>3794</v>
      </c>
      <c r="E913" s="19" t="s">
        <v>3805</v>
      </c>
      <c r="F913" s="19" t="s">
        <v>3806</v>
      </c>
      <c r="G913" s="19" t="s">
        <v>1771</v>
      </c>
      <c r="H913" s="19" t="s">
        <v>1772</v>
      </c>
      <c r="I913" s="20" t="s">
        <v>1749</v>
      </c>
      <c r="J913" s="19" t="s">
        <v>3807</v>
      </c>
      <c r="K913" s="19" t="s">
        <v>2031</v>
      </c>
      <c r="L913" s="19" t="s">
        <v>2032</v>
      </c>
      <c r="M913" s="21">
        <v>2154.4899999999998</v>
      </c>
      <c r="N913" s="21">
        <v>1771.44</v>
      </c>
      <c r="O913" s="21">
        <v>1617.73</v>
      </c>
      <c r="P913" s="21">
        <v>1727.73</v>
      </c>
      <c r="Q913" s="22">
        <v>7271.3899999999994</v>
      </c>
      <c r="R913" s="21">
        <v>23425</v>
      </c>
    </row>
    <row r="914" spans="1:18">
      <c r="A914" s="19" t="s">
        <v>1615</v>
      </c>
      <c r="B914" s="19" t="s">
        <v>1616</v>
      </c>
      <c r="C914" s="19" t="s">
        <v>3793</v>
      </c>
      <c r="D914" s="19" t="s">
        <v>3794</v>
      </c>
      <c r="E914" s="19" t="s">
        <v>3805</v>
      </c>
      <c r="F914" s="19" t="s">
        <v>3806</v>
      </c>
      <c r="G914" s="19" t="s">
        <v>1771</v>
      </c>
      <c r="H914" s="19" t="s">
        <v>1772</v>
      </c>
      <c r="I914" s="20" t="s">
        <v>1751</v>
      </c>
      <c r="J914" s="19" t="s">
        <v>3808</v>
      </c>
      <c r="K914" s="19" t="s">
        <v>2031</v>
      </c>
      <c r="L914" s="19" t="s">
        <v>2032</v>
      </c>
      <c r="M914" s="21">
        <v>3009.38</v>
      </c>
      <c r="N914" s="21">
        <v>2590.65</v>
      </c>
      <c r="O914" s="21">
        <v>2005.24</v>
      </c>
      <c r="P914" s="21">
        <v>2511.14</v>
      </c>
      <c r="Q914" s="22">
        <v>10116.41</v>
      </c>
      <c r="R914" s="21">
        <v>32590</v>
      </c>
    </row>
    <row r="915" spans="1:18">
      <c r="A915" s="19" t="s">
        <v>1615</v>
      </c>
      <c r="B915" s="19" t="s">
        <v>1616</v>
      </c>
      <c r="C915" s="19" t="s">
        <v>3793</v>
      </c>
      <c r="D915" s="19" t="s">
        <v>3794</v>
      </c>
      <c r="E915" s="19" t="s">
        <v>3809</v>
      </c>
      <c r="F915" s="19" t="s">
        <v>3810</v>
      </c>
      <c r="G915" s="19" t="s">
        <v>1771</v>
      </c>
      <c r="H915" s="19" t="s">
        <v>1772</v>
      </c>
      <c r="I915" s="20" t="s">
        <v>1753</v>
      </c>
      <c r="J915" s="19" t="s">
        <v>3811</v>
      </c>
      <c r="K915" s="19" t="s">
        <v>2031</v>
      </c>
      <c r="L915" s="19" t="s">
        <v>2032</v>
      </c>
      <c r="M915" s="21">
        <v>1266.57</v>
      </c>
      <c r="N915" s="21">
        <v>1090.74</v>
      </c>
      <c r="O915" s="21">
        <v>1349.28</v>
      </c>
      <c r="P915" s="21">
        <v>1144.97</v>
      </c>
      <c r="Q915" s="22">
        <v>4851.5600000000004</v>
      </c>
      <c r="R915" s="21">
        <v>15629</v>
      </c>
    </row>
    <row r="916" spans="1:18">
      <c r="A916" s="19" t="s">
        <v>1615</v>
      </c>
      <c r="B916" s="19" t="s">
        <v>1616</v>
      </c>
      <c r="C916" s="19" t="s">
        <v>3793</v>
      </c>
      <c r="D916" s="19" t="s">
        <v>3794</v>
      </c>
      <c r="E916" s="19" t="s">
        <v>3809</v>
      </c>
      <c r="F916" s="19" t="s">
        <v>3810</v>
      </c>
      <c r="G916" s="19" t="s">
        <v>1771</v>
      </c>
      <c r="H916" s="19" t="s">
        <v>1772</v>
      </c>
      <c r="I916" s="20" t="s">
        <v>1755</v>
      </c>
      <c r="J916" s="19" t="s">
        <v>3812</v>
      </c>
      <c r="K916" s="19" t="s">
        <v>2031</v>
      </c>
      <c r="L916" s="19" t="s">
        <v>2032</v>
      </c>
      <c r="M916" s="21">
        <v>1250.43</v>
      </c>
      <c r="N916" s="21">
        <v>1025.03</v>
      </c>
      <c r="O916" s="21">
        <v>1068.58</v>
      </c>
      <c r="P916" s="21">
        <v>1062.43</v>
      </c>
      <c r="Q916" s="22">
        <v>4406.47</v>
      </c>
      <c r="R916" s="21">
        <v>14195</v>
      </c>
    </row>
    <row r="917" spans="1:18">
      <c r="A917" s="19" t="s">
        <v>1615</v>
      </c>
      <c r="B917" s="19" t="s">
        <v>1616</v>
      </c>
      <c r="C917" s="19" t="s">
        <v>3793</v>
      </c>
      <c r="D917" s="19" t="s">
        <v>3794</v>
      </c>
      <c r="E917" s="19" t="s">
        <v>3813</v>
      </c>
      <c r="F917" s="19" t="s">
        <v>3814</v>
      </c>
      <c r="G917" s="19" t="s">
        <v>1771</v>
      </c>
      <c r="H917" s="19" t="s">
        <v>1772</v>
      </c>
      <c r="I917" s="20" t="s">
        <v>1757</v>
      </c>
      <c r="J917" s="19" t="s">
        <v>3815</v>
      </c>
      <c r="K917" s="19" t="s">
        <v>2031</v>
      </c>
      <c r="L917" s="19" t="s">
        <v>2032</v>
      </c>
      <c r="M917" s="21">
        <v>2012.98</v>
      </c>
      <c r="N917" s="21">
        <v>1968.63</v>
      </c>
      <c r="O917" s="21">
        <v>2919.2</v>
      </c>
      <c r="P917" s="21">
        <v>1463.89</v>
      </c>
      <c r="Q917" s="22">
        <v>8364.6999999999989</v>
      </c>
      <c r="R917" s="21">
        <v>26947</v>
      </c>
    </row>
    <row r="918" spans="1:18">
      <c r="A918" s="19" t="s">
        <v>1615</v>
      </c>
      <c r="B918" s="19" t="s">
        <v>1616</v>
      </c>
      <c r="C918" s="19" t="s">
        <v>3793</v>
      </c>
      <c r="D918" s="19" t="s">
        <v>3794</v>
      </c>
      <c r="E918" s="19" t="s">
        <v>4043</v>
      </c>
      <c r="F918" s="19" t="s">
        <v>4044</v>
      </c>
      <c r="G918" s="19" t="s">
        <v>1771</v>
      </c>
      <c r="H918" s="19" t="s">
        <v>1772</v>
      </c>
      <c r="I918" s="20" t="s">
        <v>1771</v>
      </c>
      <c r="J918" s="19" t="s">
        <v>1772</v>
      </c>
      <c r="K918" s="19" t="s">
        <v>3991</v>
      </c>
      <c r="L918" s="19" t="s">
        <v>2032</v>
      </c>
      <c r="M918" s="21">
        <v>19890.3</v>
      </c>
      <c r="N918" s="21">
        <v>17588.3</v>
      </c>
      <c r="O918" s="21">
        <v>19445.05</v>
      </c>
      <c r="P918" s="21">
        <v>16526.37</v>
      </c>
      <c r="Q918" s="22">
        <v>73450.01999999999</v>
      </c>
      <c r="R918" s="21">
        <v>236620</v>
      </c>
    </row>
    <row r="919" spans="1:18">
      <c r="A919" s="19" t="s">
        <v>1795</v>
      </c>
      <c r="B919" s="19" t="s">
        <v>1796</v>
      </c>
      <c r="C919" s="19" t="s">
        <v>2024</v>
      </c>
      <c r="D919" s="19" t="s">
        <v>2025</v>
      </c>
      <c r="E919" s="19" t="s">
        <v>2026</v>
      </c>
      <c r="F919" s="19" t="s">
        <v>2027</v>
      </c>
      <c r="G919" s="19" t="s">
        <v>2028</v>
      </c>
      <c r="H919" s="19" t="s">
        <v>2029</v>
      </c>
      <c r="I919" s="20" t="s">
        <v>2028</v>
      </c>
      <c r="J919" s="19" t="s">
        <v>2029</v>
      </c>
      <c r="K919" s="19" t="s">
        <v>2006</v>
      </c>
      <c r="L919" s="19" t="s">
        <v>2007</v>
      </c>
      <c r="M919" s="21">
        <v>0</v>
      </c>
      <c r="N919" s="21">
        <v>0</v>
      </c>
      <c r="O919" s="21">
        <v>0</v>
      </c>
      <c r="P919" s="21">
        <v>0</v>
      </c>
      <c r="Q919" s="22">
        <v>0</v>
      </c>
      <c r="R919" s="21">
        <v>0</v>
      </c>
    </row>
    <row r="920" spans="1:18">
      <c r="A920" s="19" t="s">
        <v>1795</v>
      </c>
      <c r="B920" s="19" t="s">
        <v>1796</v>
      </c>
      <c r="C920" s="19" t="s">
        <v>2024</v>
      </c>
      <c r="D920" s="19" t="s">
        <v>2025</v>
      </c>
      <c r="E920" s="19" t="s">
        <v>3816</v>
      </c>
      <c r="F920" s="19" t="s">
        <v>1796</v>
      </c>
      <c r="G920" s="19" t="s">
        <v>1939</v>
      </c>
      <c r="H920" s="19" t="s">
        <v>1940</v>
      </c>
      <c r="I920" s="20" t="s">
        <v>1793</v>
      </c>
      <c r="J920" s="19" t="s">
        <v>3817</v>
      </c>
      <c r="K920" s="19" t="s">
        <v>2031</v>
      </c>
      <c r="L920" s="19" t="s">
        <v>2032</v>
      </c>
      <c r="M920" s="21">
        <v>1032.73</v>
      </c>
      <c r="N920" s="21">
        <v>2026.66</v>
      </c>
      <c r="O920" s="21">
        <v>1579.5</v>
      </c>
      <c r="P920" s="21">
        <v>1098.32</v>
      </c>
      <c r="Q920" s="22">
        <v>5737.21</v>
      </c>
      <c r="R920" s="21">
        <v>27862</v>
      </c>
    </row>
    <row r="921" spans="1:18">
      <c r="A921" s="19" t="s">
        <v>1795</v>
      </c>
      <c r="B921" s="19" t="s">
        <v>1796</v>
      </c>
      <c r="C921" s="19" t="s">
        <v>2024</v>
      </c>
      <c r="D921" s="19" t="s">
        <v>2025</v>
      </c>
      <c r="E921" s="19" t="s">
        <v>3818</v>
      </c>
      <c r="F921" s="19" t="s">
        <v>3819</v>
      </c>
      <c r="G921" s="19" t="s">
        <v>1939</v>
      </c>
      <c r="H921" s="19" t="s">
        <v>1940</v>
      </c>
      <c r="I921" s="20" t="s">
        <v>1797</v>
      </c>
      <c r="J921" s="19" t="s">
        <v>3820</v>
      </c>
      <c r="K921" s="19" t="s">
        <v>2031</v>
      </c>
      <c r="L921" s="19" t="s">
        <v>2032</v>
      </c>
      <c r="M921" s="21">
        <v>1168.9000000000001</v>
      </c>
      <c r="N921" s="21">
        <v>2234.87</v>
      </c>
      <c r="O921" s="21">
        <v>1288.1500000000001</v>
      </c>
      <c r="P921" s="21">
        <v>846.24</v>
      </c>
      <c r="Q921" s="22">
        <v>5538.16</v>
      </c>
      <c r="R921" s="21">
        <v>26895</v>
      </c>
    </row>
    <row r="922" spans="1:18">
      <c r="A922" s="19" t="s">
        <v>1795</v>
      </c>
      <c r="B922" s="19" t="s">
        <v>1796</v>
      </c>
      <c r="C922" s="19" t="s">
        <v>2024</v>
      </c>
      <c r="D922" s="19" t="s">
        <v>2025</v>
      </c>
      <c r="E922" s="19" t="s">
        <v>3818</v>
      </c>
      <c r="F922" s="19" t="s">
        <v>3819</v>
      </c>
      <c r="G922" s="19" t="s">
        <v>1939</v>
      </c>
      <c r="H922" s="19" t="s">
        <v>1940</v>
      </c>
      <c r="I922" s="20" t="s">
        <v>1799</v>
      </c>
      <c r="J922" s="19" t="s">
        <v>3821</v>
      </c>
      <c r="K922" s="19" t="s">
        <v>2031</v>
      </c>
      <c r="L922" s="19" t="s">
        <v>2032</v>
      </c>
      <c r="M922" s="21">
        <v>1067.49</v>
      </c>
      <c r="N922" s="21">
        <v>1764.57</v>
      </c>
      <c r="O922" s="21">
        <v>1526.75</v>
      </c>
      <c r="P922" s="21">
        <v>694.51</v>
      </c>
      <c r="Q922" s="22">
        <v>5053.32</v>
      </c>
      <c r="R922" s="21">
        <v>24540</v>
      </c>
    </row>
    <row r="923" spans="1:18">
      <c r="A923" s="19" t="s">
        <v>1795</v>
      </c>
      <c r="B923" s="19" t="s">
        <v>1796</v>
      </c>
      <c r="C923" s="19" t="s">
        <v>2024</v>
      </c>
      <c r="D923" s="19" t="s">
        <v>2025</v>
      </c>
      <c r="E923" s="19" t="s">
        <v>3822</v>
      </c>
      <c r="F923" s="19" t="s">
        <v>3823</v>
      </c>
      <c r="G923" s="19" t="s">
        <v>1939</v>
      </c>
      <c r="H923" s="19" t="s">
        <v>1940</v>
      </c>
      <c r="I923" s="20" t="s">
        <v>1801</v>
      </c>
      <c r="J923" s="19" t="s">
        <v>3824</v>
      </c>
      <c r="K923" s="19" t="s">
        <v>2031</v>
      </c>
      <c r="L923" s="19" t="s">
        <v>2032</v>
      </c>
      <c r="M923" s="21">
        <v>1303.9100000000001</v>
      </c>
      <c r="N923" s="21">
        <v>1789.93</v>
      </c>
      <c r="O923" s="21">
        <v>1905.56</v>
      </c>
      <c r="P923" s="21">
        <v>1158.7</v>
      </c>
      <c r="Q923" s="22">
        <v>6158.0999999999995</v>
      </c>
      <c r="R923" s="21">
        <v>29906</v>
      </c>
    </row>
    <row r="924" spans="1:18">
      <c r="A924" s="19" t="s">
        <v>1795</v>
      </c>
      <c r="B924" s="19" t="s">
        <v>1796</v>
      </c>
      <c r="C924" s="19" t="s">
        <v>2024</v>
      </c>
      <c r="D924" s="19" t="s">
        <v>2025</v>
      </c>
      <c r="E924" s="19" t="s">
        <v>3825</v>
      </c>
      <c r="F924" s="19" t="s">
        <v>3826</v>
      </c>
      <c r="G924" s="19" t="s">
        <v>1939</v>
      </c>
      <c r="H924" s="19" t="s">
        <v>1940</v>
      </c>
      <c r="I924" s="20" t="s">
        <v>1803</v>
      </c>
      <c r="J924" s="19" t="s">
        <v>3827</v>
      </c>
      <c r="K924" s="19" t="s">
        <v>2031</v>
      </c>
      <c r="L924" s="19" t="s">
        <v>2032</v>
      </c>
      <c r="M924" s="21">
        <v>672.32</v>
      </c>
      <c r="N924" s="21">
        <v>1740.06</v>
      </c>
      <c r="O924" s="21">
        <v>1156.17</v>
      </c>
      <c r="P924" s="21">
        <v>753.18</v>
      </c>
      <c r="Q924" s="22">
        <v>4321.7300000000005</v>
      </c>
      <c r="R924" s="21">
        <v>20988</v>
      </c>
    </row>
    <row r="925" spans="1:18">
      <c r="A925" s="19" t="s">
        <v>1795</v>
      </c>
      <c r="B925" s="19" t="s">
        <v>1796</v>
      </c>
      <c r="C925" s="19" t="s">
        <v>2024</v>
      </c>
      <c r="D925" s="19" t="s">
        <v>2025</v>
      </c>
      <c r="E925" s="19" t="s">
        <v>3828</v>
      </c>
      <c r="F925" s="19" t="s">
        <v>3829</v>
      </c>
      <c r="G925" s="19" t="s">
        <v>1939</v>
      </c>
      <c r="H925" s="19" t="s">
        <v>1940</v>
      </c>
      <c r="I925" s="20" t="s">
        <v>1805</v>
      </c>
      <c r="J925" s="19" t="s">
        <v>3830</v>
      </c>
      <c r="K925" s="19" t="s">
        <v>2031</v>
      </c>
      <c r="L925" s="19" t="s">
        <v>2032</v>
      </c>
      <c r="M925" s="21">
        <v>962.96</v>
      </c>
      <c r="N925" s="21">
        <v>1797.4</v>
      </c>
      <c r="O925" s="21">
        <v>1411.25</v>
      </c>
      <c r="P925" s="21">
        <v>779.85</v>
      </c>
      <c r="Q925" s="22">
        <v>4951.4600000000009</v>
      </c>
      <c r="R925" s="21">
        <v>24046</v>
      </c>
    </row>
    <row r="926" spans="1:18">
      <c r="A926" s="19" t="s">
        <v>1795</v>
      </c>
      <c r="B926" s="19" t="s">
        <v>1796</v>
      </c>
      <c r="C926" s="19" t="s">
        <v>2024</v>
      </c>
      <c r="D926" s="19" t="s">
        <v>2025</v>
      </c>
      <c r="E926" s="19" t="s">
        <v>3828</v>
      </c>
      <c r="F926" s="19" t="s">
        <v>3829</v>
      </c>
      <c r="G926" s="19" t="s">
        <v>1939</v>
      </c>
      <c r="H926" s="19" t="s">
        <v>1940</v>
      </c>
      <c r="I926" s="20" t="s">
        <v>1807</v>
      </c>
      <c r="J926" s="19" t="s">
        <v>3831</v>
      </c>
      <c r="K926" s="19" t="s">
        <v>2031</v>
      </c>
      <c r="L926" s="19" t="s">
        <v>2032</v>
      </c>
      <c r="M926" s="21">
        <v>641.97</v>
      </c>
      <c r="N926" s="21">
        <v>1152.07</v>
      </c>
      <c r="O926" s="21">
        <v>859.11</v>
      </c>
      <c r="P926" s="21">
        <v>420.45</v>
      </c>
      <c r="Q926" s="22">
        <v>3073.6</v>
      </c>
      <c r="R926" s="21">
        <v>14926</v>
      </c>
    </row>
    <row r="927" spans="1:18">
      <c r="A927" s="19" t="s">
        <v>1795</v>
      </c>
      <c r="B927" s="19" t="s">
        <v>1796</v>
      </c>
      <c r="C927" s="19" t="s">
        <v>2024</v>
      </c>
      <c r="D927" s="19" t="s">
        <v>2025</v>
      </c>
      <c r="E927" s="19" t="s">
        <v>3832</v>
      </c>
      <c r="F927" s="19" t="s">
        <v>3833</v>
      </c>
      <c r="G927" s="19" t="s">
        <v>1939</v>
      </c>
      <c r="H927" s="19" t="s">
        <v>1940</v>
      </c>
      <c r="I927" s="20" t="s">
        <v>1809</v>
      </c>
      <c r="J927" s="19" t="s">
        <v>2197</v>
      </c>
      <c r="K927" s="19" t="s">
        <v>2031</v>
      </c>
      <c r="L927" s="19" t="s">
        <v>2032</v>
      </c>
      <c r="M927" s="21">
        <v>1659.66</v>
      </c>
      <c r="N927" s="21">
        <v>2890.66</v>
      </c>
      <c r="O927" s="21">
        <v>2120.27</v>
      </c>
      <c r="P927" s="21">
        <v>1425.41</v>
      </c>
      <c r="Q927" s="22">
        <v>8096</v>
      </c>
      <c r="R927" s="21">
        <v>39317</v>
      </c>
    </row>
    <row r="928" spans="1:18">
      <c r="A928" s="19" t="s">
        <v>1795</v>
      </c>
      <c r="B928" s="19" t="s">
        <v>1796</v>
      </c>
      <c r="C928" s="19" t="s">
        <v>2024</v>
      </c>
      <c r="D928" s="19" t="s">
        <v>2025</v>
      </c>
      <c r="E928" s="19" t="s">
        <v>3832</v>
      </c>
      <c r="F928" s="19" t="s">
        <v>3833</v>
      </c>
      <c r="G928" s="19" t="s">
        <v>1939</v>
      </c>
      <c r="H928" s="19" t="s">
        <v>1940</v>
      </c>
      <c r="I928" s="20" t="s">
        <v>1811</v>
      </c>
      <c r="J928" s="19" t="s">
        <v>3834</v>
      </c>
      <c r="K928" s="19" t="s">
        <v>2031</v>
      </c>
      <c r="L928" s="19" t="s">
        <v>2032</v>
      </c>
      <c r="M928" s="21">
        <v>1074.69</v>
      </c>
      <c r="N928" s="21">
        <v>713.79</v>
      </c>
      <c r="O928" s="21">
        <v>1094.1300000000001</v>
      </c>
      <c r="P928" s="21">
        <v>657.57</v>
      </c>
      <c r="Q928" s="22">
        <v>3540.1800000000003</v>
      </c>
      <c r="R928" s="21">
        <v>17192</v>
      </c>
    </row>
    <row r="929" spans="1:18">
      <c r="A929" s="19" t="s">
        <v>1795</v>
      </c>
      <c r="B929" s="19" t="s">
        <v>1796</v>
      </c>
      <c r="C929" s="19" t="s">
        <v>2024</v>
      </c>
      <c r="D929" s="19" t="s">
        <v>2025</v>
      </c>
      <c r="E929" s="19" t="s">
        <v>3835</v>
      </c>
      <c r="F929" s="19" t="s">
        <v>3836</v>
      </c>
      <c r="G929" s="19" t="s">
        <v>1939</v>
      </c>
      <c r="H929" s="19" t="s">
        <v>1940</v>
      </c>
      <c r="I929" s="20" t="s">
        <v>1813</v>
      </c>
      <c r="J929" s="19" t="s">
        <v>3837</v>
      </c>
      <c r="K929" s="19" t="s">
        <v>2031</v>
      </c>
      <c r="L929" s="19" t="s">
        <v>2032</v>
      </c>
      <c r="M929" s="21">
        <v>918.1</v>
      </c>
      <c r="N929" s="21">
        <v>1435.13</v>
      </c>
      <c r="O929" s="21">
        <v>1277.01</v>
      </c>
      <c r="P929" s="21">
        <v>864.21</v>
      </c>
      <c r="Q929" s="22">
        <v>4494.45</v>
      </c>
      <c r="R929" s="21">
        <v>21826</v>
      </c>
    </row>
    <row r="930" spans="1:18">
      <c r="A930" s="19" t="s">
        <v>1795</v>
      </c>
      <c r="B930" s="19" t="s">
        <v>1796</v>
      </c>
      <c r="C930" s="19" t="s">
        <v>2024</v>
      </c>
      <c r="D930" s="19" t="s">
        <v>2025</v>
      </c>
      <c r="E930" s="19" t="s">
        <v>3835</v>
      </c>
      <c r="F930" s="19" t="s">
        <v>3836</v>
      </c>
      <c r="G930" s="19" t="s">
        <v>1939</v>
      </c>
      <c r="H930" s="19" t="s">
        <v>1940</v>
      </c>
      <c r="I930" s="20" t="s">
        <v>1815</v>
      </c>
      <c r="J930" s="19" t="s">
        <v>3838</v>
      </c>
      <c r="K930" s="19" t="s">
        <v>2031</v>
      </c>
      <c r="L930" s="19" t="s">
        <v>2032</v>
      </c>
      <c r="M930" s="21">
        <v>771.81</v>
      </c>
      <c r="N930" s="21">
        <v>1367.42</v>
      </c>
      <c r="O930" s="21">
        <v>1169.5999999999999</v>
      </c>
      <c r="P930" s="21">
        <v>739.49</v>
      </c>
      <c r="Q930" s="22">
        <v>4048.3199999999997</v>
      </c>
      <c r="R930" s="21">
        <v>19660</v>
      </c>
    </row>
    <row r="931" spans="1:18">
      <c r="A931" s="19" t="s">
        <v>1795</v>
      </c>
      <c r="B931" s="19" t="s">
        <v>1796</v>
      </c>
      <c r="C931" s="19" t="s">
        <v>2024</v>
      </c>
      <c r="D931" s="19" t="s">
        <v>2025</v>
      </c>
      <c r="E931" s="19" t="s">
        <v>3839</v>
      </c>
      <c r="F931" s="19" t="s">
        <v>3840</v>
      </c>
      <c r="G931" s="19" t="s">
        <v>1939</v>
      </c>
      <c r="H931" s="19" t="s">
        <v>1940</v>
      </c>
      <c r="I931" s="20" t="s">
        <v>1817</v>
      </c>
      <c r="J931" s="19" t="s">
        <v>3841</v>
      </c>
      <c r="K931" s="19" t="s">
        <v>2031</v>
      </c>
      <c r="L931" s="19" t="s">
        <v>2032</v>
      </c>
      <c r="M931" s="21">
        <v>1323.96</v>
      </c>
      <c r="N931" s="21">
        <v>2463.0500000000002</v>
      </c>
      <c r="O931" s="21">
        <v>2722.07</v>
      </c>
      <c r="P931" s="21">
        <v>1628.69</v>
      </c>
      <c r="Q931" s="22">
        <v>8137.77</v>
      </c>
      <c r="R931" s="21">
        <v>39519</v>
      </c>
    </row>
    <row r="932" spans="1:18">
      <c r="A932" s="19" t="s">
        <v>1795</v>
      </c>
      <c r="B932" s="19" t="s">
        <v>1796</v>
      </c>
      <c r="C932" s="19" t="s">
        <v>2024</v>
      </c>
      <c r="D932" s="19" t="s">
        <v>2025</v>
      </c>
      <c r="E932" s="19" t="s">
        <v>3839</v>
      </c>
      <c r="F932" s="19" t="s">
        <v>3840</v>
      </c>
      <c r="G932" s="19" t="s">
        <v>1939</v>
      </c>
      <c r="H932" s="19" t="s">
        <v>1940</v>
      </c>
      <c r="I932" s="20" t="s">
        <v>1819</v>
      </c>
      <c r="J932" s="19" t="s">
        <v>3842</v>
      </c>
      <c r="K932" s="19" t="s">
        <v>2031</v>
      </c>
      <c r="L932" s="19" t="s">
        <v>2032</v>
      </c>
      <c r="M932" s="21">
        <v>949.77</v>
      </c>
      <c r="N932" s="21">
        <v>1274.81</v>
      </c>
      <c r="O932" s="21">
        <v>1323.85</v>
      </c>
      <c r="P932" s="21">
        <v>767.13</v>
      </c>
      <c r="Q932" s="22">
        <v>4315.5599999999995</v>
      </c>
      <c r="R932" s="21">
        <v>20958</v>
      </c>
    </row>
    <row r="933" spans="1:18">
      <c r="A933" s="19" t="s">
        <v>1795</v>
      </c>
      <c r="B933" s="19" t="s">
        <v>1796</v>
      </c>
      <c r="C933" s="19" t="s">
        <v>2024</v>
      </c>
      <c r="D933" s="19" t="s">
        <v>2025</v>
      </c>
      <c r="E933" s="19" t="s">
        <v>3839</v>
      </c>
      <c r="F933" s="19" t="s">
        <v>3840</v>
      </c>
      <c r="G933" s="19" t="s">
        <v>1939</v>
      </c>
      <c r="H933" s="19" t="s">
        <v>1940</v>
      </c>
      <c r="I933" s="20" t="s">
        <v>1821</v>
      </c>
      <c r="J933" s="19" t="s">
        <v>3843</v>
      </c>
      <c r="K933" s="19" t="s">
        <v>2031</v>
      </c>
      <c r="L933" s="19" t="s">
        <v>2032</v>
      </c>
      <c r="M933" s="21">
        <v>708.7</v>
      </c>
      <c r="N933" s="21">
        <v>1413.54</v>
      </c>
      <c r="O933" s="21">
        <v>981.7</v>
      </c>
      <c r="P933" s="21">
        <v>681.35</v>
      </c>
      <c r="Q933" s="22">
        <v>3785.2899999999995</v>
      </c>
      <c r="R933" s="21">
        <v>18382</v>
      </c>
    </row>
    <row r="934" spans="1:18">
      <c r="A934" s="19" t="s">
        <v>1795</v>
      </c>
      <c r="B934" s="19" t="s">
        <v>1796</v>
      </c>
      <c r="C934" s="19" t="s">
        <v>2024</v>
      </c>
      <c r="D934" s="19" t="s">
        <v>2025</v>
      </c>
      <c r="E934" s="19" t="s">
        <v>3844</v>
      </c>
      <c r="F934" s="19" t="s">
        <v>3845</v>
      </c>
      <c r="G934" s="19" t="s">
        <v>1939</v>
      </c>
      <c r="H934" s="19" t="s">
        <v>1940</v>
      </c>
      <c r="I934" s="20" t="s">
        <v>1823</v>
      </c>
      <c r="J934" s="19" t="s">
        <v>3846</v>
      </c>
      <c r="K934" s="19" t="s">
        <v>2031</v>
      </c>
      <c r="L934" s="19" t="s">
        <v>2032</v>
      </c>
      <c r="M934" s="21">
        <v>1600.21</v>
      </c>
      <c r="N934" s="21">
        <v>2251.06</v>
      </c>
      <c r="O934" s="21">
        <v>2027.67</v>
      </c>
      <c r="P934" s="21">
        <v>1260.8800000000001</v>
      </c>
      <c r="Q934" s="22">
        <v>7139.8200000000006</v>
      </c>
      <c r="R934" s="21">
        <v>34673</v>
      </c>
    </row>
    <row r="935" spans="1:18">
      <c r="A935" s="19" t="s">
        <v>1795</v>
      </c>
      <c r="B935" s="19" t="s">
        <v>1796</v>
      </c>
      <c r="C935" s="19" t="s">
        <v>2024</v>
      </c>
      <c r="D935" s="19" t="s">
        <v>2025</v>
      </c>
      <c r="E935" s="19" t="s">
        <v>3844</v>
      </c>
      <c r="F935" s="19" t="s">
        <v>3845</v>
      </c>
      <c r="G935" s="19" t="s">
        <v>1939</v>
      </c>
      <c r="H935" s="19" t="s">
        <v>1940</v>
      </c>
      <c r="I935" s="20" t="s">
        <v>1825</v>
      </c>
      <c r="J935" s="19" t="s">
        <v>3847</v>
      </c>
      <c r="K935" s="19" t="s">
        <v>2031</v>
      </c>
      <c r="L935" s="19" t="s">
        <v>2032</v>
      </c>
      <c r="M935" s="21">
        <v>801.37</v>
      </c>
      <c r="N935" s="21">
        <v>1336.46</v>
      </c>
      <c r="O935" s="21">
        <v>1054.3399999999999</v>
      </c>
      <c r="P935" s="21">
        <v>685.72</v>
      </c>
      <c r="Q935" s="22">
        <v>3877.8900000000003</v>
      </c>
      <c r="R935" s="21">
        <v>18832</v>
      </c>
    </row>
    <row r="936" spans="1:18">
      <c r="A936" s="19" t="s">
        <v>1795</v>
      </c>
      <c r="B936" s="19" t="s">
        <v>1796</v>
      </c>
      <c r="C936" s="19" t="s">
        <v>2024</v>
      </c>
      <c r="D936" s="19" t="s">
        <v>2025</v>
      </c>
      <c r="E936" s="19" t="s">
        <v>3848</v>
      </c>
      <c r="F936" s="19" t="s">
        <v>3849</v>
      </c>
      <c r="G936" s="19" t="s">
        <v>1939</v>
      </c>
      <c r="H936" s="19" t="s">
        <v>1940</v>
      </c>
      <c r="I936" s="20" t="s">
        <v>1827</v>
      </c>
      <c r="J936" s="19" t="s">
        <v>3850</v>
      </c>
      <c r="K936" s="19" t="s">
        <v>2031</v>
      </c>
      <c r="L936" s="19" t="s">
        <v>2032</v>
      </c>
      <c r="M936" s="21">
        <v>2250.48</v>
      </c>
      <c r="N936" s="21">
        <v>3624.32</v>
      </c>
      <c r="O936" s="21">
        <v>2950.85</v>
      </c>
      <c r="P936" s="21">
        <v>1876.12</v>
      </c>
      <c r="Q936" s="22">
        <v>10701.77</v>
      </c>
      <c r="R936" s="21">
        <v>51971</v>
      </c>
    </row>
    <row r="937" spans="1:18">
      <c r="A937" s="19" t="s">
        <v>1795</v>
      </c>
      <c r="B937" s="19" t="s">
        <v>1796</v>
      </c>
      <c r="C937" s="19" t="s">
        <v>2024</v>
      </c>
      <c r="D937" s="19" t="s">
        <v>2025</v>
      </c>
      <c r="E937" s="19" t="s">
        <v>3848</v>
      </c>
      <c r="F937" s="19" t="s">
        <v>3849</v>
      </c>
      <c r="G937" s="19" t="s">
        <v>1939</v>
      </c>
      <c r="H937" s="19" t="s">
        <v>1940</v>
      </c>
      <c r="I937" s="20" t="s">
        <v>1829</v>
      </c>
      <c r="J937" s="19" t="s">
        <v>3851</v>
      </c>
      <c r="K937" s="19" t="s">
        <v>2031</v>
      </c>
      <c r="L937" s="19" t="s">
        <v>2032</v>
      </c>
      <c r="M937" s="21">
        <v>547.17999999999995</v>
      </c>
      <c r="N937" s="21">
        <v>1029.4100000000001</v>
      </c>
      <c r="O937" s="21">
        <v>947.59</v>
      </c>
      <c r="P937" s="21">
        <v>559.49</v>
      </c>
      <c r="Q937" s="22">
        <v>3083.67</v>
      </c>
      <c r="R937" s="21">
        <v>14975</v>
      </c>
    </row>
    <row r="938" spans="1:18">
      <c r="A938" s="19" t="s">
        <v>1795</v>
      </c>
      <c r="B938" s="19" t="s">
        <v>1796</v>
      </c>
      <c r="C938" s="19" t="s">
        <v>2024</v>
      </c>
      <c r="D938" s="19" t="s">
        <v>2025</v>
      </c>
      <c r="E938" s="19" t="s">
        <v>3852</v>
      </c>
      <c r="F938" s="19" t="s">
        <v>3853</v>
      </c>
      <c r="G938" s="19" t="s">
        <v>1939</v>
      </c>
      <c r="H938" s="19" t="s">
        <v>1940</v>
      </c>
      <c r="I938" s="20" t="s">
        <v>1831</v>
      </c>
      <c r="J938" s="19" t="s">
        <v>3854</v>
      </c>
      <c r="K938" s="19" t="s">
        <v>2031</v>
      </c>
      <c r="L938" s="19" t="s">
        <v>2032</v>
      </c>
      <c r="M938" s="21">
        <v>867.37</v>
      </c>
      <c r="N938" s="21">
        <v>1336.57</v>
      </c>
      <c r="O938" s="21">
        <v>1116.9000000000001</v>
      </c>
      <c r="P938" s="21">
        <v>1047.69</v>
      </c>
      <c r="Q938" s="22">
        <v>4368.5300000000007</v>
      </c>
      <c r="R938" s="21">
        <v>21215</v>
      </c>
    </row>
    <row r="939" spans="1:18">
      <c r="A939" s="19" t="s">
        <v>1795</v>
      </c>
      <c r="B939" s="19" t="s">
        <v>1796</v>
      </c>
      <c r="C939" s="19" t="s">
        <v>2024</v>
      </c>
      <c r="D939" s="19" t="s">
        <v>2025</v>
      </c>
      <c r="E939" s="19" t="s">
        <v>3855</v>
      </c>
      <c r="F939" s="19" t="s">
        <v>3856</v>
      </c>
      <c r="G939" s="19" t="s">
        <v>1939</v>
      </c>
      <c r="H939" s="19" t="s">
        <v>1940</v>
      </c>
      <c r="I939" s="20" t="s">
        <v>1833</v>
      </c>
      <c r="J939" s="19" t="s">
        <v>3857</v>
      </c>
      <c r="K939" s="19" t="s">
        <v>2031</v>
      </c>
      <c r="L939" s="19" t="s">
        <v>2032</v>
      </c>
      <c r="M939" s="21">
        <v>1048.74</v>
      </c>
      <c r="N939" s="21">
        <v>1869.66</v>
      </c>
      <c r="O939" s="21">
        <v>1399.63</v>
      </c>
      <c r="P939" s="21">
        <v>1238.3699999999999</v>
      </c>
      <c r="Q939" s="22">
        <v>5556.4000000000005</v>
      </c>
      <c r="R939" s="21">
        <v>26984</v>
      </c>
    </row>
    <row r="940" spans="1:18">
      <c r="A940" s="19" t="s">
        <v>1795</v>
      </c>
      <c r="B940" s="19" t="s">
        <v>1796</v>
      </c>
      <c r="C940" s="19" t="s">
        <v>2024</v>
      </c>
      <c r="D940" s="19" t="s">
        <v>2025</v>
      </c>
      <c r="E940" s="19" t="s">
        <v>3855</v>
      </c>
      <c r="F940" s="19" t="s">
        <v>3856</v>
      </c>
      <c r="G940" s="19" t="s">
        <v>1939</v>
      </c>
      <c r="H940" s="19" t="s">
        <v>1940</v>
      </c>
      <c r="I940" s="20" t="s">
        <v>1939</v>
      </c>
      <c r="J940" s="19" t="s">
        <v>3999</v>
      </c>
      <c r="K940" s="19" t="s">
        <v>3991</v>
      </c>
      <c r="L940" s="19" t="s">
        <v>2032</v>
      </c>
      <c r="M940" s="21">
        <v>15183.63</v>
      </c>
      <c r="N940" s="21">
        <v>17569.61</v>
      </c>
      <c r="O940" s="21">
        <v>85665.34</v>
      </c>
      <c r="P940" s="21">
        <v>17060.59</v>
      </c>
      <c r="Q940" s="22">
        <v>135479.16999999998</v>
      </c>
      <c r="R940" s="21">
        <v>657927</v>
      </c>
    </row>
    <row r="941" spans="1:18">
      <c r="A941" s="19" t="s">
        <v>1795</v>
      </c>
      <c r="B941" s="19" t="s">
        <v>1796</v>
      </c>
      <c r="C941" s="19" t="s">
        <v>2024</v>
      </c>
      <c r="D941" s="19" t="s">
        <v>2025</v>
      </c>
      <c r="E941" s="19" t="s">
        <v>3832</v>
      </c>
      <c r="F941" s="19" t="s">
        <v>3833</v>
      </c>
      <c r="G941" s="19" t="s">
        <v>1939</v>
      </c>
      <c r="H941" s="19" t="s">
        <v>1940</v>
      </c>
      <c r="I941" s="20" t="s">
        <v>1959</v>
      </c>
      <c r="J941" s="19" t="s">
        <v>4119</v>
      </c>
      <c r="K941" s="19" t="s">
        <v>2031</v>
      </c>
      <c r="L941" s="19" t="s">
        <v>2032</v>
      </c>
      <c r="M941" s="21">
        <v>918.09</v>
      </c>
      <c r="N941" s="21">
        <v>2093.41</v>
      </c>
      <c r="O941" s="21">
        <v>1992.69</v>
      </c>
      <c r="P941" s="21">
        <v>748.57</v>
      </c>
      <c r="Q941" s="22">
        <v>5752.76</v>
      </c>
      <c r="R941" s="21">
        <v>27937</v>
      </c>
    </row>
    <row r="942" spans="1:18">
      <c r="A942" s="19" t="s">
        <v>1795</v>
      </c>
      <c r="B942" s="19" t="s">
        <v>1796</v>
      </c>
      <c r="C942" s="19" t="s">
        <v>2024</v>
      </c>
      <c r="D942" s="19" t="s">
        <v>2025</v>
      </c>
      <c r="E942" s="19" t="s">
        <v>3825</v>
      </c>
      <c r="F942" s="19" t="s">
        <v>3826</v>
      </c>
      <c r="G942" s="19" t="s">
        <v>1939</v>
      </c>
      <c r="H942" s="19" t="s">
        <v>1940</v>
      </c>
      <c r="I942" s="20" t="s">
        <v>1961</v>
      </c>
      <c r="J942" s="19" t="s">
        <v>4120</v>
      </c>
      <c r="K942" s="19" t="s">
        <v>2031</v>
      </c>
      <c r="L942" s="19" t="s">
        <v>2032</v>
      </c>
      <c r="M942" s="21">
        <v>926.32</v>
      </c>
      <c r="N942" s="21">
        <v>1766.35</v>
      </c>
      <c r="O942" s="21">
        <v>1664.94</v>
      </c>
      <c r="P942" s="21">
        <v>853.2</v>
      </c>
      <c r="Q942" s="22">
        <v>5210.8100000000004</v>
      </c>
      <c r="R942" s="21">
        <v>25305</v>
      </c>
    </row>
    <row r="943" spans="1:18">
      <c r="A943" s="19" t="s">
        <v>1795</v>
      </c>
      <c r="B943" s="19" t="s">
        <v>1796</v>
      </c>
      <c r="C943" s="19" t="s">
        <v>2024</v>
      </c>
      <c r="D943" s="19" t="s">
        <v>2025</v>
      </c>
      <c r="E943" s="19" t="s">
        <v>2026</v>
      </c>
      <c r="F943" s="19" t="s">
        <v>2027</v>
      </c>
      <c r="G943" s="19" t="s">
        <v>1939</v>
      </c>
      <c r="H943" s="19" t="s">
        <v>1940</v>
      </c>
      <c r="I943" s="20" t="s">
        <v>1965</v>
      </c>
      <c r="J943" s="19" t="s">
        <v>4183</v>
      </c>
      <c r="K943" s="19" t="s">
        <v>2031</v>
      </c>
      <c r="L943" s="19" t="s">
        <v>2007</v>
      </c>
      <c r="M943" s="21">
        <v>0</v>
      </c>
      <c r="N943" s="21">
        <v>0</v>
      </c>
      <c r="O943" s="21">
        <v>0</v>
      </c>
      <c r="P943" s="21">
        <v>0</v>
      </c>
      <c r="Q943" s="22">
        <v>0</v>
      </c>
      <c r="R943" s="21">
        <v>0</v>
      </c>
    </row>
    <row r="944" spans="1:18">
      <c r="A944" s="19" t="s">
        <v>1795</v>
      </c>
      <c r="B944" s="19" t="s">
        <v>1796</v>
      </c>
      <c r="C944" s="19" t="s">
        <v>2024</v>
      </c>
      <c r="D944" s="19" t="s">
        <v>2025</v>
      </c>
      <c r="E944" s="19" t="s">
        <v>2026</v>
      </c>
      <c r="F944" s="19" t="s">
        <v>2027</v>
      </c>
      <c r="G944" s="19" t="s">
        <v>1939</v>
      </c>
      <c r="H944" s="19" t="s">
        <v>1940</v>
      </c>
      <c r="I944" s="20" t="s">
        <v>1967</v>
      </c>
      <c r="J944" s="19" t="s">
        <v>4184</v>
      </c>
      <c r="K944" s="19" t="s">
        <v>2031</v>
      </c>
      <c r="L944" s="19" t="s">
        <v>2007</v>
      </c>
      <c r="M944" s="21">
        <v>0</v>
      </c>
      <c r="N944" s="21">
        <v>0</v>
      </c>
      <c r="O944" s="21">
        <v>0</v>
      </c>
      <c r="P944" s="21">
        <v>0</v>
      </c>
      <c r="Q944" s="22">
        <v>0</v>
      </c>
      <c r="R944" s="21">
        <v>0</v>
      </c>
    </row>
    <row r="945" spans="1:18">
      <c r="A945" s="19" t="s">
        <v>1795</v>
      </c>
      <c r="B945" s="19" t="s">
        <v>1796</v>
      </c>
      <c r="C945" s="19" t="s">
        <v>2024</v>
      </c>
      <c r="D945" s="19" t="s">
        <v>2025</v>
      </c>
      <c r="E945" s="19" t="s">
        <v>3816</v>
      </c>
      <c r="F945" s="19" t="s">
        <v>1796</v>
      </c>
      <c r="G945" s="19" t="s">
        <v>1939</v>
      </c>
      <c r="H945" s="19" t="s">
        <v>1940</v>
      </c>
      <c r="I945" s="20" t="s">
        <v>1969</v>
      </c>
      <c r="J945" s="19" t="s">
        <v>4185</v>
      </c>
      <c r="K945" s="19" t="s">
        <v>2031</v>
      </c>
      <c r="L945" s="19" t="s">
        <v>2007</v>
      </c>
      <c r="M945" s="21">
        <v>75.599999999999994</v>
      </c>
      <c r="N945" s="21">
        <v>0</v>
      </c>
      <c r="O945" s="21">
        <v>0</v>
      </c>
      <c r="P945" s="21">
        <v>0</v>
      </c>
      <c r="Q945" s="22">
        <v>75.599999999999994</v>
      </c>
      <c r="R945" s="21">
        <v>367.05</v>
      </c>
    </row>
    <row r="946" spans="1:18">
      <c r="A946" s="19" t="s">
        <v>1795</v>
      </c>
      <c r="B946" s="19" t="s">
        <v>1796</v>
      </c>
      <c r="C946" s="19" t="s">
        <v>3858</v>
      </c>
      <c r="D946" s="19" t="s">
        <v>3859</v>
      </c>
      <c r="E946" s="19" t="s">
        <v>3860</v>
      </c>
      <c r="F946" s="19" t="s">
        <v>3859</v>
      </c>
      <c r="G946" s="19" t="s">
        <v>1941</v>
      </c>
      <c r="H946" s="19" t="s">
        <v>1942</v>
      </c>
      <c r="I946" s="20" t="s">
        <v>1835</v>
      </c>
      <c r="J946" s="19" t="s">
        <v>3861</v>
      </c>
      <c r="K946" s="19" t="s">
        <v>2031</v>
      </c>
      <c r="L946" s="19" t="s">
        <v>2032</v>
      </c>
      <c r="M946" s="21">
        <v>832.18</v>
      </c>
      <c r="N946" s="21">
        <v>1270.28</v>
      </c>
      <c r="O946" s="21">
        <v>789.29</v>
      </c>
      <c r="P946" s="21">
        <v>538.95000000000005</v>
      </c>
      <c r="Q946" s="22">
        <v>3430.7</v>
      </c>
      <c r="R946" s="21">
        <v>16660</v>
      </c>
    </row>
    <row r="947" spans="1:18">
      <c r="A947" s="19" t="s">
        <v>1795</v>
      </c>
      <c r="B947" s="19" t="s">
        <v>1796</v>
      </c>
      <c r="C947" s="19" t="s">
        <v>3858</v>
      </c>
      <c r="D947" s="19" t="s">
        <v>3859</v>
      </c>
      <c r="E947" s="19" t="s">
        <v>3862</v>
      </c>
      <c r="F947" s="19" t="s">
        <v>3863</v>
      </c>
      <c r="G947" s="19" t="s">
        <v>1941</v>
      </c>
      <c r="H947" s="19" t="s">
        <v>1942</v>
      </c>
      <c r="I947" s="20" t="s">
        <v>1837</v>
      </c>
      <c r="J947" s="19" t="s">
        <v>3864</v>
      </c>
      <c r="K947" s="19" t="s">
        <v>2031</v>
      </c>
      <c r="L947" s="19" t="s">
        <v>2032</v>
      </c>
      <c r="M947" s="21">
        <v>700.45</v>
      </c>
      <c r="N947" s="21">
        <v>1325.15</v>
      </c>
      <c r="O947" s="21">
        <v>770.17</v>
      </c>
      <c r="P947" s="21">
        <v>620.63</v>
      </c>
      <c r="Q947" s="22">
        <v>3416.4</v>
      </c>
      <c r="R947" s="21">
        <v>16591</v>
      </c>
    </row>
    <row r="948" spans="1:18">
      <c r="A948" s="19" t="s">
        <v>1795</v>
      </c>
      <c r="B948" s="19" t="s">
        <v>1796</v>
      </c>
      <c r="C948" s="19" t="s">
        <v>3858</v>
      </c>
      <c r="D948" s="19" t="s">
        <v>3859</v>
      </c>
      <c r="E948" s="19" t="s">
        <v>3865</v>
      </c>
      <c r="F948" s="19" t="s">
        <v>2112</v>
      </c>
      <c r="G948" s="19" t="s">
        <v>1941</v>
      </c>
      <c r="H948" s="19" t="s">
        <v>1942</v>
      </c>
      <c r="I948" s="20" t="s">
        <v>1839</v>
      </c>
      <c r="J948" s="19" t="s">
        <v>2113</v>
      </c>
      <c r="K948" s="19" t="s">
        <v>2031</v>
      </c>
      <c r="L948" s="19" t="s">
        <v>2032</v>
      </c>
      <c r="M948" s="21">
        <v>1535.7</v>
      </c>
      <c r="N948" s="21">
        <v>2020.85</v>
      </c>
      <c r="O948" s="21">
        <v>1635.15</v>
      </c>
      <c r="P948" s="21">
        <v>927.28</v>
      </c>
      <c r="Q948" s="22">
        <v>6118.9800000000005</v>
      </c>
      <c r="R948" s="21">
        <v>29716</v>
      </c>
    </row>
    <row r="949" spans="1:18">
      <c r="A949" s="19" t="s">
        <v>1795</v>
      </c>
      <c r="B949" s="19" t="s">
        <v>1796</v>
      </c>
      <c r="C949" s="19" t="s">
        <v>3858</v>
      </c>
      <c r="D949" s="19" t="s">
        <v>3859</v>
      </c>
      <c r="E949" s="19" t="s">
        <v>3865</v>
      </c>
      <c r="F949" s="19" t="s">
        <v>2112</v>
      </c>
      <c r="G949" s="19" t="s">
        <v>1941</v>
      </c>
      <c r="H949" s="19" t="s">
        <v>1942</v>
      </c>
      <c r="I949" s="20" t="s">
        <v>1841</v>
      </c>
      <c r="J949" s="19" t="s">
        <v>3866</v>
      </c>
      <c r="K949" s="19" t="s">
        <v>2031</v>
      </c>
      <c r="L949" s="19" t="s">
        <v>2032</v>
      </c>
      <c r="M949" s="21">
        <v>1430.49</v>
      </c>
      <c r="N949" s="21">
        <v>2312.67</v>
      </c>
      <c r="O949" s="21">
        <v>1735.01</v>
      </c>
      <c r="P949" s="21">
        <v>1129.94</v>
      </c>
      <c r="Q949" s="22">
        <v>6608.1100000000006</v>
      </c>
      <c r="R949" s="21">
        <v>32091</v>
      </c>
    </row>
    <row r="950" spans="1:18">
      <c r="A950" s="19" t="s">
        <v>1795</v>
      </c>
      <c r="B950" s="19" t="s">
        <v>1796</v>
      </c>
      <c r="C950" s="19" t="s">
        <v>3858</v>
      </c>
      <c r="D950" s="19" t="s">
        <v>3859</v>
      </c>
      <c r="E950" s="19" t="s">
        <v>3867</v>
      </c>
      <c r="F950" s="19" t="s">
        <v>3868</v>
      </c>
      <c r="G950" s="19" t="s">
        <v>1941</v>
      </c>
      <c r="H950" s="19" t="s">
        <v>1942</v>
      </c>
      <c r="I950" s="20" t="s">
        <v>1843</v>
      </c>
      <c r="J950" s="19" t="s">
        <v>3869</v>
      </c>
      <c r="K950" s="19" t="s">
        <v>2031</v>
      </c>
      <c r="L950" s="19" t="s">
        <v>2032</v>
      </c>
      <c r="M950" s="21">
        <v>1429.96</v>
      </c>
      <c r="N950" s="21">
        <v>2266.87</v>
      </c>
      <c r="O950" s="21">
        <v>2736.92</v>
      </c>
      <c r="P950" s="21">
        <v>1485.8</v>
      </c>
      <c r="Q950" s="22">
        <v>7919.55</v>
      </c>
      <c r="R950" s="21">
        <v>38460</v>
      </c>
    </row>
    <row r="951" spans="1:18">
      <c r="A951" s="19" t="s">
        <v>1795</v>
      </c>
      <c r="B951" s="19" t="s">
        <v>1796</v>
      </c>
      <c r="C951" s="19" t="s">
        <v>3858</v>
      </c>
      <c r="D951" s="19" t="s">
        <v>3859</v>
      </c>
      <c r="E951" s="19" t="s">
        <v>3870</v>
      </c>
      <c r="F951" s="19" t="s">
        <v>3871</v>
      </c>
      <c r="G951" s="19" t="s">
        <v>1941</v>
      </c>
      <c r="H951" s="19" t="s">
        <v>1942</v>
      </c>
      <c r="I951" s="20" t="s">
        <v>1845</v>
      </c>
      <c r="J951" s="19" t="s">
        <v>3872</v>
      </c>
      <c r="K951" s="19" t="s">
        <v>2031</v>
      </c>
      <c r="L951" s="19" t="s">
        <v>2032</v>
      </c>
      <c r="M951" s="21">
        <v>1050.96</v>
      </c>
      <c r="N951" s="21">
        <v>2171.69</v>
      </c>
      <c r="O951" s="21">
        <v>1875.02</v>
      </c>
      <c r="P951" s="21">
        <v>1068.3399999999999</v>
      </c>
      <c r="Q951" s="22">
        <v>6166.01</v>
      </c>
      <c r="R951" s="21">
        <v>29944</v>
      </c>
    </row>
    <row r="952" spans="1:18">
      <c r="A952" s="19" t="s">
        <v>1795</v>
      </c>
      <c r="B952" s="19" t="s">
        <v>1796</v>
      </c>
      <c r="C952" s="19" t="s">
        <v>3858</v>
      </c>
      <c r="D952" s="19" t="s">
        <v>3859</v>
      </c>
      <c r="E952" s="19" t="s">
        <v>3870</v>
      </c>
      <c r="F952" s="19" t="s">
        <v>3871</v>
      </c>
      <c r="G952" s="19" t="s">
        <v>1941</v>
      </c>
      <c r="H952" s="19" t="s">
        <v>1942</v>
      </c>
      <c r="I952" s="20" t="s">
        <v>1847</v>
      </c>
      <c r="J952" s="19" t="s">
        <v>3873</v>
      </c>
      <c r="K952" s="19" t="s">
        <v>2031</v>
      </c>
      <c r="L952" s="19" t="s">
        <v>2032</v>
      </c>
      <c r="M952" s="21">
        <v>1165.23</v>
      </c>
      <c r="N952" s="21">
        <v>1881.3</v>
      </c>
      <c r="O952" s="21">
        <v>1318.02</v>
      </c>
      <c r="P952" s="21">
        <v>761.36</v>
      </c>
      <c r="Q952" s="22">
        <v>5125.9099999999989</v>
      </c>
      <c r="R952" s="21">
        <v>24893</v>
      </c>
    </row>
    <row r="953" spans="1:18">
      <c r="A953" s="19" t="s">
        <v>1795</v>
      </c>
      <c r="B953" s="19" t="s">
        <v>1796</v>
      </c>
      <c r="C953" s="19" t="s">
        <v>3858</v>
      </c>
      <c r="D953" s="19" t="s">
        <v>3859</v>
      </c>
      <c r="E953" s="19" t="s">
        <v>3874</v>
      </c>
      <c r="F953" s="19" t="s">
        <v>3875</v>
      </c>
      <c r="G953" s="19" t="s">
        <v>1941</v>
      </c>
      <c r="H953" s="19" t="s">
        <v>1942</v>
      </c>
      <c r="I953" s="20" t="s">
        <v>1849</v>
      </c>
      <c r="J953" s="19" t="s">
        <v>3876</v>
      </c>
      <c r="K953" s="19" t="s">
        <v>2031</v>
      </c>
      <c r="L953" s="19" t="s">
        <v>2032</v>
      </c>
      <c r="M953" s="21">
        <v>1084.6400000000001</v>
      </c>
      <c r="N953" s="21">
        <v>1871.16</v>
      </c>
      <c r="O953" s="21">
        <v>2556.7600000000002</v>
      </c>
      <c r="P953" s="21">
        <v>1000.02</v>
      </c>
      <c r="Q953" s="22">
        <v>6512.58</v>
      </c>
      <c r="R953" s="21">
        <v>31627</v>
      </c>
    </row>
    <row r="954" spans="1:18">
      <c r="A954" s="19" t="s">
        <v>1795</v>
      </c>
      <c r="B954" s="19" t="s">
        <v>1796</v>
      </c>
      <c r="C954" s="19" t="s">
        <v>3858</v>
      </c>
      <c r="D954" s="19" t="s">
        <v>3859</v>
      </c>
      <c r="E954" s="19" t="s">
        <v>3877</v>
      </c>
      <c r="F954" s="19" t="s">
        <v>3878</v>
      </c>
      <c r="G954" s="19" t="s">
        <v>1941</v>
      </c>
      <c r="H954" s="19" t="s">
        <v>1942</v>
      </c>
      <c r="I954" s="20" t="s">
        <v>1851</v>
      </c>
      <c r="J954" s="19" t="s">
        <v>3879</v>
      </c>
      <c r="K954" s="19" t="s">
        <v>2031</v>
      </c>
      <c r="L954" s="19" t="s">
        <v>2032</v>
      </c>
      <c r="M954" s="21">
        <v>1278.42</v>
      </c>
      <c r="N954" s="21">
        <v>2285.9299999999998</v>
      </c>
      <c r="O954" s="21">
        <v>1701.86</v>
      </c>
      <c r="P954" s="21">
        <v>917.47</v>
      </c>
      <c r="Q954" s="22">
        <v>6183.68</v>
      </c>
      <c r="R954" s="21">
        <v>30030</v>
      </c>
    </row>
    <row r="955" spans="1:18">
      <c r="A955" s="19" t="s">
        <v>1795</v>
      </c>
      <c r="B955" s="19" t="s">
        <v>1796</v>
      </c>
      <c r="C955" s="19" t="s">
        <v>3858</v>
      </c>
      <c r="D955" s="19" t="s">
        <v>3859</v>
      </c>
      <c r="E955" s="19" t="s">
        <v>3860</v>
      </c>
      <c r="F955" s="19" t="s">
        <v>3859</v>
      </c>
      <c r="G955" s="19" t="s">
        <v>1941</v>
      </c>
      <c r="H955" s="19" t="s">
        <v>1942</v>
      </c>
      <c r="I955" s="20" t="s">
        <v>1941</v>
      </c>
      <c r="J955" s="19" t="s">
        <v>1942</v>
      </c>
      <c r="K955" s="19" t="s">
        <v>3991</v>
      </c>
      <c r="L955" s="19" t="s">
        <v>2032</v>
      </c>
      <c r="M955" s="21">
        <v>11233.6</v>
      </c>
      <c r="N955" s="21">
        <v>11942.84</v>
      </c>
      <c r="O955" s="21">
        <v>11177.98</v>
      </c>
      <c r="P955" s="21">
        <v>15378.5</v>
      </c>
      <c r="Q955" s="22">
        <v>49732.92</v>
      </c>
      <c r="R955" s="21">
        <v>241518</v>
      </c>
    </row>
    <row r="956" spans="1:18">
      <c r="A956" s="19" t="s">
        <v>1795</v>
      </c>
      <c r="B956" s="19" t="s">
        <v>1796</v>
      </c>
      <c r="C956" s="19" t="s">
        <v>3858</v>
      </c>
      <c r="D956" s="19" t="s">
        <v>3859</v>
      </c>
      <c r="E956" s="19" t="s">
        <v>3862</v>
      </c>
      <c r="F956" s="19" t="s">
        <v>3863</v>
      </c>
      <c r="G956" s="19" t="s">
        <v>1941</v>
      </c>
      <c r="H956" s="19" t="s">
        <v>1942</v>
      </c>
      <c r="I956" s="20" t="s">
        <v>1953</v>
      </c>
      <c r="J956" s="19" t="s">
        <v>4057</v>
      </c>
      <c r="K956" s="19" t="s">
        <v>2031</v>
      </c>
      <c r="L956" s="19" t="s">
        <v>2032</v>
      </c>
      <c r="M956" s="21">
        <v>972.99</v>
      </c>
      <c r="N956" s="21">
        <v>1797.6</v>
      </c>
      <c r="O956" s="21">
        <v>1409.43</v>
      </c>
      <c r="P956" s="21">
        <v>1043.3800000000001</v>
      </c>
      <c r="Q956" s="22">
        <v>5223.4000000000005</v>
      </c>
      <c r="R956" s="21">
        <v>25366</v>
      </c>
    </row>
    <row r="957" spans="1:18">
      <c r="A957" s="19" t="s">
        <v>1795</v>
      </c>
      <c r="B957" s="19" t="s">
        <v>1796</v>
      </c>
      <c r="C957" s="19" t="s">
        <v>3880</v>
      </c>
      <c r="D957" s="19" t="s">
        <v>3881</v>
      </c>
      <c r="E957" s="19" t="s">
        <v>3882</v>
      </c>
      <c r="F957" s="19" t="s">
        <v>3187</v>
      </c>
      <c r="G957" s="19" t="s">
        <v>1943</v>
      </c>
      <c r="H957" s="19" t="s">
        <v>1944</v>
      </c>
      <c r="I957" s="20" t="s">
        <v>1853</v>
      </c>
      <c r="J957" s="19" t="s">
        <v>3883</v>
      </c>
      <c r="K957" s="19" t="s">
        <v>2031</v>
      </c>
      <c r="L957" s="19" t="s">
        <v>2032</v>
      </c>
      <c r="M957" s="21">
        <v>422.61</v>
      </c>
      <c r="N957" s="21">
        <v>542.42999999999995</v>
      </c>
      <c r="O957" s="21">
        <v>496.18</v>
      </c>
      <c r="P957" s="21">
        <v>328.33</v>
      </c>
      <c r="Q957" s="22">
        <v>1789.55</v>
      </c>
      <c r="R957" s="21">
        <v>8691</v>
      </c>
    </row>
    <row r="958" spans="1:18">
      <c r="A958" s="19" t="s">
        <v>1795</v>
      </c>
      <c r="B958" s="19" t="s">
        <v>1796</v>
      </c>
      <c r="C958" s="19" t="s">
        <v>3880</v>
      </c>
      <c r="D958" s="19" t="s">
        <v>3881</v>
      </c>
      <c r="E958" s="19" t="s">
        <v>3882</v>
      </c>
      <c r="F958" s="19" t="s">
        <v>3187</v>
      </c>
      <c r="G958" s="19" t="s">
        <v>1943</v>
      </c>
      <c r="H958" s="19" t="s">
        <v>1944</v>
      </c>
      <c r="I958" s="20" t="s">
        <v>1855</v>
      </c>
      <c r="J958" s="19" t="s">
        <v>3884</v>
      </c>
      <c r="K958" s="19" t="s">
        <v>2031</v>
      </c>
      <c r="L958" s="19" t="s">
        <v>2032</v>
      </c>
      <c r="M958" s="21">
        <v>806.18</v>
      </c>
      <c r="N958" s="21">
        <v>1094.83</v>
      </c>
      <c r="O958" s="21">
        <v>927.19</v>
      </c>
      <c r="P958" s="21">
        <v>474.52</v>
      </c>
      <c r="Q958" s="22">
        <v>3302.72</v>
      </c>
      <c r="R958" s="21">
        <v>16039</v>
      </c>
    </row>
    <row r="959" spans="1:18">
      <c r="A959" s="19" t="s">
        <v>1795</v>
      </c>
      <c r="B959" s="19" t="s">
        <v>1796</v>
      </c>
      <c r="C959" s="19" t="s">
        <v>3880</v>
      </c>
      <c r="D959" s="19" t="s">
        <v>3881</v>
      </c>
      <c r="E959" s="19" t="s">
        <v>3885</v>
      </c>
      <c r="F959" s="19" t="s">
        <v>3886</v>
      </c>
      <c r="G959" s="19" t="s">
        <v>1943</v>
      </c>
      <c r="H959" s="19" t="s">
        <v>1944</v>
      </c>
      <c r="I959" s="20" t="s">
        <v>1857</v>
      </c>
      <c r="J959" s="19" t="s">
        <v>3887</v>
      </c>
      <c r="K959" s="19" t="s">
        <v>2031</v>
      </c>
      <c r="L959" s="19" t="s">
        <v>2032</v>
      </c>
      <c r="M959" s="21">
        <v>1861.8</v>
      </c>
      <c r="N959" s="21">
        <v>2229.37</v>
      </c>
      <c r="O959" s="21">
        <v>1085.81</v>
      </c>
      <c r="P959" s="21">
        <v>898.42</v>
      </c>
      <c r="Q959" s="22">
        <v>6075.4</v>
      </c>
      <c r="R959" s="21">
        <v>29504</v>
      </c>
    </row>
    <row r="960" spans="1:18">
      <c r="A960" s="19" t="s">
        <v>1795</v>
      </c>
      <c r="B960" s="19" t="s">
        <v>1796</v>
      </c>
      <c r="C960" s="19" t="s">
        <v>3880</v>
      </c>
      <c r="D960" s="19" t="s">
        <v>3881</v>
      </c>
      <c r="E960" s="19" t="s">
        <v>3885</v>
      </c>
      <c r="F960" s="19" t="s">
        <v>3886</v>
      </c>
      <c r="G960" s="19" t="s">
        <v>1943</v>
      </c>
      <c r="H960" s="19" t="s">
        <v>1944</v>
      </c>
      <c r="I960" s="20" t="s">
        <v>1859</v>
      </c>
      <c r="J960" s="19" t="s">
        <v>3888</v>
      </c>
      <c r="K960" s="19" t="s">
        <v>2031</v>
      </c>
      <c r="L960" s="19" t="s">
        <v>2032</v>
      </c>
      <c r="M960" s="21">
        <v>774.04</v>
      </c>
      <c r="N960" s="21">
        <v>1136.1500000000001</v>
      </c>
      <c r="O960" s="21">
        <v>978.31</v>
      </c>
      <c r="P960" s="21">
        <v>680.88</v>
      </c>
      <c r="Q960" s="22">
        <v>3569.38</v>
      </c>
      <c r="R960" s="21">
        <v>17334</v>
      </c>
    </row>
    <row r="961" spans="1:18">
      <c r="A961" s="19" t="s">
        <v>1795</v>
      </c>
      <c r="B961" s="19" t="s">
        <v>1796</v>
      </c>
      <c r="C961" s="19" t="s">
        <v>3880</v>
      </c>
      <c r="D961" s="19" t="s">
        <v>3881</v>
      </c>
      <c r="E961" s="19" t="s">
        <v>3885</v>
      </c>
      <c r="F961" s="19" t="s">
        <v>3886</v>
      </c>
      <c r="G961" s="19" t="s">
        <v>1943</v>
      </c>
      <c r="H961" s="19" t="s">
        <v>1944</v>
      </c>
      <c r="I961" s="20" t="s">
        <v>1861</v>
      </c>
      <c r="J961" s="19" t="s">
        <v>3889</v>
      </c>
      <c r="K961" s="19" t="s">
        <v>2031</v>
      </c>
      <c r="L961" s="19" t="s">
        <v>2032</v>
      </c>
      <c r="M961" s="21">
        <v>1482.63</v>
      </c>
      <c r="N961" s="21">
        <v>1550.68</v>
      </c>
      <c r="O961" s="21">
        <v>1207.47</v>
      </c>
      <c r="P961" s="21">
        <v>854.49</v>
      </c>
      <c r="Q961" s="22">
        <v>5095.2700000000004</v>
      </c>
      <c r="R961" s="21">
        <v>24744</v>
      </c>
    </row>
    <row r="962" spans="1:18">
      <c r="A962" s="19" t="s">
        <v>1795</v>
      </c>
      <c r="B962" s="19" t="s">
        <v>1796</v>
      </c>
      <c r="C962" s="19" t="s">
        <v>3880</v>
      </c>
      <c r="D962" s="19" t="s">
        <v>3881</v>
      </c>
      <c r="E962" s="19" t="s">
        <v>3890</v>
      </c>
      <c r="F962" s="19" t="s">
        <v>3891</v>
      </c>
      <c r="G962" s="19" t="s">
        <v>1943</v>
      </c>
      <c r="H962" s="19" t="s">
        <v>1944</v>
      </c>
      <c r="I962" s="20" t="s">
        <v>1863</v>
      </c>
      <c r="J962" s="19" t="s">
        <v>3892</v>
      </c>
      <c r="K962" s="19" t="s">
        <v>2031</v>
      </c>
      <c r="L962" s="19" t="s">
        <v>2032</v>
      </c>
      <c r="M962" s="21">
        <v>958.46</v>
      </c>
      <c r="N962" s="21">
        <v>1782.4</v>
      </c>
      <c r="O962" s="21">
        <v>1549.26</v>
      </c>
      <c r="P962" s="21">
        <v>1042.1500000000001</v>
      </c>
      <c r="Q962" s="22">
        <v>5332.27</v>
      </c>
      <c r="R962" s="21">
        <v>25895</v>
      </c>
    </row>
    <row r="963" spans="1:18">
      <c r="A963" s="19" t="s">
        <v>1795</v>
      </c>
      <c r="B963" s="19" t="s">
        <v>1796</v>
      </c>
      <c r="C963" s="19" t="s">
        <v>3880</v>
      </c>
      <c r="D963" s="19" t="s">
        <v>3881</v>
      </c>
      <c r="E963" s="19" t="s">
        <v>3890</v>
      </c>
      <c r="F963" s="19" t="s">
        <v>3891</v>
      </c>
      <c r="G963" s="19" t="s">
        <v>1943</v>
      </c>
      <c r="H963" s="19" t="s">
        <v>1944</v>
      </c>
      <c r="I963" s="20" t="s">
        <v>1865</v>
      </c>
      <c r="J963" s="19" t="s">
        <v>3893</v>
      </c>
      <c r="K963" s="19" t="s">
        <v>2031</v>
      </c>
      <c r="L963" s="19" t="s">
        <v>2032</v>
      </c>
      <c r="M963" s="21">
        <v>807.51</v>
      </c>
      <c r="N963" s="21">
        <v>1418.1</v>
      </c>
      <c r="O963" s="21">
        <v>1559.57</v>
      </c>
      <c r="P963" s="21">
        <v>1206.28</v>
      </c>
      <c r="Q963" s="22">
        <v>4991.4599999999991</v>
      </c>
      <c r="R963" s="21">
        <v>24240</v>
      </c>
    </row>
    <row r="964" spans="1:18">
      <c r="A964" s="19" t="s">
        <v>1795</v>
      </c>
      <c r="B964" s="19" t="s">
        <v>1796</v>
      </c>
      <c r="C964" s="19" t="s">
        <v>3880</v>
      </c>
      <c r="D964" s="19" t="s">
        <v>3881</v>
      </c>
      <c r="E964" s="19" t="s">
        <v>3894</v>
      </c>
      <c r="F964" s="19" t="s">
        <v>3895</v>
      </c>
      <c r="G964" s="19" t="s">
        <v>1943</v>
      </c>
      <c r="H964" s="19" t="s">
        <v>1944</v>
      </c>
      <c r="I964" s="20" t="s">
        <v>1867</v>
      </c>
      <c r="J964" s="19" t="s">
        <v>3896</v>
      </c>
      <c r="K964" s="19" t="s">
        <v>2031</v>
      </c>
      <c r="L964" s="19" t="s">
        <v>2032</v>
      </c>
      <c r="M964" s="21">
        <v>548.74</v>
      </c>
      <c r="N964" s="21">
        <v>988.7</v>
      </c>
      <c r="O964" s="21">
        <v>952.53</v>
      </c>
      <c r="P964" s="21">
        <v>650.29999999999995</v>
      </c>
      <c r="Q964" s="22">
        <v>3140.2700000000004</v>
      </c>
      <c r="R964" s="21">
        <v>15250</v>
      </c>
    </row>
    <row r="965" spans="1:18">
      <c r="A965" s="19" t="s">
        <v>1795</v>
      </c>
      <c r="B965" s="19" t="s">
        <v>1796</v>
      </c>
      <c r="C965" s="19" t="s">
        <v>3880</v>
      </c>
      <c r="D965" s="19" t="s">
        <v>3881</v>
      </c>
      <c r="E965" s="19" t="s">
        <v>3897</v>
      </c>
      <c r="F965" s="19" t="s">
        <v>3898</v>
      </c>
      <c r="G965" s="19" t="s">
        <v>1943</v>
      </c>
      <c r="H965" s="19" t="s">
        <v>1944</v>
      </c>
      <c r="I965" s="20" t="s">
        <v>1869</v>
      </c>
      <c r="J965" s="19" t="s">
        <v>3899</v>
      </c>
      <c r="K965" s="19" t="s">
        <v>2031</v>
      </c>
      <c r="L965" s="19" t="s">
        <v>2032</v>
      </c>
      <c r="M965" s="21">
        <v>1103.9100000000001</v>
      </c>
      <c r="N965" s="21">
        <v>1670.34</v>
      </c>
      <c r="O965" s="21">
        <v>1347.22</v>
      </c>
      <c r="P965" s="21">
        <v>724.21</v>
      </c>
      <c r="Q965" s="22">
        <v>4845.68</v>
      </c>
      <c r="R965" s="21">
        <v>23532</v>
      </c>
    </row>
    <row r="966" spans="1:18">
      <c r="A966" s="19" t="s">
        <v>1795</v>
      </c>
      <c r="B966" s="19" t="s">
        <v>1796</v>
      </c>
      <c r="C966" s="19" t="s">
        <v>3880</v>
      </c>
      <c r="D966" s="19" t="s">
        <v>3881</v>
      </c>
      <c r="E966" s="19" t="s">
        <v>3897</v>
      </c>
      <c r="F966" s="19" t="s">
        <v>3898</v>
      </c>
      <c r="G966" s="19" t="s">
        <v>1943</v>
      </c>
      <c r="H966" s="19" t="s">
        <v>1944</v>
      </c>
      <c r="I966" s="20" t="s">
        <v>1871</v>
      </c>
      <c r="J966" s="19" t="s">
        <v>3900</v>
      </c>
      <c r="K966" s="19" t="s">
        <v>2031</v>
      </c>
      <c r="L966" s="19" t="s">
        <v>2032</v>
      </c>
      <c r="M966" s="21">
        <v>558.65</v>
      </c>
      <c r="N966" s="21">
        <v>460.61</v>
      </c>
      <c r="O966" s="21">
        <v>617.33000000000004</v>
      </c>
      <c r="P966" s="21">
        <v>546.07000000000005</v>
      </c>
      <c r="Q966" s="22">
        <v>2182.6600000000003</v>
      </c>
      <c r="R966" s="21">
        <v>10600</v>
      </c>
    </row>
    <row r="967" spans="1:18">
      <c r="A967" s="19" t="s">
        <v>1795</v>
      </c>
      <c r="B967" s="19" t="s">
        <v>1796</v>
      </c>
      <c r="C967" s="19" t="s">
        <v>3880</v>
      </c>
      <c r="D967" s="19" t="s">
        <v>3881</v>
      </c>
      <c r="E967" s="19" t="s">
        <v>3901</v>
      </c>
      <c r="F967" s="19" t="s">
        <v>3902</v>
      </c>
      <c r="G967" s="19" t="s">
        <v>1943</v>
      </c>
      <c r="H967" s="19" t="s">
        <v>1944</v>
      </c>
      <c r="I967" s="20" t="s">
        <v>1873</v>
      </c>
      <c r="J967" s="19" t="s">
        <v>3903</v>
      </c>
      <c r="K967" s="19" t="s">
        <v>2031</v>
      </c>
      <c r="L967" s="19" t="s">
        <v>2032</v>
      </c>
      <c r="M967" s="21">
        <v>683.03</v>
      </c>
      <c r="N967" s="21">
        <v>1256.49</v>
      </c>
      <c r="O967" s="21">
        <v>1084.71</v>
      </c>
      <c r="P967" s="21">
        <v>591.82000000000005</v>
      </c>
      <c r="Q967" s="22">
        <v>3616.05</v>
      </c>
      <c r="R967" s="21">
        <v>17561</v>
      </c>
    </row>
    <row r="968" spans="1:18">
      <c r="A968" s="19" t="s">
        <v>1795</v>
      </c>
      <c r="B968" s="19" t="s">
        <v>1796</v>
      </c>
      <c r="C968" s="19" t="s">
        <v>3880</v>
      </c>
      <c r="D968" s="19" t="s">
        <v>3881</v>
      </c>
      <c r="E968" s="19" t="s">
        <v>3894</v>
      </c>
      <c r="F968" s="19" t="s">
        <v>3895</v>
      </c>
      <c r="G968" s="19" t="s">
        <v>1943</v>
      </c>
      <c r="H968" s="19" t="s">
        <v>1944</v>
      </c>
      <c r="I968" s="20" t="s">
        <v>1935</v>
      </c>
      <c r="J968" s="19" t="s">
        <v>3988</v>
      </c>
      <c r="K968" s="19" t="s">
        <v>2031</v>
      </c>
      <c r="L968" s="19" t="s">
        <v>2032</v>
      </c>
      <c r="M968" s="21">
        <v>772.03</v>
      </c>
      <c r="N968" s="21">
        <v>796.83</v>
      </c>
      <c r="O968" s="21">
        <v>731.38</v>
      </c>
      <c r="P968" s="21">
        <v>481.08</v>
      </c>
      <c r="Q968" s="22">
        <v>2781.32</v>
      </c>
      <c r="R968" s="21">
        <v>13507</v>
      </c>
    </row>
    <row r="969" spans="1:18">
      <c r="A969" s="19" t="s">
        <v>1795</v>
      </c>
      <c r="B969" s="19" t="s">
        <v>1796</v>
      </c>
      <c r="C969" s="19" t="s">
        <v>3880</v>
      </c>
      <c r="D969" s="19" t="s">
        <v>3881</v>
      </c>
      <c r="E969" s="19" t="s">
        <v>3894</v>
      </c>
      <c r="F969" s="19" t="s">
        <v>3895</v>
      </c>
      <c r="G969" s="19" t="s">
        <v>1943</v>
      </c>
      <c r="H969" s="19" t="s">
        <v>1944</v>
      </c>
      <c r="I969" s="20" t="s">
        <v>1937</v>
      </c>
      <c r="J969" s="19" t="s">
        <v>3989</v>
      </c>
      <c r="K969" s="19" t="s">
        <v>2031</v>
      </c>
      <c r="L969" s="19" t="s">
        <v>2032</v>
      </c>
      <c r="M969" s="21">
        <v>475.71</v>
      </c>
      <c r="N969" s="21">
        <v>818.69</v>
      </c>
      <c r="O969" s="21">
        <v>621.28</v>
      </c>
      <c r="P969" s="21">
        <v>348.11</v>
      </c>
      <c r="Q969" s="22">
        <v>2263.79</v>
      </c>
      <c r="R969" s="21">
        <v>10994</v>
      </c>
    </row>
    <row r="970" spans="1:18">
      <c r="A970" s="19" t="s">
        <v>1795</v>
      </c>
      <c r="B970" s="19" t="s">
        <v>1796</v>
      </c>
      <c r="C970" s="19" t="s">
        <v>3880</v>
      </c>
      <c r="D970" s="19" t="s">
        <v>3881</v>
      </c>
      <c r="E970" s="19" t="s">
        <v>4045</v>
      </c>
      <c r="F970" s="19" t="s">
        <v>3881</v>
      </c>
      <c r="G970" s="19" t="s">
        <v>1943</v>
      </c>
      <c r="H970" s="19" t="s">
        <v>1944</v>
      </c>
      <c r="I970" s="20" t="s">
        <v>1943</v>
      </c>
      <c r="J970" s="19" t="s">
        <v>1944</v>
      </c>
      <c r="K970" s="19" t="s">
        <v>3991</v>
      </c>
      <c r="L970" s="19" t="s">
        <v>2032</v>
      </c>
      <c r="M970" s="21">
        <v>12098.15</v>
      </c>
      <c r="N970" s="21">
        <v>11426.82</v>
      </c>
      <c r="O970" s="21">
        <v>7118.05</v>
      </c>
      <c r="P970" s="21">
        <v>10977.59</v>
      </c>
      <c r="Q970" s="22">
        <v>41620.61</v>
      </c>
      <c r="R970" s="21">
        <v>202122</v>
      </c>
    </row>
    <row r="971" spans="1:18">
      <c r="A971" s="19" t="s">
        <v>1795</v>
      </c>
      <c r="B971" s="19" t="s">
        <v>1796</v>
      </c>
      <c r="C971" s="19" t="s">
        <v>3904</v>
      </c>
      <c r="D971" s="19" t="s">
        <v>3905</v>
      </c>
      <c r="E971" s="19" t="s">
        <v>3906</v>
      </c>
      <c r="F971" s="19" t="s">
        <v>2132</v>
      </c>
      <c r="G971" s="19" t="s">
        <v>1945</v>
      </c>
      <c r="H971" s="19" t="s">
        <v>1946</v>
      </c>
      <c r="I971" s="20" t="s">
        <v>1875</v>
      </c>
      <c r="J971" s="19" t="s">
        <v>3907</v>
      </c>
      <c r="K971" s="19" t="s">
        <v>2031</v>
      </c>
      <c r="L971" s="19" t="s">
        <v>2032</v>
      </c>
      <c r="M971" s="21">
        <v>1695.4</v>
      </c>
      <c r="N971" s="21">
        <v>2574.48</v>
      </c>
      <c r="O971" s="21">
        <v>1584.93</v>
      </c>
      <c r="P971" s="21">
        <v>1212.1300000000001</v>
      </c>
      <c r="Q971" s="22">
        <v>7066.9400000000005</v>
      </c>
      <c r="R971" s="21">
        <v>34319</v>
      </c>
    </row>
    <row r="972" spans="1:18">
      <c r="A972" s="19" t="s">
        <v>1795</v>
      </c>
      <c r="B972" s="19" t="s">
        <v>1796</v>
      </c>
      <c r="C972" s="19" t="s">
        <v>3904</v>
      </c>
      <c r="D972" s="19" t="s">
        <v>3905</v>
      </c>
      <c r="E972" s="19" t="s">
        <v>3908</v>
      </c>
      <c r="F972" s="19" t="s">
        <v>3909</v>
      </c>
      <c r="G972" s="19" t="s">
        <v>1945</v>
      </c>
      <c r="H972" s="19" t="s">
        <v>1946</v>
      </c>
      <c r="I972" s="20" t="s">
        <v>1877</v>
      </c>
      <c r="J972" s="19" t="s">
        <v>3910</v>
      </c>
      <c r="K972" s="19" t="s">
        <v>2031</v>
      </c>
      <c r="L972" s="19" t="s">
        <v>2032</v>
      </c>
      <c r="M972" s="21">
        <v>822.63</v>
      </c>
      <c r="N972" s="21">
        <v>1330.23</v>
      </c>
      <c r="O972" s="21">
        <v>1023.77</v>
      </c>
      <c r="P972" s="21">
        <v>740.9</v>
      </c>
      <c r="Q972" s="22">
        <v>3917.53</v>
      </c>
      <c r="R972" s="21">
        <v>19025</v>
      </c>
    </row>
    <row r="973" spans="1:18">
      <c r="A973" s="19" t="s">
        <v>1795</v>
      </c>
      <c r="B973" s="19" t="s">
        <v>1796</v>
      </c>
      <c r="C973" s="19" t="s">
        <v>3904</v>
      </c>
      <c r="D973" s="19" t="s">
        <v>3905</v>
      </c>
      <c r="E973" s="19" t="s">
        <v>3908</v>
      </c>
      <c r="F973" s="19" t="s">
        <v>3909</v>
      </c>
      <c r="G973" s="19" t="s">
        <v>1945</v>
      </c>
      <c r="H973" s="19" t="s">
        <v>1946</v>
      </c>
      <c r="I973" s="20" t="s">
        <v>1879</v>
      </c>
      <c r="J973" s="19" t="s">
        <v>3911</v>
      </c>
      <c r="K973" s="19" t="s">
        <v>2031</v>
      </c>
      <c r="L973" s="19" t="s">
        <v>2032</v>
      </c>
      <c r="M973" s="21">
        <v>1885.67</v>
      </c>
      <c r="N973" s="21">
        <v>1869.26</v>
      </c>
      <c r="O973" s="21">
        <v>1826.07</v>
      </c>
      <c r="P973" s="21">
        <v>1571.48</v>
      </c>
      <c r="Q973" s="22">
        <v>7152.48</v>
      </c>
      <c r="R973" s="21">
        <v>34735</v>
      </c>
    </row>
    <row r="974" spans="1:18">
      <c r="A974" s="19" t="s">
        <v>1795</v>
      </c>
      <c r="B974" s="19" t="s">
        <v>1796</v>
      </c>
      <c r="C974" s="19" t="s">
        <v>3904</v>
      </c>
      <c r="D974" s="19" t="s">
        <v>3905</v>
      </c>
      <c r="E974" s="19" t="s">
        <v>3908</v>
      </c>
      <c r="F974" s="19" t="s">
        <v>3909</v>
      </c>
      <c r="G974" s="19" t="s">
        <v>1945</v>
      </c>
      <c r="H974" s="19" t="s">
        <v>1946</v>
      </c>
      <c r="I974" s="20" t="s">
        <v>1881</v>
      </c>
      <c r="J974" s="19" t="s">
        <v>3912</v>
      </c>
      <c r="K974" s="19" t="s">
        <v>2031</v>
      </c>
      <c r="L974" s="19" t="s">
        <v>2032</v>
      </c>
      <c r="M974" s="21">
        <v>417.29</v>
      </c>
      <c r="N974" s="21">
        <v>567.82000000000005</v>
      </c>
      <c r="O974" s="21">
        <v>478.31</v>
      </c>
      <c r="P974" s="21">
        <v>251.42</v>
      </c>
      <c r="Q974" s="22">
        <v>1714.8400000000001</v>
      </c>
      <c r="R974" s="21">
        <v>8328</v>
      </c>
    </row>
    <row r="975" spans="1:18">
      <c r="A975" s="19" t="s">
        <v>1795</v>
      </c>
      <c r="B975" s="19" t="s">
        <v>1796</v>
      </c>
      <c r="C975" s="19" t="s">
        <v>3904</v>
      </c>
      <c r="D975" s="19" t="s">
        <v>3905</v>
      </c>
      <c r="E975" s="19" t="s">
        <v>3908</v>
      </c>
      <c r="F975" s="19" t="s">
        <v>3909</v>
      </c>
      <c r="G975" s="19" t="s">
        <v>1945</v>
      </c>
      <c r="H975" s="19" t="s">
        <v>1946</v>
      </c>
      <c r="I975" s="20" t="s">
        <v>1883</v>
      </c>
      <c r="J975" s="19" t="s">
        <v>3913</v>
      </c>
      <c r="K975" s="19" t="s">
        <v>2031</v>
      </c>
      <c r="L975" s="19" t="s">
        <v>2032</v>
      </c>
      <c r="M975" s="21">
        <v>1452.71</v>
      </c>
      <c r="N975" s="21">
        <v>2465.06</v>
      </c>
      <c r="O975" s="21">
        <v>2031.4</v>
      </c>
      <c r="P975" s="21">
        <v>1355.25</v>
      </c>
      <c r="Q975" s="22">
        <v>7304.42</v>
      </c>
      <c r="R975" s="21">
        <v>35472</v>
      </c>
    </row>
    <row r="976" spans="1:18">
      <c r="A976" s="19" t="s">
        <v>1795</v>
      </c>
      <c r="B976" s="19" t="s">
        <v>1796</v>
      </c>
      <c r="C976" s="19" t="s">
        <v>3904</v>
      </c>
      <c r="D976" s="19" t="s">
        <v>3905</v>
      </c>
      <c r="E976" s="19" t="s">
        <v>3914</v>
      </c>
      <c r="F976" s="19" t="s">
        <v>3915</v>
      </c>
      <c r="G976" s="19" t="s">
        <v>1945</v>
      </c>
      <c r="H976" s="19" t="s">
        <v>1946</v>
      </c>
      <c r="I976" s="20" t="s">
        <v>1885</v>
      </c>
      <c r="J976" s="19" t="s">
        <v>3916</v>
      </c>
      <c r="K976" s="19" t="s">
        <v>2031</v>
      </c>
      <c r="L976" s="19" t="s">
        <v>2032</v>
      </c>
      <c r="M976" s="21">
        <v>1157.3499999999999</v>
      </c>
      <c r="N976" s="21">
        <v>2107.15</v>
      </c>
      <c r="O976" s="21">
        <v>1591.27</v>
      </c>
      <c r="P976" s="21">
        <v>1036.28</v>
      </c>
      <c r="Q976" s="22">
        <v>5892.05</v>
      </c>
      <c r="R976" s="21">
        <v>28614</v>
      </c>
    </row>
    <row r="977" spans="1:18">
      <c r="A977" s="19" t="s">
        <v>1795</v>
      </c>
      <c r="B977" s="19" t="s">
        <v>1796</v>
      </c>
      <c r="C977" s="19" t="s">
        <v>3904</v>
      </c>
      <c r="D977" s="19" t="s">
        <v>3905</v>
      </c>
      <c r="E977" s="19" t="s">
        <v>3917</v>
      </c>
      <c r="F977" s="19" t="s">
        <v>3918</v>
      </c>
      <c r="G977" s="19" t="s">
        <v>1945</v>
      </c>
      <c r="H977" s="19" t="s">
        <v>1946</v>
      </c>
      <c r="I977" s="20" t="s">
        <v>1887</v>
      </c>
      <c r="J977" s="19" t="s">
        <v>3919</v>
      </c>
      <c r="K977" s="19" t="s">
        <v>2031</v>
      </c>
      <c r="L977" s="19" t="s">
        <v>2032</v>
      </c>
      <c r="M977" s="21">
        <v>1173.25</v>
      </c>
      <c r="N977" s="21">
        <v>1791.62</v>
      </c>
      <c r="O977" s="21">
        <v>1446.27</v>
      </c>
      <c r="P977" s="21">
        <v>1012.01</v>
      </c>
      <c r="Q977" s="22">
        <v>5423.15</v>
      </c>
      <c r="R977" s="21">
        <v>26336</v>
      </c>
    </row>
    <row r="978" spans="1:18">
      <c r="A978" s="19" t="s">
        <v>1795</v>
      </c>
      <c r="B978" s="19" t="s">
        <v>1796</v>
      </c>
      <c r="C978" s="19" t="s">
        <v>3904</v>
      </c>
      <c r="D978" s="19" t="s">
        <v>3905</v>
      </c>
      <c r="E978" s="19" t="s">
        <v>3917</v>
      </c>
      <c r="F978" s="19" t="s">
        <v>3918</v>
      </c>
      <c r="G978" s="19" t="s">
        <v>1945</v>
      </c>
      <c r="H978" s="19" t="s">
        <v>1946</v>
      </c>
      <c r="I978" s="20" t="s">
        <v>1889</v>
      </c>
      <c r="J978" s="19" t="s">
        <v>3920</v>
      </c>
      <c r="K978" s="19" t="s">
        <v>2031</v>
      </c>
      <c r="L978" s="19" t="s">
        <v>2032</v>
      </c>
      <c r="M978" s="21">
        <v>758.55</v>
      </c>
      <c r="N978" s="21">
        <v>954.89</v>
      </c>
      <c r="O978" s="21">
        <v>797.25</v>
      </c>
      <c r="P978" s="21">
        <v>506.04</v>
      </c>
      <c r="Q978" s="22">
        <v>3016.73</v>
      </c>
      <c r="R978" s="21">
        <v>14650</v>
      </c>
    </row>
    <row r="979" spans="1:18">
      <c r="A979" s="19" t="s">
        <v>1795</v>
      </c>
      <c r="B979" s="19" t="s">
        <v>1796</v>
      </c>
      <c r="C979" s="19" t="s">
        <v>3904</v>
      </c>
      <c r="D979" s="19" t="s">
        <v>3905</v>
      </c>
      <c r="E979" s="19" t="s">
        <v>3921</v>
      </c>
      <c r="F979" s="19" t="s">
        <v>3922</v>
      </c>
      <c r="G979" s="19" t="s">
        <v>1945</v>
      </c>
      <c r="H979" s="19" t="s">
        <v>1946</v>
      </c>
      <c r="I979" s="20" t="s">
        <v>1891</v>
      </c>
      <c r="J979" s="19" t="s">
        <v>3923</v>
      </c>
      <c r="K979" s="19" t="s">
        <v>2031</v>
      </c>
      <c r="L979" s="19" t="s">
        <v>2032</v>
      </c>
      <c r="M979" s="21">
        <v>1711.93</v>
      </c>
      <c r="N979" s="21">
        <v>2280.44</v>
      </c>
      <c r="O979" s="21">
        <v>1934.78</v>
      </c>
      <c r="P979" s="21">
        <v>1298.7</v>
      </c>
      <c r="Q979" s="22">
        <v>7225.8499999999995</v>
      </c>
      <c r="R979" s="21">
        <v>35091</v>
      </c>
    </row>
    <row r="980" spans="1:18">
      <c r="A980" s="19" t="s">
        <v>1795</v>
      </c>
      <c r="B980" s="19" t="s">
        <v>1796</v>
      </c>
      <c r="C980" s="19" t="s">
        <v>3904</v>
      </c>
      <c r="D980" s="19" t="s">
        <v>3905</v>
      </c>
      <c r="E980" s="19" t="s">
        <v>4046</v>
      </c>
      <c r="F980" s="19" t="s">
        <v>3905</v>
      </c>
      <c r="G980" s="19" t="s">
        <v>1945</v>
      </c>
      <c r="H980" s="19" t="s">
        <v>1946</v>
      </c>
      <c r="I980" s="20" t="s">
        <v>1945</v>
      </c>
      <c r="J980" s="19" t="s">
        <v>1946</v>
      </c>
      <c r="K980" s="19" t="s">
        <v>3991</v>
      </c>
      <c r="L980" s="19" t="s">
        <v>2032</v>
      </c>
      <c r="M980" s="21">
        <v>12884</v>
      </c>
      <c r="N980" s="21">
        <v>6830.2</v>
      </c>
      <c r="O980" s="21">
        <v>15138.42</v>
      </c>
      <c r="P980" s="21">
        <v>11480.06</v>
      </c>
      <c r="Q980" s="22">
        <v>46332.68</v>
      </c>
      <c r="R980" s="21">
        <v>225005</v>
      </c>
    </row>
    <row r="981" spans="1:18">
      <c r="A981" s="19" t="s">
        <v>1795</v>
      </c>
      <c r="B981" s="19" t="s">
        <v>1796</v>
      </c>
      <c r="C981" s="19" t="s">
        <v>3924</v>
      </c>
      <c r="D981" s="19" t="s">
        <v>3925</v>
      </c>
      <c r="E981" s="19" t="s">
        <v>3926</v>
      </c>
      <c r="F981" s="19" t="s">
        <v>3925</v>
      </c>
      <c r="G981" s="19" t="s">
        <v>1947</v>
      </c>
      <c r="H981" s="19" t="s">
        <v>1948</v>
      </c>
      <c r="I981" s="20" t="s">
        <v>1893</v>
      </c>
      <c r="J981" s="19" t="s">
        <v>3927</v>
      </c>
      <c r="K981" s="19" t="s">
        <v>2031</v>
      </c>
      <c r="L981" s="19" t="s">
        <v>2032</v>
      </c>
      <c r="M981" s="21">
        <v>2183.94</v>
      </c>
      <c r="N981" s="21">
        <v>2945.59</v>
      </c>
      <c r="O981" s="21">
        <v>2707.45</v>
      </c>
      <c r="P981" s="21">
        <v>1635.92</v>
      </c>
      <c r="Q981" s="22">
        <v>9472.9000000000015</v>
      </c>
      <c r="R981" s="21">
        <v>46003</v>
      </c>
    </row>
    <row r="982" spans="1:18">
      <c r="A982" s="19" t="s">
        <v>1795</v>
      </c>
      <c r="B982" s="19" t="s">
        <v>1796</v>
      </c>
      <c r="C982" s="19" t="s">
        <v>3924</v>
      </c>
      <c r="D982" s="19" t="s">
        <v>3925</v>
      </c>
      <c r="E982" s="19" t="s">
        <v>3928</v>
      </c>
      <c r="F982" s="19" t="s">
        <v>3929</v>
      </c>
      <c r="G982" s="19" t="s">
        <v>1947</v>
      </c>
      <c r="H982" s="19" t="s">
        <v>1948</v>
      </c>
      <c r="I982" s="20" t="s">
        <v>1895</v>
      </c>
      <c r="J982" s="19" t="s">
        <v>3930</v>
      </c>
      <c r="K982" s="19" t="s">
        <v>2031</v>
      </c>
      <c r="L982" s="19" t="s">
        <v>2032</v>
      </c>
      <c r="M982" s="21">
        <v>1175.9100000000001</v>
      </c>
      <c r="N982" s="21">
        <v>2704.1</v>
      </c>
      <c r="O982" s="21">
        <v>2090.86</v>
      </c>
      <c r="P982" s="21">
        <v>1194.07</v>
      </c>
      <c r="Q982" s="22">
        <v>7164.9400000000005</v>
      </c>
      <c r="R982" s="21">
        <v>34795</v>
      </c>
    </row>
    <row r="983" spans="1:18">
      <c r="A983" s="19" t="s">
        <v>1795</v>
      </c>
      <c r="B983" s="19" t="s">
        <v>1796</v>
      </c>
      <c r="C983" s="19" t="s">
        <v>3924</v>
      </c>
      <c r="D983" s="19" t="s">
        <v>3925</v>
      </c>
      <c r="E983" s="19" t="s">
        <v>3931</v>
      </c>
      <c r="F983" s="19" t="s">
        <v>3932</v>
      </c>
      <c r="G983" s="19" t="s">
        <v>1947</v>
      </c>
      <c r="H983" s="19" t="s">
        <v>1948</v>
      </c>
      <c r="I983" s="20" t="s">
        <v>1897</v>
      </c>
      <c r="J983" s="19" t="s">
        <v>3933</v>
      </c>
      <c r="K983" s="19" t="s">
        <v>2031</v>
      </c>
      <c r="L983" s="19" t="s">
        <v>2032</v>
      </c>
      <c r="M983" s="21">
        <v>1739.4</v>
      </c>
      <c r="N983" s="21">
        <v>2648.04</v>
      </c>
      <c r="O983" s="21">
        <v>2314.64</v>
      </c>
      <c r="P983" s="21">
        <v>1057.7</v>
      </c>
      <c r="Q983" s="22">
        <v>7759.78</v>
      </c>
      <c r="R983" s="21">
        <v>37684</v>
      </c>
    </row>
    <row r="984" spans="1:18">
      <c r="A984" s="19" t="s">
        <v>1795</v>
      </c>
      <c r="B984" s="19" t="s">
        <v>1796</v>
      </c>
      <c r="C984" s="19" t="s">
        <v>3924</v>
      </c>
      <c r="D984" s="19" t="s">
        <v>3925</v>
      </c>
      <c r="E984" s="19" t="s">
        <v>3934</v>
      </c>
      <c r="F984" s="19" t="s">
        <v>3935</v>
      </c>
      <c r="G984" s="19" t="s">
        <v>1947</v>
      </c>
      <c r="H984" s="19" t="s">
        <v>1948</v>
      </c>
      <c r="I984" s="20" t="s">
        <v>1899</v>
      </c>
      <c r="J984" s="19" t="s">
        <v>3936</v>
      </c>
      <c r="K984" s="19" t="s">
        <v>2031</v>
      </c>
      <c r="L984" s="19" t="s">
        <v>2032</v>
      </c>
      <c r="M984" s="21">
        <v>1693.44</v>
      </c>
      <c r="N984" s="21">
        <v>2822.28</v>
      </c>
      <c r="O984" s="21">
        <v>2290.7199999999998</v>
      </c>
      <c r="P984" s="21">
        <v>1558.39</v>
      </c>
      <c r="Q984" s="22">
        <v>8364.83</v>
      </c>
      <c r="R984" s="21">
        <v>40622</v>
      </c>
    </row>
    <row r="985" spans="1:18">
      <c r="A985" s="19" t="s">
        <v>1795</v>
      </c>
      <c r="B985" s="19" t="s">
        <v>1796</v>
      </c>
      <c r="C985" s="19" t="s">
        <v>3924</v>
      </c>
      <c r="D985" s="19" t="s">
        <v>3925</v>
      </c>
      <c r="E985" s="19" t="s">
        <v>3937</v>
      </c>
      <c r="F985" s="19" t="s">
        <v>3938</v>
      </c>
      <c r="G985" s="19" t="s">
        <v>1947</v>
      </c>
      <c r="H985" s="19" t="s">
        <v>1948</v>
      </c>
      <c r="I985" s="20" t="s">
        <v>1901</v>
      </c>
      <c r="J985" s="19" t="s">
        <v>3939</v>
      </c>
      <c r="K985" s="19" t="s">
        <v>2031</v>
      </c>
      <c r="L985" s="19" t="s">
        <v>2032</v>
      </c>
      <c r="M985" s="21">
        <v>920.06</v>
      </c>
      <c r="N985" s="21">
        <v>1553.74</v>
      </c>
      <c r="O985" s="21">
        <v>1367.06</v>
      </c>
      <c r="P985" s="21">
        <v>950.86</v>
      </c>
      <c r="Q985" s="22">
        <v>4791.72</v>
      </c>
      <c r="R985" s="21">
        <v>23270</v>
      </c>
    </row>
    <row r="986" spans="1:18">
      <c r="A986" s="19" t="s">
        <v>1795</v>
      </c>
      <c r="B986" s="19" t="s">
        <v>1796</v>
      </c>
      <c r="C986" s="19" t="s">
        <v>3924</v>
      </c>
      <c r="D986" s="19" t="s">
        <v>3925</v>
      </c>
      <c r="E986" s="19" t="s">
        <v>3937</v>
      </c>
      <c r="F986" s="19" t="s">
        <v>3938</v>
      </c>
      <c r="G986" s="19" t="s">
        <v>1947</v>
      </c>
      <c r="H986" s="19" t="s">
        <v>1948</v>
      </c>
      <c r="I986" s="20" t="s">
        <v>1903</v>
      </c>
      <c r="J986" s="19" t="s">
        <v>3940</v>
      </c>
      <c r="K986" s="19" t="s">
        <v>2031</v>
      </c>
      <c r="L986" s="19" t="s">
        <v>2032</v>
      </c>
      <c r="M986" s="21">
        <v>1439.04</v>
      </c>
      <c r="N986" s="21">
        <v>2005.93</v>
      </c>
      <c r="O986" s="21">
        <v>1891.84</v>
      </c>
      <c r="P986" s="21">
        <v>1157.9000000000001</v>
      </c>
      <c r="Q986" s="22">
        <v>6494.7100000000009</v>
      </c>
      <c r="R986" s="21">
        <v>31540</v>
      </c>
    </row>
    <row r="987" spans="1:18">
      <c r="A987" s="19" t="s">
        <v>1795</v>
      </c>
      <c r="B987" s="19" t="s">
        <v>1796</v>
      </c>
      <c r="C987" s="19" t="s">
        <v>3924</v>
      </c>
      <c r="D987" s="19" t="s">
        <v>3925</v>
      </c>
      <c r="E987" s="19" t="s">
        <v>3941</v>
      </c>
      <c r="F987" s="19" t="s">
        <v>2904</v>
      </c>
      <c r="G987" s="19" t="s">
        <v>1947</v>
      </c>
      <c r="H987" s="19" t="s">
        <v>1948</v>
      </c>
      <c r="I987" s="20" t="s">
        <v>1905</v>
      </c>
      <c r="J987" s="19" t="s">
        <v>3476</v>
      </c>
      <c r="K987" s="19" t="s">
        <v>2031</v>
      </c>
      <c r="L987" s="19" t="s">
        <v>2032</v>
      </c>
      <c r="M987" s="21">
        <v>1285.1199999999999</v>
      </c>
      <c r="N987" s="21">
        <v>1748.65</v>
      </c>
      <c r="O987" s="21">
        <v>1420.85</v>
      </c>
      <c r="P987" s="21">
        <v>916.38</v>
      </c>
      <c r="Q987" s="22">
        <v>5371</v>
      </c>
      <c r="R987" s="21">
        <v>26083</v>
      </c>
    </row>
    <row r="988" spans="1:18">
      <c r="A988" s="19" t="s">
        <v>1795</v>
      </c>
      <c r="B988" s="19" t="s">
        <v>1796</v>
      </c>
      <c r="C988" s="19" t="s">
        <v>3924</v>
      </c>
      <c r="D988" s="19" t="s">
        <v>3925</v>
      </c>
      <c r="E988" s="19" t="s">
        <v>3941</v>
      </c>
      <c r="F988" s="19" t="s">
        <v>2904</v>
      </c>
      <c r="G988" s="19" t="s">
        <v>1947</v>
      </c>
      <c r="H988" s="19" t="s">
        <v>1948</v>
      </c>
      <c r="I988" s="20" t="s">
        <v>1907</v>
      </c>
      <c r="J988" s="19" t="s">
        <v>3942</v>
      </c>
      <c r="K988" s="19" t="s">
        <v>2031</v>
      </c>
      <c r="L988" s="19" t="s">
        <v>2032</v>
      </c>
      <c r="M988" s="21">
        <v>949.37</v>
      </c>
      <c r="N988" s="21">
        <v>1421.99</v>
      </c>
      <c r="O988" s="21">
        <v>1027.5899999999999</v>
      </c>
      <c r="P988" s="21">
        <v>820.04</v>
      </c>
      <c r="Q988" s="22">
        <v>4218.99</v>
      </c>
      <c r="R988" s="21">
        <v>20489</v>
      </c>
    </row>
    <row r="989" spans="1:18">
      <c r="A989" s="19" t="s">
        <v>1795</v>
      </c>
      <c r="B989" s="19" t="s">
        <v>1796</v>
      </c>
      <c r="C989" s="19" t="s">
        <v>3924</v>
      </c>
      <c r="D989" s="19" t="s">
        <v>3925</v>
      </c>
      <c r="E989" s="19" t="s">
        <v>3943</v>
      </c>
      <c r="F989" s="19" t="s">
        <v>3944</v>
      </c>
      <c r="G989" s="19" t="s">
        <v>1947</v>
      </c>
      <c r="H989" s="19" t="s">
        <v>1948</v>
      </c>
      <c r="I989" s="20" t="s">
        <v>1909</v>
      </c>
      <c r="J989" s="19" t="s">
        <v>3945</v>
      </c>
      <c r="K989" s="19" t="s">
        <v>2031</v>
      </c>
      <c r="L989" s="19" t="s">
        <v>2032</v>
      </c>
      <c r="M989" s="21">
        <v>1164.8499999999999</v>
      </c>
      <c r="N989" s="21">
        <v>2181.5</v>
      </c>
      <c r="O989" s="21">
        <v>2166.84</v>
      </c>
      <c r="P989" s="21">
        <v>1310.4100000000001</v>
      </c>
      <c r="Q989" s="22">
        <v>6823.6</v>
      </c>
      <c r="R989" s="21">
        <v>33137</v>
      </c>
    </row>
    <row r="990" spans="1:18">
      <c r="A990" s="19" t="s">
        <v>1795</v>
      </c>
      <c r="B990" s="19" t="s">
        <v>1796</v>
      </c>
      <c r="C990" s="19" t="s">
        <v>3924</v>
      </c>
      <c r="D990" s="19" t="s">
        <v>3925</v>
      </c>
      <c r="E990" s="19" t="s">
        <v>3946</v>
      </c>
      <c r="F990" s="19" t="s">
        <v>3947</v>
      </c>
      <c r="G990" s="19" t="s">
        <v>1947</v>
      </c>
      <c r="H990" s="19" t="s">
        <v>1948</v>
      </c>
      <c r="I990" s="20" t="s">
        <v>1911</v>
      </c>
      <c r="J990" s="19" t="s">
        <v>3948</v>
      </c>
      <c r="K990" s="19" t="s">
        <v>2031</v>
      </c>
      <c r="L990" s="19" t="s">
        <v>2032</v>
      </c>
      <c r="M990" s="21">
        <v>1035.97</v>
      </c>
      <c r="N990" s="21">
        <v>1432.1</v>
      </c>
      <c r="O990" s="21">
        <v>1170.56</v>
      </c>
      <c r="P990" s="21">
        <v>957.07</v>
      </c>
      <c r="Q990" s="22">
        <v>4595.7</v>
      </c>
      <c r="R990" s="21">
        <v>22318</v>
      </c>
    </row>
    <row r="991" spans="1:18">
      <c r="A991" s="19" t="s">
        <v>1795</v>
      </c>
      <c r="B991" s="19" t="s">
        <v>1796</v>
      </c>
      <c r="C991" s="19" t="s">
        <v>3924</v>
      </c>
      <c r="D991" s="19" t="s">
        <v>3925</v>
      </c>
      <c r="E991" s="19" t="s">
        <v>3928</v>
      </c>
      <c r="F991" s="19" t="s">
        <v>3929</v>
      </c>
      <c r="G991" s="19" t="s">
        <v>1947</v>
      </c>
      <c r="H991" s="19" t="s">
        <v>1948</v>
      </c>
      <c r="I991" s="20" t="s">
        <v>1947</v>
      </c>
      <c r="J991" s="19" t="s">
        <v>1948</v>
      </c>
      <c r="K991" s="19" t="s">
        <v>3991</v>
      </c>
      <c r="L991" s="19" t="s">
        <v>2032</v>
      </c>
      <c r="M991" s="21">
        <v>15629.52</v>
      </c>
      <c r="N991" s="21">
        <v>14142.04</v>
      </c>
      <c r="O991" s="21">
        <v>18075.71</v>
      </c>
      <c r="P991" s="21">
        <v>15216.24</v>
      </c>
      <c r="Q991" s="22">
        <v>63063.51</v>
      </c>
      <c r="R991" s="21">
        <v>306255</v>
      </c>
    </row>
    <row r="992" spans="1:18">
      <c r="A992" s="19" t="s">
        <v>1795</v>
      </c>
      <c r="B992" s="19" t="s">
        <v>1796</v>
      </c>
      <c r="C992" s="19" t="s">
        <v>3924</v>
      </c>
      <c r="D992" s="19" t="s">
        <v>3925</v>
      </c>
      <c r="E992" s="19" t="s">
        <v>3926</v>
      </c>
      <c r="F992" s="19" t="s">
        <v>3925</v>
      </c>
      <c r="G992" s="19" t="s">
        <v>1947</v>
      </c>
      <c r="H992" s="19" t="s">
        <v>1948</v>
      </c>
      <c r="I992" s="20" t="s">
        <v>1955</v>
      </c>
      <c r="J992" s="19" t="s">
        <v>4086</v>
      </c>
      <c r="K992" s="19" t="s">
        <v>2031</v>
      </c>
      <c r="L992" s="19" t="s">
        <v>2032</v>
      </c>
      <c r="M992" s="21">
        <v>626.16999999999996</v>
      </c>
      <c r="N992" s="21">
        <v>1124.29</v>
      </c>
      <c r="O992" s="21">
        <v>713.04</v>
      </c>
      <c r="P992" s="21">
        <v>466.6</v>
      </c>
      <c r="Q992" s="22">
        <v>2930.1</v>
      </c>
      <c r="R992" s="21">
        <v>14229</v>
      </c>
    </row>
    <row r="993" spans="1:18">
      <c r="A993" s="19" t="s">
        <v>1795</v>
      </c>
      <c r="B993" s="19" t="s">
        <v>1796</v>
      </c>
      <c r="C993" s="19" t="s">
        <v>3924</v>
      </c>
      <c r="D993" s="19" t="s">
        <v>3925</v>
      </c>
      <c r="E993" s="19" t="s">
        <v>3934</v>
      </c>
      <c r="F993" s="19" t="s">
        <v>3935</v>
      </c>
      <c r="G993" s="19" t="s">
        <v>1947</v>
      </c>
      <c r="H993" s="19" t="s">
        <v>1948</v>
      </c>
      <c r="I993" s="20" t="s">
        <v>1957</v>
      </c>
      <c r="J993" s="19" t="s">
        <v>4087</v>
      </c>
      <c r="K993" s="19" t="s">
        <v>2031</v>
      </c>
      <c r="L993" s="19" t="s">
        <v>2032</v>
      </c>
      <c r="M993" s="21">
        <v>967.52</v>
      </c>
      <c r="N993" s="21">
        <v>1536.31</v>
      </c>
      <c r="O993" s="21">
        <v>1294.77</v>
      </c>
      <c r="P993" s="21">
        <v>911.45</v>
      </c>
      <c r="Q993" s="22">
        <v>4710.05</v>
      </c>
      <c r="R993" s="21">
        <v>22873</v>
      </c>
    </row>
    <row r="994" spans="1:18">
      <c r="A994" s="19" t="s">
        <v>1795</v>
      </c>
      <c r="B994" s="19" t="s">
        <v>1796</v>
      </c>
      <c r="C994" s="19" t="s">
        <v>3924</v>
      </c>
      <c r="D994" s="19" t="s">
        <v>3925</v>
      </c>
      <c r="E994" s="19" t="s">
        <v>4130</v>
      </c>
      <c r="F994" s="19" t="s">
        <v>4131</v>
      </c>
      <c r="G994" s="19" t="s">
        <v>1947</v>
      </c>
      <c r="H994" s="19" t="s">
        <v>1948</v>
      </c>
      <c r="I994" s="20" t="s">
        <v>4132</v>
      </c>
      <c r="J994" s="19" t="s">
        <v>4133</v>
      </c>
      <c r="K994" s="19" t="s">
        <v>2031</v>
      </c>
      <c r="L994" s="19" t="s">
        <v>2007</v>
      </c>
      <c r="M994" s="21">
        <v>0</v>
      </c>
      <c r="N994" s="21">
        <v>0</v>
      </c>
      <c r="O994" s="21">
        <v>0</v>
      </c>
      <c r="P994" s="21">
        <v>0</v>
      </c>
      <c r="Q994" s="22">
        <v>0</v>
      </c>
      <c r="R994" s="21">
        <v>0</v>
      </c>
    </row>
    <row r="995" spans="1:18">
      <c r="A995" s="19" t="s">
        <v>1795</v>
      </c>
      <c r="B995" s="19" t="s">
        <v>1796</v>
      </c>
      <c r="C995" s="19" t="s">
        <v>3949</v>
      </c>
      <c r="D995" s="19" t="s">
        <v>3950</v>
      </c>
      <c r="E995" s="19" t="s">
        <v>3951</v>
      </c>
      <c r="F995" s="19" t="s">
        <v>3950</v>
      </c>
      <c r="G995" s="19" t="s">
        <v>1949</v>
      </c>
      <c r="H995" s="19" t="s">
        <v>1950</v>
      </c>
      <c r="I995" s="20" t="s">
        <v>1913</v>
      </c>
      <c r="J995" s="19" t="s">
        <v>3952</v>
      </c>
      <c r="K995" s="19" t="s">
        <v>2031</v>
      </c>
      <c r="L995" s="19" t="s">
        <v>2032</v>
      </c>
      <c r="M995" s="21">
        <v>632.89</v>
      </c>
      <c r="N995" s="21">
        <v>1253.4100000000001</v>
      </c>
      <c r="O995" s="21">
        <v>1353.73</v>
      </c>
      <c r="P995" s="21">
        <v>786.57</v>
      </c>
      <c r="Q995" s="22">
        <v>4026.6000000000004</v>
      </c>
      <c r="R995" s="21">
        <v>19554</v>
      </c>
    </row>
    <row r="996" spans="1:18">
      <c r="A996" s="19" t="s">
        <v>1795</v>
      </c>
      <c r="B996" s="19" t="s">
        <v>1796</v>
      </c>
      <c r="C996" s="19" t="s">
        <v>3949</v>
      </c>
      <c r="D996" s="19" t="s">
        <v>3950</v>
      </c>
      <c r="E996" s="19" t="s">
        <v>3953</v>
      </c>
      <c r="F996" s="19" t="s">
        <v>3954</v>
      </c>
      <c r="G996" s="19" t="s">
        <v>1949</v>
      </c>
      <c r="H996" s="19" t="s">
        <v>1950</v>
      </c>
      <c r="I996" s="20" t="s">
        <v>1915</v>
      </c>
      <c r="J996" s="19" t="s">
        <v>3955</v>
      </c>
      <c r="K996" s="19" t="s">
        <v>2031</v>
      </c>
      <c r="L996" s="19" t="s">
        <v>2032</v>
      </c>
      <c r="M996" s="21">
        <v>1046.28</v>
      </c>
      <c r="N996" s="21">
        <v>1793.09</v>
      </c>
      <c r="O996" s="21">
        <v>1672.34</v>
      </c>
      <c r="P996" s="21">
        <v>932.9</v>
      </c>
      <c r="Q996" s="22">
        <v>5444.61</v>
      </c>
      <c r="R996" s="21">
        <v>26441</v>
      </c>
    </row>
    <row r="997" spans="1:18">
      <c r="A997" s="19" t="s">
        <v>1795</v>
      </c>
      <c r="B997" s="19" t="s">
        <v>1796</v>
      </c>
      <c r="C997" s="19" t="s">
        <v>3949</v>
      </c>
      <c r="D997" s="19" t="s">
        <v>3950</v>
      </c>
      <c r="E997" s="19" t="s">
        <v>3956</v>
      </c>
      <c r="F997" s="19" t="s">
        <v>3957</v>
      </c>
      <c r="G997" s="19" t="s">
        <v>1949</v>
      </c>
      <c r="H997" s="19" t="s">
        <v>1950</v>
      </c>
      <c r="I997" s="20" t="s">
        <v>1917</v>
      </c>
      <c r="J997" s="19" t="s">
        <v>3958</v>
      </c>
      <c r="K997" s="19" t="s">
        <v>2031</v>
      </c>
      <c r="L997" s="19" t="s">
        <v>2032</v>
      </c>
      <c r="M997" s="21">
        <v>1028.48</v>
      </c>
      <c r="N997" s="21">
        <v>1778.86</v>
      </c>
      <c r="O997" s="21">
        <v>1616.94</v>
      </c>
      <c r="P997" s="21">
        <v>1201.6300000000001</v>
      </c>
      <c r="Q997" s="22">
        <v>5625.9100000000008</v>
      </c>
      <c r="R997" s="21">
        <v>27321</v>
      </c>
    </row>
    <row r="998" spans="1:18">
      <c r="A998" s="19" t="s">
        <v>1795</v>
      </c>
      <c r="B998" s="19" t="s">
        <v>1796</v>
      </c>
      <c r="C998" s="19" t="s">
        <v>3949</v>
      </c>
      <c r="D998" s="19" t="s">
        <v>3950</v>
      </c>
      <c r="E998" s="19" t="s">
        <v>3956</v>
      </c>
      <c r="F998" s="19" t="s">
        <v>3957</v>
      </c>
      <c r="G998" s="19" t="s">
        <v>1949</v>
      </c>
      <c r="H998" s="19" t="s">
        <v>1950</v>
      </c>
      <c r="I998" s="20" t="s">
        <v>1919</v>
      </c>
      <c r="J998" s="19" t="s">
        <v>3959</v>
      </c>
      <c r="K998" s="19" t="s">
        <v>2031</v>
      </c>
      <c r="L998" s="19" t="s">
        <v>2032</v>
      </c>
      <c r="M998" s="21">
        <v>1239.32</v>
      </c>
      <c r="N998" s="21">
        <v>2459.84</v>
      </c>
      <c r="O998" s="21">
        <v>1750.12</v>
      </c>
      <c r="P998" s="21">
        <v>1281.8699999999999</v>
      </c>
      <c r="Q998" s="22">
        <v>6731.15</v>
      </c>
      <c r="R998" s="21">
        <v>32688</v>
      </c>
    </row>
    <row r="999" spans="1:18">
      <c r="A999" s="19" t="s">
        <v>1795</v>
      </c>
      <c r="B999" s="19" t="s">
        <v>1796</v>
      </c>
      <c r="C999" s="19" t="s">
        <v>3949</v>
      </c>
      <c r="D999" s="19" t="s">
        <v>3950</v>
      </c>
      <c r="E999" s="19" t="s">
        <v>3960</v>
      </c>
      <c r="F999" s="19" t="s">
        <v>3961</v>
      </c>
      <c r="G999" s="19" t="s">
        <v>1949</v>
      </c>
      <c r="H999" s="19" t="s">
        <v>1950</v>
      </c>
      <c r="I999" s="20" t="s">
        <v>1921</v>
      </c>
      <c r="J999" s="19" t="s">
        <v>3962</v>
      </c>
      <c r="K999" s="19" t="s">
        <v>2031</v>
      </c>
      <c r="L999" s="19" t="s">
        <v>2032</v>
      </c>
      <c r="M999" s="21">
        <v>623.76</v>
      </c>
      <c r="N999" s="21">
        <v>1438.29</v>
      </c>
      <c r="O999" s="21">
        <v>1633.08</v>
      </c>
      <c r="P999" s="21">
        <v>884.87</v>
      </c>
      <c r="Q999" s="22">
        <v>4580</v>
      </c>
      <c r="R999" s="21">
        <v>22242</v>
      </c>
    </row>
    <row r="1000" spans="1:18">
      <c r="A1000" s="19" t="s">
        <v>1795</v>
      </c>
      <c r="B1000" s="19" t="s">
        <v>1796</v>
      </c>
      <c r="C1000" s="19" t="s">
        <v>3949</v>
      </c>
      <c r="D1000" s="19" t="s">
        <v>3950</v>
      </c>
      <c r="E1000" s="19" t="s">
        <v>3963</v>
      </c>
      <c r="F1000" s="19" t="s">
        <v>3964</v>
      </c>
      <c r="G1000" s="19" t="s">
        <v>1949</v>
      </c>
      <c r="H1000" s="19" t="s">
        <v>1950</v>
      </c>
      <c r="I1000" s="20" t="s">
        <v>1923</v>
      </c>
      <c r="J1000" s="19" t="s">
        <v>3965</v>
      </c>
      <c r="K1000" s="19" t="s">
        <v>2031</v>
      </c>
      <c r="L1000" s="19" t="s">
        <v>2032</v>
      </c>
      <c r="M1000" s="21">
        <v>684.61</v>
      </c>
      <c r="N1000" s="21">
        <v>1187.0999999999999</v>
      </c>
      <c r="O1000" s="21">
        <v>672.37</v>
      </c>
      <c r="P1000" s="21">
        <v>515.48</v>
      </c>
      <c r="Q1000" s="22">
        <v>3059.56</v>
      </c>
      <c r="R1000" s="21">
        <v>14858</v>
      </c>
    </row>
    <row r="1001" spans="1:18">
      <c r="A1001" s="19" t="s">
        <v>1795</v>
      </c>
      <c r="B1001" s="19" t="s">
        <v>1796</v>
      </c>
      <c r="C1001" s="19" t="s">
        <v>3949</v>
      </c>
      <c r="D1001" s="19" t="s">
        <v>3950</v>
      </c>
      <c r="E1001" s="19" t="s">
        <v>3951</v>
      </c>
      <c r="F1001" s="19" t="s">
        <v>3950</v>
      </c>
      <c r="G1001" s="19" t="s">
        <v>1949</v>
      </c>
      <c r="H1001" s="19" t="s">
        <v>1950</v>
      </c>
      <c r="I1001" s="20" t="s">
        <v>1949</v>
      </c>
      <c r="J1001" s="19" t="s">
        <v>1950</v>
      </c>
      <c r="K1001" s="19" t="s">
        <v>3991</v>
      </c>
      <c r="L1001" s="19" t="s">
        <v>2032</v>
      </c>
      <c r="M1001" s="21">
        <v>9673.2000000000007</v>
      </c>
      <c r="N1001" s="21">
        <v>6162.96</v>
      </c>
      <c r="O1001" s="21">
        <v>13407.36</v>
      </c>
      <c r="P1001" s="21">
        <v>9975.56</v>
      </c>
      <c r="Q1001" s="22">
        <v>39219.08</v>
      </c>
      <c r="R1001" s="21">
        <v>190459</v>
      </c>
    </row>
    <row r="1002" spans="1:18">
      <c r="A1002" s="19" t="s">
        <v>1795</v>
      </c>
      <c r="B1002" s="19" t="s">
        <v>1796</v>
      </c>
      <c r="C1002" s="19" t="s">
        <v>3966</v>
      </c>
      <c r="D1002" s="19" t="s">
        <v>3967</v>
      </c>
      <c r="E1002" s="19" t="s">
        <v>3968</v>
      </c>
      <c r="F1002" s="19" t="s">
        <v>3969</v>
      </c>
      <c r="G1002" s="19" t="s">
        <v>1951</v>
      </c>
      <c r="H1002" s="19" t="s">
        <v>1952</v>
      </c>
      <c r="I1002" s="20" t="s">
        <v>1925</v>
      </c>
      <c r="J1002" s="19" t="s">
        <v>3970</v>
      </c>
      <c r="K1002" s="19" t="s">
        <v>2031</v>
      </c>
      <c r="L1002" s="19" t="s">
        <v>2032</v>
      </c>
      <c r="M1002" s="21">
        <v>785.17</v>
      </c>
      <c r="N1002" s="21">
        <v>1686.48</v>
      </c>
      <c r="O1002" s="21">
        <v>1275.1199999999999</v>
      </c>
      <c r="P1002" s="21">
        <v>993.27</v>
      </c>
      <c r="Q1002" s="22">
        <v>4740.04</v>
      </c>
      <c r="R1002" s="21">
        <v>23019</v>
      </c>
    </row>
    <row r="1003" spans="1:18">
      <c r="A1003" s="19" t="s">
        <v>1795</v>
      </c>
      <c r="B1003" s="19" t="s">
        <v>1796</v>
      </c>
      <c r="C1003" s="19" t="s">
        <v>3966</v>
      </c>
      <c r="D1003" s="19" t="s">
        <v>3967</v>
      </c>
      <c r="E1003" s="19" t="s">
        <v>3968</v>
      </c>
      <c r="F1003" s="19" t="s">
        <v>3969</v>
      </c>
      <c r="G1003" s="19" t="s">
        <v>1951</v>
      </c>
      <c r="H1003" s="19" t="s">
        <v>1952</v>
      </c>
      <c r="I1003" s="20" t="s">
        <v>1927</v>
      </c>
      <c r="J1003" s="19" t="s">
        <v>3971</v>
      </c>
      <c r="K1003" s="19" t="s">
        <v>2031</v>
      </c>
      <c r="L1003" s="19" t="s">
        <v>2032</v>
      </c>
      <c r="M1003" s="21">
        <v>873.38</v>
      </c>
      <c r="N1003" s="21">
        <v>1493.69</v>
      </c>
      <c r="O1003" s="21">
        <v>1108.75</v>
      </c>
      <c r="P1003" s="21">
        <v>766.51</v>
      </c>
      <c r="Q1003" s="22">
        <v>4242.33</v>
      </c>
      <c r="R1003" s="21">
        <v>20602</v>
      </c>
    </row>
    <row r="1004" spans="1:18">
      <c r="A1004" s="19" t="s">
        <v>1795</v>
      </c>
      <c r="B1004" s="19" t="s">
        <v>1796</v>
      </c>
      <c r="C1004" s="19" t="s">
        <v>3966</v>
      </c>
      <c r="D1004" s="19" t="s">
        <v>3967</v>
      </c>
      <c r="E1004" s="19" t="s">
        <v>3972</v>
      </c>
      <c r="F1004" s="19" t="s">
        <v>3973</v>
      </c>
      <c r="G1004" s="19" t="s">
        <v>1951</v>
      </c>
      <c r="H1004" s="19" t="s">
        <v>1952</v>
      </c>
      <c r="I1004" s="20" t="s">
        <v>1929</v>
      </c>
      <c r="J1004" s="19" t="s">
        <v>3974</v>
      </c>
      <c r="K1004" s="19" t="s">
        <v>2031</v>
      </c>
      <c r="L1004" s="19" t="s">
        <v>2032</v>
      </c>
      <c r="M1004" s="21">
        <v>1091.3599999999999</v>
      </c>
      <c r="N1004" s="21">
        <v>1742.06</v>
      </c>
      <c r="O1004" s="21">
        <v>1501.93</v>
      </c>
      <c r="P1004" s="21">
        <v>895.86</v>
      </c>
      <c r="Q1004" s="22">
        <v>5231.21</v>
      </c>
      <c r="R1004" s="21">
        <v>25404</v>
      </c>
    </row>
    <row r="1005" spans="1:18">
      <c r="A1005" s="19" t="s">
        <v>1795</v>
      </c>
      <c r="B1005" s="19" t="s">
        <v>1796</v>
      </c>
      <c r="C1005" s="19" t="s">
        <v>3966</v>
      </c>
      <c r="D1005" s="19" t="s">
        <v>3967</v>
      </c>
      <c r="E1005" s="19" t="s">
        <v>3975</v>
      </c>
      <c r="F1005" s="19" t="s">
        <v>3976</v>
      </c>
      <c r="G1005" s="19" t="s">
        <v>1951</v>
      </c>
      <c r="H1005" s="19" t="s">
        <v>1952</v>
      </c>
      <c r="I1005" s="20" t="s">
        <v>1931</v>
      </c>
      <c r="J1005" s="19" t="s">
        <v>3977</v>
      </c>
      <c r="K1005" s="19" t="s">
        <v>2031</v>
      </c>
      <c r="L1005" s="19" t="s">
        <v>2032</v>
      </c>
      <c r="M1005" s="21">
        <v>1026.55</v>
      </c>
      <c r="N1005" s="21">
        <v>2471.08</v>
      </c>
      <c r="O1005" s="21">
        <v>2106.3000000000002</v>
      </c>
      <c r="P1005" s="21">
        <v>1291.7</v>
      </c>
      <c r="Q1005" s="22">
        <v>6895.63</v>
      </c>
      <c r="R1005" s="21">
        <v>33487</v>
      </c>
    </row>
    <row r="1006" spans="1:18">
      <c r="A1006" s="19" t="s">
        <v>1795</v>
      </c>
      <c r="B1006" s="19" t="s">
        <v>1796</v>
      </c>
      <c r="C1006" s="19" t="s">
        <v>3966</v>
      </c>
      <c r="D1006" s="19" t="s">
        <v>3967</v>
      </c>
      <c r="E1006" s="19" t="s">
        <v>3978</v>
      </c>
      <c r="F1006" s="19" t="s">
        <v>3979</v>
      </c>
      <c r="G1006" s="19" t="s">
        <v>1951</v>
      </c>
      <c r="H1006" s="19" t="s">
        <v>1952</v>
      </c>
      <c r="I1006" s="20" t="s">
        <v>1933</v>
      </c>
      <c r="J1006" s="19" t="s">
        <v>3980</v>
      </c>
      <c r="K1006" s="19" t="s">
        <v>2031</v>
      </c>
      <c r="L1006" s="19" t="s">
        <v>2032</v>
      </c>
      <c r="M1006" s="21">
        <v>1512.86</v>
      </c>
      <c r="N1006" s="21">
        <v>4154.9799999999996</v>
      </c>
      <c r="O1006" s="21">
        <v>3021.97</v>
      </c>
      <c r="P1006" s="21">
        <v>1966.05</v>
      </c>
      <c r="Q1006" s="22">
        <v>10655.859999999999</v>
      </c>
      <c r="R1006" s="21">
        <v>51748</v>
      </c>
    </row>
    <row r="1007" spans="1:18">
      <c r="A1007" s="19" t="s">
        <v>1795</v>
      </c>
      <c r="B1007" s="19" t="s">
        <v>1796</v>
      </c>
      <c r="C1007" s="19" t="s">
        <v>3966</v>
      </c>
      <c r="D1007" s="19" t="s">
        <v>3967</v>
      </c>
      <c r="E1007" s="19" t="s">
        <v>4047</v>
      </c>
      <c r="F1007" s="19" t="s">
        <v>4048</v>
      </c>
      <c r="G1007" s="19" t="s">
        <v>1951</v>
      </c>
      <c r="H1007" s="19" t="s">
        <v>1952</v>
      </c>
      <c r="I1007" s="20" t="s">
        <v>1951</v>
      </c>
      <c r="J1007" s="19" t="s">
        <v>1952</v>
      </c>
      <c r="K1007" s="19" t="s">
        <v>3991</v>
      </c>
      <c r="L1007" s="19" t="s">
        <v>2032</v>
      </c>
      <c r="M1007" s="21">
        <v>13995.46</v>
      </c>
      <c r="N1007" s="21">
        <v>12477.51</v>
      </c>
      <c r="O1007" s="21">
        <v>13380.32</v>
      </c>
      <c r="P1007" s="21">
        <v>12703.75</v>
      </c>
      <c r="Q1007" s="22">
        <v>52557.04</v>
      </c>
      <c r="R1007" s="21">
        <v>255233</v>
      </c>
    </row>
    <row r="1008" spans="1:18">
      <c r="A1008" s="19" t="s">
        <v>1795</v>
      </c>
      <c r="B1008" s="19" t="s">
        <v>1796</v>
      </c>
      <c r="C1008" s="19" t="s">
        <v>3966</v>
      </c>
      <c r="D1008" s="19" t="s">
        <v>3967</v>
      </c>
      <c r="E1008" s="19" t="s">
        <v>4121</v>
      </c>
      <c r="F1008" s="19" t="s">
        <v>3967</v>
      </c>
      <c r="G1008" s="19" t="s">
        <v>1951</v>
      </c>
      <c r="H1008" s="19" t="s">
        <v>1952</v>
      </c>
      <c r="I1008" s="20" t="s">
        <v>1963</v>
      </c>
      <c r="J1008" s="19" t="s">
        <v>4122</v>
      </c>
      <c r="K1008" s="19" t="s">
        <v>2031</v>
      </c>
      <c r="L1008" s="19" t="s">
        <v>2032</v>
      </c>
      <c r="M1008" s="21">
        <v>684.18</v>
      </c>
      <c r="N1008" s="21">
        <v>1008.17</v>
      </c>
      <c r="O1008" s="21">
        <v>966.31</v>
      </c>
      <c r="P1008" s="21">
        <v>414.38</v>
      </c>
      <c r="Q1008" s="22">
        <v>3073.04</v>
      </c>
      <c r="R1008" s="21">
        <v>14924</v>
      </c>
    </row>
    <row r="1010" spans="13:18">
      <c r="M1010" s="39">
        <f>SUM(M2:M1008)</f>
        <v>3469558.330000001</v>
      </c>
      <c r="N1010" s="39">
        <f t="shared" ref="N1010:Q1010" si="0">SUM(N2:N1008)</f>
        <v>3445374.6200000057</v>
      </c>
      <c r="O1010" s="39">
        <f t="shared" si="0"/>
        <v>3665182.2899999996</v>
      </c>
      <c r="P1010" s="39">
        <f t="shared" si="0"/>
        <v>3901356.8599999985</v>
      </c>
      <c r="Q1010" s="39">
        <f t="shared" si="0"/>
        <v>14481472.100000007</v>
      </c>
      <c r="R1010" s="39">
        <f>SUM(R2:R1008)</f>
        <v>52595365.049999997</v>
      </c>
    </row>
  </sheetData>
  <sortState ref="A2:R1009">
    <sortCondition ref="A2:A1009"/>
    <sortCondition ref="G2:G1009"/>
    <sortCondition ref="I2:I1009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FF00"/>
  </sheetPr>
  <dimension ref="B3:G20"/>
  <sheetViews>
    <sheetView tabSelected="1" workbookViewId="0">
      <selection activeCell="C6" sqref="C6"/>
    </sheetView>
  </sheetViews>
  <sheetFormatPr defaultRowHeight="13.8"/>
  <cols>
    <col min="1" max="1" width="5.3984375" customWidth="1"/>
    <col min="2" max="2" width="13.8984375" bestFit="1" customWidth="1"/>
    <col min="3" max="3" width="14" customWidth="1"/>
    <col min="4" max="4" width="19.3984375" bestFit="1" customWidth="1"/>
    <col min="5" max="5" width="10" customWidth="1"/>
    <col min="6" max="6" width="15.59765625" customWidth="1"/>
    <col min="7" max="7" width="15.59765625" bestFit="1" customWidth="1"/>
  </cols>
  <sheetData>
    <row r="3" spans="2:7">
      <c r="B3" s="40" t="s">
        <v>4200</v>
      </c>
      <c r="C3" s="40" t="s">
        <v>1990</v>
      </c>
      <c r="D3" s="40" t="s">
        <v>1996</v>
      </c>
      <c r="E3" s="40" t="s">
        <v>1979</v>
      </c>
      <c r="F3" t="s">
        <v>4202</v>
      </c>
      <c r="G3" t="s">
        <v>4203</v>
      </c>
    </row>
    <row r="4" spans="2:7">
      <c r="B4" s="41" t="s">
        <v>23</v>
      </c>
      <c r="C4" s="41" t="s">
        <v>24</v>
      </c>
      <c r="F4" s="42">
        <v>4412826.9200000027</v>
      </c>
      <c r="G4" s="42">
        <v>16789510</v>
      </c>
    </row>
    <row r="5" spans="2:7">
      <c r="B5" s="41" t="s">
        <v>587</v>
      </c>
      <c r="C5" s="41" t="s">
        <v>588</v>
      </c>
      <c r="F5" s="42">
        <v>5933004.8900000062</v>
      </c>
      <c r="G5" s="42">
        <v>21254039</v>
      </c>
    </row>
    <row r="6" spans="2:7">
      <c r="B6" s="41" t="s">
        <v>1359</v>
      </c>
      <c r="C6" s="41" t="s">
        <v>1360</v>
      </c>
      <c r="F6" s="42">
        <v>1940103.1300000001</v>
      </c>
      <c r="G6" s="42">
        <v>6111485</v>
      </c>
    </row>
    <row r="7" spans="2:7">
      <c r="C7" s="43" t="s">
        <v>2017</v>
      </c>
      <c r="D7" s="41" t="s">
        <v>2018</v>
      </c>
      <c r="F7" s="42">
        <v>0</v>
      </c>
      <c r="G7" s="42">
        <v>0</v>
      </c>
    </row>
    <row r="8" spans="2:7">
      <c r="C8" s="43" t="s">
        <v>1569</v>
      </c>
      <c r="D8" s="41" t="s">
        <v>1570</v>
      </c>
      <c r="F8" s="42">
        <v>503393.61</v>
      </c>
      <c r="G8" s="42">
        <v>1585732</v>
      </c>
    </row>
    <row r="9" spans="2:7">
      <c r="C9" s="43" t="s">
        <v>1571</v>
      </c>
      <c r="D9" s="41" t="s">
        <v>1572</v>
      </c>
      <c r="F9" s="42">
        <v>120678.00999999998</v>
      </c>
      <c r="G9" s="42">
        <v>380143</v>
      </c>
    </row>
    <row r="10" spans="2:7">
      <c r="C10" s="43" t="s">
        <v>1573</v>
      </c>
      <c r="D10" s="41" t="s">
        <v>1574</v>
      </c>
      <c r="F10" s="42">
        <v>218862.58</v>
      </c>
      <c r="G10" s="42">
        <v>689436</v>
      </c>
    </row>
    <row r="11" spans="2:7">
      <c r="C11" s="43" t="s">
        <v>1575</v>
      </c>
      <c r="D11" s="41" t="s">
        <v>1576</v>
      </c>
      <c r="F11" s="42">
        <v>218551.41999999998</v>
      </c>
      <c r="G11" s="42">
        <v>688457</v>
      </c>
    </row>
    <row r="12" spans="2:7">
      <c r="C12" s="43" t="s">
        <v>1577</v>
      </c>
      <c r="D12" s="41" t="s">
        <v>1578</v>
      </c>
      <c r="F12" s="42">
        <v>157178.34000000003</v>
      </c>
      <c r="G12" s="42">
        <v>495124</v>
      </c>
    </row>
    <row r="13" spans="2:7">
      <c r="C13" s="43" t="s">
        <v>1579</v>
      </c>
      <c r="D13" s="41" t="s">
        <v>1580</v>
      </c>
      <c r="F13" s="42">
        <v>202833.59000000003</v>
      </c>
      <c r="G13" s="42">
        <v>638943</v>
      </c>
    </row>
    <row r="14" spans="2:7">
      <c r="C14" s="43" t="s">
        <v>1581</v>
      </c>
      <c r="D14" s="41" t="s">
        <v>1582</v>
      </c>
      <c r="F14" s="42">
        <v>95970.71</v>
      </c>
      <c r="G14" s="42">
        <v>302315</v>
      </c>
    </row>
    <row r="15" spans="2:7">
      <c r="C15" s="43" t="s">
        <v>1583</v>
      </c>
      <c r="D15" s="41" t="s">
        <v>1584</v>
      </c>
      <c r="F15" s="42">
        <v>91702.76</v>
      </c>
      <c r="G15" s="42">
        <v>288874</v>
      </c>
    </row>
    <row r="16" spans="2:7">
      <c r="C16" s="43" t="s">
        <v>1585</v>
      </c>
      <c r="D16" s="41" t="s">
        <v>1586</v>
      </c>
      <c r="F16" s="42">
        <v>324661.07</v>
      </c>
      <c r="G16" s="42">
        <v>1022707</v>
      </c>
    </row>
    <row r="17" spans="2:7">
      <c r="C17" s="43" t="s">
        <v>1587</v>
      </c>
      <c r="D17" s="41" t="s">
        <v>1588</v>
      </c>
      <c r="F17" s="42">
        <v>6271.0400000000009</v>
      </c>
      <c r="G17" s="42">
        <v>19754</v>
      </c>
    </row>
    <row r="18" spans="2:7">
      <c r="B18" s="41" t="s">
        <v>1615</v>
      </c>
      <c r="C18" s="41" t="s">
        <v>1616</v>
      </c>
      <c r="F18" s="42">
        <v>1359104.36</v>
      </c>
      <c r="G18" s="42">
        <v>4378366</v>
      </c>
    </row>
    <row r="19" spans="2:7">
      <c r="B19" s="41" t="s">
        <v>1795</v>
      </c>
      <c r="C19" s="41" t="s">
        <v>1796</v>
      </c>
      <c r="F19" s="42">
        <v>836432.79999999981</v>
      </c>
      <c r="G19" s="42">
        <v>4061965.05</v>
      </c>
    </row>
    <row r="20" spans="2:7">
      <c r="B20" s="41" t="s">
        <v>4201</v>
      </c>
      <c r="F20" s="42">
        <v>14481472.100000009</v>
      </c>
      <c r="G20" s="42">
        <v>52595365.049999997</v>
      </c>
    </row>
  </sheetData>
  <pageMargins left="0.7" right="0.7" top="0.75" bottom="0.75" header="0.3" footer="0.3"/>
  <pageSetup paperSize="0" orientation="portrait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AB972"/>
  <sheetViews>
    <sheetView topLeftCell="L1" zoomScaleNormal="100" workbookViewId="0">
      <pane ySplit="3" topLeftCell="A956" activePane="bottomLeft" state="frozen"/>
      <selection activeCell="AI974" sqref="AI974"/>
      <selection pane="bottomLeft" activeCell="AI974" sqref="AI974"/>
    </sheetView>
  </sheetViews>
  <sheetFormatPr defaultRowHeight="13.8"/>
  <cols>
    <col min="2" max="2" width="21.69921875" customWidth="1"/>
    <col min="3" max="3" width="6.09765625" bestFit="1" customWidth="1"/>
    <col min="4" max="4" width="9" customWidth="1"/>
    <col min="6" max="6" width="8.19921875" bestFit="1" customWidth="1"/>
    <col min="28" max="28" width="15.3984375" customWidth="1"/>
  </cols>
  <sheetData>
    <row r="1" spans="1:28" ht="20.399999999999999">
      <c r="A1" s="45" t="s">
        <v>8</v>
      </c>
      <c r="B1" s="45"/>
      <c r="C1" s="45"/>
      <c r="D1" s="45"/>
      <c r="E1" s="45"/>
      <c r="F1" s="45"/>
      <c r="G1" s="46"/>
      <c r="H1" s="46"/>
      <c r="I1" s="46"/>
      <c r="J1" s="46"/>
      <c r="K1" s="46"/>
      <c r="L1" s="46"/>
      <c r="M1" s="45"/>
      <c r="N1" s="46"/>
      <c r="O1" s="46"/>
      <c r="P1" s="46"/>
      <c r="Q1" s="46"/>
      <c r="R1" s="46"/>
      <c r="S1" s="46"/>
      <c r="T1" s="45"/>
      <c r="U1" s="46"/>
      <c r="V1" s="46"/>
      <c r="W1" s="46"/>
      <c r="X1" s="46"/>
      <c r="Y1" s="46"/>
      <c r="Z1" s="46"/>
      <c r="AA1" s="45"/>
      <c r="AB1" s="45"/>
    </row>
    <row r="2" spans="1:28" ht="20.399999999999999">
      <c r="A2" s="47" t="s">
        <v>0</v>
      </c>
      <c r="B2" s="47" t="s">
        <v>1</v>
      </c>
      <c r="C2" s="47" t="s">
        <v>2</v>
      </c>
      <c r="D2" s="47" t="s">
        <v>3</v>
      </c>
      <c r="E2" s="47" t="s">
        <v>4</v>
      </c>
      <c r="F2" s="47" t="s">
        <v>5</v>
      </c>
      <c r="G2" s="48" t="s">
        <v>1971</v>
      </c>
      <c r="H2" s="48"/>
      <c r="I2" s="48"/>
      <c r="J2" s="48"/>
      <c r="K2" s="48"/>
      <c r="L2" s="48"/>
      <c r="M2" s="49"/>
      <c r="N2" s="48" t="s">
        <v>1972</v>
      </c>
      <c r="O2" s="48"/>
      <c r="P2" s="48"/>
      <c r="Q2" s="48"/>
      <c r="R2" s="48"/>
      <c r="S2" s="48"/>
      <c r="T2" s="49"/>
      <c r="U2" s="48" t="s">
        <v>1973</v>
      </c>
      <c r="V2" s="48"/>
      <c r="W2" s="48"/>
      <c r="X2" s="48"/>
      <c r="Y2" s="48"/>
      <c r="Z2" s="48"/>
      <c r="AA2" s="49"/>
      <c r="AB2" s="6" t="s">
        <v>6</v>
      </c>
    </row>
    <row r="3" spans="1:28" ht="89.1" customHeight="1">
      <c r="A3" s="47"/>
      <c r="B3" s="47"/>
      <c r="C3" s="47"/>
      <c r="D3" s="47"/>
      <c r="E3" s="47"/>
      <c r="F3" s="47"/>
      <c r="G3" s="1" t="s">
        <v>9</v>
      </c>
      <c r="H3" s="1" t="s">
        <v>10</v>
      </c>
      <c r="I3" s="1" t="s">
        <v>11</v>
      </c>
      <c r="J3" s="1" t="s">
        <v>12</v>
      </c>
      <c r="K3" s="1" t="s">
        <v>13</v>
      </c>
      <c r="L3" s="1" t="s">
        <v>14</v>
      </c>
      <c r="M3" s="2" t="s">
        <v>7</v>
      </c>
      <c r="N3" s="1" t="s">
        <v>9</v>
      </c>
      <c r="O3" s="1" t="s">
        <v>10</v>
      </c>
      <c r="P3" s="1" t="s">
        <v>11</v>
      </c>
      <c r="Q3" s="1" t="s">
        <v>15</v>
      </c>
      <c r="R3" s="1" t="s">
        <v>13</v>
      </c>
      <c r="S3" s="1" t="s">
        <v>14</v>
      </c>
      <c r="T3" s="2" t="s">
        <v>7</v>
      </c>
      <c r="U3" s="1" t="s">
        <v>9</v>
      </c>
      <c r="V3" s="1" t="s">
        <v>10</v>
      </c>
      <c r="W3" s="1" t="s">
        <v>11</v>
      </c>
      <c r="X3" s="1" t="s">
        <v>12</v>
      </c>
      <c r="Y3" s="1" t="s">
        <v>13</v>
      </c>
      <c r="Z3" s="1" t="s">
        <v>14</v>
      </c>
      <c r="AA3" s="2" t="s">
        <v>7</v>
      </c>
      <c r="AB3" s="7"/>
    </row>
    <row r="4" spans="1:28">
      <c r="A4" s="3" t="s">
        <v>20</v>
      </c>
      <c r="B4" s="3" t="s">
        <v>21</v>
      </c>
      <c r="C4" s="3" t="s">
        <v>22</v>
      </c>
      <c r="D4" s="3" t="s">
        <v>23</v>
      </c>
      <c r="E4" s="3" t="s">
        <v>24</v>
      </c>
      <c r="F4" s="3" t="s">
        <v>25</v>
      </c>
      <c r="G4" s="4">
        <v>771</v>
      </c>
      <c r="H4" s="4">
        <v>763</v>
      </c>
      <c r="I4" s="4">
        <v>441</v>
      </c>
      <c r="J4" s="4">
        <v>441</v>
      </c>
      <c r="K4" s="4">
        <v>0.49</v>
      </c>
      <c r="L4" s="4">
        <v>8.4499999999999993</v>
      </c>
      <c r="M4" s="4">
        <v>449.94</v>
      </c>
      <c r="N4" s="4">
        <v>0</v>
      </c>
      <c r="O4" s="4">
        <v>0</v>
      </c>
      <c r="P4" s="4">
        <v>0</v>
      </c>
      <c r="Q4" s="4">
        <v>0</v>
      </c>
      <c r="R4" s="4">
        <v>0</v>
      </c>
      <c r="S4" s="4">
        <v>0</v>
      </c>
      <c r="T4" s="4">
        <v>0</v>
      </c>
      <c r="U4" s="4">
        <v>0</v>
      </c>
      <c r="V4" s="4">
        <v>0</v>
      </c>
      <c r="W4" s="4">
        <v>0</v>
      </c>
      <c r="X4" s="4">
        <v>0</v>
      </c>
      <c r="Y4" s="4">
        <v>0</v>
      </c>
      <c r="Z4" s="4">
        <v>0</v>
      </c>
      <c r="AA4" s="4">
        <v>0</v>
      </c>
      <c r="AB4" s="4">
        <v>449.94</v>
      </c>
    </row>
    <row r="5" spans="1:28">
      <c r="A5" s="3" t="s">
        <v>26</v>
      </c>
      <c r="B5" s="3" t="s">
        <v>27</v>
      </c>
      <c r="C5" s="3" t="s">
        <v>22</v>
      </c>
      <c r="D5" s="3" t="s">
        <v>23</v>
      </c>
      <c r="E5" s="3" t="s">
        <v>24</v>
      </c>
      <c r="F5" s="3" t="s">
        <v>25</v>
      </c>
      <c r="G5" s="4">
        <v>1130</v>
      </c>
      <c r="H5" s="4">
        <v>1092</v>
      </c>
      <c r="I5" s="4">
        <v>580</v>
      </c>
      <c r="J5" s="4">
        <v>579</v>
      </c>
      <c r="K5" s="4">
        <v>2.33</v>
      </c>
      <c r="L5" s="4">
        <v>10.51</v>
      </c>
      <c r="M5" s="4">
        <v>591.84</v>
      </c>
      <c r="N5" s="4">
        <v>0</v>
      </c>
      <c r="O5" s="4">
        <v>0</v>
      </c>
      <c r="P5" s="4">
        <v>0</v>
      </c>
      <c r="Q5" s="4">
        <v>0</v>
      </c>
      <c r="R5" s="4">
        <v>0</v>
      </c>
      <c r="S5" s="4">
        <v>0</v>
      </c>
      <c r="T5" s="4">
        <v>0</v>
      </c>
      <c r="U5" s="4">
        <v>0</v>
      </c>
      <c r="V5" s="4">
        <v>0</v>
      </c>
      <c r="W5" s="4">
        <v>0</v>
      </c>
      <c r="X5" s="4">
        <v>0</v>
      </c>
      <c r="Y5" s="4">
        <v>0</v>
      </c>
      <c r="Z5" s="4">
        <v>0</v>
      </c>
      <c r="AA5" s="4">
        <v>0</v>
      </c>
      <c r="AB5" s="4">
        <v>591.84</v>
      </c>
    </row>
    <row r="6" spans="1:28">
      <c r="A6" s="3" t="s">
        <v>28</v>
      </c>
      <c r="B6" s="3" t="s">
        <v>29</v>
      </c>
      <c r="C6" s="3" t="s">
        <v>22</v>
      </c>
      <c r="D6" s="3" t="s">
        <v>23</v>
      </c>
      <c r="E6" s="3" t="s">
        <v>24</v>
      </c>
      <c r="F6" s="3" t="s">
        <v>25</v>
      </c>
      <c r="G6" s="4">
        <v>1723</v>
      </c>
      <c r="H6" s="4">
        <v>1722</v>
      </c>
      <c r="I6" s="4">
        <v>1196</v>
      </c>
      <c r="J6" s="4">
        <v>1194</v>
      </c>
      <c r="K6" s="4">
        <v>4.1900000000000004</v>
      </c>
      <c r="L6" s="4">
        <v>18.2</v>
      </c>
      <c r="M6" s="4">
        <v>1216.3900000000001</v>
      </c>
      <c r="N6" s="4">
        <v>0</v>
      </c>
      <c r="O6" s="4">
        <v>0</v>
      </c>
      <c r="P6" s="4">
        <v>0</v>
      </c>
      <c r="Q6" s="4">
        <v>0</v>
      </c>
      <c r="R6" s="4">
        <v>0</v>
      </c>
      <c r="S6" s="4">
        <v>0</v>
      </c>
      <c r="T6" s="4">
        <v>0</v>
      </c>
      <c r="U6" s="4">
        <v>0</v>
      </c>
      <c r="V6" s="4">
        <v>0</v>
      </c>
      <c r="W6" s="4">
        <v>0</v>
      </c>
      <c r="X6" s="4">
        <v>0</v>
      </c>
      <c r="Y6" s="4">
        <v>0</v>
      </c>
      <c r="Z6" s="4">
        <v>0</v>
      </c>
      <c r="AA6" s="4">
        <v>0</v>
      </c>
      <c r="AB6" s="4">
        <v>1216.3900000000001</v>
      </c>
    </row>
    <row r="7" spans="1:28">
      <c r="A7" s="3" t="s">
        <v>30</v>
      </c>
      <c r="B7" s="3" t="s">
        <v>31</v>
      </c>
      <c r="C7" s="3" t="s">
        <v>22</v>
      </c>
      <c r="D7" s="3" t="s">
        <v>23</v>
      </c>
      <c r="E7" s="3" t="s">
        <v>24</v>
      </c>
      <c r="F7" s="3" t="s">
        <v>25</v>
      </c>
      <c r="G7" s="4">
        <v>1275</v>
      </c>
      <c r="H7" s="4">
        <v>1151</v>
      </c>
      <c r="I7" s="4">
        <v>1021</v>
      </c>
      <c r="J7" s="4">
        <v>1020</v>
      </c>
      <c r="K7" s="4">
        <v>7.48</v>
      </c>
      <c r="L7" s="4">
        <v>14.74</v>
      </c>
      <c r="M7" s="4">
        <v>1042.22</v>
      </c>
      <c r="N7" s="4">
        <v>0</v>
      </c>
      <c r="O7" s="4">
        <v>0</v>
      </c>
      <c r="P7" s="4">
        <v>0</v>
      </c>
      <c r="Q7" s="4">
        <v>0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4">
        <v>0</v>
      </c>
      <c r="Y7" s="4">
        <v>0</v>
      </c>
      <c r="Z7" s="4">
        <v>0</v>
      </c>
      <c r="AA7" s="4">
        <v>0</v>
      </c>
      <c r="AB7" s="4">
        <v>1042.22</v>
      </c>
    </row>
    <row r="8" spans="1:28">
      <c r="A8" s="3" t="s">
        <v>32</v>
      </c>
      <c r="B8" s="3" t="s">
        <v>33</v>
      </c>
      <c r="C8" s="3" t="s">
        <v>22</v>
      </c>
      <c r="D8" s="3" t="s">
        <v>23</v>
      </c>
      <c r="E8" s="3" t="s">
        <v>24</v>
      </c>
      <c r="F8" s="3" t="s">
        <v>25</v>
      </c>
      <c r="G8" s="4">
        <v>694</v>
      </c>
      <c r="H8" s="4">
        <v>666</v>
      </c>
      <c r="I8" s="4">
        <v>574</v>
      </c>
      <c r="J8" s="4">
        <v>574</v>
      </c>
      <c r="K8" s="4">
        <v>1.83</v>
      </c>
      <c r="L8" s="4">
        <v>7.94</v>
      </c>
      <c r="M8" s="4">
        <v>583.77</v>
      </c>
      <c r="N8" s="4">
        <v>0</v>
      </c>
      <c r="O8" s="4">
        <v>0</v>
      </c>
      <c r="P8" s="4">
        <v>0</v>
      </c>
      <c r="Q8" s="4">
        <v>0</v>
      </c>
      <c r="R8" s="4">
        <v>0</v>
      </c>
      <c r="S8" s="4">
        <v>0</v>
      </c>
      <c r="T8" s="4">
        <v>0</v>
      </c>
      <c r="U8" s="4">
        <v>0</v>
      </c>
      <c r="V8" s="4">
        <v>0</v>
      </c>
      <c r="W8" s="4">
        <v>0</v>
      </c>
      <c r="X8" s="4">
        <v>0</v>
      </c>
      <c r="Y8" s="4">
        <v>0</v>
      </c>
      <c r="Z8" s="4">
        <v>0</v>
      </c>
      <c r="AA8" s="4">
        <v>0</v>
      </c>
      <c r="AB8" s="4">
        <v>583.77</v>
      </c>
    </row>
    <row r="9" spans="1:28">
      <c r="A9" s="3" t="s">
        <v>34</v>
      </c>
      <c r="B9" s="3" t="s">
        <v>35</v>
      </c>
      <c r="C9" s="3" t="s">
        <v>22</v>
      </c>
      <c r="D9" s="3" t="s">
        <v>23</v>
      </c>
      <c r="E9" s="3" t="s">
        <v>24</v>
      </c>
      <c r="F9" s="3" t="s">
        <v>25</v>
      </c>
      <c r="G9" s="4">
        <v>1290</v>
      </c>
      <c r="H9" s="4">
        <v>1062</v>
      </c>
      <c r="I9" s="4">
        <v>842</v>
      </c>
      <c r="J9" s="4">
        <v>842</v>
      </c>
      <c r="K9" s="4">
        <v>0</v>
      </c>
      <c r="L9" s="4">
        <v>11.43</v>
      </c>
      <c r="M9" s="4">
        <v>853.43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853.43</v>
      </c>
    </row>
    <row r="10" spans="1:28">
      <c r="A10" s="3" t="s">
        <v>36</v>
      </c>
      <c r="B10" s="3" t="s">
        <v>37</v>
      </c>
      <c r="C10" s="3" t="s">
        <v>22</v>
      </c>
      <c r="D10" s="3" t="s">
        <v>23</v>
      </c>
      <c r="E10" s="3" t="s">
        <v>24</v>
      </c>
      <c r="F10" s="3" t="s">
        <v>25</v>
      </c>
      <c r="G10" s="4">
        <v>1004</v>
      </c>
      <c r="H10" s="4">
        <v>971</v>
      </c>
      <c r="I10" s="4">
        <v>946</v>
      </c>
      <c r="J10" s="4">
        <v>946</v>
      </c>
      <c r="K10" s="4">
        <v>2.87</v>
      </c>
      <c r="L10" s="4">
        <v>12.86</v>
      </c>
      <c r="M10" s="4">
        <v>961.73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961.73</v>
      </c>
    </row>
    <row r="11" spans="1:28">
      <c r="A11" s="3" t="s">
        <v>38</v>
      </c>
      <c r="B11" s="3" t="s">
        <v>39</v>
      </c>
      <c r="C11" s="3" t="s">
        <v>22</v>
      </c>
      <c r="D11" s="3" t="s">
        <v>23</v>
      </c>
      <c r="E11" s="3" t="s">
        <v>24</v>
      </c>
      <c r="F11" s="3" t="s">
        <v>25</v>
      </c>
      <c r="G11" s="4">
        <v>1459</v>
      </c>
      <c r="H11" s="4">
        <v>1441</v>
      </c>
      <c r="I11" s="4">
        <v>1357</v>
      </c>
      <c r="J11" s="4">
        <v>1357</v>
      </c>
      <c r="K11" s="4">
        <v>5.73</v>
      </c>
      <c r="L11" s="4">
        <v>19.54</v>
      </c>
      <c r="M11" s="4">
        <v>1382.27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1382.27</v>
      </c>
    </row>
    <row r="12" spans="1:28">
      <c r="A12" s="3" t="s">
        <v>40</v>
      </c>
      <c r="B12" s="3" t="s">
        <v>41</v>
      </c>
      <c r="C12" s="3" t="s">
        <v>22</v>
      </c>
      <c r="D12" s="3" t="s">
        <v>23</v>
      </c>
      <c r="E12" s="3" t="s">
        <v>24</v>
      </c>
      <c r="F12" s="3" t="s">
        <v>25</v>
      </c>
      <c r="G12" s="4">
        <v>977</v>
      </c>
      <c r="H12" s="4">
        <v>932</v>
      </c>
      <c r="I12" s="4">
        <v>595</v>
      </c>
      <c r="J12" s="4">
        <v>594</v>
      </c>
      <c r="K12" s="4">
        <v>2.14</v>
      </c>
      <c r="L12" s="4">
        <v>9.0299999999999994</v>
      </c>
      <c r="M12" s="4">
        <v>605.16999999999996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605.16999999999996</v>
      </c>
    </row>
    <row r="13" spans="1:28">
      <c r="A13" s="3" t="s">
        <v>42</v>
      </c>
      <c r="B13" s="3" t="s">
        <v>43</v>
      </c>
      <c r="C13" s="3" t="s">
        <v>22</v>
      </c>
      <c r="D13" s="3" t="s">
        <v>23</v>
      </c>
      <c r="E13" s="3" t="s">
        <v>24</v>
      </c>
      <c r="F13" s="3" t="s">
        <v>25</v>
      </c>
      <c r="G13" s="4">
        <v>1003</v>
      </c>
      <c r="H13" s="4">
        <v>994</v>
      </c>
      <c r="I13" s="4">
        <v>939</v>
      </c>
      <c r="J13" s="4">
        <v>935</v>
      </c>
      <c r="K13" s="4">
        <v>1.98</v>
      </c>
      <c r="L13" s="4">
        <v>21.53</v>
      </c>
      <c r="M13" s="4">
        <v>958.51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958.51</v>
      </c>
    </row>
    <row r="14" spans="1:28">
      <c r="A14" s="3" t="s">
        <v>44</v>
      </c>
      <c r="B14" s="3" t="s">
        <v>45</v>
      </c>
      <c r="C14" s="3" t="s">
        <v>22</v>
      </c>
      <c r="D14" s="3" t="s">
        <v>23</v>
      </c>
      <c r="E14" s="3" t="s">
        <v>24</v>
      </c>
      <c r="F14" s="3" t="s">
        <v>25</v>
      </c>
      <c r="G14" s="4">
        <v>884</v>
      </c>
      <c r="H14" s="4">
        <v>883</v>
      </c>
      <c r="I14" s="4">
        <v>836</v>
      </c>
      <c r="J14" s="4">
        <v>836</v>
      </c>
      <c r="K14" s="4">
        <v>0.93</v>
      </c>
      <c r="L14" s="4">
        <v>16.41</v>
      </c>
      <c r="M14" s="4">
        <v>853.34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853.34</v>
      </c>
    </row>
    <row r="15" spans="1:28">
      <c r="A15" s="3" t="s">
        <v>46</v>
      </c>
      <c r="B15" s="3" t="s">
        <v>47</v>
      </c>
      <c r="C15" s="3" t="s">
        <v>22</v>
      </c>
      <c r="D15" s="3" t="s">
        <v>23</v>
      </c>
      <c r="E15" s="3" t="s">
        <v>24</v>
      </c>
      <c r="F15" s="3" t="s">
        <v>25</v>
      </c>
      <c r="G15" s="4">
        <v>1349</v>
      </c>
      <c r="H15" s="4">
        <v>1304</v>
      </c>
      <c r="I15" s="4">
        <v>1214</v>
      </c>
      <c r="J15" s="4">
        <v>1212</v>
      </c>
      <c r="K15" s="4">
        <v>4.93</v>
      </c>
      <c r="L15" s="4">
        <v>22.53</v>
      </c>
      <c r="M15" s="4">
        <v>1239.46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1239.46</v>
      </c>
    </row>
    <row r="16" spans="1:28">
      <c r="A16" s="3" t="s">
        <v>48</v>
      </c>
      <c r="B16" s="3" t="s">
        <v>49</v>
      </c>
      <c r="C16" s="3" t="s">
        <v>22</v>
      </c>
      <c r="D16" s="3" t="s">
        <v>23</v>
      </c>
      <c r="E16" s="3" t="s">
        <v>24</v>
      </c>
      <c r="F16" s="3" t="s">
        <v>25</v>
      </c>
      <c r="G16" s="4">
        <v>1280</v>
      </c>
      <c r="H16" s="4">
        <v>1278</v>
      </c>
      <c r="I16" s="4">
        <v>890</v>
      </c>
      <c r="J16" s="4">
        <v>890</v>
      </c>
      <c r="K16" s="4">
        <v>3.32</v>
      </c>
      <c r="L16" s="4">
        <v>17.18</v>
      </c>
      <c r="M16" s="4">
        <v>910.5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910.5</v>
      </c>
    </row>
    <row r="17" spans="1:28">
      <c r="A17" s="3" t="s">
        <v>50</v>
      </c>
      <c r="B17" s="3" t="s">
        <v>51</v>
      </c>
      <c r="C17" s="3" t="s">
        <v>22</v>
      </c>
      <c r="D17" s="3" t="s">
        <v>23</v>
      </c>
      <c r="E17" s="3" t="s">
        <v>24</v>
      </c>
      <c r="F17" s="3" t="s">
        <v>25</v>
      </c>
      <c r="G17" s="4">
        <v>933</v>
      </c>
      <c r="H17" s="4">
        <v>899</v>
      </c>
      <c r="I17" s="4">
        <v>815</v>
      </c>
      <c r="J17" s="4">
        <v>809</v>
      </c>
      <c r="K17" s="4">
        <v>2.9</v>
      </c>
      <c r="L17" s="4">
        <v>18.350000000000001</v>
      </c>
      <c r="M17" s="4">
        <v>830.25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830.25</v>
      </c>
    </row>
    <row r="18" spans="1:28">
      <c r="A18" s="3" t="s">
        <v>52</v>
      </c>
      <c r="B18" s="3" t="s">
        <v>53</v>
      </c>
      <c r="C18" s="3" t="s">
        <v>22</v>
      </c>
      <c r="D18" s="3" t="s">
        <v>23</v>
      </c>
      <c r="E18" s="3" t="s">
        <v>24</v>
      </c>
      <c r="F18" s="3" t="s">
        <v>25</v>
      </c>
      <c r="G18" s="4">
        <v>1395</v>
      </c>
      <c r="H18" s="4">
        <v>1289</v>
      </c>
      <c r="I18" s="4">
        <v>1202</v>
      </c>
      <c r="J18" s="4">
        <v>1197</v>
      </c>
      <c r="K18" s="4">
        <v>5.85</v>
      </c>
      <c r="L18" s="4">
        <v>25.92</v>
      </c>
      <c r="M18" s="4">
        <v>1228.77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1228.77</v>
      </c>
    </row>
    <row r="19" spans="1:28">
      <c r="A19" s="3" t="s">
        <v>54</v>
      </c>
      <c r="B19" s="3" t="s">
        <v>55</v>
      </c>
      <c r="C19" s="3" t="s">
        <v>22</v>
      </c>
      <c r="D19" s="3" t="s">
        <v>23</v>
      </c>
      <c r="E19" s="3" t="s">
        <v>24</v>
      </c>
      <c r="F19" s="3" t="s">
        <v>25</v>
      </c>
      <c r="G19" s="4">
        <v>795</v>
      </c>
      <c r="H19" s="4">
        <v>789</v>
      </c>
      <c r="I19" s="4">
        <v>744</v>
      </c>
      <c r="J19" s="4">
        <v>744</v>
      </c>
      <c r="K19" s="4">
        <v>2.38</v>
      </c>
      <c r="L19" s="4">
        <v>9.9700000000000006</v>
      </c>
      <c r="M19" s="4">
        <v>756.35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756.35</v>
      </c>
    </row>
    <row r="20" spans="1:28">
      <c r="A20" s="3" t="s">
        <v>56</v>
      </c>
      <c r="B20" s="3" t="s">
        <v>57</v>
      </c>
      <c r="C20" s="3" t="s">
        <v>22</v>
      </c>
      <c r="D20" s="3" t="s">
        <v>23</v>
      </c>
      <c r="E20" s="3" t="s">
        <v>24</v>
      </c>
      <c r="F20" s="3" t="s">
        <v>25</v>
      </c>
      <c r="G20" s="4">
        <v>515</v>
      </c>
      <c r="H20" s="4">
        <v>510</v>
      </c>
      <c r="I20" s="4">
        <v>441</v>
      </c>
      <c r="J20" s="4">
        <v>441</v>
      </c>
      <c r="K20" s="4">
        <v>0.89</v>
      </c>
      <c r="L20" s="4">
        <v>7.12</v>
      </c>
      <c r="M20" s="4">
        <v>449.01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449.01</v>
      </c>
    </row>
    <row r="21" spans="1:28">
      <c r="A21" s="3" t="s">
        <v>58</v>
      </c>
      <c r="B21" s="3" t="s">
        <v>59</v>
      </c>
      <c r="C21" s="3" t="s">
        <v>22</v>
      </c>
      <c r="D21" s="3" t="s">
        <v>23</v>
      </c>
      <c r="E21" s="3" t="s">
        <v>24</v>
      </c>
      <c r="F21" s="3" t="s">
        <v>25</v>
      </c>
      <c r="G21" s="4">
        <v>1349</v>
      </c>
      <c r="H21" s="4">
        <v>1267</v>
      </c>
      <c r="I21" s="4">
        <v>1135</v>
      </c>
      <c r="J21" s="4">
        <v>1133</v>
      </c>
      <c r="K21" s="4">
        <v>4.42</v>
      </c>
      <c r="L21" s="4">
        <v>18.96</v>
      </c>
      <c r="M21" s="4">
        <v>1156.3800000000001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1156.3800000000001</v>
      </c>
    </row>
    <row r="22" spans="1:28">
      <c r="A22" s="3" t="s">
        <v>60</v>
      </c>
      <c r="B22" s="3" t="s">
        <v>61</v>
      </c>
      <c r="C22" s="3" t="s">
        <v>22</v>
      </c>
      <c r="D22" s="3" t="s">
        <v>23</v>
      </c>
      <c r="E22" s="3" t="s">
        <v>24</v>
      </c>
      <c r="F22" s="3" t="s">
        <v>25</v>
      </c>
      <c r="G22" s="4">
        <v>1297</v>
      </c>
      <c r="H22" s="4">
        <v>1278</v>
      </c>
      <c r="I22" s="4">
        <v>590</v>
      </c>
      <c r="J22" s="4">
        <v>589</v>
      </c>
      <c r="K22" s="4">
        <v>2.68</v>
      </c>
      <c r="L22" s="4">
        <v>6.54</v>
      </c>
      <c r="M22" s="4">
        <v>598.22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598.22</v>
      </c>
    </row>
    <row r="23" spans="1:28">
      <c r="A23" s="3" t="s">
        <v>62</v>
      </c>
      <c r="B23" s="3" t="s">
        <v>63</v>
      </c>
      <c r="C23" s="3" t="s">
        <v>22</v>
      </c>
      <c r="D23" s="3" t="s">
        <v>23</v>
      </c>
      <c r="E23" s="3" t="s">
        <v>24</v>
      </c>
      <c r="F23" s="3" t="s">
        <v>25</v>
      </c>
      <c r="G23" s="4">
        <v>1878</v>
      </c>
      <c r="H23" s="4">
        <v>1813</v>
      </c>
      <c r="I23" s="4">
        <v>1222</v>
      </c>
      <c r="J23" s="4">
        <v>1222</v>
      </c>
      <c r="K23" s="4">
        <v>1.88</v>
      </c>
      <c r="L23" s="4">
        <v>15.12</v>
      </c>
      <c r="M23" s="4">
        <v>1239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1239</v>
      </c>
    </row>
    <row r="24" spans="1:28">
      <c r="A24" s="3" t="s">
        <v>64</v>
      </c>
      <c r="B24" s="3" t="s">
        <v>65</v>
      </c>
      <c r="C24" s="3" t="s">
        <v>22</v>
      </c>
      <c r="D24" s="3" t="s">
        <v>23</v>
      </c>
      <c r="E24" s="3" t="s">
        <v>24</v>
      </c>
      <c r="F24" s="3" t="s">
        <v>25</v>
      </c>
      <c r="G24" s="4">
        <v>2548</v>
      </c>
      <c r="H24" s="4">
        <v>2485</v>
      </c>
      <c r="I24" s="4">
        <v>1285</v>
      </c>
      <c r="J24" s="4">
        <v>1276</v>
      </c>
      <c r="K24" s="4">
        <v>4.6100000000000003</v>
      </c>
      <c r="L24" s="4">
        <v>18.11</v>
      </c>
      <c r="M24" s="4">
        <v>1298.72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1298.72</v>
      </c>
    </row>
    <row r="25" spans="1:28">
      <c r="A25" s="3" t="s">
        <v>66</v>
      </c>
      <c r="B25" s="3" t="s">
        <v>67</v>
      </c>
      <c r="C25" s="3" t="s">
        <v>22</v>
      </c>
      <c r="D25" s="3" t="s">
        <v>23</v>
      </c>
      <c r="E25" s="3" t="s">
        <v>24</v>
      </c>
      <c r="F25" s="3" t="s">
        <v>25</v>
      </c>
      <c r="G25" s="4">
        <v>1534</v>
      </c>
      <c r="H25" s="4">
        <v>1513</v>
      </c>
      <c r="I25" s="4">
        <v>1213</v>
      </c>
      <c r="J25" s="4">
        <v>1211</v>
      </c>
      <c r="K25" s="4">
        <v>4.9800000000000004</v>
      </c>
      <c r="L25" s="4">
        <v>19.36</v>
      </c>
      <c r="M25" s="4">
        <v>1235.3399999999999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1235.3399999999999</v>
      </c>
    </row>
    <row r="26" spans="1:28">
      <c r="A26" s="3" t="s">
        <v>68</v>
      </c>
      <c r="B26" s="3" t="s">
        <v>69</v>
      </c>
      <c r="C26" s="3" t="s">
        <v>22</v>
      </c>
      <c r="D26" s="3" t="s">
        <v>23</v>
      </c>
      <c r="E26" s="3" t="s">
        <v>24</v>
      </c>
      <c r="F26" s="3" t="s">
        <v>25</v>
      </c>
      <c r="G26" s="4">
        <v>690</v>
      </c>
      <c r="H26" s="4">
        <v>647</v>
      </c>
      <c r="I26" s="4">
        <v>341</v>
      </c>
      <c r="J26" s="4">
        <v>340</v>
      </c>
      <c r="K26" s="4">
        <v>1.5</v>
      </c>
      <c r="L26" s="4">
        <v>5.39</v>
      </c>
      <c r="M26" s="4">
        <v>346.89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346.89</v>
      </c>
    </row>
    <row r="27" spans="1:28">
      <c r="A27" s="3" t="s">
        <v>70</v>
      </c>
      <c r="B27" s="3" t="s">
        <v>71</v>
      </c>
      <c r="C27" s="3" t="s">
        <v>22</v>
      </c>
      <c r="D27" s="3" t="s">
        <v>23</v>
      </c>
      <c r="E27" s="3" t="s">
        <v>24</v>
      </c>
      <c r="F27" s="3" t="s">
        <v>25</v>
      </c>
      <c r="G27" s="4">
        <v>1955</v>
      </c>
      <c r="H27" s="4">
        <v>1908</v>
      </c>
      <c r="I27" s="4">
        <v>948</v>
      </c>
      <c r="J27" s="4">
        <v>943</v>
      </c>
      <c r="K27" s="4">
        <v>5.16</v>
      </c>
      <c r="L27" s="4">
        <v>18.149999999999999</v>
      </c>
      <c r="M27" s="4">
        <v>966.31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966.31</v>
      </c>
    </row>
    <row r="28" spans="1:28">
      <c r="A28" s="3" t="s">
        <v>72</v>
      </c>
      <c r="B28" s="3" t="s">
        <v>73</v>
      </c>
      <c r="C28" s="3" t="s">
        <v>22</v>
      </c>
      <c r="D28" s="3" t="s">
        <v>23</v>
      </c>
      <c r="E28" s="3" t="s">
        <v>24</v>
      </c>
      <c r="F28" s="3" t="s">
        <v>25</v>
      </c>
      <c r="G28" s="4">
        <v>354</v>
      </c>
      <c r="H28" s="4">
        <v>343</v>
      </c>
      <c r="I28" s="4">
        <v>236</v>
      </c>
      <c r="J28" s="4">
        <v>236</v>
      </c>
      <c r="K28" s="4">
        <v>0.47</v>
      </c>
      <c r="L28" s="4">
        <v>4.04</v>
      </c>
      <c r="M28" s="4">
        <v>240.51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240.51</v>
      </c>
    </row>
    <row r="29" spans="1:28">
      <c r="A29" s="3" t="s">
        <v>74</v>
      </c>
      <c r="B29" s="3" t="s">
        <v>75</v>
      </c>
      <c r="C29" s="3" t="s">
        <v>22</v>
      </c>
      <c r="D29" s="3" t="s">
        <v>23</v>
      </c>
      <c r="E29" s="3" t="s">
        <v>24</v>
      </c>
      <c r="F29" s="3" t="s">
        <v>25</v>
      </c>
      <c r="G29" s="4">
        <v>1026</v>
      </c>
      <c r="H29" s="4">
        <v>1009</v>
      </c>
      <c r="I29" s="4">
        <v>635</v>
      </c>
      <c r="J29" s="4">
        <v>635</v>
      </c>
      <c r="K29" s="4">
        <v>2.2599999999999998</v>
      </c>
      <c r="L29" s="4">
        <v>11.13</v>
      </c>
      <c r="M29" s="4">
        <v>648.39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648.39</v>
      </c>
    </row>
    <row r="30" spans="1:28">
      <c r="A30" s="3" t="s">
        <v>76</v>
      </c>
      <c r="B30" s="3" t="s">
        <v>77</v>
      </c>
      <c r="C30" s="3" t="s">
        <v>22</v>
      </c>
      <c r="D30" s="3" t="s">
        <v>23</v>
      </c>
      <c r="E30" s="3" t="s">
        <v>24</v>
      </c>
      <c r="F30" s="3" t="s">
        <v>25</v>
      </c>
      <c r="G30" s="4">
        <v>1741</v>
      </c>
      <c r="H30" s="4">
        <v>1657</v>
      </c>
      <c r="I30" s="4">
        <v>1073</v>
      </c>
      <c r="J30" s="4">
        <v>1072</v>
      </c>
      <c r="K30" s="4">
        <v>6.39</v>
      </c>
      <c r="L30" s="4">
        <v>17.86</v>
      </c>
      <c r="M30" s="4">
        <v>1096.25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1096.25</v>
      </c>
    </row>
    <row r="31" spans="1:28">
      <c r="A31" s="3" t="s">
        <v>78</v>
      </c>
      <c r="B31" s="3" t="s">
        <v>79</v>
      </c>
      <c r="C31" s="3" t="s">
        <v>22</v>
      </c>
      <c r="D31" s="3" t="s">
        <v>23</v>
      </c>
      <c r="E31" s="3" t="s">
        <v>24</v>
      </c>
      <c r="F31" s="3" t="s">
        <v>25</v>
      </c>
      <c r="G31" s="4">
        <v>3044</v>
      </c>
      <c r="H31" s="4">
        <v>3021</v>
      </c>
      <c r="I31" s="4">
        <v>1521</v>
      </c>
      <c r="J31" s="4">
        <v>1521</v>
      </c>
      <c r="K31" s="4">
        <v>9.8000000000000007</v>
      </c>
      <c r="L31" s="4">
        <v>21.03</v>
      </c>
      <c r="M31" s="4">
        <v>1551.83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1551.83</v>
      </c>
    </row>
    <row r="32" spans="1:28">
      <c r="A32" s="3" t="s">
        <v>80</v>
      </c>
      <c r="B32" s="3" t="s">
        <v>81</v>
      </c>
      <c r="C32" s="3" t="s">
        <v>22</v>
      </c>
      <c r="D32" s="3" t="s">
        <v>23</v>
      </c>
      <c r="E32" s="3" t="s">
        <v>24</v>
      </c>
      <c r="F32" s="3" t="s">
        <v>25</v>
      </c>
      <c r="G32" s="4">
        <v>1392</v>
      </c>
      <c r="H32" s="4">
        <v>1330</v>
      </c>
      <c r="I32" s="4">
        <v>996</v>
      </c>
      <c r="J32" s="4">
        <v>995</v>
      </c>
      <c r="K32" s="4">
        <v>4.9400000000000004</v>
      </c>
      <c r="L32" s="4">
        <v>17.420000000000002</v>
      </c>
      <c r="M32" s="4">
        <v>1017.36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1017.36</v>
      </c>
    </row>
    <row r="33" spans="1:28">
      <c r="A33" s="3" t="s">
        <v>82</v>
      </c>
      <c r="B33" s="3" t="s">
        <v>83</v>
      </c>
      <c r="C33" s="3" t="s">
        <v>22</v>
      </c>
      <c r="D33" s="3" t="s">
        <v>23</v>
      </c>
      <c r="E33" s="3" t="s">
        <v>24</v>
      </c>
      <c r="F33" s="3" t="s">
        <v>25</v>
      </c>
      <c r="G33" s="4">
        <v>640</v>
      </c>
      <c r="H33" s="4">
        <v>627</v>
      </c>
      <c r="I33" s="4">
        <v>555</v>
      </c>
      <c r="J33" s="4">
        <v>555</v>
      </c>
      <c r="K33" s="4">
        <v>2.2999999999999998</v>
      </c>
      <c r="L33" s="4">
        <v>7.45</v>
      </c>
      <c r="M33" s="4">
        <v>564.75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564.75</v>
      </c>
    </row>
    <row r="34" spans="1:28">
      <c r="A34" s="3" t="s">
        <v>84</v>
      </c>
      <c r="B34" s="3" t="s">
        <v>85</v>
      </c>
      <c r="C34" s="3" t="s">
        <v>22</v>
      </c>
      <c r="D34" s="3" t="s">
        <v>23</v>
      </c>
      <c r="E34" s="3" t="s">
        <v>24</v>
      </c>
      <c r="F34" s="3" t="s">
        <v>25</v>
      </c>
      <c r="G34" s="4">
        <v>1383</v>
      </c>
      <c r="H34" s="4">
        <v>1363</v>
      </c>
      <c r="I34" s="4">
        <v>993</v>
      </c>
      <c r="J34" s="4">
        <v>993</v>
      </c>
      <c r="K34" s="4">
        <v>6.1</v>
      </c>
      <c r="L34" s="4">
        <v>14.7</v>
      </c>
      <c r="M34" s="4">
        <v>1013.8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1013.8</v>
      </c>
    </row>
    <row r="35" spans="1:28">
      <c r="A35" s="3" t="s">
        <v>86</v>
      </c>
      <c r="B35" s="3" t="s">
        <v>87</v>
      </c>
      <c r="C35" s="3" t="s">
        <v>22</v>
      </c>
      <c r="D35" s="3" t="s">
        <v>23</v>
      </c>
      <c r="E35" s="3" t="s">
        <v>24</v>
      </c>
      <c r="F35" s="3" t="s">
        <v>25</v>
      </c>
      <c r="G35" s="4">
        <v>1923</v>
      </c>
      <c r="H35" s="4">
        <v>1899</v>
      </c>
      <c r="I35" s="4">
        <v>741</v>
      </c>
      <c r="J35" s="4">
        <v>740</v>
      </c>
      <c r="K35" s="4">
        <v>2.11</v>
      </c>
      <c r="L35" s="4">
        <v>12.29</v>
      </c>
      <c r="M35" s="4">
        <v>754.4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754.4</v>
      </c>
    </row>
    <row r="36" spans="1:28">
      <c r="A36" s="3" t="s">
        <v>88</v>
      </c>
      <c r="B36" s="3" t="s">
        <v>89</v>
      </c>
      <c r="C36" s="3" t="s">
        <v>22</v>
      </c>
      <c r="D36" s="3" t="s">
        <v>23</v>
      </c>
      <c r="E36" s="3" t="s">
        <v>24</v>
      </c>
      <c r="F36" s="3" t="s">
        <v>25</v>
      </c>
      <c r="G36" s="4">
        <v>1767</v>
      </c>
      <c r="H36" s="4">
        <v>1714</v>
      </c>
      <c r="I36" s="4">
        <v>844</v>
      </c>
      <c r="J36" s="4">
        <v>842</v>
      </c>
      <c r="K36" s="4">
        <v>5.77</v>
      </c>
      <c r="L36" s="4">
        <v>12.39</v>
      </c>
      <c r="M36" s="4">
        <v>860.16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860.16</v>
      </c>
    </row>
    <row r="37" spans="1:28">
      <c r="A37" s="3" t="s">
        <v>90</v>
      </c>
      <c r="B37" s="3" t="s">
        <v>91</v>
      </c>
      <c r="C37" s="3" t="s">
        <v>22</v>
      </c>
      <c r="D37" s="3" t="s">
        <v>23</v>
      </c>
      <c r="E37" s="3" t="s">
        <v>24</v>
      </c>
      <c r="F37" s="3" t="s">
        <v>25</v>
      </c>
      <c r="G37" s="4">
        <v>956</v>
      </c>
      <c r="H37" s="4">
        <v>951</v>
      </c>
      <c r="I37" s="4">
        <v>865</v>
      </c>
      <c r="J37" s="4">
        <v>865</v>
      </c>
      <c r="K37" s="4">
        <v>1.1399999999999999</v>
      </c>
      <c r="L37" s="4">
        <v>11.53</v>
      </c>
      <c r="M37" s="4">
        <v>877.67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877.67</v>
      </c>
    </row>
    <row r="38" spans="1:28">
      <c r="A38" s="3" t="s">
        <v>92</v>
      </c>
      <c r="B38" s="3" t="s">
        <v>93</v>
      </c>
      <c r="C38" s="3" t="s">
        <v>22</v>
      </c>
      <c r="D38" s="3" t="s">
        <v>23</v>
      </c>
      <c r="E38" s="3" t="s">
        <v>24</v>
      </c>
      <c r="F38" s="3" t="s">
        <v>25</v>
      </c>
      <c r="G38" s="4">
        <v>1144</v>
      </c>
      <c r="H38" s="4">
        <v>1142</v>
      </c>
      <c r="I38" s="4">
        <v>819</v>
      </c>
      <c r="J38" s="4">
        <v>819</v>
      </c>
      <c r="K38" s="4">
        <v>3.75</v>
      </c>
      <c r="L38" s="4">
        <v>11.96</v>
      </c>
      <c r="M38" s="4">
        <v>834.71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834.71</v>
      </c>
    </row>
    <row r="39" spans="1:28">
      <c r="A39" s="3" t="s">
        <v>94</v>
      </c>
      <c r="B39" s="3" t="s">
        <v>95</v>
      </c>
      <c r="C39" s="3" t="s">
        <v>22</v>
      </c>
      <c r="D39" s="3" t="s">
        <v>23</v>
      </c>
      <c r="E39" s="3" t="s">
        <v>24</v>
      </c>
      <c r="F39" s="3" t="s">
        <v>25</v>
      </c>
      <c r="G39" s="4">
        <v>1173</v>
      </c>
      <c r="H39" s="4">
        <v>1169</v>
      </c>
      <c r="I39" s="4">
        <v>750</v>
      </c>
      <c r="J39" s="4">
        <v>747</v>
      </c>
      <c r="K39" s="4">
        <v>3.59</v>
      </c>
      <c r="L39" s="4">
        <v>11.18</v>
      </c>
      <c r="M39" s="4">
        <v>761.77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761.77</v>
      </c>
    </row>
    <row r="40" spans="1:28">
      <c r="A40" s="3" t="s">
        <v>96</v>
      </c>
      <c r="B40" s="3" t="s">
        <v>97</v>
      </c>
      <c r="C40" s="3" t="s">
        <v>22</v>
      </c>
      <c r="D40" s="3" t="s">
        <v>23</v>
      </c>
      <c r="E40" s="3" t="s">
        <v>24</v>
      </c>
      <c r="F40" s="3" t="s">
        <v>25</v>
      </c>
      <c r="G40" s="4">
        <v>1196</v>
      </c>
      <c r="H40" s="4">
        <v>1078</v>
      </c>
      <c r="I40" s="4">
        <v>689</v>
      </c>
      <c r="J40" s="4">
        <v>688</v>
      </c>
      <c r="K40" s="4">
        <v>1.57</v>
      </c>
      <c r="L40" s="4">
        <v>16.100000000000001</v>
      </c>
      <c r="M40" s="4">
        <v>705.67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705.67</v>
      </c>
    </row>
    <row r="41" spans="1:28">
      <c r="A41" s="3" t="s">
        <v>98</v>
      </c>
      <c r="B41" s="3" t="s">
        <v>99</v>
      </c>
      <c r="C41" s="3" t="s">
        <v>22</v>
      </c>
      <c r="D41" s="3" t="s">
        <v>23</v>
      </c>
      <c r="E41" s="3" t="s">
        <v>24</v>
      </c>
      <c r="F41" s="3" t="s">
        <v>25</v>
      </c>
      <c r="G41" s="4">
        <v>4232</v>
      </c>
      <c r="H41" s="4">
        <v>4117</v>
      </c>
      <c r="I41" s="4">
        <v>1246</v>
      </c>
      <c r="J41" s="4">
        <v>1244</v>
      </c>
      <c r="K41" s="4">
        <v>5.92</v>
      </c>
      <c r="L41" s="4">
        <v>26.57</v>
      </c>
      <c r="M41" s="4">
        <v>1276.49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1276.49</v>
      </c>
    </row>
    <row r="42" spans="1:28">
      <c r="A42" s="3" t="s">
        <v>100</v>
      </c>
      <c r="B42" s="3" t="s">
        <v>101</v>
      </c>
      <c r="C42" s="3" t="s">
        <v>22</v>
      </c>
      <c r="D42" s="3" t="s">
        <v>23</v>
      </c>
      <c r="E42" s="3" t="s">
        <v>24</v>
      </c>
      <c r="F42" s="3" t="s">
        <v>25</v>
      </c>
      <c r="G42" s="4">
        <v>895</v>
      </c>
      <c r="H42" s="4">
        <v>872</v>
      </c>
      <c r="I42" s="4">
        <v>817</v>
      </c>
      <c r="J42" s="4">
        <v>816</v>
      </c>
      <c r="K42" s="4">
        <v>3.4</v>
      </c>
      <c r="L42" s="4">
        <v>17.170000000000002</v>
      </c>
      <c r="M42" s="4">
        <v>836.57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836.57</v>
      </c>
    </row>
    <row r="43" spans="1:28">
      <c r="A43" s="3" t="s">
        <v>102</v>
      </c>
      <c r="B43" s="3" t="s">
        <v>103</v>
      </c>
      <c r="C43" s="3" t="s">
        <v>22</v>
      </c>
      <c r="D43" s="3" t="s">
        <v>23</v>
      </c>
      <c r="E43" s="3" t="s">
        <v>24</v>
      </c>
      <c r="F43" s="3" t="s">
        <v>25</v>
      </c>
      <c r="G43" s="4">
        <v>2055</v>
      </c>
      <c r="H43" s="4">
        <v>2039</v>
      </c>
      <c r="I43" s="4">
        <v>1357</v>
      </c>
      <c r="J43" s="4">
        <v>1357</v>
      </c>
      <c r="K43" s="4">
        <v>5.69</v>
      </c>
      <c r="L43" s="4">
        <v>26.7</v>
      </c>
      <c r="M43" s="4">
        <v>1389.39</v>
      </c>
      <c r="N43" s="4">
        <v>1222</v>
      </c>
      <c r="O43" s="4">
        <v>1196</v>
      </c>
      <c r="P43" s="4">
        <v>875</v>
      </c>
      <c r="Q43" s="4">
        <v>875</v>
      </c>
      <c r="R43" s="4">
        <v>3.14</v>
      </c>
      <c r="S43" s="4">
        <v>15.54</v>
      </c>
      <c r="T43" s="4">
        <v>893.68</v>
      </c>
      <c r="U43" s="4">
        <v>1405</v>
      </c>
      <c r="V43" s="4">
        <v>1398</v>
      </c>
      <c r="W43" s="4">
        <v>1040</v>
      </c>
      <c r="X43" s="4">
        <v>1040</v>
      </c>
      <c r="Y43" s="4">
        <v>3.82</v>
      </c>
      <c r="Z43" s="4">
        <v>19.23</v>
      </c>
      <c r="AA43" s="4">
        <v>1063.05</v>
      </c>
      <c r="AB43" s="4">
        <v>3346.12</v>
      </c>
    </row>
    <row r="44" spans="1:28">
      <c r="A44" s="3" t="s">
        <v>104</v>
      </c>
      <c r="B44" s="3" t="s">
        <v>105</v>
      </c>
      <c r="C44" s="3" t="s">
        <v>22</v>
      </c>
      <c r="D44" s="3" t="s">
        <v>23</v>
      </c>
      <c r="E44" s="3" t="s">
        <v>24</v>
      </c>
      <c r="F44" s="3" t="s">
        <v>25</v>
      </c>
      <c r="G44" s="4">
        <v>453</v>
      </c>
      <c r="H44" s="4">
        <v>451</v>
      </c>
      <c r="I44" s="4">
        <v>390</v>
      </c>
      <c r="J44" s="4">
        <v>390</v>
      </c>
      <c r="K44" s="4">
        <v>4.5199999999999996</v>
      </c>
      <c r="L44" s="4">
        <v>5.63</v>
      </c>
      <c r="M44" s="4">
        <v>400.15</v>
      </c>
      <c r="N44" s="4">
        <v>1081</v>
      </c>
      <c r="O44" s="4">
        <v>1081</v>
      </c>
      <c r="P44" s="4">
        <v>1021</v>
      </c>
      <c r="Q44" s="4">
        <v>1018</v>
      </c>
      <c r="R44" s="4">
        <v>3.49</v>
      </c>
      <c r="S44" s="4">
        <v>21.7</v>
      </c>
      <c r="T44" s="4">
        <v>1043.19</v>
      </c>
      <c r="U44" s="4">
        <v>999</v>
      </c>
      <c r="V44" s="4">
        <v>995</v>
      </c>
      <c r="W44" s="4">
        <v>886</v>
      </c>
      <c r="X44" s="4">
        <v>885</v>
      </c>
      <c r="Y44" s="4">
        <v>4.2300000000000004</v>
      </c>
      <c r="Z44" s="4">
        <v>20.440000000000001</v>
      </c>
      <c r="AA44" s="4">
        <v>909.67</v>
      </c>
      <c r="AB44" s="4">
        <v>2353.0100000000002</v>
      </c>
    </row>
    <row r="45" spans="1:28">
      <c r="A45" s="3" t="s">
        <v>106</v>
      </c>
      <c r="B45" s="3" t="s">
        <v>107</v>
      </c>
      <c r="C45" s="3" t="s">
        <v>22</v>
      </c>
      <c r="D45" s="3" t="s">
        <v>23</v>
      </c>
      <c r="E45" s="3" t="s">
        <v>24</v>
      </c>
      <c r="F45" s="3" t="s">
        <v>25</v>
      </c>
      <c r="G45" s="4">
        <v>994</v>
      </c>
      <c r="H45" s="4">
        <v>954</v>
      </c>
      <c r="I45" s="4">
        <v>666</v>
      </c>
      <c r="J45" s="4">
        <v>663</v>
      </c>
      <c r="K45" s="4">
        <v>2.87</v>
      </c>
      <c r="L45" s="4">
        <v>12.36</v>
      </c>
      <c r="M45" s="4">
        <v>678.23</v>
      </c>
      <c r="N45" s="4">
        <v>1284</v>
      </c>
      <c r="O45" s="4">
        <v>1280</v>
      </c>
      <c r="P45" s="4">
        <v>642</v>
      </c>
      <c r="Q45" s="4">
        <v>640</v>
      </c>
      <c r="R45" s="4">
        <v>2.87</v>
      </c>
      <c r="S45" s="4">
        <v>11.47</v>
      </c>
      <c r="T45" s="4">
        <v>654.34</v>
      </c>
      <c r="U45" s="4">
        <v>834</v>
      </c>
      <c r="V45" s="4">
        <v>831</v>
      </c>
      <c r="W45" s="4">
        <v>661</v>
      </c>
      <c r="X45" s="4">
        <v>660</v>
      </c>
      <c r="Y45" s="4">
        <v>2.7</v>
      </c>
      <c r="Z45" s="4">
        <v>12.21</v>
      </c>
      <c r="AA45" s="4">
        <v>674.91</v>
      </c>
      <c r="AB45" s="4">
        <v>2007.48</v>
      </c>
    </row>
    <row r="46" spans="1:28">
      <c r="A46" s="3" t="s">
        <v>108</v>
      </c>
      <c r="B46" s="3" t="s">
        <v>109</v>
      </c>
      <c r="C46" s="3" t="s">
        <v>22</v>
      </c>
      <c r="D46" s="3" t="s">
        <v>23</v>
      </c>
      <c r="E46" s="3" t="s">
        <v>24</v>
      </c>
      <c r="F46" s="3" t="s">
        <v>25</v>
      </c>
      <c r="G46" s="4">
        <v>1168</v>
      </c>
      <c r="H46" s="4">
        <v>1158</v>
      </c>
      <c r="I46" s="4">
        <v>852</v>
      </c>
      <c r="J46" s="4">
        <v>852</v>
      </c>
      <c r="K46" s="4">
        <v>3.09</v>
      </c>
      <c r="L46" s="4">
        <v>16.61</v>
      </c>
      <c r="M46" s="4">
        <v>871.7</v>
      </c>
      <c r="N46" s="4">
        <v>2014</v>
      </c>
      <c r="O46" s="4">
        <v>2004</v>
      </c>
      <c r="P46" s="4">
        <v>789</v>
      </c>
      <c r="Q46" s="4">
        <v>788</v>
      </c>
      <c r="R46" s="4">
        <v>3.28</v>
      </c>
      <c r="S46" s="4">
        <v>14.3</v>
      </c>
      <c r="T46" s="4">
        <v>805.58</v>
      </c>
      <c r="U46" s="4">
        <v>1001</v>
      </c>
      <c r="V46" s="4">
        <v>992</v>
      </c>
      <c r="W46" s="4">
        <v>677</v>
      </c>
      <c r="X46" s="4">
        <v>677</v>
      </c>
      <c r="Y46" s="4">
        <v>2.79</v>
      </c>
      <c r="Z46" s="4">
        <v>11.9</v>
      </c>
      <c r="AA46" s="4">
        <v>691.69</v>
      </c>
      <c r="AB46" s="4">
        <v>2368.9699999999998</v>
      </c>
    </row>
    <row r="47" spans="1:28">
      <c r="A47" s="3" t="s">
        <v>110</v>
      </c>
      <c r="B47" s="3" t="s">
        <v>111</v>
      </c>
      <c r="C47" s="3" t="s">
        <v>22</v>
      </c>
      <c r="D47" s="3" t="s">
        <v>23</v>
      </c>
      <c r="E47" s="3" t="s">
        <v>24</v>
      </c>
      <c r="F47" s="3" t="s">
        <v>25</v>
      </c>
      <c r="G47" s="4">
        <v>1702</v>
      </c>
      <c r="H47" s="4">
        <v>1695</v>
      </c>
      <c r="I47" s="4">
        <v>1544</v>
      </c>
      <c r="J47" s="4">
        <v>1544</v>
      </c>
      <c r="K47" s="4">
        <v>5.92</v>
      </c>
      <c r="L47" s="4">
        <v>34.659999999999997</v>
      </c>
      <c r="M47" s="4">
        <v>1584.58</v>
      </c>
      <c r="N47" s="4">
        <v>1583</v>
      </c>
      <c r="O47" s="4">
        <v>1577</v>
      </c>
      <c r="P47" s="4">
        <v>1398</v>
      </c>
      <c r="Q47" s="4">
        <v>1398</v>
      </c>
      <c r="R47" s="4">
        <v>5.99</v>
      </c>
      <c r="S47" s="4">
        <v>30.31</v>
      </c>
      <c r="T47" s="4">
        <v>1434.3</v>
      </c>
      <c r="U47" s="4">
        <v>1694</v>
      </c>
      <c r="V47" s="4">
        <v>1690</v>
      </c>
      <c r="W47" s="4">
        <v>1499</v>
      </c>
      <c r="X47" s="4">
        <v>1495</v>
      </c>
      <c r="Y47" s="4">
        <v>7.09</v>
      </c>
      <c r="Z47" s="4">
        <v>30.39</v>
      </c>
      <c r="AA47" s="4">
        <v>1532.48</v>
      </c>
      <c r="AB47" s="4">
        <v>4551.3599999999997</v>
      </c>
    </row>
    <row r="48" spans="1:28">
      <c r="A48" s="3" t="s">
        <v>112</v>
      </c>
      <c r="B48" s="3" t="s">
        <v>113</v>
      </c>
      <c r="C48" s="3" t="s">
        <v>22</v>
      </c>
      <c r="D48" s="3" t="s">
        <v>23</v>
      </c>
      <c r="E48" s="3" t="s">
        <v>24</v>
      </c>
      <c r="F48" s="3" t="s">
        <v>25</v>
      </c>
      <c r="G48" s="4">
        <v>1226</v>
      </c>
      <c r="H48" s="4">
        <v>1225</v>
      </c>
      <c r="I48" s="4">
        <v>1095</v>
      </c>
      <c r="J48" s="4">
        <v>1095</v>
      </c>
      <c r="K48" s="4">
        <v>4.91</v>
      </c>
      <c r="L48" s="4">
        <v>23.41</v>
      </c>
      <c r="M48" s="4">
        <v>1123.32</v>
      </c>
      <c r="N48" s="4">
        <v>1149</v>
      </c>
      <c r="O48" s="4">
        <v>1148</v>
      </c>
      <c r="P48" s="4">
        <v>1055</v>
      </c>
      <c r="Q48" s="4">
        <v>1055</v>
      </c>
      <c r="R48" s="4">
        <v>6.98</v>
      </c>
      <c r="S48" s="4">
        <v>22.54</v>
      </c>
      <c r="T48" s="4">
        <v>1084.52</v>
      </c>
      <c r="U48" s="4">
        <v>1368</v>
      </c>
      <c r="V48" s="4">
        <v>1364</v>
      </c>
      <c r="W48" s="4">
        <v>1077</v>
      </c>
      <c r="X48" s="4">
        <v>1077</v>
      </c>
      <c r="Y48" s="4">
        <v>7.69</v>
      </c>
      <c r="Z48" s="4">
        <v>19.809999999999999</v>
      </c>
      <c r="AA48" s="4">
        <v>1104.5</v>
      </c>
      <c r="AB48" s="4">
        <v>3312.34</v>
      </c>
    </row>
    <row r="49" spans="1:28">
      <c r="A49" s="3" t="s">
        <v>114</v>
      </c>
      <c r="B49" s="3" t="s">
        <v>115</v>
      </c>
      <c r="C49" s="3" t="s">
        <v>22</v>
      </c>
      <c r="D49" s="3" t="s">
        <v>23</v>
      </c>
      <c r="E49" s="3" t="s">
        <v>24</v>
      </c>
      <c r="F49" s="3" t="s">
        <v>25</v>
      </c>
      <c r="G49" s="4">
        <v>1130</v>
      </c>
      <c r="H49" s="4">
        <v>1120</v>
      </c>
      <c r="I49" s="4">
        <v>765</v>
      </c>
      <c r="J49" s="4">
        <v>765</v>
      </c>
      <c r="K49" s="4">
        <v>1.27</v>
      </c>
      <c r="L49" s="4">
        <v>17.73</v>
      </c>
      <c r="M49" s="4">
        <v>784</v>
      </c>
      <c r="N49" s="4">
        <v>859</v>
      </c>
      <c r="O49" s="4">
        <v>858</v>
      </c>
      <c r="P49" s="4">
        <v>803</v>
      </c>
      <c r="Q49" s="4">
        <v>803</v>
      </c>
      <c r="R49" s="4">
        <v>1.92</v>
      </c>
      <c r="S49" s="4">
        <v>16.41</v>
      </c>
      <c r="T49" s="4">
        <v>821.33</v>
      </c>
      <c r="U49" s="4">
        <v>2474</v>
      </c>
      <c r="V49" s="4">
        <v>2456</v>
      </c>
      <c r="W49" s="4">
        <v>780</v>
      </c>
      <c r="X49" s="4">
        <v>780</v>
      </c>
      <c r="Y49" s="4">
        <v>1.64</v>
      </c>
      <c r="Z49" s="4">
        <v>16.28</v>
      </c>
      <c r="AA49" s="4">
        <v>797.92</v>
      </c>
      <c r="AB49" s="4">
        <v>2403.25</v>
      </c>
    </row>
    <row r="50" spans="1:28">
      <c r="A50" s="3" t="s">
        <v>116</v>
      </c>
      <c r="B50" s="3" t="s">
        <v>117</v>
      </c>
      <c r="C50" s="3" t="s">
        <v>22</v>
      </c>
      <c r="D50" s="3" t="s">
        <v>23</v>
      </c>
      <c r="E50" s="3" t="s">
        <v>24</v>
      </c>
      <c r="F50" s="3" t="s">
        <v>25</v>
      </c>
      <c r="G50" s="4">
        <v>1030</v>
      </c>
      <c r="H50" s="4">
        <v>1029</v>
      </c>
      <c r="I50" s="4">
        <v>827</v>
      </c>
      <c r="J50" s="4">
        <v>827</v>
      </c>
      <c r="K50" s="4">
        <v>1.91</v>
      </c>
      <c r="L50" s="4">
        <v>15.26</v>
      </c>
      <c r="M50" s="4">
        <v>844.17</v>
      </c>
      <c r="N50" s="4">
        <v>792</v>
      </c>
      <c r="O50" s="4">
        <v>792</v>
      </c>
      <c r="P50" s="4">
        <v>698</v>
      </c>
      <c r="Q50" s="4">
        <v>698</v>
      </c>
      <c r="R50" s="4">
        <v>1.69</v>
      </c>
      <c r="S50" s="4">
        <v>15.04</v>
      </c>
      <c r="T50" s="4">
        <v>714.73</v>
      </c>
      <c r="U50" s="4">
        <v>843</v>
      </c>
      <c r="V50" s="4">
        <v>843</v>
      </c>
      <c r="W50" s="4">
        <v>766</v>
      </c>
      <c r="X50" s="4">
        <v>764</v>
      </c>
      <c r="Y50" s="4">
        <v>1.34</v>
      </c>
      <c r="Z50" s="4">
        <v>15.91</v>
      </c>
      <c r="AA50" s="4">
        <v>781.25</v>
      </c>
      <c r="AB50" s="4">
        <v>2340.15</v>
      </c>
    </row>
    <row r="51" spans="1:28">
      <c r="A51" s="3" t="s">
        <v>118</v>
      </c>
      <c r="B51" s="3" t="s">
        <v>119</v>
      </c>
      <c r="C51" s="3" t="s">
        <v>22</v>
      </c>
      <c r="D51" s="3" t="s">
        <v>23</v>
      </c>
      <c r="E51" s="3" t="s">
        <v>24</v>
      </c>
      <c r="F51" s="3" t="s">
        <v>25</v>
      </c>
      <c r="G51" s="4">
        <v>853</v>
      </c>
      <c r="H51" s="4">
        <v>851</v>
      </c>
      <c r="I51" s="4">
        <v>691</v>
      </c>
      <c r="J51" s="4">
        <v>691</v>
      </c>
      <c r="K51" s="4">
        <v>3.62</v>
      </c>
      <c r="L51" s="4">
        <v>10.3</v>
      </c>
      <c r="M51" s="4">
        <v>704.92</v>
      </c>
      <c r="N51" s="4">
        <v>765</v>
      </c>
      <c r="O51" s="4">
        <v>760</v>
      </c>
      <c r="P51" s="4">
        <v>679</v>
      </c>
      <c r="Q51" s="4">
        <v>679</v>
      </c>
      <c r="R51" s="4">
        <v>3.76</v>
      </c>
      <c r="S51" s="4">
        <v>12.15</v>
      </c>
      <c r="T51" s="4">
        <v>694.91</v>
      </c>
      <c r="U51" s="4">
        <v>834</v>
      </c>
      <c r="V51" s="4">
        <v>833</v>
      </c>
      <c r="W51" s="4">
        <v>769</v>
      </c>
      <c r="X51" s="4">
        <v>769</v>
      </c>
      <c r="Y51" s="4">
        <v>2.68</v>
      </c>
      <c r="Z51" s="4">
        <v>14.83</v>
      </c>
      <c r="AA51" s="4">
        <v>786.51</v>
      </c>
      <c r="AB51" s="4">
        <v>2186.34</v>
      </c>
    </row>
    <row r="52" spans="1:28">
      <c r="A52" s="3" t="s">
        <v>120</v>
      </c>
      <c r="B52" s="3" t="s">
        <v>121</v>
      </c>
      <c r="C52" s="3" t="s">
        <v>22</v>
      </c>
      <c r="D52" s="3" t="s">
        <v>23</v>
      </c>
      <c r="E52" s="3" t="s">
        <v>24</v>
      </c>
      <c r="F52" s="3" t="s">
        <v>25</v>
      </c>
      <c r="G52" s="4">
        <v>852</v>
      </c>
      <c r="H52" s="4">
        <v>852</v>
      </c>
      <c r="I52" s="4">
        <v>765</v>
      </c>
      <c r="J52" s="4">
        <v>765</v>
      </c>
      <c r="K52" s="4">
        <v>2.84</v>
      </c>
      <c r="L52" s="4">
        <v>17.95</v>
      </c>
      <c r="M52" s="4">
        <v>785.79</v>
      </c>
      <c r="N52" s="4">
        <v>1047</v>
      </c>
      <c r="O52" s="4">
        <v>1046</v>
      </c>
      <c r="P52" s="4">
        <v>853</v>
      </c>
      <c r="Q52" s="4">
        <v>853</v>
      </c>
      <c r="R52" s="4">
        <v>4.32</v>
      </c>
      <c r="S52" s="4">
        <v>16.66</v>
      </c>
      <c r="T52" s="4">
        <v>873.98</v>
      </c>
      <c r="U52" s="4">
        <v>1049</v>
      </c>
      <c r="V52" s="4">
        <v>1044</v>
      </c>
      <c r="W52" s="4">
        <v>776</v>
      </c>
      <c r="X52" s="4">
        <v>776</v>
      </c>
      <c r="Y52" s="4">
        <v>3.43</v>
      </c>
      <c r="Z52" s="4">
        <v>17.18</v>
      </c>
      <c r="AA52" s="4">
        <v>796.61</v>
      </c>
      <c r="AB52" s="4">
        <v>2456.38</v>
      </c>
    </row>
    <row r="53" spans="1:28">
      <c r="A53" s="3" t="s">
        <v>122</v>
      </c>
      <c r="B53" s="3" t="s">
        <v>123</v>
      </c>
      <c r="C53" s="3" t="s">
        <v>22</v>
      </c>
      <c r="D53" s="3" t="s">
        <v>23</v>
      </c>
      <c r="E53" s="3" t="s">
        <v>24</v>
      </c>
      <c r="F53" s="3" t="s">
        <v>25</v>
      </c>
      <c r="G53" s="4">
        <v>1628</v>
      </c>
      <c r="H53" s="4">
        <v>1624</v>
      </c>
      <c r="I53" s="4">
        <v>1191</v>
      </c>
      <c r="J53" s="4">
        <v>1187</v>
      </c>
      <c r="K53" s="4">
        <v>8.6999999999999993</v>
      </c>
      <c r="L53" s="4">
        <v>23.46</v>
      </c>
      <c r="M53" s="4">
        <v>1219.1600000000001</v>
      </c>
      <c r="N53" s="4">
        <v>722</v>
      </c>
      <c r="O53" s="4">
        <v>722</v>
      </c>
      <c r="P53" s="4">
        <v>566</v>
      </c>
      <c r="Q53" s="4">
        <v>565</v>
      </c>
      <c r="R53" s="4">
        <v>3.3</v>
      </c>
      <c r="S53" s="4">
        <v>11.7</v>
      </c>
      <c r="T53" s="4">
        <v>580</v>
      </c>
      <c r="U53" s="4">
        <v>1225</v>
      </c>
      <c r="V53" s="4">
        <v>1224</v>
      </c>
      <c r="W53" s="4">
        <v>992</v>
      </c>
      <c r="X53" s="4">
        <v>992</v>
      </c>
      <c r="Y53" s="4">
        <v>7.32</v>
      </c>
      <c r="Z53" s="4">
        <v>17.77</v>
      </c>
      <c r="AA53" s="4">
        <v>1017.09</v>
      </c>
      <c r="AB53" s="4">
        <v>2816.25</v>
      </c>
    </row>
    <row r="54" spans="1:28">
      <c r="A54" s="3" t="s">
        <v>124</v>
      </c>
      <c r="B54" s="3" t="s">
        <v>125</v>
      </c>
      <c r="C54" s="3" t="s">
        <v>22</v>
      </c>
      <c r="D54" s="3" t="s">
        <v>23</v>
      </c>
      <c r="E54" s="3" t="s">
        <v>24</v>
      </c>
      <c r="F54" s="3" t="s">
        <v>25</v>
      </c>
      <c r="G54" s="4">
        <v>1865</v>
      </c>
      <c r="H54" s="4">
        <v>1847</v>
      </c>
      <c r="I54" s="4">
        <v>1031</v>
      </c>
      <c r="J54" s="4">
        <v>1031</v>
      </c>
      <c r="K54" s="4">
        <v>7.9</v>
      </c>
      <c r="L54" s="4">
        <v>18.45</v>
      </c>
      <c r="M54" s="4">
        <v>1057.3499999999999</v>
      </c>
      <c r="N54" s="4">
        <v>1533</v>
      </c>
      <c r="O54" s="4">
        <v>1512</v>
      </c>
      <c r="P54" s="4">
        <v>1272</v>
      </c>
      <c r="Q54" s="4">
        <v>1272</v>
      </c>
      <c r="R54" s="4">
        <v>11.05</v>
      </c>
      <c r="S54" s="4">
        <v>23.9</v>
      </c>
      <c r="T54" s="4">
        <v>1306.95</v>
      </c>
      <c r="U54" s="4">
        <v>1609</v>
      </c>
      <c r="V54" s="4">
        <v>1574</v>
      </c>
      <c r="W54" s="4">
        <v>1347</v>
      </c>
      <c r="X54" s="4">
        <v>1347</v>
      </c>
      <c r="Y54" s="4">
        <v>12.43</v>
      </c>
      <c r="Z54" s="4">
        <v>24.46</v>
      </c>
      <c r="AA54" s="4">
        <v>1383.89</v>
      </c>
      <c r="AB54" s="4">
        <v>3748.19</v>
      </c>
    </row>
    <row r="55" spans="1:28">
      <c r="A55" s="3" t="s">
        <v>126</v>
      </c>
      <c r="B55" s="3" t="s">
        <v>127</v>
      </c>
      <c r="C55" s="3" t="s">
        <v>22</v>
      </c>
      <c r="D55" s="3" t="s">
        <v>23</v>
      </c>
      <c r="E55" s="3" t="s">
        <v>24</v>
      </c>
      <c r="F55" s="3" t="s">
        <v>25</v>
      </c>
      <c r="G55" s="4">
        <v>854</v>
      </c>
      <c r="H55" s="4">
        <v>850</v>
      </c>
      <c r="I55" s="4">
        <v>568</v>
      </c>
      <c r="J55" s="4">
        <v>568</v>
      </c>
      <c r="K55" s="4">
        <v>2.36</v>
      </c>
      <c r="L55" s="4">
        <v>10.84</v>
      </c>
      <c r="M55" s="4">
        <v>581.20000000000005</v>
      </c>
      <c r="N55" s="4">
        <v>1274</v>
      </c>
      <c r="O55" s="4">
        <v>1268</v>
      </c>
      <c r="P55" s="4">
        <v>645</v>
      </c>
      <c r="Q55" s="4">
        <v>644</v>
      </c>
      <c r="R55" s="4">
        <v>3.71</v>
      </c>
      <c r="S55" s="4">
        <v>11.6</v>
      </c>
      <c r="T55" s="4">
        <v>659.31</v>
      </c>
      <c r="U55" s="4">
        <v>1967</v>
      </c>
      <c r="V55" s="4">
        <v>1962</v>
      </c>
      <c r="W55" s="4">
        <v>822</v>
      </c>
      <c r="X55" s="4">
        <v>821</v>
      </c>
      <c r="Y55" s="4">
        <v>4.07</v>
      </c>
      <c r="Z55" s="4">
        <v>15.61</v>
      </c>
      <c r="AA55" s="4">
        <v>840.68</v>
      </c>
      <c r="AB55" s="4">
        <v>2081.19</v>
      </c>
    </row>
    <row r="56" spans="1:28">
      <c r="A56" s="3" t="s">
        <v>128</v>
      </c>
      <c r="B56" s="3" t="s">
        <v>129</v>
      </c>
      <c r="C56" s="3" t="s">
        <v>22</v>
      </c>
      <c r="D56" s="3" t="s">
        <v>23</v>
      </c>
      <c r="E56" s="3" t="s">
        <v>24</v>
      </c>
      <c r="F56" s="3" t="s">
        <v>25</v>
      </c>
      <c r="G56" s="4">
        <v>845</v>
      </c>
      <c r="H56" s="4">
        <v>843</v>
      </c>
      <c r="I56" s="4">
        <v>754</v>
      </c>
      <c r="J56" s="4">
        <v>753</v>
      </c>
      <c r="K56" s="4">
        <v>1.05</v>
      </c>
      <c r="L56" s="4">
        <v>13.07</v>
      </c>
      <c r="M56" s="4">
        <v>767.12</v>
      </c>
      <c r="N56" s="4">
        <v>699</v>
      </c>
      <c r="O56" s="4">
        <v>699</v>
      </c>
      <c r="P56" s="4">
        <v>616</v>
      </c>
      <c r="Q56" s="4">
        <v>616</v>
      </c>
      <c r="R56" s="4">
        <v>2.99</v>
      </c>
      <c r="S56" s="4">
        <v>11.96</v>
      </c>
      <c r="T56" s="4">
        <v>630.95000000000005</v>
      </c>
      <c r="U56" s="4">
        <v>1100</v>
      </c>
      <c r="V56" s="4">
        <v>1099</v>
      </c>
      <c r="W56" s="4">
        <v>905</v>
      </c>
      <c r="X56" s="4">
        <v>903</v>
      </c>
      <c r="Y56" s="4">
        <v>3.37</v>
      </c>
      <c r="Z56" s="4">
        <v>16.09</v>
      </c>
      <c r="AA56" s="4">
        <v>922.46</v>
      </c>
      <c r="AB56" s="4">
        <v>2320.5300000000002</v>
      </c>
    </row>
    <row r="57" spans="1:28">
      <c r="A57" s="3" t="s">
        <v>130</v>
      </c>
      <c r="B57" s="3" t="s">
        <v>131</v>
      </c>
      <c r="C57" s="3" t="s">
        <v>22</v>
      </c>
      <c r="D57" s="3" t="s">
        <v>23</v>
      </c>
      <c r="E57" s="3" t="s">
        <v>24</v>
      </c>
      <c r="F57" s="3" t="s">
        <v>25</v>
      </c>
      <c r="G57" s="4">
        <v>660</v>
      </c>
      <c r="H57" s="4">
        <v>658</v>
      </c>
      <c r="I57" s="4">
        <v>561</v>
      </c>
      <c r="J57" s="4">
        <v>560</v>
      </c>
      <c r="K57" s="4">
        <v>3.87</v>
      </c>
      <c r="L57" s="4">
        <v>14.46</v>
      </c>
      <c r="M57" s="4">
        <v>578.33000000000004</v>
      </c>
      <c r="N57" s="4">
        <v>947</v>
      </c>
      <c r="O57" s="4">
        <v>946</v>
      </c>
      <c r="P57" s="4">
        <v>876</v>
      </c>
      <c r="Q57" s="4">
        <v>874</v>
      </c>
      <c r="R57" s="4">
        <v>3.71</v>
      </c>
      <c r="S57" s="4">
        <v>22.6</v>
      </c>
      <c r="T57" s="4">
        <v>900.31</v>
      </c>
      <c r="U57" s="4">
        <v>768</v>
      </c>
      <c r="V57" s="4">
        <v>760</v>
      </c>
      <c r="W57" s="4">
        <v>616</v>
      </c>
      <c r="X57" s="4">
        <v>616</v>
      </c>
      <c r="Y57" s="4">
        <v>3.14</v>
      </c>
      <c r="Z57" s="4">
        <v>14.97</v>
      </c>
      <c r="AA57" s="4">
        <v>634.11</v>
      </c>
      <c r="AB57" s="4">
        <v>2112.75</v>
      </c>
    </row>
    <row r="58" spans="1:28">
      <c r="A58" s="3" t="s">
        <v>132</v>
      </c>
      <c r="B58" s="3" t="s">
        <v>133</v>
      </c>
      <c r="C58" s="3" t="s">
        <v>22</v>
      </c>
      <c r="D58" s="3" t="s">
        <v>23</v>
      </c>
      <c r="E58" s="3" t="s">
        <v>24</v>
      </c>
      <c r="F58" s="3" t="s">
        <v>25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419</v>
      </c>
      <c r="O58" s="4">
        <v>417</v>
      </c>
      <c r="P58" s="4">
        <v>378</v>
      </c>
      <c r="Q58" s="4">
        <v>378</v>
      </c>
      <c r="R58" s="4">
        <v>1.81</v>
      </c>
      <c r="S58" s="4">
        <v>4.9800000000000004</v>
      </c>
      <c r="T58" s="4">
        <v>384.79</v>
      </c>
      <c r="U58" s="4">
        <v>399</v>
      </c>
      <c r="V58" s="4">
        <v>391</v>
      </c>
      <c r="W58" s="4">
        <v>363</v>
      </c>
      <c r="X58" s="4">
        <v>363</v>
      </c>
      <c r="Y58" s="4">
        <v>1.43</v>
      </c>
      <c r="Z58" s="4">
        <v>5.0599999999999996</v>
      </c>
      <c r="AA58" s="4">
        <v>369.49</v>
      </c>
      <c r="AB58" s="4">
        <v>754.28</v>
      </c>
    </row>
    <row r="59" spans="1:28">
      <c r="A59" s="3" t="s">
        <v>134</v>
      </c>
      <c r="B59" s="3" t="s">
        <v>135</v>
      </c>
      <c r="C59" s="3" t="s">
        <v>22</v>
      </c>
      <c r="D59" s="3" t="s">
        <v>23</v>
      </c>
      <c r="E59" s="3" t="s">
        <v>24</v>
      </c>
      <c r="F59" s="3" t="s">
        <v>25</v>
      </c>
      <c r="G59" s="4">
        <v>1349</v>
      </c>
      <c r="H59" s="4">
        <v>1326</v>
      </c>
      <c r="I59" s="4">
        <v>1035</v>
      </c>
      <c r="J59" s="4">
        <v>1031</v>
      </c>
      <c r="K59" s="4">
        <v>6.03</v>
      </c>
      <c r="L59" s="4">
        <v>15.97</v>
      </c>
      <c r="M59" s="4">
        <v>1053</v>
      </c>
      <c r="N59" s="4">
        <v>914</v>
      </c>
      <c r="O59" s="4">
        <v>910</v>
      </c>
      <c r="P59" s="4">
        <v>848</v>
      </c>
      <c r="Q59" s="4">
        <v>843</v>
      </c>
      <c r="R59" s="4">
        <v>5.86</v>
      </c>
      <c r="S59" s="4">
        <v>15.76</v>
      </c>
      <c r="T59" s="4">
        <v>864.62</v>
      </c>
      <c r="U59" s="4">
        <v>1258</v>
      </c>
      <c r="V59" s="4">
        <v>1247</v>
      </c>
      <c r="W59" s="4">
        <v>821</v>
      </c>
      <c r="X59" s="4">
        <v>820</v>
      </c>
      <c r="Y59" s="4">
        <v>4.6900000000000004</v>
      </c>
      <c r="Z59" s="4">
        <v>13.57</v>
      </c>
      <c r="AA59" s="4">
        <v>838.26</v>
      </c>
      <c r="AB59" s="4">
        <v>2755.88</v>
      </c>
    </row>
    <row r="60" spans="1:28">
      <c r="A60" s="3" t="s">
        <v>136</v>
      </c>
      <c r="B60" s="3" t="s">
        <v>137</v>
      </c>
      <c r="C60" s="3" t="s">
        <v>22</v>
      </c>
      <c r="D60" s="3" t="s">
        <v>23</v>
      </c>
      <c r="E60" s="3" t="s">
        <v>24</v>
      </c>
      <c r="F60" s="3" t="s">
        <v>25</v>
      </c>
      <c r="G60" s="4">
        <v>1040</v>
      </c>
      <c r="H60" s="4">
        <v>1036</v>
      </c>
      <c r="I60" s="4">
        <v>937</v>
      </c>
      <c r="J60" s="4">
        <v>937</v>
      </c>
      <c r="K60" s="4">
        <v>3.47</v>
      </c>
      <c r="L60" s="4">
        <v>20.58</v>
      </c>
      <c r="M60" s="4">
        <v>961.05</v>
      </c>
      <c r="N60" s="4">
        <v>1199</v>
      </c>
      <c r="O60" s="4">
        <v>1198</v>
      </c>
      <c r="P60" s="4">
        <v>1038</v>
      </c>
      <c r="Q60" s="4">
        <v>1038</v>
      </c>
      <c r="R60" s="4">
        <v>5.69</v>
      </c>
      <c r="S60" s="4">
        <v>19.170000000000002</v>
      </c>
      <c r="T60" s="4">
        <v>1062.8599999999999</v>
      </c>
      <c r="U60" s="4">
        <v>1286</v>
      </c>
      <c r="V60" s="4">
        <v>1285</v>
      </c>
      <c r="W60" s="4">
        <v>1008</v>
      </c>
      <c r="X60" s="4">
        <v>1008</v>
      </c>
      <c r="Y60" s="4">
        <v>6.32</v>
      </c>
      <c r="Z60" s="4">
        <v>17.21</v>
      </c>
      <c r="AA60" s="4">
        <v>1031.53</v>
      </c>
      <c r="AB60" s="4">
        <v>3055.44</v>
      </c>
    </row>
    <row r="61" spans="1:28">
      <c r="A61" s="3" t="s">
        <v>138</v>
      </c>
      <c r="B61" s="3" t="s">
        <v>139</v>
      </c>
      <c r="C61" s="3" t="s">
        <v>22</v>
      </c>
      <c r="D61" s="3" t="s">
        <v>23</v>
      </c>
      <c r="E61" s="3" t="s">
        <v>24</v>
      </c>
      <c r="F61" s="3" t="s">
        <v>25</v>
      </c>
      <c r="G61" s="4">
        <v>639</v>
      </c>
      <c r="H61" s="4">
        <v>636</v>
      </c>
      <c r="I61" s="4">
        <v>558</v>
      </c>
      <c r="J61" s="4">
        <v>557</v>
      </c>
      <c r="K61" s="4">
        <v>1.7</v>
      </c>
      <c r="L61" s="4">
        <v>15.24</v>
      </c>
      <c r="M61" s="4">
        <v>573.94000000000005</v>
      </c>
      <c r="N61" s="4">
        <v>1190</v>
      </c>
      <c r="O61" s="4">
        <v>1190</v>
      </c>
      <c r="P61" s="4">
        <v>822</v>
      </c>
      <c r="Q61" s="4">
        <v>822</v>
      </c>
      <c r="R61" s="4">
        <v>4.51</v>
      </c>
      <c r="S61" s="4">
        <v>23.06</v>
      </c>
      <c r="T61" s="4">
        <v>849.57</v>
      </c>
      <c r="U61" s="4">
        <v>845</v>
      </c>
      <c r="V61" s="4">
        <v>840</v>
      </c>
      <c r="W61" s="4">
        <v>618</v>
      </c>
      <c r="X61" s="4">
        <v>617</v>
      </c>
      <c r="Y61" s="4">
        <v>3.37</v>
      </c>
      <c r="Z61" s="4">
        <v>17.260000000000002</v>
      </c>
      <c r="AA61" s="4">
        <v>637.63</v>
      </c>
      <c r="AB61" s="4">
        <v>2061.14</v>
      </c>
    </row>
    <row r="62" spans="1:28">
      <c r="A62" s="3" t="s">
        <v>140</v>
      </c>
      <c r="B62" s="3" t="s">
        <v>141</v>
      </c>
      <c r="C62" s="3" t="s">
        <v>22</v>
      </c>
      <c r="D62" s="3" t="s">
        <v>23</v>
      </c>
      <c r="E62" s="3" t="s">
        <v>24</v>
      </c>
      <c r="F62" s="3" t="s">
        <v>25</v>
      </c>
      <c r="G62" s="4">
        <v>559</v>
      </c>
      <c r="H62" s="4">
        <v>556</v>
      </c>
      <c r="I62" s="4">
        <v>482</v>
      </c>
      <c r="J62" s="4">
        <v>480</v>
      </c>
      <c r="K62" s="4">
        <v>0.3</v>
      </c>
      <c r="L62" s="4">
        <v>10.44</v>
      </c>
      <c r="M62" s="4">
        <v>490.74</v>
      </c>
      <c r="N62" s="4">
        <v>507</v>
      </c>
      <c r="O62" s="4">
        <v>505</v>
      </c>
      <c r="P62" s="4">
        <v>431</v>
      </c>
      <c r="Q62" s="4">
        <v>426</v>
      </c>
      <c r="R62" s="4">
        <v>0.92</v>
      </c>
      <c r="S62" s="4">
        <v>8.0399999999999991</v>
      </c>
      <c r="T62" s="4">
        <v>434.96</v>
      </c>
      <c r="U62" s="4">
        <v>561</v>
      </c>
      <c r="V62" s="4">
        <v>545</v>
      </c>
      <c r="W62" s="4">
        <v>459</v>
      </c>
      <c r="X62" s="4">
        <v>455</v>
      </c>
      <c r="Y62" s="4">
        <v>0.82</v>
      </c>
      <c r="Z62" s="4">
        <v>8.61</v>
      </c>
      <c r="AA62" s="4">
        <v>464.43</v>
      </c>
      <c r="AB62" s="4">
        <v>1390.13</v>
      </c>
    </row>
    <row r="63" spans="1:28">
      <c r="A63" s="3" t="s">
        <v>142</v>
      </c>
      <c r="B63" s="3" t="s">
        <v>143</v>
      </c>
      <c r="C63" s="3" t="s">
        <v>22</v>
      </c>
      <c r="D63" s="3" t="s">
        <v>23</v>
      </c>
      <c r="E63" s="3" t="s">
        <v>24</v>
      </c>
      <c r="F63" s="3" t="s">
        <v>25</v>
      </c>
      <c r="G63" s="4">
        <v>1740</v>
      </c>
      <c r="H63" s="4">
        <v>1740</v>
      </c>
      <c r="I63" s="4">
        <v>1214</v>
      </c>
      <c r="J63" s="4">
        <v>1214</v>
      </c>
      <c r="K63" s="4">
        <v>5.53</v>
      </c>
      <c r="L63" s="4">
        <v>23.9</v>
      </c>
      <c r="M63" s="4">
        <v>1243.43</v>
      </c>
      <c r="N63" s="4">
        <v>1237</v>
      </c>
      <c r="O63" s="4">
        <v>1237</v>
      </c>
      <c r="P63" s="4">
        <v>1088</v>
      </c>
      <c r="Q63" s="4">
        <v>1088</v>
      </c>
      <c r="R63" s="4">
        <v>6.24</v>
      </c>
      <c r="S63" s="4">
        <v>20.03</v>
      </c>
      <c r="T63" s="4">
        <v>1114.27</v>
      </c>
      <c r="U63" s="4">
        <v>1195</v>
      </c>
      <c r="V63" s="4">
        <v>1195</v>
      </c>
      <c r="W63" s="4">
        <v>931</v>
      </c>
      <c r="X63" s="4">
        <v>931</v>
      </c>
      <c r="Y63" s="4">
        <v>5.52</v>
      </c>
      <c r="Z63" s="4">
        <v>18.260000000000002</v>
      </c>
      <c r="AA63" s="4">
        <v>954.78</v>
      </c>
      <c r="AB63" s="4">
        <v>3312.48</v>
      </c>
    </row>
    <row r="64" spans="1:28">
      <c r="A64" s="3" t="s">
        <v>144</v>
      </c>
      <c r="B64" s="3" t="s">
        <v>145</v>
      </c>
      <c r="C64" s="3" t="s">
        <v>22</v>
      </c>
      <c r="D64" s="3" t="s">
        <v>23</v>
      </c>
      <c r="E64" s="3" t="s">
        <v>24</v>
      </c>
      <c r="F64" s="3" t="s">
        <v>25</v>
      </c>
      <c r="G64" s="4">
        <v>961</v>
      </c>
      <c r="H64" s="4">
        <v>957</v>
      </c>
      <c r="I64" s="4">
        <v>536</v>
      </c>
      <c r="J64" s="4">
        <v>536</v>
      </c>
      <c r="K64" s="4">
        <v>0.85</v>
      </c>
      <c r="L64" s="4">
        <v>13.44</v>
      </c>
      <c r="M64" s="4">
        <v>550.29</v>
      </c>
      <c r="N64" s="4">
        <v>1541</v>
      </c>
      <c r="O64" s="4">
        <v>1540</v>
      </c>
      <c r="P64" s="4">
        <v>535</v>
      </c>
      <c r="Q64" s="4">
        <v>535</v>
      </c>
      <c r="R64" s="4">
        <v>1.1499999999999999</v>
      </c>
      <c r="S64" s="4">
        <v>14.44</v>
      </c>
      <c r="T64" s="4">
        <v>550.59</v>
      </c>
      <c r="U64" s="4">
        <v>617</v>
      </c>
      <c r="V64" s="4">
        <v>611</v>
      </c>
      <c r="W64" s="4">
        <v>449</v>
      </c>
      <c r="X64" s="4">
        <v>449</v>
      </c>
      <c r="Y64" s="4">
        <v>0.86</v>
      </c>
      <c r="Z64" s="4">
        <v>12.31</v>
      </c>
      <c r="AA64" s="4">
        <v>462.17</v>
      </c>
      <c r="AB64" s="4">
        <v>1563.05</v>
      </c>
    </row>
    <row r="65" spans="1:28">
      <c r="A65" s="3" t="s">
        <v>146</v>
      </c>
      <c r="B65" s="3" t="s">
        <v>147</v>
      </c>
      <c r="C65" s="3" t="s">
        <v>22</v>
      </c>
      <c r="D65" s="3" t="s">
        <v>23</v>
      </c>
      <c r="E65" s="3" t="s">
        <v>24</v>
      </c>
      <c r="F65" s="3" t="s">
        <v>25</v>
      </c>
      <c r="G65" s="4">
        <v>1071</v>
      </c>
      <c r="H65" s="4">
        <v>1060</v>
      </c>
      <c r="I65" s="4">
        <v>811</v>
      </c>
      <c r="J65" s="4">
        <v>809</v>
      </c>
      <c r="K65" s="4">
        <v>1.25</v>
      </c>
      <c r="L65" s="4">
        <v>16.190000000000001</v>
      </c>
      <c r="M65" s="4">
        <v>826.44</v>
      </c>
      <c r="N65" s="4">
        <v>2064</v>
      </c>
      <c r="O65" s="4">
        <v>2056</v>
      </c>
      <c r="P65" s="4">
        <v>1646</v>
      </c>
      <c r="Q65" s="4">
        <v>1644</v>
      </c>
      <c r="R65" s="4">
        <v>9.18</v>
      </c>
      <c r="S65" s="4">
        <v>31.14</v>
      </c>
      <c r="T65" s="4">
        <v>1684.32</v>
      </c>
      <c r="U65" s="4">
        <v>2076</v>
      </c>
      <c r="V65" s="4">
        <v>2063</v>
      </c>
      <c r="W65" s="4">
        <v>1691</v>
      </c>
      <c r="X65" s="4">
        <v>1686</v>
      </c>
      <c r="Y65" s="4">
        <v>9.23</v>
      </c>
      <c r="Z65" s="4">
        <v>26.18</v>
      </c>
      <c r="AA65" s="4">
        <v>1721.41</v>
      </c>
      <c r="AB65" s="4">
        <v>4232.17</v>
      </c>
    </row>
    <row r="66" spans="1:28">
      <c r="A66" s="3" t="s">
        <v>148</v>
      </c>
      <c r="B66" s="3" t="s">
        <v>149</v>
      </c>
      <c r="C66" s="3" t="s">
        <v>22</v>
      </c>
      <c r="D66" s="3" t="s">
        <v>23</v>
      </c>
      <c r="E66" s="3" t="s">
        <v>24</v>
      </c>
      <c r="F66" s="3" t="s">
        <v>25</v>
      </c>
      <c r="G66" s="4">
        <v>836</v>
      </c>
      <c r="H66" s="4">
        <v>780</v>
      </c>
      <c r="I66" s="4">
        <v>593</v>
      </c>
      <c r="J66" s="4">
        <v>593</v>
      </c>
      <c r="K66" s="4">
        <v>1.92</v>
      </c>
      <c r="L66" s="4">
        <v>7.98</v>
      </c>
      <c r="M66" s="4">
        <v>602.9</v>
      </c>
      <c r="N66" s="4">
        <v>666</v>
      </c>
      <c r="O66" s="4">
        <v>663</v>
      </c>
      <c r="P66" s="4">
        <v>623</v>
      </c>
      <c r="Q66" s="4">
        <v>623</v>
      </c>
      <c r="R66" s="4">
        <v>4.8</v>
      </c>
      <c r="S66" s="4">
        <v>8.2100000000000009</v>
      </c>
      <c r="T66" s="4">
        <v>636.01</v>
      </c>
      <c r="U66" s="4">
        <v>1748</v>
      </c>
      <c r="V66" s="4">
        <v>1719</v>
      </c>
      <c r="W66" s="4">
        <v>707</v>
      </c>
      <c r="X66" s="4">
        <v>707</v>
      </c>
      <c r="Y66" s="4">
        <v>2.89</v>
      </c>
      <c r="Z66" s="4">
        <v>11.14</v>
      </c>
      <c r="AA66" s="4">
        <v>721.03</v>
      </c>
      <c r="AB66" s="4">
        <v>1959.94</v>
      </c>
    </row>
    <row r="67" spans="1:28">
      <c r="A67" s="3" t="s">
        <v>150</v>
      </c>
      <c r="B67" s="3" t="s">
        <v>151</v>
      </c>
      <c r="C67" s="3" t="s">
        <v>22</v>
      </c>
      <c r="D67" s="3" t="s">
        <v>23</v>
      </c>
      <c r="E67" s="3" t="s">
        <v>24</v>
      </c>
      <c r="F67" s="3" t="s">
        <v>25</v>
      </c>
      <c r="G67" s="4">
        <v>1666</v>
      </c>
      <c r="H67" s="4">
        <v>1551</v>
      </c>
      <c r="I67" s="4">
        <v>1032</v>
      </c>
      <c r="J67" s="4">
        <v>1031</v>
      </c>
      <c r="K67" s="4">
        <v>3.56</v>
      </c>
      <c r="L67" s="4">
        <v>21.97</v>
      </c>
      <c r="M67" s="4">
        <v>1056.53</v>
      </c>
      <c r="N67" s="4">
        <v>1186</v>
      </c>
      <c r="O67" s="4">
        <v>1183</v>
      </c>
      <c r="P67" s="4">
        <v>984</v>
      </c>
      <c r="Q67" s="4">
        <v>984</v>
      </c>
      <c r="R67" s="4">
        <v>5.4</v>
      </c>
      <c r="S67" s="4">
        <v>18.48</v>
      </c>
      <c r="T67" s="4">
        <v>1007.88</v>
      </c>
      <c r="U67" s="4">
        <v>1555</v>
      </c>
      <c r="V67" s="4">
        <v>1536</v>
      </c>
      <c r="W67" s="4">
        <v>1066</v>
      </c>
      <c r="X67" s="4">
        <v>1066</v>
      </c>
      <c r="Y67" s="4">
        <v>4.67</v>
      </c>
      <c r="Z67" s="4">
        <v>23</v>
      </c>
      <c r="AA67" s="4">
        <v>1093.67</v>
      </c>
      <c r="AB67" s="4">
        <v>3158.08</v>
      </c>
    </row>
    <row r="68" spans="1:28">
      <c r="A68" s="3" t="s">
        <v>152</v>
      </c>
      <c r="B68" s="3" t="s">
        <v>153</v>
      </c>
      <c r="C68" s="3" t="s">
        <v>22</v>
      </c>
      <c r="D68" s="3" t="s">
        <v>23</v>
      </c>
      <c r="E68" s="3" t="s">
        <v>24</v>
      </c>
      <c r="F68" s="3" t="s">
        <v>25</v>
      </c>
      <c r="G68" s="4">
        <v>1212</v>
      </c>
      <c r="H68" s="4">
        <v>1193</v>
      </c>
      <c r="I68" s="4">
        <v>916</v>
      </c>
      <c r="J68" s="4">
        <v>915</v>
      </c>
      <c r="K68" s="4">
        <v>2.69</v>
      </c>
      <c r="L68" s="4">
        <v>21.1</v>
      </c>
      <c r="M68" s="4">
        <v>938.79</v>
      </c>
      <c r="N68" s="4">
        <v>1193</v>
      </c>
      <c r="O68" s="4">
        <v>1183</v>
      </c>
      <c r="P68" s="4">
        <v>923</v>
      </c>
      <c r="Q68" s="4">
        <v>923</v>
      </c>
      <c r="R68" s="4">
        <v>7.6</v>
      </c>
      <c r="S68" s="4">
        <v>14.91</v>
      </c>
      <c r="T68" s="4">
        <v>945.51</v>
      </c>
      <c r="U68" s="4">
        <v>1868</v>
      </c>
      <c r="V68" s="4">
        <v>1839</v>
      </c>
      <c r="W68" s="4">
        <v>951</v>
      </c>
      <c r="X68" s="4">
        <v>951</v>
      </c>
      <c r="Y68" s="4">
        <v>5.76</v>
      </c>
      <c r="Z68" s="4">
        <v>20.47</v>
      </c>
      <c r="AA68" s="4">
        <v>977.23</v>
      </c>
      <c r="AB68" s="4">
        <v>2861.53</v>
      </c>
    </row>
    <row r="69" spans="1:28">
      <c r="A69" s="3" t="s">
        <v>154</v>
      </c>
      <c r="B69" s="3" t="s">
        <v>155</v>
      </c>
      <c r="C69" s="3" t="s">
        <v>22</v>
      </c>
      <c r="D69" s="3" t="s">
        <v>23</v>
      </c>
      <c r="E69" s="3" t="s">
        <v>24</v>
      </c>
      <c r="F69" s="3" t="s">
        <v>25</v>
      </c>
      <c r="G69" s="4">
        <v>1706</v>
      </c>
      <c r="H69" s="4">
        <v>1681</v>
      </c>
      <c r="I69" s="4">
        <v>1022</v>
      </c>
      <c r="J69" s="4">
        <v>1022</v>
      </c>
      <c r="K69" s="4">
        <v>4.6100000000000003</v>
      </c>
      <c r="L69" s="4">
        <v>20.69</v>
      </c>
      <c r="M69" s="4">
        <v>1047.3</v>
      </c>
      <c r="N69" s="4">
        <v>1181</v>
      </c>
      <c r="O69" s="4">
        <v>1179</v>
      </c>
      <c r="P69" s="4">
        <v>944</v>
      </c>
      <c r="Q69" s="4">
        <v>944</v>
      </c>
      <c r="R69" s="4">
        <v>5.55</v>
      </c>
      <c r="S69" s="4">
        <v>18.510000000000002</v>
      </c>
      <c r="T69" s="4">
        <v>968.06</v>
      </c>
      <c r="U69" s="4">
        <v>2517</v>
      </c>
      <c r="V69" s="4">
        <v>2361</v>
      </c>
      <c r="W69" s="4">
        <v>857</v>
      </c>
      <c r="X69" s="4">
        <v>857</v>
      </c>
      <c r="Y69" s="4">
        <v>4.51</v>
      </c>
      <c r="Z69" s="4">
        <v>13.84</v>
      </c>
      <c r="AA69" s="4">
        <v>875.35</v>
      </c>
      <c r="AB69" s="4">
        <v>2890.71</v>
      </c>
    </row>
    <row r="70" spans="1:28">
      <c r="A70" s="3" t="s">
        <v>156</v>
      </c>
      <c r="B70" s="3" t="s">
        <v>157</v>
      </c>
      <c r="C70" s="3" t="s">
        <v>22</v>
      </c>
      <c r="D70" s="3" t="s">
        <v>23</v>
      </c>
      <c r="E70" s="3" t="s">
        <v>24</v>
      </c>
      <c r="F70" s="3" t="s">
        <v>25</v>
      </c>
      <c r="G70" s="4">
        <v>1696</v>
      </c>
      <c r="H70" s="4">
        <v>1687</v>
      </c>
      <c r="I70" s="4">
        <v>1335</v>
      </c>
      <c r="J70" s="4">
        <v>1335</v>
      </c>
      <c r="K70" s="4">
        <v>8.7799999999999994</v>
      </c>
      <c r="L70" s="4">
        <v>28.77</v>
      </c>
      <c r="M70" s="4">
        <v>1372.55</v>
      </c>
      <c r="N70" s="4">
        <v>759</v>
      </c>
      <c r="O70" s="4">
        <v>759</v>
      </c>
      <c r="P70" s="4">
        <v>734</v>
      </c>
      <c r="Q70" s="4">
        <v>734</v>
      </c>
      <c r="R70" s="4">
        <v>5.26</v>
      </c>
      <c r="S70" s="4">
        <v>15.97</v>
      </c>
      <c r="T70" s="4">
        <v>755.23</v>
      </c>
      <c r="U70" s="4">
        <v>1103</v>
      </c>
      <c r="V70" s="4">
        <v>1093</v>
      </c>
      <c r="W70" s="4">
        <v>1004</v>
      </c>
      <c r="X70" s="4">
        <v>1004</v>
      </c>
      <c r="Y70" s="4">
        <v>7.45</v>
      </c>
      <c r="Z70" s="4">
        <v>20.96</v>
      </c>
      <c r="AA70" s="4">
        <v>1032.4100000000001</v>
      </c>
      <c r="AB70" s="4">
        <v>3160.19</v>
      </c>
    </row>
    <row r="71" spans="1:28">
      <c r="A71" s="3" t="s">
        <v>158</v>
      </c>
      <c r="B71" s="3" t="s">
        <v>159</v>
      </c>
      <c r="C71" s="3" t="s">
        <v>22</v>
      </c>
      <c r="D71" s="3" t="s">
        <v>23</v>
      </c>
      <c r="E71" s="3" t="s">
        <v>24</v>
      </c>
      <c r="F71" s="3" t="s">
        <v>25</v>
      </c>
      <c r="G71" s="4">
        <v>1500</v>
      </c>
      <c r="H71" s="4">
        <v>1498</v>
      </c>
      <c r="I71" s="4">
        <v>980</v>
      </c>
      <c r="J71" s="4">
        <v>980</v>
      </c>
      <c r="K71" s="4">
        <v>1.31</v>
      </c>
      <c r="L71" s="4">
        <v>19.93</v>
      </c>
      <c r="M71" s="4">
        <v>1001.24</v>
      </c>
      <c r="N71" s="4">
        <v>1196</v>
      </c>
      <c r="O71" s="4">
        <v>1192</v>
      </c>
      <c r="P71" s="4">
        <v>979</v>
      </c>
      <c r="Q71" s="4">
        <v>979</v>
      </c>
      <c r="R71" s="4">
        <v>1.68</v>
      </c>
      <c r="S71" s="4">
        <v>17.71</v>
      </c>
      <c r="T71" s="4">
        <v>998.39</v>
      </c>
      <c r="U71" s="4">
        <v>941</v>
      </c>
      <c r="V71" s="4">
        <v>940</v>
      </c>
      <c r="W71" s="4">
        <v>843</v>
      </c>
      <c r="X71" s="4">
        <v>843</v>
      </c>
      <c r="Y71" s="4">
        <v>1.75</v>
      </c>
      <c r="Z71" s="4">
        <v>16.68</v>
      </c>
      <c r="AA71" s="4">
        <v>861.43</v>
      </c>
      <c r="AB71" s="4">
        <v>2861.06</v>
      </c>
    </row>
    <row r="72" spans="1:28">
      <c r="A72" s="3" t="s">
        <v>160</v>
      </c>
      <c r="B72" s="3" t="s">
        <v>161</v>
      </c>
      <c r="C72" s="3" t="s">
        <v>22</v>
      </c>
      <c r="D72" s="3" t="s">
        <v>23</v>
      </c>
      <c r="E72" s="3" t="s">
        <v>24</v>
      </c>
      <c r="F72" s="3" t="s">
        <v>25</v>
      </c>
      <c r="G72" s="4">
        <v>921</v>
      </c>
      <c r="H72" s="4">
        <v>894</v>
      </c>
      <c r="I72" s="4">
        <v>697</v>
      </c>
      <c r="J72" s="4">
        <v>697</v>
      </c>
      <c r="K72" s="4">
        <v>1.33</v>
      </c>
      <c r="L72" s="4">
        <v>16.95</v>
      </c>
      <c r="M72" s="4">
        <v>715.28</v>
      </c>
      <c r="N72" s="4">
        <v>959</v>
      </c>
      <c r="O72" s="4">
        <v>959</v>
      </c>
      <c r="P72" s="4">
        <v>840</v>
      </c>
      <c r="Q72" s="4">
        <v>840</v>
      </c>
      <c r="R72" s="4">
        <v>1.83</v>
      </c>
      <c r="S72" s="4">
        <v>18.86</v>
      </c>
      <c r="T72" s="4">
        <v>860.69</v>
      </c>
      <c r="U72" s="4">
        <v>1899</v>
      </c>
      <c r="V72" s="4">
        <v>1889</v>
      </c>
      <c r="W72" s="4">
        <v>901</v>
      </c>
      <c r="X72" s="4">
        <v>901</v>
      </c>
      <c r="Y72" s="4">
        <v>2.17</v>
      </c>
      <c r="Z72" s="4">
        <v>15.61</v>
      </c>
      <c r="AA72" s="4">
        <v>918.78</v>
      </c>
      <c r="AB72" s="4">
        <v>2494.75</v>
      </c>
    </row>
    <row r="73" spans="1:28">
      <c r="A73" s="3" t="s">
        <v>162</v>
      </c>
      <c r="B73" s="3" t="s">
        <v>163</v>
      </c>
      <c r="C73" s="3" t="s">
        <v>22</v>
      </c>
      <c r="D73" s="3" t="s">
        <v>23</v>
      </c>
      <c r="E73" s="3" t="s">
        <v>24</v>
      </c>
      <c r="F73" s="3" t="s">
        <v>25</v>
      </c>
      <c r="G73" s="4">
        <v>1108</v>
      </c>
      <c r="H73" s="4">
        <v>1108</v>
      </c>
      <c r="I73" s="4">
        <v>987</v>
      </c>
      <c r="J73" s="4">
        <v>987</v>
      </c>
      <c r="K73" s="4">
        <v>2.33</v>
      </c>
      <c r="L73" s="4">
        <v>18.64</v>
      </c>
      <c r="M73" s="4">
        <v>1007.97</v>
      </c>
      <c r="N73" s="4">
        <v>1193</v>
      </c>
      <c r="O73" s="4">
        <v>1191</v>
      </c>
      <c r="P73" s="4">
        <v>991</v>
      </c>
      <c r="Q73" s="4">
        <v>991</v>
      </c>
      <c r="R73" s="4">
        <v>5.32</v>
      </c>
      <c r="S73" s="4">
        <v>17.95</v>
      </c>
      <c r="T73" s="4">
        <v>1014.27</v>
      </c>
      <c r="U73" s="4">
        <v>1187</v>
      </c>
      <c r="V73" s="4">
        <v>1185</v>
      </c>
      <c r="W73" s="4">
        <v>989</v>
      </c>
      <c r="X73" s="4">
        <v>989</v>
      </c>
      <c r="Y73" s="4">
        <v>3.95</v>
      </c>
      <c r="Z73" s="4">
        <v>18.87</v>
      </c>
      <c r="AA73" s="4">
        <v>1011.82</v>
      </c>
      <c r="AB73" s="4">
        <v>3034.06</v>
      </c>
    </row>
    <row r="74" spans="1:28">
      <c r="A74" s="3" t="s">
        <v>164</v>
      </c>
      <c r="B74" s="3" t="s">
        <v>165</v>
      </c>
      <c r="C74" s="3" t="s">
        <v>22</v>
      </c>
      <c r="D74" s="3" t="s">
        <v>23</v>
      </c>
      <c r="E74" s="3" t="s">
        <v>24</v>
      </c>
      <c r="F74" s="3" t="s">
        <v>25</v>
      </c>
      <c r="G74" s="4">
        <v>263</v>
      </c>
      <c r="H74" s="4">
        <v>263</v>
      </c>
      <c r="I74" s="4">
        <v>234</v>
      </c>
      <c r="J74" s="4">
        <v>234</v>
      </c>
      <c r="K74" s="4">
        <v>1.32</v>
      </c>
      <c r="L74" s="4">
        <v>4.13</v>
      </c>
      <c r="M74" s="4">
        <v>239.45</v>
      </c>
      <c r="N74" s="4">
        <v>526</v>
      </c>
      <c r="O74" s="4">
        <v>512</v>
      </c>
      <c r="P74" s="4">
        <v>445</v>
      </c>
      <c r="Q74" s="4">
        <v>445</v>
      </c>
      <c r="R74" s="4">
        <v>2.39</v>
      </c>
      <c r="S74" s="4">
        <v>6.53</v>
      </c>
      <c r="T74" s="4">
        <v>453.92</v>
      </c>
      <c r="U74" s="4">
        <v>1143</v>
      </c>
      <c r="V74" s="4">
        <v>1091</v>
      </c>
      <c r="W74" s="4">
        <v>597</v>
      </c>
      <c r="X74" s="4">
        <v>596</v>
      </c>
      <c r="Y74" s="4">
        <v>3.35</v>
      </c>
      <c r="Z74" s="4">
        <v>7.98</v>
      </c>
      <c r="AA74" s="4">
        <v>607.33000000000004</v>
      </c>
      <c r="AB74" s="4">
        <v>1300.7</v>
      </c>
    </row>
    <row r="75" spans="1:28">
      <c r="A75" s="3" t="s">
        <v>166</v>
      </c>
      <c r="B75" s="3" t="s">
        <v>167</v>
      </c>
      <c r="C75" s="3" t="s">
        <v>22</v>
      </c>
      <c r="D75" s="3" t="s">
        <v>23</v>
      </c>
      <c r="E75" s="3" t="s">
        <v>24</v>
      </c>
      <c r="F75" s="3" t="s">
        <v>25</v>
      </c>
      <c r="G75" s="4">
        <v>1038</v>
      </c>
      <c r="H75" s="4">
        <v>1036</v>
      </c>
      <c r="I75" s="4">
        <v>802</v>
      </c>
      <c r="J75" s="4">
        <v>802</v>
      </c>
      <c r="K75" s="4">
        <v>0.52</v>
      </c>
      <c r="L75" s="4">
        <v>14.42</v>
      </c>
      <c r="M75" s="4">
        <v>816.94</v>
      </c>
      <c r="N75" s="4">
        <v>1222</v>
      </c>
      <c r="O75" s="4">
        <v>1220</v>
      </c>
      <c r="P75" s="4">
        <v>1032</v>
      </c>
      <c r="Q75" s="4">
        <v>1032</v>
      </c>
      <c r="R75" s="4">
        <v>0.81</v>
      </c>
      <c r="S75" s="4">
        <v>17.940000000000001</v>
      </c>
      <c r="T75" s="4">
        <v>1050.75</v>
      </c>
      <c r="U75" s="4">
        <v>1549</v>
      </c>
      <c r="V75" s="4">
        <v>1539</v>
      </c>
      <c r="W75" s="4">
        <v>1140</v>
      </c>
      <c r="X75" s="4">
        <v>1140</v>
      </c>
      <c r="Y75" s="4">
        <v>0.98</v>
      </c>
      <c r="Z75" s="4">
        <v>20.94</v>
      </c>
      <c r="AA75" s="4">
        <v>1161.92</v>
      </c>
      <c r="AB75" s="4">
        <v>3029.61</v>
      </c>
    </row>
    <row r="76" spans="1:28">
      <c r="A76" s="3" t="s">
        <v>168</v>
      </c>
      <c r="B76" s="3" t="s">
        <v>169</v>
      </c>
      <c r="C76" s="3" t="s">
        <v>22</v>
      </c>
      <c r="D76" s="3" t="s">
        <v>23</v>
      </c>
      <c r="E76" s="3" t="s">
        <v>24</v>
      </c>
      <c r="F76" s="3" t="s">
        <v>25</v>
      </c>
      <c r="G76" s="4">
        <v>1110</v>
      </c>
      <c r="H76" s="4">
        <v>1110</v>
      </c>
      <c r="I76" s="4">
        <v>710</v>
      </c>
      <c r="J76" s="4">
        <v>710</v>
      </c>
      <c r="K76" s="4">
        <v>1.68</v>
      </c>
      <c r="L76" s="4">
        <v>10.15</v>
      </c>
      <c r="M76" s="4">
        <v>721.83</v>
      </c>
      <c r="N76" s="4">
        <v>1008</v>
      </c>
      <c r="O76" s="4">
        <v>1008</v>
      </c>
      <c r="P76" s="4">
        <v>788</v>
      </c>
      <c r="Q76" s="4">
        <v>786</v>
      </c>
      <c r="R76" s="4">
        <v>2.57</v>
      </c>
      <c r="S76" s="4">
        <v>9.7200000000000006</v>
      </c>
      <c r="T76" s="4">
        <v>798.29</v>
      </c>
      <c r="U76" s="4">
        <v>1716</v>
      </c>
      <c r="V76" s="4">
        <v>1716</v>
      </c>
      <c r="W76" s="4">
        <v>841</v>
      </c>
      <c r="X76" s="4">
        <v>841</v>
      </c>
      <c r="Y76" s="4">
        <v>3.46</v>
      </c>
      <c r="Z76" s="4">
        <v>10.92</v>
      </c>
      <c r="AA76" s="4">
        <v>855.38</v>
      </c>
      <c r="AB76" s="4">
        <v>2375.5</v>
      </c>
    </row>
    <row r="77" spans="1:28">
      <c r="A77" s="3" t="s">
        <v>170</v>
      </c>
      <c r="B77" s="3" t="s">
        <v>171</v>
      </c>
      <c r="C77" s="3" t="s">
        <v>22</v>
      </c>
      <c r="D77" s="3" t="s">
        <v>23</v>
      </c>
      <c r="E77" s="3" t="s">
        <v>24</v>
      </c>
      <c r="F77" s="3" t="s">
        <v>25</v>
      </c>
      <c r="G77" s="4">
        <v>1241</v>
      </c>
      <c r="H77" s="4">
        <v>1240</v>
      </c>
      <c r="I77" s="4">
        <v>1178</v>
      </c>
      <c r="J77" s="4">
        <v>1178</v>
      </c>
      <c r="K77" s="4">
        <v>5.52</v>
      </c>
      <c r="L77" s="4">
        <v>20.11</v>
      </c>
      <c r="M77" s="4">
        <v>1203.6300000000001</v>
      </c>
      <c r="N77" s="4">
        <v>1463</v>
      </c>
      <c r="O77" s="4">
        <v>1460</v>
      </c>
      <c r="P77" s="4">
        <v>1328</v>
      </c>
      <c r="Q77" s="4">
        <v>1328</v>
      </c>
      <c r="R77" s="4">
        <v>7.52</v>
      </c>
      <c r="S77" s="4">
        <v>28.28</v>
      </c>
      <c r="T77" s="4">
        <v>1363.8</v>
      </c>
      <c r="U77" s="4">
        <v>1471</v>
      </c>
      <c r="V77" s="4">
        <v>1447</v>
      </c>
      <c r="W77" s="4">
        <v>1244</v>
      </c>
      <c r="X77" s="4">
        <v>1244</v>
      </c>
      <c r="Y77" s="4">
        <v>6.5</v>
      </c>
      <c r="Z77" s="4">
        <v>23.22</v>
      </c>
      <c r="AA77" s="4">
        <v>1273.72</v>
      </c>
      <c r="AB77" s="4">
        <v>3841.15</v>
      </c>
    </row>
    <row r="78" spans="1:28">
      <c r="A78" s="3" t="s">
        <v>172</v>
      </c>
      <c r="B78" s="3" t="s">
        <v>173</v>
      </c>
      <c r="C78" s="3" t="s">
        <v>22</v>
      </c>
      <c r="D78" s="3" t="s">
        <v>23</v>
      </c>
      <c r="E78" s="3" t="s">
        <v>24</v>
      </c>
      <c r="F78" s="3" t="s">
        <v>25</v>
      </c>
      <c r="G78" s="4">
        <v>1552</v>
      </c>
      <c r="H78" s="4">
        <v>1534</v>
      </c>
      <c r="I78" s="4">
        <v>1105</v>
      </c>
      <c r="J78" s="4">
        <v>1105</v>
      </c>
      <c r="K78" s="4">
        <v>5.88</v>
      </c>
      <c r="L78" s="4">
        <v>12.49</v>
      </c>
      <c r="M78" s="4">
        <v>1123.3699999999999</v>
      </c>
      <c r="N78" s="4">
        <v>1282</v>
      </c>
      <c r="O78" s="4">
        <v>1282</v>
      </c>
      <c r="P78" s="4">
        <v>1126</v>
      </c>
      <c r="Q78" s="4">
        <v>1124</v>
      </c>
      <c r="R78" s="4">
        <v>5.72</v>
      </c>
      <c r="S78" s="4">
        <v>13.16</v>
      </c>
      <c r="T78" s="4">
        <v>1142.8800000000001</v>
      </c>
      <c r="U78" s="4">
        <v>1716</v>
      </c>
      <c r="V78" s="4">
        <v>1705</v>
      </c>
      <c r="W78" s="4">
        <v>1142</v>
      </c>
      <c r="X78" s="4">
        <v>1141</v>
      </c>
      <c r="Y78" s="4">
        <v>5.98</v>
      </c>
      <c r="Z78" s="4">
        <v>12.72</v>
      </c>
      <c r="AA78" s="4">
        <v>1159.7</v>
      </c>
      <c r="AB78" s="4">
        <v>3425.95</v>
      </c>
    </row>
    <row r="79" spans="1:28">
      <c r="A79" s="3" t="s">
        <v>174</v>
      </c>
      <c r="B79" s="3" t="s">
        <v>175</v>
      </c>
      <c r="C79" s="3" t="s">
        <v>22</v>
      </c>
      <c r="D79" s="3" t="s">
        <v>23</v>
      </c>
      <c r="E79" s="3" t="s">
        <v>24</v>
      </c>
      <c r="F79" s="3" t="s">
        <v>25</v>
      </c>
      <c r="G79" s="4">
        <v>986</v>
      </c>
      <c r="H79" s="4">
        <v>983</v>
      </c>
      <c r="I79" s="4">
        <v>895</v>
      </c>
      <c r="J79" s="4">
        <v>894</v>
      </c>
      <c r="K79" s="4">
        <v>2.44</v>
      </c>
      <c r="L79" s="4">
        <v>16.43</v>
      </c>
      <c r="M79" s="4">
        <v>912.87</v>
      </c>
      <c r="N79" s="4">
        <v>826</v>
      </c>
      <c r="O79" s="4">
        <v>826</v>
      </c>
      <c r="P79" s="4">
        <v>735</v>
      </c>
      <c r="Q79" s="4">
        <v>732</v>
      </c>
      <c r="R79" s="4">
        <v>2.67</v>
      </c>
      <c r="S79" s="4">
        <v>12.51</v>
      </c>
      <c r="T79" s="4">
        <v>747.18</v>
      </c>
      <c r="U79" s="4">
        <v>883</v>
      </c>
      <c r="V79" s="4">
        <v>860</v>
      </c>
      <c r="W79" s="4">
        <v>761</v>
      </c>
      <c r="X79" s="4">
        <v>761</v>
      </c>
      <c r="Y79" s="4">
        <v>4.6900000000000004</v>
      </c>
      <c r="Z79" s="4">
        <v>12.1</v>
      </c>
      <c r="AA79" s="4">
        <v>777.79</v>
      </c>
      <c r="AB79" s="4">
        <v>2437.84</v>
      </c>
    </row>
    <row r="80" spans="1:28">
      <c r="A80" s="3" t="s">
        <v>176</v>
      </c>
      <c r="B80" s="3" t="s">
        <v>177</v>
      </c>
      <c r="C80" s="3" t="s">
        <v>22</v>
      </c>
      <c r="D80" s="3" t="s">
        <v>23</v>
      </c>
      <c r="E80" s="3" t="s">
        <v>24</v>
      </c>
      <c r="F80" s="3" t="s">
        <v>25</v>
      </c>
      <c r="G80" s="4">
        <v>2102</v>
      </c>
      <c r="H80" s="4">
        <v>2048</v>
      </c>
      <c r="I80" s="4">
        <v>1410</v>
      </c>
      <c r="J80" s="4">
        <v>1410</v>
      </c>
      <c r="K80" s="4">
        <v>6.28</v>
      </c>
      <c r="L80" s="4">
        <v>23.63</v>
      </c>
      <c r="M80" s="4">
        <v>1439.91</v>
      </c>
      <c r="N80" s="4">
        <v>1889</v>
      </c>
      <c r="O80" s="4">
        <v>1821</v>
      </c>
      <c r="P80" s="4">
        <v>1248</v>
      </c>
      <c r="Q80" s="4">
        <v>1247</v>
      </c>
      <c r="R80" s="4">
        <v>3.75</v>
      </c>
      <c r="S80" s="4">
        <v>25.53</v>
      </c>
      <c r="T80" s="4">
        <v>1276.28</v>
      </c>
      <c r="U80" s="4">
        <v>2163</v>
      </c>
      <c r="V80" s="4">
        <v>2075</v>
      </c>
      <c r="W80" s="4">
        <v>1546</v>
      </c>
      <c r="X80" s="4">
        <v>1546</v>
      </c>
      <c r="Y80" s="4">
        <v>5.6</v>
      </c>
      <c r="Z80" s="4">
        <v>29.38</v>
      </c>
      <c r="AA80" s="4">
        <v>1580.98</v>
      </c>
      <c r="AB80" s="4">
        <v>4297.17</v>
      </c>
    </row>
    <row r="81" spans="1:28">
      <c r="A81" s="3" t="s">
        <v>178</v>
      </c>
      <c r="B81" s="3" t="s">
        <v>179</v>
      </c>
      <c r="C81" s="3" t="s">
        <v>22</v>
      </c>
      <c r="D81" s="3" t="s">
        <v>23</v>
      </c>
      <c r="E81" s="3" t="s">
        <v>24</v>
      </c>
      <c r="F81" s="3" t="s">
        <v>25</v>
      </c>
      <c r="G81" s="4">
        <v>831</v>
      </c>
      <c r="H81" s="4">
        <v>828</v>
      </c>
      <c r="I81" s="4">
        <v>746</v>
      </c>
      <c r="J81" s="4">
        <v>746</v>
      </c>
      <c r="K81" s="4">
        <v>1.88</v>
      </c>
      <c r="L81" s="4">
        <v>13.13</v>
      </c>
      <c r="M81" s="4">
        <v>761.01</v>
      </c>
      <c r="N81" s="4">
        <v>839</v>
      </c>
      <c r="O81" s="4">
        <v>839</v>
      </c>
      <c r="P81" s="4">
        <v>766</v>
      </c>
      <c r="Q81" s="4">
        <v>764</v>
      </c>
      <c r="R81" s="4">
        <v>1.0900000000000001</v>
      </c>
      <c r="S81" s="4">
        <v>13.91</v>
      </c>
      <c r="T81" s="4">
        <v>779</v>
      </c>
      <c r="U81" s="4">
        <v>917</v>
      </c>
      <c r="V81" s="4">
        <v>914</v>
      </c>
      <c r="W81" s="4">
        <v>864</v>
      </c>
      <c r="X81" s="4">
        <v>864</v>
      </c>
      <c r="Y81" s="4">
        <v>0.88</v>
      </c>
      <c r="Z81" s="4">
        <v>16.760000000000002</v>
      </c>
      <c r="AA81" s="4">
        <v>881.64</v>
      </c>
      <c r="AB81" s="4">
        <v>2421.65</v>
      </c>
    </row>
    <row r="82" spans="1:28">
      <c r="A82" s="3" t="s">
        <v>180</v>
      </c>
      <c r="B82" s="3" t="s">
        <v>181</v>
      </c>
      <c r="C82" s="3" t="s">
        <v>22</v>
      </c>
      <c r="D82" s="3" t="s">
        <v>23</v>
      </c>
      <c r="E82" s="3" t="s">
        <v>24</v>
      </c>
      <c r="F82" s="3" t="s">
        <v>25</v>
      </c>
      <c r="G82" s="4">
        <v>771</v>
      </c>
      <c r="H82" s="4">
        <v>751</v>
      </c>
      <c r="I82" s="4">
        <v>533</v>
      </c>
      <c r="J82" s="4">
        <v>533</v>
      </c>
      <c r="K82" s="4">
        <v>1.2</v>
      </c>
      <c r="L82" s="4">
        <v>12.4</v>
      </c>
      <c r="M82" s="4">
        <v>546.6</v>
      </c>
      <c r="N82" s="4">
        <v>642</v>
      </c>
      <c r="O82" s="4">
        <v>642</v>
      </c>
      <c r="P82" s="4">
        <v>594</v>
      </c>
      <c r="Q82" s="4">
        <v>593</v>
      </c>
      <c r="R82" s="4">
        <v>1.48</v>
      </c>
      <c r="S82" s="4">
        <v>13.21</v>
      </c>
      <c r="T82" s="4">
        <v>607.69000000000005</v>
      </c>
      <c r="U82" s="4">
        <v>695</v>
      </c>
      <c r="V82" s="4">
        <v>693</v>
      </c>
      <c r="W82" s="4">
        <v>636</v>
      </c>
      <c r="X82" s="4">
        <v>636</v>
      </c>
      <c r="Y82" s="4">
        <v>2.83</v>
      </c>
      <c r="Z82" s="4">
        <v>12.57</v>
      </c>
      <c r="AA82" s="4">
        <v>651.4</v>
      </c>
      <c r="AB82" s="4">
        <v>1805.69</v>
      </c>
    </row>
    <row r="83" spans="1:28">
      <c r="A83" s="3" t="s">
        <v>182</v>
      </c>
      <c r="B83" s="3" t="s">
        <v>183</v>
      </c>
      <c r="C83" s="3" t="s">
        <v>22</v>
      </c>
      <c r="D83" s="3" t="s">
        <v>23</v>
      </c>
      <c r="E83" s="3" t="s">
        <v>24</v>
      </c>
      <c r="F83" s="3" t="s">
        <v>25</v>
      </c>
      <c r="G83" s="4">
        <v>1192</v>
      </c>
      <c r="H83" s="4">
        <v>1160</v>
      </c>
      <c r="I83" s="4">
        <v>964</v>
      </c>
      <c r="J83" s="4">
        <v>964</v>
      </c>
      <c r="K83" s="4">
        <v>2.78</v>
      </c>
      <c r="L83" s="4">
        <v>18.25</v>
      </c>
      <c r="M83" s="4">
        <v>985.03</v>
      </c>
      <c r="N83" s="4">
        <v>942</v>
      </c>
      <c r="O83" s="4">
        <v>936</v>
      </c>
      <c r="P83" s="4">
        <v>810</v>
      </c>
      <c r="Q83" s="4">
        <v>810</v>
      </c>
      <c r="R83" s="4">
        <v>2.3199999999999998</v>
      </c>
      <c r="S83" s="4">
        <v>15.17</v>
      </c>
      <c r="T83" s="4">
        <v>827.49</v>
      </c>
      <c r="U83" s="4">
        <v>1467</v>
      </c>
      <c r="V83" s="4">
        <v>1445</v>
      </c>
      <c r="W83" s="4">
        <v>964</v>
      </c>
      <c r="X83" s="4">
        <v>964</v>
      </c>
      <c r="Y83" s="4">
        <v>2.73</v>
      </c>
      <c r="Z83" s="4">
        <v>19.16</v>
      </c>
      <c r="AA83" s="4">
        <v>985.89</v>
      </c>
      <c r="AB83" s="4">
        <v>2798.41</v>
      </c>
    </row>
    <row r="84" spans="1:28">
      <c r="A84" s="3" t="s">
        <v>184</v>
      </c>
      <c r="B84" s="3" t="s">
        <v>185</v>
      </c>
      <c r="C84" s="3" t="s">
        <v>22</v>
      </c>
      <c r="D84" s="3" t="s">
        <v>23</v>
      </c>
      <c r="E84" s="3" t="s">
        <v>24</v>
      </c>
      <c r="F84" s="3" t="s">
        <v>25</v>
      </c>
      <c r="G84" s="4">
        <v>1414</v>
      </c>
      <c r="H84" s="4">
        <v>1412</v>
      </c>
      <c r="I84" s="4">
        <v>957</v>
      </c>
      <c r="J84" s="4">
        <v>955</v>
      </c>
      <c r="K84" s="4">
        <v>3.44</v>
      </c>
      <c r="L84" s="4">
        <v>16.71</v>
      </c>
      <c r="M84" s="4">
        <v>975.15</v>
      </c>
      <c r="N84" s="4">
        <v>1083</v>
      </c>
      <c r="O84" s="4">
        <v>1049</v>
      </c>
      <c r="P84" s="4">
        <v>939</v>
      </c>
      <c r="Q84" s="4">
        <v>937</v>
      </c>
      <c r="R84" s="4">
        <v>4.34</v>
      </c>
      <c r="S84" s="4">
        <v>15.7</v>
      </c>
      <c r="T84" s="4">
        <v>957.04</v>
      </c>
      <c r="U84" s="4">
        <v>1002</v>
      </c>
      <c r="V84" s="4">
        <v>996</v>
      </c>
      <c r="W84" s="4">
        <v>852</v>
      </c>
      <c r="X84" s="4">
        <v>852</v>
      </c>
      <c r="Y84" s="4">
        <v>3.75</v>
      </c>
      <c r="Z84" s="4">
        <v>15.3</v>
      </c>
      <c r="AA84" s="4">
        <v>871.05</v>
      </c>
      <c r="AB84" s="4">
        <v>2803.24</v>
      </c>
    </row>
    <row r="85" spans="1:28">
      <c r="A85" s="3" t="s">
        <v>186</v>
      </c>
      <c r="B85" s="3" t="s">
        <v>187</v>
      </c>
      <c r="C85" s="3" t="s">
        <v>22</v>
      </c>
      <c r="D85" s="3" t="s">
        <v>23</v>
      </c>
      <c r="E85" s="3" t="s">
        <v>24</v>
      </c>
      <c r="F85" s="3" t="s">
        <v>25</v>
      </c>
      <c r="G85" s="4">
        <v>454</v>
      </c>
      <c r="H85" s="4">
        <v>454</v>
      </c>
      <c r="I85" s="4">
        <v>424</v>
      </c>
      <c r="J85" s="4">
        <v>424</v>
      </c>
      <c r="K85" s="4">
        <v>1</v>
      </c>
      <c r="L85" s="4">
        <v>6.96</v>
      </c>
      <c r="M85" s="4">
        <v>431.96</v>
      </c>
      <c r="N85" s="4">
        <v>496</v>
      </c>
      <c r="O85" s="4">
        <v>496</v>
      </c>
      <c r="P85" s="4">
        <v>460</v>
      </c>
      <c r="Q85" s="4">
        <v>460</v>
      </c>
      <c r="R85" s="4">
        <v>1.38</v>
      </c>
      <c r="S85" s="4">
        <v>8.43</v>
      </c>
      <c r="T85" s="4">
        <v>469.81</v>
      </c>
      <c r="U85" s="4">
        <v>520</v>
      </c>
      <c r="V85" s="4">
        <v>520</v>
      </c>
      <c r="W85" s="4">
        <v>457</v>
      </c>
      <c r="X85" s="4">
        <v>457</v>
      </c>
      <c r="Y85" s="4">
        <v>1.65</v>
      </c>
      <c r="Z85" s="4">
        <v>7.07</v>
      </c>
      <c r="AA85" s="4">
        <v>465.72</v>
      </c>
      <c r="AB85" s="4">
        <v>1367.49</v>
      </c>
    </row>
    <row r="86" spans="1:28">
      <c r="A86" s="3" t="s">
        <v>188</v>
      </c>
      <c r="B86" s="3" t="s">
        <v>189</v>
      </c>
      <c r="C86" s="3" t="s">
        <v>22</v>
      </c>
      <c r="D86" s="3" t="s">
        <v>23</v>
      </c>
      <c r="E86" s="3" t="s">
        <v>24</v>
      </c>
      <c r="F86" s="3" t="s">
        <v>25</v>
      </c>
      <c r="G86" s="4">
        <v>1452</v>
      </c>
      <c r="H86" s="4">
        <v>1446</v>
      </c>
      <c r="I86" s="4">
        <v>1327</v>
      </c>
      <c r="J86" s="4">
        <v>1327</v>
      </c>
      <c r="K86" s="4">
        <v>4.9000000000000004</v>
      </c>
      <c r="L86" s="4">
        <v>28.42</v>
      </c>
      <c r="M86" s="4">
        <v>1360.32</v>
      </c>
      <c r="N86" s="4">
        <v>1377</v>
      </c>
      <c r="O86" s="4">
        <v>1377</v>
      </c>
      <c r="P86" s="4">
        <v>1258</v>
      </c>
      <c r="Q86" s="4">
        <v>1258</v>
      </c>
      <c r="R86" s="4">
        <v>3.66</v>
      </c>
      <c r="S86" s="4">
        <v>28.19</v>
      </c>
      <c r="T86" s="4">
        <v>1289.8499999999999</v>
      </c>
      <c r="U86" s="4">
        <v>1668</v>
      </c>
      <c r="V86" s="4">
        <v>1659</v>
      </c>
      <c r="W86" s="4">
        <v>1494</v>
      </c>
      <c r="X86" s="4">
        <v>1492</v>
      </c>
      <c r="Y86" s="4">
        <v>4.9800000000000004</v>
      </c>
      <c r="Z86" s="4">
        <v>28.98</v>
      </c>
      <c r="AA86" s="4">
        <v>1525.96</v>
      </c>
      <c r="AB86" s="4">
        <v>4176.13</v>
      </c>
    </row>
    <row r="87" spans="1:28">
      <c r="A87" s="3" t="s">
        <v>190</v>
      </c>
      <c r="B87" s="3" t="s">
        <v>191</v>
      </c>
      <c r="C87" s="3" t="s">
        <v>22</v>
      </c>
      <c r="D87" s="3" t="s">
        <v>23</v>
      </c>
      <c r="E87" s="3" t="s">
        <v>24</v>
      </c>
      <c r="F87" s="3" t="s">
        <v>25</v>
      </c>
      <c r="G87" s="4">
        <v>1261</v>
      </c>
      <c r="H87" s="4">
        <v>1245</v>
      </c>
      <c r="I87" s="4">
        <v>1007</v>
      </c>
      <c r="J87" s="4">
        <v>1007</v>
      </c>
      <c r="K87" s="4">
        <v>4.18</v>
      </c>
      <c r="L87" s="4">
        <v>12.2</v>
      </c>
      <c r="M87" s="4">
        <v>1023.38</v>
      </c>
      <c r="N87" s="4">
        <v>1048</v>
      </c>
      <c r="O87" s="4">
        <v>1047</v>
      </c>
      <c r="P87" s="4">
        <v>921</v>
      </c>
      <c r="Q87" s="4">
        <v>921</v>
      </c>
      <c r="R87" s="4">
        <v>3.47</v>
      </c>
      <c r="S87" s="4">
        <v>12.14</v>
      </c>
      <c r="T87" s="4">
        <v>936.61</v>
      </c>
      <c r="U87" s="4">
        <v>1179</v>
      </c>
      <c r="V87" s="4">
        <v>1173</v>
      </c>
      <c r="W87" s="4">
        <v>932</v>
      </c>
      <c r="X87" s="4">
        <v>932</v>
      </c>
      <c r="Y87" s="4">
        <v>3.51</v>
      </c>
      <c r="Z87" s="4">
        <v>13.95</v>
      </c>
      <c r="AA87" s="4">
        <v>949.46</v>
      </c>
      <c r="AB87" s="4">
        <v>2909.45</v>
      </c>
    </row>
    <row r="88" spans="1:28">
      <c r="A88" s="3" t="s">
        <v>192</v>
      </c>
      <c r="B88" s="3" t="s">
        <v>193</v>
      </c>
      <c r="C88" s="3" t="s">
        <v>22</v>
      </c>
      <c r="D88" s="3" t="s">
        <v>23</v>
      </c>
      <c r="E88" s="3" t="s">
        <v>24</v>
      </c>
      <c r="F88" s="3" t="s">
        <v>25</v>
      </c>
      <c r="G88" s="4">
        <v>2443</v>
      </c>
      <c r="H88" s="4">
        <v>2375</v>
      </c>
      <c r="I88" s="4">
        <v>1794</v>
      </c>
      <c r="J88" s="4">
        <v>1787</v>
      </c>
      <c r="K88" s="4">
        <v>9.91</v>
      </c>
      <c r="L88" s="4">
        <v>36.380000000000003</v>
      </c>
      <c r="M88" s="4">
        <v>1833.29</v>
      </c>
      <c r="N88" s="4">
        <v>2013</v>
      </c>
      <c r="O88" s="4">
        <v>1985</v>
      </c>
      <c r="P88" s="4">
        <v>1803</v>
      </c>
      <c r="Q88" s="4">
        <v>1793</v>
      </c>
      <c r="R88" s="4">
        <v>8.39</v>
      </c>
      <c r="S88" s="4">
        <v>36.97</v>
      </c>
      <c r="T88" s="4">
        <v>1838.36</v>
      </c>
      <c r="U88" s="4">
        <v>3853</v>
      </c>
      <c r="V88" s="4">
        <v>3683</v>
      </c>
      <c r="W88" s="4">
        <v>2109</v>
      </c>
      <c r="X88" s="4">
        <v>2107</v>
      </c>
      <c r="Y88" s="4">
        <v>8.81</v>
      </c>
      <c r="Z88" s="4">
        <v>35.61</v>
      </c>
      <c r="AA88" s="4">
        <v>2151.42</v>
      </c>
      <c r="AB88" s="4">
        <v>5823.07</v>
      </c>
    </row>
    <row r="89" spans="1:28">
      <c r="A89" s="3" t="s">
        <v>194</v>
      </c>
      <c r="B89" s="3" t="s">
        <v>195</v>
      </c>
      <c r="C89" s="3" t="s">
        <v>22</v>
      </c>
      <c r="D89" s="3" t="s">
        <v>23</v>
      </c>
      <c r="E89" s="3" t="s">
        <v>24</v>
      </c>
      <c r="F89" s="3" t="s">
        <v>25</v>
      </c>
      <c r="G89" s="4">
        <v>1209</v>
      </c>
      <c r="H89" s="4">
        <v>1209</v>
      </c>
      <c r="I89" s="4">
        <v>1104</v>
      </c>
      <c r="J89" s="4">
        <v>1104</v>
      </c>
      <c r="K89" s="4">
        <v>4.3499999999999996</v>
      </c>
      <c r="L89" s="4">
        <v>19.739999999999998</v>
      </c>
      <c r="M89" s="4">
        <v>1128.0899999999999</v>
      </c>
      <c r="N89" s="4">
        <v>1164</v>
      </c>
      <c r="O89" s="4">
        <v>1161</v>
      </c>
      <c r="P89" s="4">
        <v>1053</v>
      </c>
      <c r="Q89" s="4">
        <v>1053</v>
      </c>
      <c r="R89" s="4">
        <v>4.99</v>
      </c>
      <c r="S89" s="4">
        <v>17.86</v>
      </c>
      <c r="T89" s="4">
        <v>1075.8499999999999</v>
      </c>
      <c r="U89" s="4">
        <v>1312</v>
      </c>
      <c r="V89" s="4">
        <v>1310</v>
      </c>
      <c r="W89" s="4">
        <v>1170</v>
      </c>
      <c r="X89" s="4">
        <v>1170</v>
      </c>
      <c r="Y89" s="4">
        <v>5.22</v>
      </c>
      <c r="Z89" s="4">
        <v>20.02</v>
      </c>
      <c r="AA89" s="4">
        <v>1195.24</v>
      </c>
      <c r="AB89" s="4">
        <v>3399.18</v>
      </c>
    </row>
    <row r="90" spans="1:28">
      <c r="A90" s="3" t="s">
        <v>196</v>
      </c>
      <c r="B90" s="3" t="s">
        <v>197</v>
      </c>
      <c r="C90" s="3" t="s">
        <v>22</v>
      </c>
      <c r="D90" s="3" t="s">
        <v>23</v>
      </c>
      <c r="E90" s="3" t="s">
        <v>24</v>
      </c>
      <c r="F90" s="3" t="s">
        <v>25</v>
      </c>
      <c r="G90" s="4">
        <v>586</v>
      </c>
      <c r="H90" s="4">
        <v>585</v>
      </c>
      <c r="I90" s="4">
        <v>544</v>
      </c>
      <c r="J90" s="4">
        <v>544</v>
      </c>
      <c r="K90" s="4">
        <v>1.93</v>
      </c>
      <c r="L90" s="4">
        <v>8.0299999999999994</v>
      </c>
      <c r="M90" s="4">
        <v>553.96</v>
      </c>
      <c r="N90" s="4">
        <v>408</v>
      </c>
      <c r="O90" s="4">
        <v>407</v>
      </c>
      <c r="P90" s="4">
        <v>343</v>
      </c>
      <c r="Q90" s="4">
        <v>343</v>
      </c>
      <c r="R90" s="4">
        <v>1.29</v>
      </c>
      <c r="S90" s="4">
        <v>4.84</v>
      </c>
      <c r="T90" s="4">
        <v>349.13</v>
      </c>
      <c r="U90" s="4">
        <v>604</v>
      </c>
      <c r="V90" s="4">
        <v>597</v>
      </c>
      <c r="W90" s="4">
        <v>540</v>
      </c>
      <c r="X90" s="4">
        <v>540</v>
      </c>
      <c r="Y90" s="4">
        <v>2.13</v>
      </c>
      <c r="Z90" s="4">
        <v>8.7100000000000009</v>
      </c>
      <c r="AA90" s="4">
        <v>550.84</v>
      </c>
      <c r="AB90" s="4">
        <v>1453.93</v>
      </c>
    </row>
    <row r="91" spans="1:28">
      <c r="A91" s="3" t="s">
        <v>198</v>
      </c>
      <c r="B91" s="3" t="s">
        <v>199</v>
      </c>
      <c r="C91" s="3" t="s">
        <v>22</v>
      </c>
      <c r="D91" s="3" t="s">
        <v>23</v>
      </c>
      <c r="E91" s="3" t="s">
        <v>24</v>
      </c>
      <c r="F91" s="3" t="s">
        <v>25</v>
      </c>
      <c r="G91" s="4">
        <v>1451</v>
      </c>
      <c r="H91" s="4">
        <v>1416</v>
      </c>
      <c r="I91" s="4">
        <v>975</v>
      </c>
      <c r="J91" s="4">
        <v>975</v>
      </c>
      <c r="K91" s="4">
        <v>1.69</v>
      </c>
      <c r="L91" s="4">
        <v>14.5</v>
      </c>
      <c r="M91" s="4">
        <v>991.19</v>
      </c>
      <c r="N91" s="4">
        <v>1187</v>
      </c>
      <c r="O91" s="4">
        <v>1146</v>
      </c>
      <c r="P91" s="4">
        <v>849</v>
      </c>
      <c r="Q91" s="4">
        <v>848</v>
      </c>
      <c r="R91" s="4">
        <v>1.87</v>
      </c>
      <c r="S91" s="4">
        <v>14.13</v>
      </c>
      <c r="T91" s="4">
        <v>864</v>
      </c>
      <c r="U91" s="4">
        <v>1715</v>
      </c>
      <c r="V91" s="4">
        <v>1700</v>
      </c>
      <c r="W91" s="4">
        <v>783</v>
      </c>
      <c r="X91" s="4">
        <v>783</v>
      </c>
      <c r="Y91" s="4">
        <v>2.16</v>
      </c>
      <c r="Z91" s="4">
        <v>11.49</v>
      </c>
      <c r="AA91" s="4">
        <v>796.65</v>
      </c>
      <c r="AB91" s="4">
        <v>2651.84</v>
      </c>
    </row>
    <row r="92" spans="1:28">
      <c r="A92" s="3" t="s">
        <v>200</v>
      </c>
      <c r="B92" s="3" t="s">
        <v>201</v>
      </c>
      <c r="C92" s="3" t="s">
        <v>22</v>
      </c>
      <c r="D92" s="3" t="s">
        <v>23</v>
      </c>
      <c r="E92" s="3" t="s">
        <v>24</v>
      </c>
      <c r="F92" s="3" t="s">
        <v>25</v>
      </c>
      <c r="G92" s="4">
        <v>1473</v>
      </c>
      <c r="H92" s="4">
        <v>1451</v>
      </c>
      <c r="I92" s="4">
        <v>877</v>
      </c>
      <c r="J92" s="4">
        <v>877</v>
      </c>
      <c r="K92" s="4">
        <v>2.5</v>
      </c>
      <c r="L92" s="4">
        <v>21.18</v>
      </c>
      <c r="M92" s="4">
        <v>900.68</v>
      </c>
      <c r="N92" s="4">
        <v>1441</v>
      </c>
      <c r="O92" s="4">
        <v>1430</v>
      </c>
      <c r="P92" s="4">
        <v>886</v>
      </c>
      <c r="Q92" s="4">
        <v>886</v>
      </c>
      <c r="R92" s="4">
        <v>2.63</v>
      </c>
      <c r="S92" s="4">
        <v>18</v>
      </c>
      <c r="T92" s="4">
        <v>906.63</v>
      </c>
      <c r="U92" s="4">
        <v>2219</v>
      </c>
      <c r="V92" s="4">
        <v>2163</v>
      </c>
      <c r="W92" s="4">
        <v>1174</v>
      </c>
      <c r="X92" s="4">
        <v>1174</v>
      </c>
      <c r="Y92" s="4">
        <v>8.7899999999999991</v>
      </c>
      <c r="Z92" s="4">
        <v>19.73</v>
      </c>
      <c r="AA92" s="4">
        <v>1202.52</v>
      </c>
      <c r="AB92" s="4">
        <v>3009.83</v>
      </c>
    </row>
    <row r="93" spans="1:28">
      <c r="A93" s="3" t="s">
        <v>202</v>
      </c>
      <c r="B93" s="3" t="s">
        <v>203</v>
      </c>
      <c r="C93" s="3" t="s">
        <v>22</v>
      </c>
      <c r="D93" s="3" t="s">
        <v>23</v>
      </c>
      <c r="E93" s="3" t="s">
        <v>24</v>
      </c>
      <c r="F93" s="3" t="s">
        <v>25</v>
      </c>
      <c r="G93" s="4">
        <v>902</v>
      </c>
      <c r="H93" s="4">
        <v>894</v>
      </c>
      <c r="I93" s="4">
        <v>799</v>
      </c>
      <c r="J93" s="4">
        <v>799</v>
      </c>
      <c r="K93" s="4">
        <v>2.09</v>
      </c>
      <c r="L93" s="4">
        <v>11.44</v>
      </c>
      <c r="M93" s="4">
        <v>812.53</v>
      </c>
      <c r="N93" s="4">
        <v>755</v>
      </c>
      <c r="O93" s="4">
        <v>747</v>
      </c>
      <c r="P93" s="4">
        <v>700</v>
      </c>
      <c r="Q93" s="4">
        <v>699</v>
      </c>
      <c r="R93" s="4">
        <v>1.77</v>
      </c>
      <c r="S93" s="4">
        <v>10.6</v>
      </c>
      <c r="T93" s="4">
        <v>711.37</v>
      </c>
      <c r="U93" s="4">
        <v>871</v>
      </c>
      <c r="V93" s="4">
        <v>868</v>
      </c>
      <c r="W93" s="4">
        <v>746</v>
      </c>
      <c r="X93" s="4">
        <v>745</v>
      </c>
      <c r="Y93" s="4">
        <v>1.39</v>
      </c>
      <c r="Z93" s="4">
        <v>10.74</v>
      </c>
      <c r="AA93" s="4">
        <v>757.13</v>
      </c>
      <c r="AB93" s="4">
        <v>2281.0300000000002</v>
      </c>
    </row>
    <row r="94" spans="1:28">
      <c r="A94" s="3" t="s">
        <v>204</v>
      </c>
      <c r="B94" s="3" t="s">
        <v>205</v>
      </c>
      <c r="C94" s="3" t="s">
        <v>22</v>
      </c>
      <c r="D94" s="3" t="s">
        <v>23</v>
      </c>
      <c r="E94" s="3" t="s">
        <v>24</v>
      </c>
      <c r="F94" s="3" t="s">
        <v>25</v>
      </c>
      <c r="G94" s="4">
        <v>934</v>
      </c>
      <c r="H94" s="4">
        <v>908</v>
      </c>
      <c r="I94" s="4">
        <v>872</v>
      </c>
      <c r="J94" s="4">
        <v>872</v>
      </c>
      <c r="K94" s="4">
        <v>3.11</v>
      </c>
      <c r="L94" s="4">
        <v>16.8</v>
      </c>
      <c r="M94" s="4">
        <v>891.91</v>
      </c>
      <c r="N94" s="4">
        <v>972</v>
      </c>
      <c r="O94" s="4">
        <v>954</v>
      </c>
      <c r="P94" s="4">
        <v>902</v>
      </c>
      <c r="Q94" s="4">
        <v>901</v>
      </c>
      <c r="R94" s="4">
        <v>3.72</v>
      </c>
      <c r="S94" s="4">
        <v>16.47</v>
      </c>
      <c r="T94" s="4">
        <v>921.19</v>
      </c>
      <c r="U94" s="4">
        <v>1235</v>
      </c>
      <c r="V94" s="4">
        <v>1218</v>
      </c>
      <c r="W94" s="4">
        <v>901</v>
      </c>
      <c r="X94" s="4">
        <v>900</v>
      </c>
      <c r="Y94" s="4">
        <v>3.48</v>
      </c>
      <c r="Z94" s="4">
        <v>16.12</v>
      </c>
      <c r="AA94" s="4">
        <v>919.6</v>
      </c>
      <c r="AB94" s="4">
        <v>2732.7</v>
      </c>
    </row>
    <row r="95" spans="1:28">
      <c r="A95" s="3" t="s">
        <v>206</v>
      </c>
      <c r="B95" s="3" t="s">
        <v>207</v>
      </c>
      <c r="C95" s="3" t="s">
        <v>22</v>
      </c>
      <c r="D95" s="3" t="s">
        <v>23</v>
      </c>
      <c r="E95" s="3" t="s">
        <v>24</v>
      </c>
      <c r="F95" s="3" t="s">
        <v>25</v>
      </c>
      <c r="G95" s="4">
        <v>1644</v>
      </c>
      <c r="H95" s="4">
        <v>1602</v>
      </c>
      <c r="I95" s="4">
        <v>1114</v>
      </c>
      <c r="J95" s="4">
        <v>1114</v>
      </c>
      <c r="K95" s="4">
        <v>3.91</v>
      </c>
      <c r="L95" s="4">
        <v>21.36</v>
      </c>
      <c r="M95" s="4">
        <v>1139.27</v>
      </c>
      <c r="N95" s="4">
        <v>1585</v>
      </c>
      <c r="O95" s="4">
        <v>1570</v>
      </c>
      <c r="P95" s="4">
        <v>1165</v>
      </c>
      <c r="Q95" s="4">
        <v>1164</v>
      </c>
      <c r="R95" s="4">
        <v>3.69</v>
      </c>
      <c r="S95" s="4">
        <v>26.05</v>
      </c>
      <c r="T95" s="4">
        <v>1193.74</v>
      </c>
      <c r="U95" s="4">
        <v>2232</v>
      </c>
      <c r="V95" s="4">
        <v>2212</v>
      </c>
      <c r="W95" s="4">
        <v>1399</v>
      </c>
      <c r="X95" s="4">
        <v>1396</v>
      </c>
      <c r="Y95" s="4">
        <v>3.33</v>
      </c>
      <c r="Z95" s="4">
        <v>25.78</v>
      </c>
      <c r="AA95" s="4">
        <v>1425.11</v>
      </c>
      <c r="AB95" s="4">
        <v>3758.12</v>
      </c>
    </row>
    <row r="96" spans="1:28">
      <c r="A96" s="3" t="s">
        <v>208</v>
      </c>
      <c r="B96" s="3" t="s">
        <v>209</v>
      </c>
      <c r="C96" s="3" t="s">
        <v>22</v>
      </c>
      <c r="D96" s="3" t="s">
        <v>23</v>
      </c>
      <c r="E96" s="3" t="s">
        <v>24</v>
      </c>
      <c r="F96" s="3" t="s">
        <v>25</v>
      </c>
      <c r="G96" s="4">
        <v>958</v>
      </c>
      <c r="H96" s="4">
        <v>937</v>
      </c>
      <c r="I96" s="4">
        <v>651</v>
      </c>
      <c r="J96" s="4">
        <v>651</v>
      </c>
      <c r="K96" s="4">
        <v>1.36</v>
      </c>
      <c r="L96" s="4">
        <v>13.88</v>
      </c>
      <c r="M96" s="4">
        <v>666.24</v>
      </c>
      <c r="N96" s="4">
        <v>665</v>
      </c>
      <c r="O96" s="4">
        <v>661</v>
      </c>
      <c r="P96" s="4">
        <v>554</v>
      </c>
      <c r="Q96" s="4">
        <v>554</v>
      </c>
      <c r="R96" s="4">
        <v>1.58</v>
      </c>
      <c r="S96" s="4">
        <v>10.02</v>
      </c>
      <c r="T96" s="4">
        <v>565.6</v>
      </c>
      <c r="U96" s="4">
        <v>1235</v>
      </c>
      <c r="V96" s="4">
        <v>1231</v>
      </c>
      <c r="W96" s="4">
        <v>574</v>
      </c>
      <c r="X96" s="4">
        <v>574</v>
      </c>
      <c r="Y96" s="4">
        <v>1.18</v>
      </c>
      <c r="Z96" s="4">
        <v>12.29</v>
      </c>
      <c r="AA96" s="4">
        <v>587.47</v>
      </c>
      <c r="AB96" s="4">
        <v>1819.31</v>
      </c>
    </row>
    <row r="97" spans="1:28">
      <c r="A97" s="3" t="s">
        <v>210</v>
      </c>
      <c r="B97" s="3" t="s">
        <v>211</v>
      </c>
      <c r="C97" s="3" t="s">
        <v>22</v>
      </c>
      <c r="D97" s="3" t="s">
        <v>23</v>
      </c>
      <c r="E97" s="3" t="s">
        <v>24</v>
      </c>
      <c r="F97" s="3" t="s">
        <v>25</v>
      </c>
      <c r="G97" s="4">
        <v>1378</v>
      </c>
      <c r="H97" s="4">
        <v>1374</v>
      </c>
      <c r="I97" s="4">
        <v>1197</v>
      </c>
      <c r="J97" s="4">
        <v>1196</v>
      </c>
      <c r="K97" s="4">
        <v>6.25</v>
      </c>
      <c r="L97" s="4">
        <v>13.3</v>
      </c>
      <c r="M97" s="4">
        <v>1215.55</v>
      </c>
      <c r="N97" s="4">
        <v>1023</v>
      </c>
      <c r="O97" s="4">
        <v>1022</v>
      </c>
      <c r="P97" s="4">
        <v>896</v>
      </c>
      <c r="Q97" s="4">
        <v>893</v>
      </c>
      <c r="R97" s="4">
        <v>4.6399999999999997</v>
      </c>
      <c r="S97" s="4">
        <v>14.47</v>
      </c>
      <c r="T97" s="4">
        <v>912.11</v>
      </c>
      <c r="U97" s="4">
        <v>1163</v>
      </c>
      <c r="V97" s="4">
        <v>1160</v>
      </c>
      <c r="W97" s="4">
        <v>910</v>
      </c>
      <c r="X97" s="4">
        <v>909</v>
      </c>
      <c r="Y97" s="4">
        <v>3.3</v>
      </c>
      <c r="Z97" s="4">
        <v>15.28</v>
      </c>
      <c r="AA97" s="4">
        <v>927.58</v>
      </c>
      <c r="AB97" s="4">
        <v>3055.24</v>
      </c>
    </row>
    <row r="98" spans="1:28">
      <c r="A98" s="3" t="s">
        <v>212</v>
      </c>
      <c r="B98" s="3" t="s">
        <v>213</v>
      </c>
      <c r="C98" s="3" t="s">
        <v>22</v>
      </c>
      <c r="D98" s="3" t="s">
        <v>23</v>
      </c>
      <c r="E98" s="3" t="s">
        <v>24</v>
      </c>
      <c r="F98" s="3" t="s">
        <v>25</v>
      </c>
      <c r="G98" s="4">
        <v>1010</v>
      </c>
      <c r="H98" s="4">
        <v>994</v>
      </c>
      <c r="I98" s="4">
        <v>902</v>
      </c>
      <c r="J98" s="4">
        <v>901</v>
      </c>
      <c r="K98" s="4">
        <v>3.83</v>
      </c>
      <c r="L98" s="4">
        <v>14.84</v>
      </c>
      <c r="M98" s="4">
        <v>919.67</v>
      </c>
      <c r="N98" s="4">
        <v>879</v>
      </c>
      <c r="O98" s="4">
        <v>862</v>
      </c>
      <c r="P98" s="4">
        <v>809</v>
      </c>
      <c r="Q98" s="4">
        <v>807</v>
      </c>
      <c r="R98" s="4">
        <v>3.38</v>
      </c>
      <c r="S98" s="4">
        <v>12.88</v>
      </c>
      <c r="T98" s="4">
        <v>823.26</v>
      </c>
      <c r="U98" s="4">
        <v>1059</v>
      </c>
      <c r="V98" s="4">
        <v>1055</v>
      </c>
      <c r="W98" s="4">
        <v>838</v>
      </c>
      <c r="X98" s="4">
        <v>838</v>
      </c>
      <c r="Y98" s="4">
        <v>3.63</v>
      </c>
      <c r="Z98" s="4">
        <v>11.29</v>
      </c>
      <c r="AA98" s="4">
        <v>852.92</v>
      </c>
      <c r="AB98" s="4">
        <v>2595.85</v>
      </c>
    </row>
    <row r="99" spans="1:28">
      <c r="A99" s="3" t="s">
        <v>214</v>
      </c>
      <c r="B99" s="3" t="s">
        <v>215</v>
      </c>
      <c r="C99" s="3" t="s">
        <v>22</v>
      </c>
      <c r="D99" s="3" t="s">
        <v>23</v>
      </c>
      <c r="E99" s="3" t="s">
        <v>24</v>
      </c>
      <c r="F99" s="3" t="s">
        <v>25</v>
      </c>
      <c r="G99" s="4">
        <v>795</v>
      </c>
      <c r="H99" s="4">
        <v>794</v>
      </c>
      <c r="I99" s="4">
        <v>581</v>
      </c>
      <c r="J99" s="4">
        <v>579</v>
      </c>
      <c r="K99" s="4">
        <v>2.38</v>
      </c>
      <c r="L99" s="4">
        <v>9.44</v>
      </c>
      <c r="M99" s="4">
        <v>590.82000000000005</v>
      </c>
      <c r="N99" s="4">
        <v>911</v>
      </c>
      <c r="O99" s="4">
        <v>886</v>
      </c>
      <c r="P99" s="4">
        <v>488</v>
      </c>
      <c r="Q99" s="4">
        <v>488</v>
      </c>
      <c r="R99" s="4">
        <v>1.94</v>
      </c>
      <c r="S99" s="4">
        <v>9.1</v>
      </c>
      <c r="T99" s="4">
        <v>499.04</v>
      </c>
      <c r="U99" s="4">
        <v>759</v>
      </c>
      <c r="V99" s="4">
        <v>757</v>
      </c>
      <c r="W99" s="4">
        <v>490</v>
      </c>
      <c r="X99" s="4">
        <v>490</v>
      </c>
      <c r="Y99" s="4">
        <v>1.89</v>
      </c>
      <c r="Z99" s="4">
        <v>9.0299999999999994</v>
      </c>
      <c r="AA99" s="4">
        <v>500.92</v>
      </c>
      <c r="AB99" s="4">
        <v>1590.78</v>
      </c>
    </row>
    <row r="100" spans="1:28">
      <c r="A100" s="3" t="s">
        <v>216</v>
      </c>
      <c r="B100" s="3" t="s">
        <v>217</v>
      </c>
      <c r="C100" s="3" t="s">
        <v>22</v>
      </c>
      <c r="D100" s="3" t="s">
        <v>23</v>
      </c>
      <c r="E100" s="3" t="s">
        <v>24</v>
      </c>
      <c r="F100" s="3" t="s">
        <v>25</v>
      </c>
      <c r="G100" s="4">
        <v>573</v>
      </c>
      <c r="H100" s="4">
        <v>516</v>
      </c>
      <c r="I100" s="4">
        <v>256</v>
      </c>
      <c r="J100" s="4">
        <v>255</v>
      </c>
      <c r="K100" s="4">
        <v>1.0900000000000001</v>
      </c>
      <c r="L100" s="4">
        <v>3.47</v>
      </c>
      <c r="M100" s="4">
        <v>259.56</v>
      </c>
      <c r="N100" s="4">
        <v>388</v>
      </c>
      <c r="O100" s="4">
        <v>383</v>
      </c>
      <c r="P100" s="4">
        <v>233</v>
      </c>
      <c r="Q100" s="4">
        <v>233</v>
      </c>
      <c r="R100" s="4">
        <v>0.86</v>
      </c>
      <c r="S100" s="4">
        <v>3.92</v>
      </c>
      <c r="T100" s="4">
        <v>237.78</v>
      </c>
      <c r="U100" s="4">
        <v>859</v>
      </c>
      <c r="V100" s="4">
        <v>843</v>
      </c>
      <c r="W100" s="4">
        <v>310</v>
      </c>
      <c r="X100" s="4">
        <v>310</v>
      </c>
      <c r="Y100" s="4">
        <v>2.2999999999999998</v>
      </c>
      <c r="Z100" s="4">
        <v>3.41</v>
      </c>
      <c r="AA100" s="4">
        <v>315.70999999999998</v>
      </c>
      <c r="AB100" s="4">
        <v>813.05</v>
      </c>
    </row>
    <row r="101" spans="1:28">
      <c r="A101" s="3" t="s">
        <v>218</v>
      </c>
      <c r="B101" s="3" t="s">
        <v>219</v>
      </c>
      <c r="C101" s="3" t="s">
        <v>22</v>
      </c>
      <c r="D101" s="3" t="s">
        <v>23</v>
      </c>
      <c r="E101" s="3" t="s">
        <v>24</v>
      </c>
      <c r="F101" s="3" t="s">
        <v>25</v>
      </c>
      <c r="G101" s="4">
        <v>895</v>
      </c>
      <c r="H101" s="4">
        <v>883</v>
      </c>
      <c r="I101" s="4">
        <v>645</v>
      </c>
      <c r="J101" s="4">
        <v>645</v>
      </c>
      <c r="K101" s="4">
        <v>2.3199999999999998</v>
      </c>
      <c r="L101" s="4">
        <v>10.79</v>
      </c>
      <c r="M101" s="4">
        <v>658.11</v>
      </c>
      <c r="N101" s="4">
        <v>690</v>
      </c>
      <c r="O101" s="4">
        <v>683</v>
      </c>
      <c r="P101" s="4">
        <v>585</v>
      </c>
      <c r="Q101" s="4">
        <v>585</v>
      </c>
      <c r="R101" s="4">
        <v>2.11</v>
      </c>
      <c r="S101" s="4">
        <v>11.39</v>
      </c>
      <c r="T101" s="4">
        <v>598.5</v>
      </c>
      <c r="U101" s="4">
        <v>675</v>
      </c>
      <c r="V101" s="4">
        <v>671</v>
      </c>
      <c r="W101" s="4">
        <v>587</v>
      </c>
      <c r="X101" s="4">
        <v>587</v>
      </c>
      <c r="Y101" s="4">
        <v>2.0099999999999998</v>
      </c>
      <c r="Z101" s="4">
        <v>11.65</v>
      </c>
      <c r="AA101" s="4">
        <v>600.66</v>
      </c>
      <c r="AB101" s="4">
        <v>1857.27</v>
      </c>
    </row>
    <row r="102" spans="1:28">
      <c r="A102" s="3" t="s">
        <v>220</v>
      </c>
      <c r="B102" s="3" t="s">
        <v>221</v>
      </c>
      <c r="C102" s="3" t="s">
        <v>22</v>
      </c>
      <c r="D102" s="3" t="s">
        <v>23</v>
      </c>
      <c r="E102" s="3" t="s">
        <v>24</v>
      </c>
      <c r="F102" s="3" t="s">
        <v>25</v>
      </c>
      <c r="G102" s="4">
        <v>1112</v>
      </c>
      <c r="H102" s="4">
        <v>1103</v>
      </c>
      <c r="I102" s="4">
        <v>991</v>
      </c>
      <c r="J102" s="4">
        <v>991</v>
      </c>
      <c r="K102" s="4">
        <v>4.6500000000000004</v>
      </c>
      <c r="L102" s="4">
        <v>14.44</v>
      </c>
      <c r="M102" s="4">
        <v>1010.09</v>
      </c>
      <c r="N102" s="4">
        <v>1068</v>
      </c>
      <c r="O102" s="4">
        <v>1041</v>
      </c>
      <c r="P102" s="4">
        <v>947</v>
      </c>
      <c r="Q102" s="4">
        <v>947</v>
      </c>
      <c r="R102" s="4">
        <v>5.07</v>
      </c>
      <c r="S102" s="4">
        <v>14.26</v>
      </c>
      <c r="T102" s="4">
        <v>966.33</v>
      </c>
      <c r="U102" s="4">
        <v>1144</v>
      </c>
      <c r="V102" s="4">
        <v>1140</v>
      </c>
      <c r="W102" s="4">
        <v>1039</v>
      </c>
      <c r="X102" s="4">
        <v>1039</v>
      </c>
      <c r="Y102" s="4">
        <v>6.12</v>
      </c>
      <c r="Z102" s="4">
        <v>15.3</v>
      </c>
      <c r="AA102" s="4">
        <v>1060.42</v>
      </c>
      <c r="AB102" s="4">
        <v>3036.84</v>
      </c>
    </row>
    <row r="103" spans="1:28">
      <c r="A103" s="3" t="s">
        <v>222</v>
      </c>
      <c r="B103" s="3" t="s">
        <v>223</v>
      </c>
      <c r="C103" s="3" t="s">
        <v>22</v>
      </c>
      <c r="D103" s="3" t="s">
        <v>23</v>
      </c>
      <c r="E103" s="3" t="s">
        <v>24</v>
      </c>
      <c r="F103" s="3" t="s">
        <v>25</v>
      </c>
      <c r="G103" s="4">
        <v>1127</v>
      </c>
      <c r="H103" s="4">
        <v>1121</v>
      </c>
      <c r="I103" s="4">
        <v>1010</v>
      </c>
      <c r="J103" s="4">
        <v>1006</v>
      </c>
      <c r="K103" s="4">
        <v>0.32</v>
      </c>
      <c r="L103" s="4">
        <v>13.58</v>
      </c>
      <c r="M103" s="4">
        <v>1019.9</v>
      </c>
      <c r="N103" s="4">
        <v>1108</v>
      </c>
      <c r="O103" s="4">
        <v>1101</v>
      </c>
      <c r="P103" s="4">
        <v>970</v>
      </c>
      <c r="Q103" s="4">
        <v>968</v>
      </c>
      <c r="R103" s="4">
        <v>1.54</v>
      </c>
      <c r="S103" s="4">
        <v>14.15</v>
      </c>
      <c r="T103" s="4">
        <v>983.69</v>
      </c>
      <c r="U103" s="4">
        <v>994</v>
      </c>
      <c r="V103" s="4">
        <v>992</v>
      </c>
      <c r="W103" s="4">
        <v>886</v>
      </c>
      <c r="X103" s="4">
        <v>884</v>
      </c>
      <c r="Y103" s="4">
        <v>1.58</v>
      </c>
      <c r="Z103" s="4">
        <v>13.42</v>
      </c>
      <c r="AA103" s="4">
        <v>899</v>
      </c>
      <c r="AB103" s="4">
        <v>2902.59</v>
      </c>
    </row>
    <row r="104" spans="1:28">
      <c r="A104" s="3" t="s">
        <v>224</v>
      </c>
      <c r="B104" s="3" t="s">
        <v>225</v>
      </c>
      <c r="C104" s="3" t="s">
        <v>22</v>
      </c>
      <c r="D104" s="3" t="s">
        <v>23</v>
      </c>
      <c r="E104" s="3" t="s">
        <v>24</v>
      </c>
      <c r="F104" s="3" t="s">
        <v>25</v>
      </c>
      <c r="G104" s="4">
        <v>473</v>
      </c>
      <c r="H104" s="4">
        <v>472</v>
      </c>
      <c r="I104" s="4">
        <v>421</v>
      </c>
      <c r="J104" s="4">
        <v>420</v>
      </c>
      <c r="K104" s="4">
        <v>1.77</v>
      </c>
      <c r="L104" s="4">
        <v>6.99</v>
      </c>
      <c r="M104" s="4">
        <v>428.76</v>
      </c>
      <c r="N104" s="4">
        <v>1310</v>
      </c>
      <c r="O104" s="4">
        <v>1263</v>
      </c>
      <c r="P104" s="4">
        <v>847</v>
      </c>
      <c r="Q104" s="4">
        <v>847</v>
      </c>
      <c r="R104" s="4">
        <v>3.66</v>
      </c>
      <c r="S104" s="4">
        <v>12.33</v>
      </c>
      <c r="T104" s="4">
        <v>862.99</v>
      </c>
      <c r="U104" s="4">
        <v>1142</v>
      </c>
      <c r="V104" s="4">
        <v>1097</v>
      </c>
      <c r="W104" s="4">
        <v>863</v>
      </c>
      <c r="X104" s="4">
        <v>858</v>
      </c>
      <c r="Y104" s="4">
        <v>5.54</v>
      </c>
      <c r="Z104" s="4">
        <v>12.33</v>
      </c>
      <c r="AA104" s="4">
        <v>875.87</v>
      </c>
      <c r="AB104" s="4">
        <v>2167.62</v>
      </c>
    </row>
    <row r="105" spans="1:28">
      <c r="A105" s="3" t="s">
        <v>226</v>
      </c>
      <c r="B105" s="3" t="s">
        <v>227</v>
      </c>
      <c r="C105" s="3" t="s">
        <v>22</v>
      </c>
      <c r="D105" s="3" t="s">
        <v>23</v>
      </c>
      <c r="E105" s="3" t="s">
        <v>24</v>
      </c>
      <c r="F105" s="3" t="s">
        <v>25</v>
      </c>
      <c r="G105" s="4">
        <v>828</v>
      </c>
      <c r="H105" s="4">
        <v>799</v>
      </c>
      <c r="I105" s="4">
        <v>736</v>
      </c>
      <c r="J105" s="4">
        <v>735</v>
      </c>
      <c r="K105" s="4">
        <v>1.54</v>
      </c>
      <c r="L105" s="4">
        <v>14.77</v>
      </c>
      <c r="M105" s="4">
        <v>751.31</v>
      </c>
      <c r="N105" s="4">
        <v>728</v>
      </c>
      <c r="O105" s="4">
        <v>715</v>
      </c>
      <c r="P105" s="4">
        <v>638</v>
      </c>
      <c r="Q105" s="4">
        <v>638</v>
      </c>
      <c r="R105" s="4">
        <v>2.95</v>
      </c>
      <c r="S105" s="4">
        <v>13.79</v>
      </c>
      <c r="T105" s="4">
        <v>654.74</v>
      </c>
      <c r="U105" s="4">
        <v>959</v>
      </c>
      <c r="V105" s="4">
        <v>952</v>
      </c>
      <c r="W105" s="4">
        <v>860</v>
      </c>
      <c r="X105" s="4">
        <v>859</v>
      </c>
      <c r="Y105" s="4">
        <v>3.51</v>
      </c>
      <c r="Z105" s="4">
        <v>15.16</v>
      </c>
      <c r="AA105" s="4">
        <v>877.67</v>
      </c>
      <c r="AB105" s="4">
        <v>2283.7199999999998</v>
      </c>
    </row>
    <row r="106" spans="1:28">
      <c r="A106" s="3" t="s">
        <v>228</v>
      </c>
      <c r="B106" s="3" t="s">
        <v>229</v>
      </c>
      <c r="C106" s="3" t="s">
        <v>22</v>
      </c>
      <c r="D106" s="3" t="s">
        <v>23</v>
      </c>
      <c r="E106" s="3" t="s">
        <v>24</v>
      </c>
      <c r="F106" s="3" t="s">
        <v>25</v>
      </c>
      <c r="G106" s="4">
        <v>942</v>
      </c>
      <c r="H106" s="4">
        <v>942</v>
      </c>
      <c r="I106" s="4">
        <v>846</v>
      </c>
      <c r="J106" s="4">
        <v>838</v>
      </c>
      <c r="K106" s="4">
        <v>4.7</v>
      </c>
      <c r="L106" s="4">
        <v>13.14</v>
      </c>
      <c r="M106" s="4">
        <v>855.84</v>
      </c>
      <c r="N106" s="4">
        <v>784</v>
      </c>
      <c r="O106" s="4">
        <v>784</v>
      </c>
      <c r="P106" s="4">
        <v>632</v>
      </c>
      <c r="Q106" s="4">
        <v>624</v>
      </c>
      <c r="R106" s="4">
        <v>3.87</v>
      </c>
      <c r="S106" s="4">
        <v>11.56</v>
      </c>
      <c r="T106" s="4">
        <v>639.42999999999995</v>
      </c>
      <c r="U106" s="4">
        <v>843</v>
      </c>
      <c r="V106" s="4">
        <v>842</v>
      </c>
      <c r="W106" s="4">
        <v>724</v>
      </c>
      <c r="X106" s="4">
        <v>723</v>
      </c>
      <c r="Y106" s="4">
        <v>4</v>
      </c>
      <c r="Z106" s="4">
        <v>11.04</v>
      </c>
      <c r="AA106" s="4">
        <v>738.04</v>
      </c>
      <c r="AB106" s="4">
        <v>2233.31</v>
      </c>
    </row>
    <row r="107" spans="1:28">
      <c r="A107" s="3" t="s">
        <v>230</v>
      </c>
      <c r="B107" s="3" t="s">
        <v>231</v>
      </c>
      <c r="C107" s="3" t="s">
        <v>22</v>
      </c>
      <c r="D107" s="3" t="s">
        <v>23</v>
      </c>
      <c r="E107" s="3" t="s">
        <v>24</v>
      </c>
      <c r="F107" s="3" t="s">
        <v>25</v>
      </c>
      <c r="G107" s="4">
        <v>1124</v>
      </c>
      <c r="H107" s="4">
        <v>1092</v>
      </c>
      <c r="I107" s="4">
        <v>858</v>
      </c>
      <c r="J107" s="4">
        <v>858</v>
      </c>
      <c r="K107" s="4">
        <v>5.34</v>
      </c>
      <c r="L107" s="4">
        <v>19.41</v>
      </c>
      <c r="M107" s="4">
        <v>882.75</v>
      </c>
      <c r="N107" s="4">
        <v>778</v>
      </c>
      <c r="O107" s="4">
        <v>774</v>
      </c>
      <c r="P107" s="4">
        <v>550</v>
      </c>
      <c r="Q107" s="4">
        <v>549</v>
      </c>
      <c r="R107" s="4">
        <v>4.3099999999999996</v>
      </c>
      <c r="S107" s="4">
        <v>10.130000000000001</v>
      </c>
      <c r="T107" s="4">
        <v>563.44000000000005</v>
      </c>
      <c r="U107" s="4">
        <v>1297</v>
      </c>
      <c r="V107" s="4">
        <v>1283</v>
      </c>
      <c r="W107" s="4">
        <v>1022</v>
      </c>
      <c r="X107" s="4">
        <v>1020</v>
      </c>
      <c r="Y107" s="4">
        <v>8.15</v>
      </c>
      <c r="Z107" s="4">
        <v>18.059999999999999</v>
      </c>
      <c r="AA107" s="4">
        <v>1046.21</v>
      </c>
      <c r="AB107" s="4">
        <v>2492.4</v>
      </c>
    </row>
    <row r="108" spans="1:28">
      <c r="A108" s="3" t="s">
        <v>232</v>
      </c>
      <c r="B108" s="3" t="s">
        <v>233</v>
      </c>
      <c r="C108" s="3" t="s">
        <v>22</v>
      </c>
      <c r="D108" s="3" t="s">
        <v>23</v>
      </c>
      <c r="E108" s="3" t="s">
        <v>24</v>
      </c>
      <c r="F108" s="3" t="s">
        <v>25</v>
      </c>
      <c r="G108" s="4">
        <v>1077</v>
      </c>
      <c r="H108" s="4">
        <v>1052</v>
      </c>
      <c r="I108" s="4">
        <v>935</v>
      </c>
      <c r="J108" s="4">
        <v>935</v>
      </c>
      <c r="K108" s="4">
        <v>4</v>
      </c>
      <c r="L108" s="4">
        <v>17.11</v>
      </c>
      <c r="M108" s="4">
        <v>956.11</v>
      </c>
      <c r="N108" s="4">
        <v>1323</v>
      </c>
      <c r="O108" s="4">
        <v>1311</v>
      </c>
      <c r="P108" s="4">
        <v>850</v>
      </c>
      <c r="Q108" s="4">
        <v>850</v>
      </c>
      <c r="R108" s="4">
        <v>4.67</v>
      </c>
      <c r="S108" s="4">
        <v>13.16</v>
      </c>
      <c r="T108" s="4">
        <v>867.83</v>
      </c>
      <c r="U108" s="4">
        <v>1663</v>
      </c>
      <c r="V108" s="4">
        <v>1651</v>
      </c>
      <c r="W108" s="4">
        <v>664</v>
      </c>
      <c r="X108" s="4">
        <v>662</v>
      </c>
      <c r="Y108" s="4">
        <v>3.64</v>
      </c>
      <c r="Z108" s="4">
        <v>11.77</v>
      </c>
      <c r="AA108" s="4">
        <v>677.41</v>
      </c>
      <c r="AB108" s="4">
        <v>2501.35</v>
      </c>
    </row>
    <row r="109" spans="1:28">
      <c r="A109" s="3" t="s">
        <v>234</v>
      </c>
      <c r="B109" s="3" t="s">
        <v>235</v>
      </c>
      <c r="C109" s="3" t="s">
        <v>22</v>
      </c>
      <c r="D109" s="3" t="s">
        <v>23</v>
      </c>
      <c r="E109" s="3" t="s">
        <v>24</v>
      </c>
      <c r="F109" s="3" t="s">
        <v>25</v>
      </c>
      <c r="G109" s="4">
        <v>252</v>
      </c>
      <c r="H109" s="4">
        <v>249</v>
      </c>
      <c r="I109" s="4">
        <v>190</v>
      </c>
      <c r="J109" s="4">
        <v>190</v>
      </c>
      <c r="K109" s="4">
        <v>1.25</v>
      </c>
      <c r="L109" s="4">
        <v>2.62</v>
      </c>
      <c r="M109" s="4">
        <v>193.87</v>
      </c>
      <c r="N109" s="4">
        <v>623</v>
      </c>
      <c r="O109" s="4">
        <v>621</v>
      </c>
      <c r="P109" s="4">
        <v>484</v>
      </c>
      <c r="Q109" s="4">
        <v>484</v>
      </c>
      <c r="R109" s="4">
        <v>1.96</v>
      </c>
      <c r="S109" s="4">
        <v>8.39</v>
      </c>
      <c r="T109" s="4">
        <v>494.35</v>
      </c>
      <c r="U109" s="4">
        <v>601</v>
      </c>
      <c r="V109" s="4">
        <v>598</v>
      </c>
      <c r="W109" s="4">
        <v>508</v>
      </c>
      <c r="X109" s="4">
        <v>507</v>
      </c>
      <c r="Y109" s="4">
        <v>1.48</v>
      </c>
      <c r="Z109" s="4">
        <v>8.42</v>
      </c>
      <c r="AA109" s="4">
        <v>516.9</v>
      </c>
      <c r="AB109" s="4">
        <v>1205.1199999999999</v>
      </c>
    </row>
    <row r="110" spans="1:28">
      <c r="A110" s="3" t="s">
        <v>236</v>
      </c>
      <c r="B110" s="3" t="s">
        <v>237</v>
      </c>
      <c r="C110" s="3" t="s">
        <v>22</v>
      </c>
      <c r="D110" s="3" t="s">
        <v>23</v>
      </c>
      <c r="E110" s="3" t="s">
        <v>24</v>
      </c>
      <c r="F110" s="3" t="s">
        <v>25</v>
      </c>
      <c r="G110" s="4">
        <v>539</v>
      </c>
      <c r="H110" s="4">
        <v>533</v>
      </c>
      <c r="I110" s="4">
        <v>458</v>
      </c>
      <c r="J110" s="4">
        <v>458</v>
      </c>
      <c r="K110" s="4">
        <v>1.88</v>
      </c>
      <c r="L110" s="4">
        <v>7.34</v>
      </c>
      <c r="M110" s="4">
        <v>467.22</v>
      </c>
      <c r="N110" s="4">
        <v>445</v>
      </c>
      <c r="O110" s="4">
        <v>439</v>
      </c>
      <c r="P110" s="4">
        <v>410</v>
      </c>
      <c r="Q110" s="4">
        <v>409</v>
      </c>
      <c r="R110" s="4">
        <v>1.83</v>
      </c>
      <c r="S110" s="4">
        <v>6.03</v>
      </c>
      <c r="T110" s="4">
        <v>416.86</v>
      </c>
      <c r="U110" s="4">
        <v>443</v>
      </c>
      <c r="V110" s="4">
        <v>442</v>
      </c>
      <c r="W110" s="4">
        <v>395</v>
      </c>
      <c r="X110" s="4">
        <v>395</v>
      </c>
      <c r="Y110" s="4">
        <v>1.53</v>
      </c>
      <c r="Z110" s="4">
        <v>6.4</v>
      </c>
      <c r="AA110" s="4">
        <v>402.93</v>
      </c>
      <c r="AB110" s="4">
        <v>1287.01</v>
      </c>
    </row>
    <row r="111" spans="1:28">
      <c r="A111" s="3" t="s">
        <v>238</v>
      </c>
      <c r="B111" s="3" t="s">
        <v>239</v>
      </c>
      <c r="C111" s="3" t="s">
        <v>22</v>
      </c>
      <c r="D111" s="3" t="s">
        <v>23</v>
      </c>
      <c r="E111" s="3" t="s">
        <v>24</v>
      </c>
      <c r="F111" s="3" t="s">
        <v>25</v>
      </c>
      <c r="G111" s="4">
        <v>597</v>
      </c>
      <c r="H111" s="4">
        <v>593</v>
      </c>
      <c r="I111" s="4">
        <v>552</v>
      </c>
      <c r="J111" s="4">
        <v>551</v>
      </c>
      <c r="K111" s="4">
        <v>0.54</v>
      </c>
      <c r="L111" s="4">
        <v>9.2799999999999994</v>
      </c>
      <c r="M111" s="4">
        <v>560.82000000000005</v>
      </c>
      <c r="N111" s="4">
        <v>394</v>
      </c>
      <c r="O111" s="4">
        <v>393</v>
      </c>
      <c r="P111" s="4">
        <v>378</v>
      </c>
      <c r="Q111" s="4">
        <v>378</v>
      </c>
      <c r="R111" s="4">
        <v>0.56000000000000005</v>
      </c>
      <c r="S111" s="4">
        <v>6.04</v>
      </c>
      <c r="T111" s="4">
        <v>384.6</v>
      </c>
      <c r="U111" s="4">
        <v>508</v>
      </c>
      <c r="V111" s="4">
        <v>505</v>
      </c>
      <c r="W111" s="4">
        <v>469</v>
      </c>
      <c r="X111" s="4">
        <v>468</v>
      </c>
      <c r="Y111" s="4">
        <v>0.4</v>
      </c>
      <c r="Z111" s="4">
        <v>7.9</v>
      </c>
      <c r="AA111" s="4">
        <v>476.3</v>
      </c>
      <c r="AB111" s="4">
        <v>1421.72</v>
      </c>
    </row>
    <row r="112" spans="1:28">
      <c r="A112" s="3" t="s">
        <v>240</v>
      </c>
      <c r="B112" s="3" t="s">
        <v>241</v>
      </c>
      <c r="C112" s="3" t="s">
        <v>22</v>
      </c>
      <c r="D112" s="3" t="s">
        <v>23</v>
      </c>
      <c r="E112" s="3" t="s">
        <v>24</v>
      </c>
      <c r="F112" s="3" t="s">
        <v>25</v>
      </c>
      <c r="G112" s="4">
        <v>631</v>
      </c>
      <c r="H112" s="4">
        <v>583</v>
      </c>
      <c r="I112" s="4">
        <v>525</v>
      </c>
      <c r="J112" s="4">
        <v>525</v>
      </c>
      <c r="K112" s="4">
        <v>2.09</v>
      </c>
      <c r="L112" s="4">
        <v>9.7100000000000009</v>
      </c>
      <c r="M112" s="4">
        <v>536.79999999999995</v>
      </c>
      <c r="N112" s="4">
        <v>698</v>
      </c>
      <c r="O112" s="4">
        <v>689</v>
      </c>
      <c r="P112" s="4">
        <v>652</v>
      </c>
      <c r="Q112" s="4">
        <v>652</v>
      </c>
      <c r="R112" s="4">
        <v>3.13</v>
      </c>
      <c r="S112" s="4">
        <v>11.06</v>
      </c>
      <c r="T112" s="4">
        <v>666.19</v>
      </c>
      <c r="U112" s="4">
        <v>661</v>
      </c>
      <c r="V112" s="4">
        <v>657</v>
      </c>
      <c r="W112" s="4">
        <v>623</v>
      </c>
      <c r="X112" s="4">
        <v>623</v>
      </c>
      <c r="Y112" s="4">
        <v>2.4700000000000002</v>
      </c>
      <c r="Z112" s="4">
        <v>12.9</v>
      </c>
      <c r="AA112" s="4">
        <v>638.37</v>
      </c>
      <c r="AB112" s="4">
        <v>1841.36</v>
      </c>
    </row>
    <row r="113" spans="1:28">
      <c r="A113" s="3" t="s">
        <v>242</v>
      </c>
      <c r="B113" s="3" t="s">
        <v>243</v>
      </c>
      <c r="C113" s="3" t="s">
        <v>22</v>
      </c>
      <c r="D113" s="3" t="s">
        <v>23</v>
      </c>
      <c r="E113" s="3" t="s">
        <v>24</v>
      </c>
      <c r="F113" s="3" t="s">
        <v>25</v>
      </c>
      <c r="G113" s="4">
        <v>645</v>
      </c>
      <c r="H113" s="4">
        <v>645</v>
      </c>
      <c r="I113" s="4">
        <v>566</v>
      </c>
      <c r="J113" s="4">
        <v>565</v>
      </c>
      <c r="K113" s="4">
        <v>1.68</v>
      </c>
      <c r="L113" s="4">
        <v>10.52</v>
      </c>
      <c r="M113" s="4">
        <v>577.20000000000005</v>
      </c>
      <c r="N113" s="4">
        <v>733</v>
      </c>
      <c r="O113" s="4">
        <v>730</v>
      </c>
      <c r="P113" s="4">
        <v>683</v>
      </c>
      <c r="Q113" s="4">
        <v>683</v>
      </c>
      <c r="R113" s="4">
        <v>2.36</v>
      </c>
      <c r="S113" s="4">
        <v>12.33</v>
      </c>
      <c r="T113" s="4">
        <v>697.69</v>
      </c>
      <c r="U113" s="4">
        <v>787</v>
      </c>
      <c r="V113" s="4">
        <v>781</v>
      </c>
      <c r="W113" s="4">
        <v>713</v>
      </c>
      <c r="X113" s="4">
        <v>713</v>
      </c>
      <c r="Y113" s="4">
        <v>2</v>
      </c>
      <c r="Z113" s="4">
        <v>11.99</v>
      </c>
      <c r="AA113" s="4">
        <v>726.99</v>
      </c>
      <c r="AB113" s="4">
        <v>2001.88</v>
      </c>
    </row>
    <row r="114" spans="1:28">
      <c r="A114" s="3" t="s">
        <v>244</v>
      </c>
      <c r="B114" s="3" t="s">
        <v>245</v>
      </c>
      <c r="C114" s="3" t="s">
        <v>22</v>
      </c>
      <c r="D114" s="3" t="s">
        <v>23</v>
      </c>
      <c r="E114" s="3" t="s">
        <v>24</v>
      </c>
      <c r="F114" s="3" t="s">
        <v>25</v>
      </c>
      <c r="G114" s="4">
        <v>842</v>
      </c>
      <c r="H114" s="4">
        <v>832</v>
      </c>
      <c r="I114" s="4">
        <v>708</v>
      </c>
      <c r="J114" s="4">
        <v>708</v>
      </c>
      <c r="K114" s="4">
        <v>3.11</v>
      </c>
      <c r="L114" s="4">
        <v>10.02</v>
      </c>
      <c r="M114" s="4">
        <v>721.13</v>
      </c>
      <c r="N114" s="4">
        <v>793</v>
      </c>
      <c r="O114" s="4">
        <v>763</v>
      </c>
      <c r="P114" s="4">
        <v>696</v>
      </c>
      <c r="Q114" s="4">
        <v>690</v>
      </c>
      <c r="R114" s="4">
        <v>2.4900000000000002</v>
      </c>
      <c r="S114" s="4">
        <v>11.09</v>
      </c>
      <c r="T114" s="4">
        <v>703.58</v>
      </c>
      <c r="U114" s="4">
        <v>739</v>
      </c>
      <c r="V114" s="4">
        <v>729</v>
      </c>
      <c r="W114" s="4">
        <v>626</v>
      </c>
      <c r="X114" s="4">
        <v>625</v>
      </c>
      <c r="Y114" s="4">
        <v>2.56</v>
      </c>
      <c r="Z114" s="4">
        <v>9.74</v>
      </c>
      <c r="AA114" s="4">
        <v>637.29999999999995</v>
      </c>
      <c r="AB114" s="4">
        <v>2062.0100000000002</v>
      </c>
    </row>
    <row r="115" spans="1:28">
      <c r="A115" s="3" t="s">
        <v>246</v>
      </c>
      <c r="B115" s="3" t="s">
        <v>247</v>
      </c>
      <c r="C115" s="3" t="s">
        <v>22</v>
      </c>
      <c r="D115" s="3" t="s">
        <v>23</v>
      </c>
      <c r="E115" s="3" t="s">
        <v>24</v>
      </c>
      <c r="F115" s="3" t="s">
        <v>25</v>
      </c>
      <c r="G115" s="4">
        <v>190</v>
      </c>
      <c r="H115" s="4">
        <v>188</v>
      </c>
      <c r="I115" s="4">
        <v>169</v>
      </c>
      <c r="J115" s="4">
        <v>169</v>
      </c>
      <c r="K115" s="4">
        <v>0.69</v>
      </c>
      <c r="L115" s="4">
        <v>3.12</v>
      </c>
      <c r="M115" s="4">
        <v>172.81</v>
      </c>
      <c r="N115" s="4">
        <v>180</v>
      </c>
      <c r="O115" s="4">
        <v>180</v>
      </c>
      <c r="P115" s="4">
        <v>168</v>
      </c>
      <c r="Q115" s="4">
        <v>168</v>
      </c>
      <c r="R115" s="4">
        <v>0.64</v>
      </c>
      <c r="S115" s="4">
        <v>2.83</v>
      </c>
      <c r="T115" s="4">
        <v>171.47</v>
      </c>
      <c r="U115" s="4">
        <v>269</v>
      </c>
      <c r="V115" s="4">
        <v>268</v>
      </c>
      <c r="W115" s="4">
        <v>243</v>
      </c>
      <c r="X115" s="4">
        <v>243</v>
      </c>
      <c r="Y115" s="4">
        <v>0.96</v>
      </c>
      <c r="Z115" s="4">
        <v>5.08</v>
      </c>
      <c r="AA115" s="4">
        <v>249.04</v>
      </c>
      <c r="AB115" s="4">
        <v>593.32000000000005</v>
      </c>
    </row>
    <row r="116" spans="1:28">
      <c r="A116" s="3" t="s">
        <v>248</v>
      </c>
      <c r="B116" s="3" t="s">
        <v>249</v>
      </c>
      <c r="C116" s="3" t="s">
        <v>22</v>
      </c>
      <c r="D116" s="3" t="s">
        <v>23</v>
      </c>
      <c r="E116" s="3" t="s">
        <v>24</v>
      </c>
      <c r="F116" s="3" t="s">
        <v>25</v>
      </c>
      <c r="G116" s="4">
        <v>554</v>
      </c>
      <c r="H116" s="4">
        <v>540</v>
      </c>
      <c r="I116" s="4">
        <v>502</v>
      </c>
      <c r="J116" s="4">
        <v>502</v>
      </c>
      <c r="K116" s="4">
        <v>0.74</v>
      </c>
      <c r="L116" s="4">
        <v>9.5299999999999994</v>
      </c>
      <c r="M116" s="4">
        <v>512.27</v>
      </c>
      <c r="N116" s="4">
        <v>627</v>
      </c>
      <c r="O116" s="4">
        <v>616</v>
      </c>
      <c r="P116" s="4">
        <v>585</v>
      </c>
      <c r="Q116" s="4">
        <v>585</v>
      </c>
      <c r="R116" s="4">
        <v>1.1200000000000001</v>
      </c>
      <c r="S116" s="4">
        <v>12.67</v>
      </c>
      <c r="T116" s="4">
        <v>598.79</v>
      </c>
      <c r="U116" s="4">
        <v>603</v>
      </c>
      <c r="V116" s="4">
        <v>601</v>
      </c>
      <c r="W116" s="4">
        <v>577</v>
      </c>
      <c r="X116" s="4">
        <v>577</v>
      </c>
      <c r="Y116" s="4">
        <v>1.08</v>
      </c>
      <c r="Z116" s="4">
        <v>10.93</v>
      </c>
      <c r="AA116" s="4">
        <v>589.01</v>
      </c>
      <c r="AB116" s="4">
        <v>1700.07</v>
      </c>
    </row>
    <row r="117" spans="1:28">
      <c r="A117" s="3" t="s">
        <v>250</v>
      </c>
      <c r="B117" s="3" t="s">
        <v>251</v>
      </c>
      <c r="C117" s="3" t="s">
        <v>22</v>
      </c>
      <c r="D117" s="3" t="s">
        <v>23</v>
      </c>
      <c r="E117" s="3" t="s">
        <v>24</v>
      </c>
      <c r="F117" s="3" t="s">
        <v>25</v>
      </c>
      <c r="G117" s="4">
        <v>727</v>
      </c>
      <c r="H117" s="4">
        <v>715</v>
      </c>
      <c r="I117" s="4">
        <v>671</v>
      </c>
      <c r="J117" s="4">
        <v>666</v>
      </c>
      <c r="K117" s="4">
        <v>1.22</v>
      </c>
      <c r="L117" s="4">
        <v>10.1</v>
      </c>
      <c r="M117" s="4">
        <v>677.32</v>
      </c>
      <c r="N117" s="4">
        <v>763</v>
      </c>
      <c r="O117" s="4">
        <v>759</v>
      </c>
      <c r="P117" s="4">
        <v>671</v>
      </c>
      <c r="Q117" s="4">
        <v>671</v>
      </c>
      <c r="R117" s="4">
        <v>0.97</v>
      </c>
      <c r="S117" s="4">
        <v>11.32</v>
      </c>
      <c r="T117" s="4">
        <v>683.29</v>
      </c>
      <c r="U117" s="4">
        <v>718</v>
      </c>
      <c r="V117" s="4">
        <v>713</v>
      </c>
      <c r="W117" s="4">
        <v>653</v>
      </c>
      <c r="X117" s="4">
        <v>653</v>
      </c>
      <c r="Y117" s="4">
        <v>1.46</v>
      </c>
      <c r="Z117" s="4">
        <v>9.15</v>
      </c>
      <c r="AA117" s="4">
        <v>663.61</v>
      </c>
      <c r="AB117" s="4">
        <v>2024.22</v>
      </c>
    </row>
    <row r="118" spans="1:28">
      <c r="A118" s="3" t="s">
        <v>252</v>
      </c>
      <c r="B118" s="3" t="s">
        <v>253</v>
      </c>
      <c r="C118" s="3" t="s">
        <v>22</v>
      </c>
      <c r="D118" s="3" t="s">
        <v>23</v>
      </c>
      <c r="E118" s="3" t="s">
        <v>24</v>
      </c>
      <c r="F118" s="3" t="s">
        <v>25</v>
      </c>
      <c r="G118" s="4">
        <v>312</v>
      </c>
      <c r="H118" s="4">
        <v>293</v>
      </c>
      <c r="I118" s="4">
        <v>263</v>
      </c>
      <c r="J118" s="4">
        <v>263</v>
      </c>
      <c r="K118" s="4">
        <v>0.61</v>
      </c>
      <c r="L118" s="4">
        <v>4.76</v>
      </c>
      <c r="M118" s="4">
        <v>268.37</v>
      </c>
      <c r="N118" s="4">
        <v>379</v>
      </c>
      <c r="O118" s="4">
        <v>369</v>
      </c>
      <c r="P118" s="4">
        <v>344</v>
      </c>
      <c r="Q118" s="4">
        <v>344</v>
      </c>
      <c r="R118" s="4">
        <v>0.94</v>
      </c>
      <c r="S118" s="4">
        <v>7.01</v>
      </c>
      <c r="T118" s="4">
        <v>351.95</v>
      </c>
      <c r="U118" s="4">
        <v>334</v>
      </c>
      <c r="V118" s="4">
        <v>332</v>
      </c>
      <c r="W118" s="4">
        <v>298</v>
      </c>
      <c r="X118" s="4">
        <v>298</v>
      </c>
      <c r="Y118" s="4">
        <v>0.86</v>
      </c>
      <c r="Z118" s="4">
        <v>5</v>
      </c>
      <c r="AA118" s="4">
        <v>303.86</v>
      </c>
      <c r="AB118" s="4">
        <v>924.18</v>
      </c>
    </row>
    <row r="119" spans="1:28">
      <c r="A119" s="3" t="s">
        <v>254</v>
      </c>
      <c r="B119" s="3" t="s">
        <v>95</v>
      </c>
      <c r="C119" s="3" t="s">
        <v>22</v>
      </c>
      <c r="D119" s="3" t="s">
        <v>23</v>
      </c>
      <c r="E119" s="3" t="s">
        <v>24</v>
      </c>
      <c r="F119" s="3" t="s">
        <v>25</v>
      </c>
      <c r="G119" s="4">
        <v>322</v>
      </c>
      <c r="H119" s="4">
        <v>313</v>
      </c>
      <c r="I119" s="4">
        <v>272</v>
      </c>
      <c r="J119" s="4">
        <v>272</v>
      </c>
      <c r="K119" s="4">
        <v>0.78</v>
      </c>
      <c r="L119" s="4">
        <v>3.76</v>
      </c>
      <c r="M119" s="4">
        <v>276.54000000000002</v>
      </c>
      <c r="N119" s="4">
        <v>961</v>
      </c>
      <c r="O119" s="4">
        <v>912</v>
      </c>
      <c r="P119" s="4">
        <v>868</v>
      </c>
      <c r="Q119" s="4">
        <v>867</v>
      </c>
      <c r="R119" s="4">
        <v>2.75</v>
      </c>
      <c r="S119" s="4">
        <v>15.04</v>
      </c>
      <c r="T119" s="4">
        <v>884.79</v>
      </c>
      <c r="U119" s="4">
        <v>1310</v>
      </c>
      <c r="V119" s="4">
        <v>1303</v>
      </c>
      <c r="W119" s="4">
        <v>824</v>
      </c>
      <c r="X119" s="4">
        <v>824</v>
      </c>
      <c r="Y119" s="4">
        <v>2.57</v>
      </c>
      <c r="Z119" s="4">
        <v>12.24</v>
      </c>
      <c r="AA119" s="4">
        <v>838.81</v>
      </c>
      <c r="AB119" s="4">
        <v>2000.14</v>
      </c>
    </row>
    <row r="120" spans="1:28">
      <c r="A120" s="3" t="s">
        <v>255</v>
      </c>
      <c r="B120" s="3" t="s">
        <v>256</v>
      </c>
      <c r="C120" s="3" t="s">
        <v>22</v>
      </c>
      <c r="D120" s="3" t="s">
        <v>23</v>
      </c>
      <c r="E120" s="3" t="s">
        <v>24</v>
      </c>
      <c r="F120" s="3" t="s">
        <v>25</v>
      </c>
      <c r="G120" s="4">
        <v>734</v>
      </c>
      <c r="H120" s="4">
        <v>723</v>
      </c>
      <c r="I120" s="4">
        <v>629</v>
      </c>
      <c r="J120" s="4">
        <v>629</v>
      </c>
      <c r="K120" s="4">
        <v>1.7</v>
      </c>
      <c r="L120" s="4">
        <v>11.58</v>
      </c>
      <c r="M120" s="4">
        <v>642.28</v>
      </c>
      <c r="N120" s="4">
        <v>689</v>
      </c>
      <c r="O120" s="4">
        <v>686</v>
      </c>
      <c r="P120" s="4">
        <v>606</v>
      </c>
      <c r="Q120" s="4">
        <v>606</v>
      </c>
      <c r="R120" s="4">
        <v>2.2200000000000002</v>
      </c>
      <c r="S120" s="4">
        <v>9.2200000000000006</v>
      </c>
      <c r="T120" s="4">
        <v>617.44000000000005</v>
      </c>
      <c r="U120" s="4">
        <v>714</v>
      </c>
      <c r="V120" s="4">
        <v>713</v>
      </c>
      <c r="W120" s="4">
        <v>654</v>
      </c>
      <c r="X120" s="4">
        <v>653</v>
      </c>
      <c r="Y120" s="4">
        <v>1.86</v>
      </c>
      <c r="Z120" s="4">
        <v>12.54</v>
      </c>
      <c r="AA120" s="4">
        <v>667.4</v>
      </c>
      <c r="AB120" s="4">
        <v>1927.12</v>
      </c>
    </row>
    <row r="121" spans="1:28">
      <c r="A121" s="3" t="s">
        <v>257</v>
      </c>
      <c r="B121" s="3" t="s">
        <v>258</v>
      </c>
      <c r="C121" s="3" t="s">
        <v>22</v>
      </c>
      <c r="D121" s="3" t="s">
        <v>23</v>
      </c>
      <c r="E121" s="3" t="s">
        <v>24</v>
      </c>
      <c r="F121" s="3" t="s">
        <v>25</v>
      </c>
      <c r="G121" s="4">
        <v>1169</v>
      </c>
      <c r="H121" s="4">
        <v>1165</v>
      </c>
      <c r="I121" s="4">
        <v>1083</v>
      </c>
      <c r="J121" s="4">
        <v>1083</v>
      </c>
      <c r="K121" s="4">
        <v>7.52</v>
      </c>
      <c r="L121" s="4">
        <v>15.05</v>
      </c>
      <c r="M121" s="4">
        <v>1105.57</v>
      </c>
      <c r="N121" s="4">
        <v>1207</v>
      </c>
      <c r="O121" s="4">
        <v>1205</v>
      </c>
      <c r="P121" s="4">
        <v>1003</v>
      </c>
      <c r="Q121" s="4">
        <v>1003</v>
      </c>
      <c r="R121" s="4">
        <v>7.49</v>
      </c>
      <c r="S121" s="4">
        <v>11.48</v>
      </c>
      <c r="T121" s="4">
        <v>1021.97</v>
      </c>
      <c r="U121" s="4">
        <v>1304</v>
      </c>
      <c r="V121" s="4">
        <v>1304</v>
      </c>
      <c r="W121" s="4">
        <v>1011</v>
      </c>
      <c r="X121" s="4">
        <v>1011</v>
      </c>
      <c r="Y121" s="4">
        <v>7.75</v>
      </c>
      <c r="Z121" s="4">
        <v>11.64</v>
      </c>
      <c r="AA121" s="4">
        <v>1030.3900000000001</v>
      </c>
      <c r="AB121" s="4">
        <v>3157.93</v>
      </c>
    </row>
    <row r="122" spans="1:28">
      <c r="A122" s="3" t="s">
        <v>259</v>
      </c>
      <c r="B122" s="3" t="s">
        <v>260</v>
      </c>
      <c r="C122" s="3" t="s">
        <v>22</v>
      </c>
      <c r="D122" s="3" t="s">
        <v>23</v>
      </c>
      <c r="E122" s="3" t="s">
        <v>24</v>
      </c>
      <c r="F122" s="3" t="s">
        <v>25</v>
      </c>
      <c r="G122" s="4">
        <v>1432</v>
      </c>
      <c r="H122" s="4">
        <v>1397</v>
      </c>
      <c r="I122" s="4">
        <v>1125</v>
      </c>
      <c r="J122" s="4">
        <v>1124</v>
      </c>
      <c r="K122" s="4">
        <v>10.199999999999999</v>
      </c>
      <c r="L122" s="4">
        <v>18.36</v>
      </c>
      <c r="M122" s="4">
        <v>1152.56</v>
      </c>
      <c r="N122" s="4">
        <v>2057</v>
      </c>
      <c r="O122" s="4">
        <v>2050</v>
      </c>
      <c r="P122" s="4">
        <v>1231</v>
      </c>
      <c r="Q122" s="4">
        <v>1231</v>
      </c>
      <c r="R122" s="4">
        <v>13.08</v>
      </c>
      <c r="S122" s="4">
        <v>19.77</v>
      </c>
      <c r="T122" s="4">
        <v>1263.8499999999999</v>
      </c>
      <c r="U122" s="4">
        <v>2128</v>
      </c>
      <c r="V122" s="4">
        <v>2124</v>
      </c>
      <c r="W122" s="4">
        <v>1170</v>
      </c>
      <c r="X122" s="4">
        <v>1166</v>
      </c>
      <c r="Y122" s="4">
        <v>11.4</v>
      </c>
      <c r="Z122" s="4">
        <v>17.87</v>
      </c>
      <c r="AA122" s="4">
        <v>1195.27</v>
      </c>
      <c r="AB122" s="4">
        <v>3611.68</v>
      </c>
    </row>
    <row r="123" spans="1:28">
      <c r="A123" s="3" t="s">
        <v>261</v>
      </c>
      <c r="B123" s="3" t="s">
        <v>262</v>
      </c>
      <c r="C123" s="3" t="s">
        <v>22</v>
      </c>
      <c r="D123" s="3" t="s">
        <v>23</v>
      </c>
      <c r="E123" s="3" t="s">
        <v>24</v>
      </c>
      <c r="F123" s="3" t="s">
        <v>25</v>
      </c>
      <c r="G123" s="4">
        <v>713</v>
      </c>
      <c r="H123" s="4">
        <v>697</v>
      </c>
      <c r="I123" s="4">
        <v>656</v>
      </c>
      <c r="J123" s="4">
        <v>654</v>
      </c>
      <c r="K123" s="4">
        <v>1.6</v>
      </c>
      <c r="L123" s="4">
        <v>14.86</v>
      </c>
      <c r="M123" s="4">
        <v>670.46</v>
      </c>
      <c r="N123" s="4">
        <v>1128</v>
      </c>
      <c r="O123" s="4">
        <v>1108</v>
      </c>
      <c r="P123" s="4">
        <v>1043</v>
      </c>
      <c r="Q123" s="4">
        <v>1042</v>
      </c>
      <c r="R123" s="4">
        <v>8.6</v>
      </c>
      <c r="S123" s="4">
        <v>19.87</v>
      </c>
      <c r="T123" s="4">
        <v>1070.47</v>
      </c>
      <c r="U123" s="4">
        <v>1311</v>
      </c>
      <c r="V123" s="4">
        <v>1295</v>
      </c>
      <c r="W123" s="4">
        <v>928</v>
      </c>
      <c r="X123" s="4">
        <v>928</v>
      </c>
      <c r="Y123" s="4">
        <v>7.68</v>
      </c>
      <c r="Z123" s="4">
        <v>18.61</v>
      </c>
      <c r="AA123" s="4">
        <v>954.29</v>
      </c>
      <c r="AB123" s="4">
        <v>2695.22</v>
      </c>
    </row>
    <row r="124" spans="1:28">
      <c r="A124" s="3" t="s">
        <v>263</v>
      </c>
      <c r="B124" s="3" t="s">
        <v>264</v>
      </c>
      <c r="C124" s="3" t="s">
        <v>22</v>
      </c>
      <c r="D124" s="3" t="s">
        <v>23</v>
      </c>
      <c r="E124" s="3" t="s">
        <v>24</v>
      </c>
      <c r="F124" s="3" t="s">
        <v>25</v>
      </c>
      <c r="G124" s="4">
        <v>137</v>
      </c>
      <c r="H124" s="4">
        <v>137</v>
      </c>
      <c r="I124" s="4">
        <v>116</v>
      </c>
      <c r="J124" s="4">
        <v>114</v>
      </c>
      <c r="K124" s="4">
        <v>0.1</v>
      </c>
      <c r="L124" s="4">
        <v>2.33</v>
      </c>
      <c r="M124" s="4">
        <v>116.43</v>
      </c>
      <c r="N124" s="4">
        <v>415</v>
      </c>
      <c r="O124" s="4">
        <v>414</v>
      </c>
      <c r="P124" s="4">
        <v>237</v>
      </c>
      <c r="Q124" s="4">
        <v>237</v>
      </c>
      <c r="R124" s="4">
        <v>0.3</v>
      </c>
      <c r="S124" s="4">
        <v>4.8099999999999996</v>
      </c>
      <c r="T124" s="4">
        <v>242.11</v>
      </c>
      <c r="U124" s="4">
        <v>254</v>
      </c>
      <c r="V124" s="4">
        <v>252</v>
      </c>
      <c r="W124" s="4">
        <v>202</v>
      </c>
      <c r="X124" s="4">
        <v>202</v>
      </c>
      <c r="Y124" s="4">
        <v>0.3</v>
      </c>
      <c r="Z124" s="4">
        <v>3.65</v>
      </c>
      <c r="AA124" s="4">
        <v>205.95</v>
      </c>
      <c r="AB124" s="4">
        <v>564.49</v>
      </c>
    </row>
    <row r="125" spans="1:28">
      <c r="A125" s="3" t="s">
        <v>265</v>
      </c>
      <c r="B125" s="3" t="s">
        <v>266</v>
      </c>
      <c r="C125" s="3" t="s">
        <v>22</v>
      </c>
      <c r="D125" s="3" t="s">
        <v>23</v>
      </c>
      <c r="E125" s="3" t="s">
        <v>24</v>
      </c>
      <c r="F125" s="3" t="s">
        <v>25</v>
      </c>
      <c r="G125" s="4">
        <v>2298</v>
      </c>
      <c r="H125" s="4">
        <v>2274</v>
      </c>
      <c r="I125" s="4">
        <v>1873</v>
      </c>
      <c r="J125" s="4">
        <v>1862</v>
      </c>
      <c r="K125" s="4">
        <v>8.85</v>
      </c>
      <c r="L125" s="4">
        <v>41.51</v>
      </c>
      <c r="M125" s="4">
        <v>1912.36</v>
      </c>
      <c r="N125" s="4">
        <v>2662</v>
      </c>
      <c r="O125" s="4">
        <v>2616</v>
      </c>
      <c r="P125" s="4">
        <v>1432</v>
      </c>
      <c r="Q125" s="4">
        <v>1426</v>
      </c>
      <c r="R125" s="4">
        <v>0</v>
      </c>
      <c r="S125" s="4">
        <v>26.76</v>
      </c>
      <c r="T125" s="4">
        <v>1452.76</v>
      </c>
      <c r="U125" s="4">
        <v>3807</v>
      </c>
      <c r="V125" s="4">
        <v>1191</v>
      </c>
      <c r="W125" s="4">
        <v>364</v>
      </c>
      <c r="X125" s="4">
        <v>364</v>
      </c>
      <c r="Y125" s="4">
        <v>0.16</v>
      </c>
      <c r="Z125" s="4">
        <v>10.08</v>
      </c>
      <c r="AA125" s="4">
        <v>374.24</v>
      </c>
      <c r="AB125" s="4">
        <v>3739.36</v>
      </c>
    </row>
    <row r="126" spans="1:28">
      <c r="A126" s="3" t="s">
        <v>267</v>
      </c>
      <c r="B126" s="3" t="s">
        <v>268</v>
      </c>
      <c r="C126" s="3" t="s">
        <v>22</v>
      </c>
      <c r="D126" s="3" t="s">
        <v>23</v>
      </c>
      <c r="E126" s="3" t="s">
        <v>24</v>
      </c>
      <c r="F126" s="3" t="s">
        <v>25</v>
      </c>
      <c r="G126" s="4">
        <v>407</v>
      </c>
      <c r="H126" s="4">
        <v>407</v>
      </c>
      <c r="I126" s="4">
        <v>355</v>
      </c>
      <c r="J126" s="4">
        <v>355</v>
      </c>
      <c r="K126" s="4">
        <v>0.67</v>
      </c>
      <c r="L126" s="4">
        <v>7.3</v>
      </c>
      <c r="M126" s="4">
        <v>362.97</v>
      </c>
      <c r="N126" s="4">
        <v>644</v>
      </c>
      <c r="O126" s="4">
        <v>643</v>
      </c>
      <c r="P126" s="4">
        <v>552</v>
      </c>
      <c r="Q126" s="4">
        <v>551</v>
      </c>
      <c r="R126" s="4">
        <v>6.3</v>
      </c>
      <c r="S126" s="4">
        <v>9.66</v>
      </c>
      <c r="T126" s="4">
        <v>566.96</v>
      </c>
      <c r="U126" s="4">
        <v>487</v>
      </c>
      <c r="V126" s="4">
        <v>487</v>
      </c>
      <c r="W126" s="4">
        <v>397</v>
      </c>
      <c r="X126" s="4">
        <v>397</v>
      </c>
      <c r="Y126" s="4">
        <v>1.08</v>
      </c>
      <c r="Z126" s="4">
        <v>7.55</v>
      </c>
      <c r="AA126" s="4">
        <v>405.63</v>
      </c>
      <c r="AB126" s="4">
        <v>1335.56</v>
      </c>
    </row>
    <row r="127" spans="1:28">
      <c r="A127" s="3" t="s">
        <v>269</v>
      </c>
      <c r="B127" s="3" t="s">
        <v>270</v>
      </c>
      <c r="C127" s="3" t="s">
        <v>22</v>
      </c>
      <c r="D127" s="3" t="s">
        <v>23</v>
      </c>
      <c r="E127" s="3" t="s">
        <v>24</v>
      </c>
      <c r="F127" s="3" t="s">
        <v>25</v>
      </c>
      <c r="G127" s="4">
        <v>272</v>
      </c>
      <c r="H127" s="4">
        <v>265</v>
      </c>
      <c r="I127" s="4">
        <v>230</v>
      </c>
      <c r="J127" s="4">
        <v>230</v>
      </c>
      <c r="K127" s="4">
        <v>0.88</v>
      </c>
      <c r="L127" s="4">
        <v>4.43</v>
      </c>
      <c r="M127" s="4">
        <v>235.31</v>
      </c>
      <c r="N127" s="4">
        <v>286</v>
      </c>
      <c r="O127" s="4">
        <v>277</v>
      </c>
      <c r="P127" s="4">
        <v>229</v>
      </c>
      <c r="Q127" s="4">
        <v>228</v>
      </c>
      <c r="R127" s="4">
        <v>0.61</v>
      </c>
      <c r="S127" s="4">
        <v>5.03</v>
      </c>
      <c r="T127" s="4">
        <v>233.64</v>
      </c>
      <c r="U127" s="4">
        <v>244</v>
      </c>
      <c r="V127" s="4">
        <v>242</v>
      </c>
      <c r="W127" s="4">
        <v>211</v>
      </c>
      <c r="X127" s="4">
        <v>211</v>
      </c>
      <c r="Y127" s="4">
        <v>0.55000000000000004</v>
      </c>
      <c r="Z127" s="4">
        <v>4.53</v>
      </c>
      <c r="AA127" s="4">
        <v>216.08</v>
      </c>
      <c r="AB127" s="4">
        <v>685.03</v>
      </c>
    </row>
    <row r="128" spans="1:28">
      <c r="A128" s="3" t="s">
        <v>271</v>
      </c>
      <c r="B128" s="3" t="s">
        <v>272</v>
      </c>
      <c r="C128" s="3" t="s">
        <v>22</v>
      </c>
      <c r="D128" s="3" t="s">
        <v>23</v>
      </c>
      <c r="E128" s="3" t="s">
        <v>24</v>
      </c>
      <c r="F128" s="3" t="s">
        <v>25</v>
      </c>
      <c r="G128" s="4">
        <v>1038</v>
      </c>
      <c r="H128" s="4">
        <v>1029</v>
      </c>
      <c r="I128" s="4">
        <v>924</v>
      </c>
      <c r="J128" s="4">
        <v>924</v>
      </c>
      <c r="K128" s="4">
        <v>2.57</v>
      </c>
      <c r="L128" s="4">
        <v>21.65</v>
      </c>
      <c r="M128" s="4">
        <v>948.22</v>
      </c>
      <c r="N128" s="4">
        <v>1022</v>
      </c>
      <c r="O128" s="4">
        <v>1011</v>
      </c>
      <c r="P128" s="4">
        <v>927</v>
      </c>
      <c r="Q128" s="4">
        <v>924</v>
      </c>
      <c r="R128" s="4">
        <v>3.47</v>
      </c>
      <c r="S128" s="4">
        <v>24.07</v>
      </c>
      <c r="T128" s="4">
        <v>951.54</v>
      </c>
      <c r="U128" s="4">
        <v>842</v>
      </c>
      <c r="V128" s="4">
        <v>833</v>
      </c>
      <c r="W128" s="4">
        <v>734</v>
      </c>
      <c r="X128" s="4">
        <v>734</v>
      </c>
      <c r="Y128" s="4">
        <v>2.92</v>
      </c>
      <c r="Z128" s="4">
        <v>19.63</v>
      </c>
      <c r="AA128" s="4">
        <v>756.55</v>
      </c>
      <c r="AB128" s="4">
        <v>2656.31</v>
      </c>
    </row>
    <row r="129" spans="1:28">
      <c r="A129" s="3" t="s">
        <v>273</v>
      </c>
      <c r="B129" s="3" t="s">
        <v>274</v>
      </c>
      <c r="C129" s="3" t="s">
        <v>22</v>
      </c>
      <c r="D129" s="3" t="s">
        <v>23</v>
      </c>
      <c r="E129" s="3" t="s">
        <v>24</v>
      </c>
      <c r="F129" s="3" t="s">
        <v>25</v>
      </c>
      <c r="G129" s="4">
        <v>693</v>
      </c>
      <c r="H129" s="4">
        <v>675</v>
      </c>
      <c r="I129" s="4">
        <v>589</v>
      </c>
      <c r="J129" s="4">
        <v>589</v>
      </c>
      <c r="K129" s="4">
        <v>4.0999999999999996</v>
      </c>
      <c r="L129" s="4">
        <v>11.18</v>
      </c>
      <c r="M129" s="4">
        <v>604.28</v>
      </c>
      <c r="N129" s="4">
        <v>629</v>
      </c>
      <c r="O129" s="4">
        <v>628</v>
      </c>
      <c r="P129" s="4">
        <v>568</v>
      </c>
      <c r="Q129" s="4">
        <v>567</v>
      </c>
      <c r="R129" s="4">
        <v>3.61</v>
      </c>
      <c r="S129" s="4">
        <v>10.62</v>
      </c>
      <c r="T129" s="4">
        <v>581.23</v>
      </c>
      <c r="U129" s="4">
        <v>661</v>
      </c>
      <c r="V129" s="4">
        <v>661</v>
      </c>
      <c r="W129" s="4">
        <v>569</v>
      </c>
      <c r="X129" s="4">
        <v>569</v>
      </c>
      <c r="Y129" s="4">
        <v>3.66</v>
      </c>
      <c r="Z129" s="4">
        <v>9.41</v>
      </c>
      <c r="AA129" s="4">
        <v>582.07000000000005</v>
      </c>
      <c r="AB129" s="4">
        <v>1767.58</v>
      </c>
    </row>
    <row r="130" spans="1:28">
      <c r="A130" s="3" t="s">
        <v>275</v>
      </c>
      <c r="B130" s="3" t="s">
        <v>276</v>
      </c>
      <c r="C130" s="3" t="s">
        <v>22</v>
      </c>
      <c r="D130" s="3" t="s">
        <v>23</v>
      </c>
      <c r="E130" s="3" t="s">
        <v>24</v>
      </c>
      <c r="F130" s="3" t="s">
        <v>25</v>
      </c>
      <c r="G130" s="4">
        <v>703</v>
      </c>
      <c r="H130" s="4">
        <v>694</v>
      </c>
      <c r="I130" s="4">
        <v>496</v>
      </c>
      <c r="J130" s="4">
        <v>495</v>
      </c>
      <c r="K130" s="4">
        <v>0.8</v>
      </c>
      <c r="L130" s="4">
        <v>9.3000000000000007</v>
      </c>
      <c r="M130" s="4">
        <v>505.1</v>
      </c>
      <c r="N130" s="4">
        <v>445</v>
      </c>
      <c r="O130" s="4">
        <v>408</v>
      </c>
      <c r="P130" s="4">
        <v>370</v>
      </c>
      <c r="Q130" s="4">
        <v>369</v>
      </c>
      <c r="R130" s="4">
        <v>0.63</v>
      </c>
      <c r="S130" s="4">
        <v>7.11</v>
      </c>
      <c r="T130" s="4">
        <v>376.74</v>
      </c>
      <c r="U130" s="4">
        <v>500</v>
      </c>
      <c r="V130" s="4">
        <v>499</v>
      </c>
      <c r="W130" s="4">
        <v>446</v>
      </c>
      <c r="X130" s="4">
        <v>445</v>
      </c>
      <c r="Y130" s="4">
        <v>0.63</v>
      </c>
      <c r="Z130" s="4">
        <v>8.64</v>
      </c>
      <c r="AA130" s="4">
        <v>454.27</v>
      </c>
      <c r="AB130" s="4">
        <v>1336.11</v>
      </c>
    </row>
    <row r="131" spans="1:28">
      <c r="A131" s="3" t="s">
        <v>277</v>
      </c>
      <c r="B131" s="3" t="s">
        <v>278</v>
      </c>
      <c r="C131" s="3" t="s">
        <v>22</v>
      </c>
      <c r="D131" s="3" t="s">
        <v>23</v>
      </c>
      <c r="E131" s="3" t="s">
        <v>24</v>
      </c>
      <c r="F131" s="3" t="s">
        <v>25</v>
      </c>
      <c r="G131" s="4">
        <v>1025</v>
      </c>
      <c r="H131" s="4">
        <v>1000</v>
      </c>
      <c r="I131" s="4">
        <v>652</v>
      </c>
      <c r="J131" s="4">
        <v>652</v>
      </c>
      <c r="K131" s="4">
        <v>6.6</v>
      </c>
      <c r="L131" s="4">
        <v>11.18</v>
      </c>
      <c r="M131" s="4">
        <v>669.78</v>
      </c>
      <c r="N131" s="4">
        <v>739</v>
      </c>
      <c r="O131" s="4">
        <v>737</v>
      </c>
      <c r="P131" s="4">
        <v>600</v>
      </c>
      <c r="Q131" s="4">
        <v>600</v>
      </c>
      <c r="R131" s="4">
        <v>7.07</v>
      </c>
      <c r="S131" s="4">
        <v>10.02</v>
      </c>
      <c r="T131" s="4">
        <v>617.09</v>
      </c>
      <c r="U131" s="4">
        <v>980</v>
      </c>
      <c r="V131" s="4">
        <v>979</v>
      </c>
      <c r="W131" s="4">
        <v>593</v>
      </c>
      <c r="X131" s="4">
        <v>593</v>
      </c>
      <c r="Y131" s="4">
        <v>6.89</v>
      </c>
      <c r="Z131" s="4">
        <v>10.39</v>
      </c>
      <c r="AA131" s="4">
        <v>610.28</v>
      </c>
      <c r="AB131" s="4">
        <v>1897.15</v>
      </c>
    </row>
    <row r="132" spans="1:28">
      <c r="A132" s="3" t="s">
        <v>279</v>
      </c>
      <c r="B132" s="3" t="s">
        <v>280</v>
      </c>
      <c r="C132" s="3" t="s">
        <v>22</v>
      </c>
      <c r="D132" s="3" t="s">
        <v>23</v>
      </c>
      <c r="E132" s="3" t="s">
        <v>24</v>
      </c>
      <c r="F132" s="3" t="s">
        <v>25</v>
      </c>
      <c r="G132" s="4">
        <v>778</v>
      </c>
      <c r="H132" s="4">
        <v>775</v>
      </c>
      <c r="I132" s="4">
        <v>358</v>
      </c>
      <c r="J132" s="4">
        <v>354</v>
      </c>
      <c r="K132" s="4">
        <v>2.88</v>
      </c>
      <c r="L132" s="4">
        <v>6.29</v>
      </c>
      <c r="M132" s="4">
        <v>363.17</v>
      </c>
      <c r="N132" s="4">
        <v>514</v>
      </c>
      <c r="O132" s="4">
        <v>511</v>
      </c>
      <c r="P132" s="4">
        <v>404</v>
      </c>
      <c r="Q132" s="4">
        <v>403</v>
      </c>
      <c r="R132" s="4">
        <v>3.84</v>
      </c>
      <c r="S132" s="4">
        <v>6.91</v>
      </c>
      <c r="T132" s="4">
        <v>413.75</v>
      </c>
      <c r="U132" s="4">
        <v>1023</v>
      </c>
      <c r="V132" s="4">
        <v>1023</v>
      </c>
      <c r="W132" s="4">
        <v>376</v>
      </c>
      <c r="X132" s="4">
        <v>375</v>
      </c>
      <c r="Y132" s="4">
        <v>3.92</v>
      </c>
      <c r="Z132" s="4">
        <v>6.14</v>
      </c>
      <c r="AA132" s="4">
        <v>385.06</v>
      </c>
      <c r="AB132" s="4">
        <v>1161.98</v>
      </c>
    </row>
    <row r="133" spans="1:28">
      <c r="A133" s="3" t="s">
        <v>281</v>
      </c>
      <c r="B133" s="3" t="s">
        <v>282</v>
      </c>
      <c r="C133" s="3" t="s">
        <v>22</v>
      </c>
      <c r="D133" s="3" t="s">
        <v>23</v>
      </c>
      <c r="E133" s="3" t="s">
        <v>24</v>
      </c>
      <c r="F133" s="3" t="s">
        <v>25</v>
      </c>
      <c r="G133" s="4">
        <v>854</v>
      </c>
      <c r="H133" s="4">
        <v>847</v>
      </c>
      <c r="I133" s="4">
        <v>789</v>
      </c>
      <c r="J133" s="4">
        <v>789</v>
      </c>
      <c r="K133" s="4">
        <v>2.35</v>
      </c>
      <c r="L133" s="4">
        <v>14.96</v>
      </c>
      <c r="M133" s="4">
        <v>806.31</v>
      </c>
      <c r="N133" s="4">
        <v>1180</v>
      </c>
      <c r="O133" s="4">
        <v>1179</v>
      </c>
      <c r="P133" s="4">
        <v>858</v>
      </c>
      <c r="Q133" s="4">
        <v>858</v>
      </c>
      <c r="R133" s="4">
        <v>3.43</v>
      </c>
      <c r="S133" s="4">
        <v>15.85</v>
      </c>
      <c r="T133" s="4">
        <v>877.28</v>
      </c>
      <c r="U133" s="4">
        <v>834</v>
      </c>
      <c r="V133" s="4">
        <v>832</v>
      </c>
      <c r="W133" s="4">
        <v>754</v>
      </c>
      <c r="X133" s="4">
        <v>754</v>
      </c>
      <c r="Y133" s="4">
        <v>2.58</v>
      </c>
      <c r="Z133" s="4">
        <v>14.45</v>
      </c>
      <c r="AA133" s="4">
        <v>771.03</v>
      </c>
      <c r="AB133" s="4">
        <v>2454.62</v>
      </c>
    </row>
    <row r="134" spans="1:28">
      <c r="A134" s="3" t="s">
        <v>283</v>
      </c>
      <c r="B134" s="3" t="s">
        <v>284</v>
      </c>
      <c r="C134" s="3" t="s">
        <v>22</v>
      </c>
      <c r="D134" s="3" t="s">
        <v>23</v>
      </c>
      <c r="E134" s="3" t="s">
        <v>24</v>
      </c>
      <c r="F134" s="3" t="s">
        <v>25</v>
      </c>
      <c r="G134" s="4">
        <v>1082</v>
      </c>
      <c r="H134" s="4">
        <v>1070</v>
      </c>
      <c r="I134" s="4">
        <v>753</v>
      </c>
      <c r="J134" s="4">
        <v>753</v>
      </c>
      <c r="K134" s="4">
        <v>3.39</v>
      </c>
      <c r="L134" s="4">
        <v>19.260000000000002</v>
      </c>
      <c r="M134" s="4">
        <v>775.65</v>
      </c>
      <c r="N134" s="4">
        <v>674</v>
      </c>
      <c r="O134" s="4">
        <v>670</v>
      </c>
      <c r="P134" s="4">
        <v>651</v>
      </c>
      <c r="Q134" s="4">
        <v>651</v>
      </c>
      <c r="R134" s="4">
        <v>1.31</v>
      </c>
      <c r="S134" s="4">
        <v>18.05</v>
      </c>
      <c r="T134" s="4">
        <v>670.36</v>
      </c>
      <c r="U134" s="4">
        <v>1264</v>
      </c>
      <c r="V134" s="4">
        <v>1233</v>
      </c>
      <c r="W134" s="4">
        <v>1060</v>
      </c>
      <c r="X134" s="4">
        <v>1060</v>
      </c>
      <c r="Y134" s="4">
        <v>4.74</v>
      </c>
      <c r="Z134" s="4">
        <v>21.16</v>
      </c>
      <c r="AA134" s="4">
        <v>1085.9000000000001</v>
      </c>
      <c r="AB134" s="4">
        <v>2531.91</v>
      </c>
    </row>
    <row r="135" spans="1:28">
      <c r="A135" s="3" t="s">
        <v>285</v>
      </c>
      <c r="B135" s="3" t="s">
        <v>286</v>
      </c>
      <c r="C135" s="3" t="s">
        <v>22</v>
      </c>
      <c r="D135" s="3" t="s">
        <v>23</v>
      </c>
      <c r="E135" s="3" t="s">
        <v>24</v>
      </c>
      <c r="F135" s="3" t="s">
        <v>25</v>
      </c>
      <c r="G135" s="4">
        <v>767</v>
      </c>
      <c r="H135" s="4">
        <v>766</v>
      </c>
      <c r="I135" s="4">
        <v>738</v>
      </c>
      <c r="J135" s="4">
        <v>738</v>
      </c>
      <c r="K135" s="4">
        <v>5.29</v>
      </c>
      <c r="L135" s="4">
        <v>10.15</v>
      </c>
      <c r="M135" s="4">
        <v>753.44</v>
      </c>
      <c r="N135" s="4">
        <v>687</v>
      </c>
      <c r="O135" s="4">
        <v>686</v>
      </c>
      <c r="P135" s="4">
        <v>635</v>
      </c>
      <c r="Q135" s="4">
        <v>635</v>
      </c>
      <c r="R135" s="4">
        <v>4.54</v>
      </c>
      <c r="S135" s="4">
        <v>10.46</v>
      </c>
      <c r="T135" s="4">
        <v>650</v>
      </c>
      <c r="U135" s="4">
        <v>2483</v>
      </c>
      <c r="V135" s="4">
        <v>2476</v>
      </c>
      <c r="W135" s="4">
        <v>564</v>
      </c>
      <c r="X135" s="4">
        <v>563</v>
      </c>
      <c r="Y135" s="4">
        <v>2.92</v>
      </c>
      <c r="Z135" s="4">
        <v>9.43</v>
      </c>
      <c r="AA135" s="4">
        <v>575.35</v>
      </c>
      <c r="AB135" s="4">
        <v>1978.79</v>
      </c>
    </row>
    <row r="136" spans="1:28">
      <c r="A136" s="3" t="s">
        <v>287</v>
      </c>
      <c r="B136" s="3" t="s">
        <v>288</v>
      </c>
      <c r="C136" s="3" t="s">
        <v>22</v>
      </c>
      <c r="D136" s="3" t="s">
        <v>23</v>
      </c>
      <c r="E136" s="3" t="s">
        <v>24</v>
      </c>
      <c r="F136" s="3" t="s">
        <v>25</v>
      </c>
      <c r="G136" s="4">
        <v>1790</v>
      </c>
      <c r="H136" s="4">
        <v>1789</v>
      </c>
      <c r="I136" s="4">
        <v>1316</v>
      </c>
      <c r="J136" s="4">
        <v>1308</v>
      </c>
      <c r="K136" s="4">
        <v>9.73</v>
      </c>
      <c r="L136" s="4">
        <v>24.09</v>
      </c>
      <c r="M136" s="4">
        <v>1341.82</v>
      </c>
      <c r="N136" s="4">
        <v>1629</v>
      </c>
      <c r="O136" s="4">
        <v>1629</v>
      </c>
      <c r="P136" s="4">
        <v>1203</v>
      </c>
      <c r="Q136" s="4">
        <v>1198</v>
      </c>
      <c r="R136" s="4">
        <v>7.78</v>
      </c>
      <c r="S136" s="4">
        <v>18.670000000000002</v>
      </c>
      <c r="T136" s="4">
        <v>1224.45</v>
      </c>
      <c r="U136" s="4">
        <v>2219</v>
      </c>
      <c r="V136" s="4">
        <v>2217</v>
      </c>
      <c r="W136" s="4">
        <v>1143</v>
      </c>
      <c r="X136" s="4">
        <v>1141</v>
      </c>
      <c r="Y136" s="4">
        <v>9.26</v>
      </c>
      <c r="Z136" s="4">
        <v>19.59</v>
      </c>
      <c r="AA136" s="4">
        <v>1169.8499999999999</v>
      </c>
      <c r="AB136" s="4">
        <v>3736.12</v>
      </c>
    </row>
    <row r="137" spans="1:28">
      <c r="A137" s="3" t="s">
        <v>289</v>
      </c>
      <c r="B137" s="3" t="s">
        <v>290</v>
      </c>
      <c r="C137" s="3" t="s">
        <v>22</v>
      </c>
      <c r="D137" s="3" t="s">
        <v>23</v>
      </c>
      <c r="E137" s="3" t="s">
        <v>24</v>
      </c>
      <c r="F137" s="3" t="s">
        <v>25</v>
      </c>
      <c r="G137" s="4">
        <v>623</v>
      </c>
      <c r="H137" s="4">
        <v>611</v>
      </c>
      <c r="I137" s="4">
        <v>397</v>
      </c>
      <c r="J137" s="4">
        <v>397</v>
      </c>
      <c r="K137" s="4">
        <v>4.3600000000000003</v>
      </c>
      <c r="L137" s="4">
        <v>7.14</v>
      </c>
      <c r="M137" s="4">
        <v>408.5</v>
      </c>
      <c r="N137" s="4">
        <v>672</v>
      </c>
      <c r="O137" s="4">
        <v>663</v>
      </c>
      <c r="P137" s="4">
        <v>501</v>
      </c>
      <c r="Q137" s="4">
        <v>501</v>
      </c>
      <c r="R137" s="4">
        <v>4.83</v>
      </c>
      <c r="S137" s="4">
        <v>7.76</v>
      </c>
      <c r="T137" s="4">
        <v>513.59</v>
      </c>
      <c r="U137" s="4">
        <v>483</v>
      </c>
      <c r="V137" s="4">
        <v>478</v>
      </c>
      <c r="W137" s="4">
        <v>435</v>
      </c>
      <c r="X137" s="4">
        <v>435</v>
      </c>
      <c r="Y137" s="4">
        <v>5.59</v>
      </c>
      <c r="Z137" s="4">
        <v>7.75</v>
      </c>
      <c r="AA137" s="4">
        <v>448.34</v>
      </c>
      <c r="AB137" s="4">
        <v>1370.43</v>
      </c>
    </row>
    <row r="138" spans="1:28">
      <c r="A138" s="3" t="s">
        <v>291</v>
      </c>
      <c r="B138" s="3" t="s">
        <v>292</v>
      </c>
      <c r="C138" s="3" t="s">
        <v>22</v>
      </c>
      <c r="D138" s="3" t="s">
        <v>23</v>
      </c>
      <c r="E138" s="3" t="s">
        <v>24</v>
      </c>
      <c r="F138" s="3" t="s">
        <v>25</v>
      </c>
      <c r="G138" s="4">
        <v>737</v>
      </c>
      <c r="H138" s="4">
        <v>737</v>
      </c>
      <c r="I138" s="4">
        <v>652</v>
      </c>
      <c r="J138" s="4">
        <v>652</v>
      </c>
      <c r="K138" s="4">
        <v>4.5199999999999996</v>
      </c>
      <c r="L138" s="4">
        <v>10.26</v>
      </c>
      <c r="M138" s="4">
        <v>666.78</v>
      </c>
      <c r="N138" s="4">
        <v>673</v>
      </c>
      <c r="O138" s="4">
        <v>665</v>
      </c>
      <c r="P138" s="4">
        <v>595</v>
      </c>
      <c r="Q138" s="4">
        <v>595</v>
      </c>
      <c r="R138" s="4">
        <v>4.25</v>
      </c>
      <c r="S138" s="4">
        <v>9.0500000000000007</v>
      </c>
      <c r="T138" s="4">
        <v>608.29999999999995</v>
      </c>
      <c r="U138" s="4">
        <v>686</v>
      </c>
      <c r="V138" s="4">
        <v>648</v>
      </c>
      <c r="W138" s="4">
        <v>578</v>
      </c>
      <c r="X138" s="4">
        <v>578</v>
      </c>
      <c r="Y138" s="4">
        <v>3.67</v>
      </c>
      <c r="Z138" s="4">
        <v>9.5</v>
      </c>
      <c r="AA138" s="4">
        <v>591.16999999999996</v>
      </c>
      <c r="AB138" s="4">
        <v>1866.25</v>
      </c>
    </row>
    <row r="139" spans="1:28">
      <c r="A139" s="3" t="s">
        <v>293</v>
      </c>
      <c r="B139" s="3" t="s">
        <v>294</v>
      </c>
      <c r="C139" s="3" t="s">
        <v>22</v>
      </c>
      <c r="D139" s="3" t="s">
        <v>23</v>
      </c>
      <c r="E139" s="3" t="s">
        <v>24</v>
      </c>
      <c r="F139" s="3" t="s">
        <v>25</v>
      </c>
      <c r="G139" s="4">
        <v>1139</v>
      </c>
      <c r="H139" s="4">
        <v>1077</v>
      </c>
      <c r="I139" s="4">
        <v>969</v>
      </c>
      <c r="J139" s="4">
        <v>966</v>
      </c>
      <c r="K139" s="4">
        <v>4.25</v>
      </c>
      <c r="L139" s="4">
        <v>10.74</v>
      </c>
      <c r="M139" s="4">
        <v>980.99</v>
      </c>
      <c r="N139" s="4">
        <v>897</v>
      </c>
      <c r="O139" s="4">
        <v>897</v>
      </c>
      <c r="P139" s="4">
        <v>820</v>
      </c>
      <c r="Q139" s="4">
        <v>816</v>
      </c>
      <c r="R139" s="4">
        <v>4.63</v>
      </c>
      <c r="S139" s="4">
        <v>8.57</v>
      </c>
      <c r="T139" s="4">
        <v>829.2</v>
      </c>
      <c r="U139" s="4">
        <v>1547</v>
      </c>
      <c r="V139" s="4">
        <v>1547</v>
      </c>
      <c r="W139" s="4">
        <v>633</v>
      </c>
      <c r="X139" s="4">
        <v>633</v>
      </c>
      <c r="Y139" s="4">
        <v>3.19</v>
      </c>
      <c r="Z139" s="4">
        <v>8.7100000000000009</v>
      </c>
      <c r="AA139" s="4">
        <v>644.9</v>
      </c>
      <c r="AB139" s="4">
        <v>2455.09</v>
      </c>
    </row>
    <row r="140" spans="1:28">
      <c r="A140" s="3" t="s">
        <v>295</v>
      </c>
      <c r="B140" s="3" t="s">
        <v>296</v>
      </c>
      <c r="C140" s="3" t="s">
        <v>22</v>
      </c>
      <c r="D140" s="3" t="s">
        <v>23</v>
      </c>
      <c r="E140" s="3" t="s">
        <v>24</v>
      </c>
      <c r="F140" s="3" t="s">
        <v>25</v>
      </c>
      <c r="G140" s="4">
        <v>1090</v>
      </c>
      <c r="H140" s="4">
        <v>1089</v>
      </c>
      <c r="I140" s="4">
        <v>992</v>
      </c>
      <c r="J140" s="4">
        <v>990</v>
      </c>
      <c r="K140" s="4">
        <v>5.84</v>
      </c>
      <c r="L140" s="4">
        <v>11.03</v>
      </c>
      <c r="M140" s="4">
        <v>1006.87</v>
      </c>
      <c r="N140" s="4">
        <v>1036</v>
      </c>
      <c r="O140" s="4">
        <v>1035</v>
      </c>
      <c r="P140" s="4">
        <v>913</v>
      </c>
      <c r="Q140" s="4">
        <v>913</v>
      </c>
      <c r="R140" s="4">
        <v>6.43</v>
      </c>
      <c r="S140" s="4">
        <v>13.2</v>
      </c>
      <c r="T140" s="4">
        <v>932.63</v>
      </c>
      <c r="U140" s="4">
        <v>1172</v>
      </c>
      <c r="V140" s="4">
        <v>1157</v>
      </c>
      <c r="W140" s="4">
        <v>893</v>
      </c>
      <c r="X140" s="4">
        <v>893</v>
      </c>
      <c r="Y140" s="4">
        <v>6.16</v>
      </c>
      <c r="Z140" s="4">
        <v>10.01</v>
      </c>
      <c r="AA140" s="4">
        <v>909.17</v>
      </c>
      <c r="AB140" s="4">
        <v>2848.67</v>
      </c>
    </row>
    <row r="141" spans="1:28">
      <c r="A141" s="3" t="s">
        <v>297</v>
      </c>
      <c r="B141" s="3" t="s">
        <v>298</v>
      </c>
      <c r="C141" s="3" t="s">
        <v>22</v>
      </c>
      <c r="D141" s="3" t="s">
        <v>23</v>
      </c>
      <c r="E141" s="3" t="s">
        <v>24</v>
      </c>
      <c r="F141" s="3" t="s">
        <v>25</v>
      </c>
      <c r="G141" s="4">
        <v>700</v>
      </c>
      <c r="H141" s="4">
        <v>699</v>
      </c>
      <c r="I141" s="4">
        <v>572</v>
      </c>
      <c r="J141" s="4">
        <v>572</v>
      </c>
      <c r="K141" s="4">
        <v>2.11</v>
      </c>
      <c r="L141" s="4">
        <v>9.4700000000000006</v>
      </c>
      <c r="M141" s="4">
        <v>583.58000000000004</v>
      </c>
      <c r="N141" s="4">
        <v>899</v>
      </c>
      <c r="O141" s="4">
        <v>898</v>
      </c>
      <c r="P141" s="4">
        <v>864</v>
      </c>
      <c r="Q141" s="4">
        <v>864</v>
      </c>
      <c r="R141" s="4">
        <v>6.02</v>
      </c>
      <c r="S141" s="4">
        <v>11.73</v>
      </c>
      <c r="T141" s="4">
        <v>881.75</v>
      </c>
      <c r="U141" s="4">
        <v>1066</v>
      </c>
      <c r="V141" s="4">
        <v>1066</v>
      </c>
      <c r="W141" s="4">
        <v>869</v>
      </c>
      <c r="X141" s="4">
        <v>869</v>
      </c>
      <c r="Y141" s="4">
        <v>7.48</v>
      </c>
      <c r="Z141" s="4">
        <v>13.06</v>
      </c>
      <c r="AA141" s="4">
        <v>889.54</v>
      </c>
      <c r="AB141" s="4">
        <v>2354.87</v>
      </c>
    </row>
    <row r="142" spans="1:28">
      <c r="A142" s="3" t="s">
        <v>299</v>
      </c>
      <c r="B142" s="3" t="s">
        <v>300</v>
      </c>
      <c r="C142" s="3" t="s">
        <v>22</v>
      </c>
      <c r="D142" s="3" t="s">
        <v>23</v>
      </c>
      <c r="E142" s="3" t="s">
        <v>24</v>
      </c>
      <c r="F142" s="3" t="s">
        <v>25</v>
      </c>
      <c r="G142" s="4">
        <v>792</v>
      </c>
      <c r="H142" s="4">
        <v>744</v>
      </c>
      <c r="I142" s="4">
        <v>715</v>
      </c>
      <c r="J142" s="4">
        <v>715</v>
      </c>
      <c r="K142" s="4">
        <v>2.75</v>
      </c>
      <c r="L142" s="4">
        <v>8.66</v>
      </c>
      <c r="M142" s="4">
        <v>726.41</v>
      </c>
      <c r="N142" s="4">
        <v>778</v>
      </c>
      <c r="O142" s="4">
        <v>776</v>
      </c>
      <c r="P142" s="4">
        <v>665</v>
      </c>
      <c r="Q142" s="4">
        <v>665</v>
      </c>
      <c r="R142" s="4">
        <v>2.88</v>
      </c>
      <c r="S142" s="4">
        <v>8.7899999999999991</v>
      </c>
      <c r="T142" s="4">
        <v>676.67</v>
      </c>
      <c r="U142" s="4">
        <v>824</v>
      </c>
      <c r="V142" s="4">
        <v>821</v>
      </c>
      <c r="W142" s="4">
        <v>653</v>
      </c>
      <c r="X142" s="4">
        <v>653</v>
      </c>
      <c r="Y142" s="4">
        <v>2.94</v>
      </c>
      <c r="Z142" s="4">
        <v>8.17</v>
      </c>
      <c r="AA142" s="4">
        <v>664.11</v>
      </c>
      <c r="AB142" s="4">
        <v>2067.19</v>
      </c>
    </row>
    <row r="143" spans="1:28">
      <c r="A143" s="3" t="s">
        <v>301</v>
      </c>
      <c r="B143" s="3" t="s">
        <v>302</v>
      </c>
      <c r="C143" s="3" t="s">
        <v>22</v>
      </c>
      <c r="D143" s="3" t="s">
        <v>23</v>
      </c>
      <c r="E143" s="3" t="s">
        <v>24</v>
      </c>
      <c r="F143" s="3" t="s">
        <v>25</v>
      </c>
      <c r="G143" s="4">
        <v>978</v>
      </c>
      <c r="H143" s="4">
        <v>969</v>
      </c>
      <c r="I143" s="4">
        <v>941</v>
      </c>
      <c r="J143" s="4">
        <v>939</v>
      </c>
      <c r="K143" s="4">
        <v>6.03</v>
      </c>
      <c r="L143" s="4">
        <v>12.51</v>
      </c>
      <c r="M143" s="4">
        <v>957.54</v>
      </c>
      <c r="N143" s="4">
        <v>960</v>
      </c>
      <c r="O143" s="4">
        <v>959</v>
      </c>
      <c r="P143" s="4">
        <v>827</v>
      </c>
      <c r="Q143" s="4">
        <v>824</v>
      </c>
      <c r="R143" s="4">
        <v>4.47</v>
      </c>
      <c r="S143" s="4">
        <v>14.35</v>
      </c>
      <c r="T143" s="4">
        <v>842.82</v>
      </c>
      <c r="U143" s="4">
        <v>1081</v>
      </c>
      <c r="V143" s="4">
        <v>1079</v>
      </c>
      <c r="W143" s="4">
        <v>748</v>
      </c>
      <c r="X143" s="4">
        <v>748</v>
      </c>
      <c r="Y143" s="4">
        <v>3.81</v>
      </c>
      <c r="Z143" s="4">
        <v>13.58</v>
      </c>
      <c r="AA143" s="4">
        <v>765.39</v>
      </c>
      <c r="AB143" s="4">
        <v>2565.75</v>
      </c>
    </row>
    <row r="144" spans="1:28">
      <c r="A144" s="3" t="s">
        <v>303</v>
      </c>
      <c r="B144" s="3" t="s">
        <v>304</v>
      </c>
      <c r="C144" s="3" t="s">
        <v>22</v>
      </c>
      <c r="D144" s="3" t="s">
        <v>23</v>
      </c>
      <c r="E144" s="3" t="s">
        <v>24</v>
      </c>
      <c r="F144" s="3" t="s">
        <v>25</v>
      </c>
      <c r="G144" s="4">
        <v>1364</v>
      </c>
      <c r="H144" s="4">
        <v>1353</v>
      </c>
      <c r="I144" s="4">
        <v>1313</v>
      </c>
      <c r="J144" s="4">
        <v>1313</v>
      </c>
      <c r="K144" s="4">
        <v>10.19</v>
      </c>
      <c r="L144" s="4">
        <v>25.66</v>
      </c>
      <c r="M144" s="4">
        <v>1348.85</v>
      </c>
      <c r="N144" s="4">
        <v>1345</v>
      </c>
      <c r="O144" s="4">
        <v>1322</v>
      </c>
      <c r="P144" s="4">
        <v>1280</v>
      </c>
      <c r="Q144" s="4">
        <v>1280</v>
      </c>
      <c r="R144" s="4">
        <v>8.81</v>
      </c>
      <c r="S144" s="4">
        <v>27.56</v>
      </c>
      <c r="T144" s="4">
        <v>1316.37</v>
      </c>
      <c r="U144" s="4">
        <v>1134</v>
      </c>
      <c r="V144" s="4">
        <v>1132</v>
      </c>
      <c r="W144" s="4">
        <v>1078</v>
      </c>
      <c r="X144" s="4">
        <v>1073</v>
      </c>
      <c r="Y144" s="4">
        <v>6.22</v>
      </c>
      <c r="Z144" s="4">
        <v>25.32</v>
      </c>
      <c r="AA144" s="4">
        <v>1104.54</v>
      </c>
      <c r="AB144" s="4">
        <v>3769.76</v>
      </c>
    </row>
    <row r="145" spans="1:28">
      <c r="A145" s="3" t="s">
        <v>305</v>
      </c>
      <c r="B145" s="3" t="s">
        <v>306</v>
      </c>
      <c r="C145" s="3" t="s">
        <v>22</v>
      </c>
      <c r="D145" s="3" t="s">
        <v>23</v>
      </c>
      <c r="E145" s="3" t="s">
        <v>24</v>
      </c>
      <c r="F145" s="3" t="s">
        <v>25</v>
      </c>
      <c r="G145" s="4">
        <v>1843</v>
      </c>
      <c r="H145" s="4">
        <v>1735</v>
      </c>
      <c r="I145" s="4">
        <v>1347</v>
      </c>
      <c r="J145" s="4">
        <v>1347</v>
      </c>
      <c r="K145" s="4">
        <v>5.42</v>
      </c>
      <c r="L145" s="4">
        <v>23.56</v>
      </c>
      <c r="M145" s="4">
        <v>1375.98</v>
      </c>
      <c r="N145" s="4">
        <v>1483</v>
      </c>
      <c r="O145" s="4">
        <v>1479</v>
      </c>
      <c r="P145" s="4">
        <v>1370</v>
      </c>
      <c r="Q145" s="4">
        <v>1369</v>
      </c>
      <c r="R145" s="4">
        <v>6.18</v>
      </c>
      <c r="S145" s="4">
        <v>27.23</v>
      </c>
      <c r="T145" s="4">
        <v>1402.41</v>
      </c>
      <c r="U145" s="4">
        <v>2129</v>
      </c>
      <c r="V145" s="4">
        <v>2121</v>
      </c>
      <c r="W145" s="4">
        <v>1680</v>
      </c>
      <c r="X145" s="4">
        <v>1679</v>
      </c>
      <c r="Y145" s="4">
        <v>3.32</v>
      </c>
      <c r="Z145" s="4">
        <v>17.899999999999999</v>
      </c>
      <c r="AA145" s="4">
        <v>1700.22</v>
      </c>
      <c r="AB145" s="4">
        <v>4478.6099999999997</v>
      </c>
    </row>
    <row r="146" spans="1:28">
      <c r="A146" s="3" t="s">
        <v>307</v>
      </c>
      <c r="B146" s="3" t="s">
        <v>95</v>
      </c>
      <c r="C146" s="3" t="s">
        <v>22</v>
      </c>
      <c r="D146" s="3" t="s">
        <v>23</v>
      </c>
      <c r="E146" s="3" t="s">
        <v>24</v>
      </c>
      <c r="F146" s="3" t="s">
        <v>25</v>
      </c>
      <c r="G146" s="4">
        <v>939</v>
      </c>
      <c r="H146" s="4">
        <v>909</v>
      </c>
      <c r="I146" s="4">
        <v>830</v>
      </c>
      <c r="J146" s="4">
        <v>830</v>
      </c>
      <c r="K146" s="4">
        <v>2.44</v>
      </c>
      <c r="L146" s="4">
        <v>15.6</v>
      </c>
      <c r="M146" s="4">
        <v>848.04</v>
      </c>
      <c r="N146" s="4">
        <v>1271</v>
      </c>
      <c r="O146" s="4">
        <v>1267</v>
      </c>
      <c r="P146" s="4">
        <v>779</v>
      </c>
      <c r="Q146" s="4">
        <v>779</v>
      </c>
      <c r="R146" s="4">
        <v>2.81</v>
      </c>
      <c r="S146" s="4">
        <v>13.53</v>
      </c>
      <c r="T146" s="4">
        <v>795.34</v>
      </c>
      <c r="U146" s="4">
        <v>1272</v>
      </c>
      <c r="V146" s="4">
        <v>1261</v>
      </c>
      <c r="W146" s="4">
        <v>560</v>
      </c>
      <c r="X146" s="4">
        <v>560</v>
      </c>
      <c r="Y146" s="4">
        <v>2.02</v>
      </c>
      <c r="Z146" s="4">
        <v>8.6</v>
      </c>
      <c r="AA146" s="4">
        <v>570.62</v>
      </c>
      <c r="AB146" s="4">
        <v>2214</v>
      </c>
    </row>
    <row r="147" spans="1:28">
      <c r="A147" s="3" t="s">
        <v>308</v>
      </c>
      <c r="B147" s="3" t="s">
        <v>309</v>
      </c>
      <c r="C147" s="3" t="s">
        <v>22</v>
      </c>
      <c r="D147" s="3" t="s">
        <v>23</v>
      </c>
      <c r="E147" s="3" t="s">
        <v>24</v>
      </c>
      <c r="F147" s="3" t="s">
        <v>25</v>
      </c>
      <c r="G147" s="4">
        <v>690</v>
      </c>
      <c r="H147" s="4">
        <v>687</v>
      </c>
      <c r="I147" s="4">
        <v>628</v>
      </c>
      <c r="J147" s="4">
        <v>628</v>
      </c>
      <c r="K147" s="4">
        <v>3.22</v>
      </c>
      <c r="L147" s="4">
        <v>11.41</v>
      </c>
      <c r="M147" s="4">
        <v>642.63</v>
      </c>
      <c r="N147" s="4">
        <v>650</v>
      </c>
      <c r="O147" s="4">
        <v>645</v>
      </c>
      <c r="P147" s="4">
        <v>600</v>
      </c>
      <c r="Q147" s="4">
        <v>599</v>
      </c>
      <c r="R147" s="4">
        <v>3.7</v>
      </c>
      <c r="S147" s="4">
        <v>11.09</v>
      </c>
      <c r="T147" s="4">
        <v>613.79</v>
      </c>
      <c r="U147" s="4">
        <v>578</v>
      </c>
      <c r="V147" s="4">
        <v>575</v>
      </c>
      <c r="W147" s="4">
        <v>519</v>
      </c>
      <c r="X147" s="4">
        <v>519</v>
      </c>
      <c r="Y147" s="4">
        <v>2.17</v>
      </c>
      <c r="Z147" s="4">
        <v>10.8</v>
      </c>
      <c r="AA147" s="4">
        <v>531.97</v>
      </c>
      <c r="AB147" s="4">
        <v>1788.39</v>
      </c>
    </row>
    <row r="148" spans="1:28">
      <c r="A148" s="3" t="s">
        <v>310</v>
      </c>
      <c r="B148" s="3" t="s">
        <v>311</v>
      </c>
      <c r="C148" s="3" t="s">
        <v>22</v>
      </c>
      <c r="D148" s="3" t="s">
        <v>23</v>
      </c>
      <c r="E148" s="3" t="s">
        <v>24</v>
      </c>
      <c r="F148" s="3" t="s">
        <v>25</v>
      </c>
      <c r="G148" s="4">
        <v>1052</v>
      </c>
      <c r="H148" s="4">
        <v>990</v>
      </c>
      <c r="I148" s="4">
        <v>918</v>
      </c>
      <c r="J148" s="4">
        <v>917</v>
      </c>
      <c r="K148" s="4">
        <v>3.2</v>
      </c>
      <c r="L148" s="4">
        <v>19.079999999999998</v>
      </c>
      <c r="M148" s="4">
        <v>939.28</v>
      </c>
      <c r="N148" s="4">
        <v>1100</v>
      </c>
      <c r="O148" s="4">
        <v>1094</v>
      </c>
      <c r="P148" s="4">
        <v>947</v>
      </c>
      <c r="Q148" s="4">
        <v>947</v>
      </c>
      <c r="R148" s="4">
        <v>2.06</v>
      </c>
      <c r="S148" s="4">
        <v>19.440000000000001</v>
      </c>
      <c r="T148" s="4">
        <v>968.5</v>
      </c>
      <c r="U148" s="4">
        <v>1380</v>
      </c>
      <c r="V148" s="4">
        <v>1372</v>
      </c>
      <c r="W148" s="4">
        <v>738</v>
      </c>
      <c r="X148" s="4">
        <v>737</v>
      </c>
      <c r="Y148" s="4">
        <v>2.76</v>
      </c>
      <c r="Z148" s="4">
        <v>12.91</v>
      </c>
      <c r="AA148" s="4">
        <v>752.67</v>
      </c>
      <c r="AB148" s="4">
        <v>2660.45</v>
      </c>
    </row>
    <row r="149" spans="1:28">
      <c r="A149" s="3" t="s">
        <v>312</v>
      </c>
      <c r="B149" s="3" t="s">
        <v>313</v>
      </c>
      <c r="C149" s="3" t="s">
        <v>22</v>
      </c>
      <c r="D149" s="3" t="s">
        <v>23</v>
      </c>
      <c r="E149" s="3" t="s">
        <v>24</v>
      </c>
      <c r="F149" s="3" t="s">
        <v>25</v>
      </c>
      <c r="G149" s="4">
        <v>1379</v>
      </c>
      <c r="H149" s="4">
        <v>1369</v>
      </c>
      <c r="I149" s="4">
        <v>950</v>
      </c>
      <c r="J149" s="4">
        <v>948</v>
      </c>
      <c r="K149" s="4">
        <v>5.67</v>
      </c>
      <c r="L149" s="4">
        <v>19.739999999999998</v>
      </c>
      <c r="M149" s="4">
        <v>973.41</v>
      </c>
      <c r="N149" s="4">
        <v>913</v>
      </c>
      <c r="O149" s="4">
        <v>911</v>
      </c>
      <c r="P149" s="4">
        <v>808</v>
      </c>
      <c r="Q149" s="4">
        <v>808</v>
      </c>
      <c r="R149" s="4">
        <v>4.9000000000000004</v>
      </c>
      <c r="S149" s="4">
        <v>15.28</v>
      </c>
      <c r="T149" s="4">
        <v>828.18</v>
      </c>
      <c r="U149" s="4">
        <v>696</v>
      </c>
      <c r="V149" s="4">
        <v>691</v>
      </c>
      <c r="W149" s="4">
        <v>553</v>
      </c>
      <c r="X149" s="4">
        <v>551</v>
      </c>
      <c r="Y149" s="4">
        <v>4.8099999999999996</v>
      </c>
      <c r="Z149" s="4">
        <v>12.04</v>
      </c>
      <c r="AA149" s="4">
        <v>567.85</v>
      </c>
      <c r="AB149" s="4">
        <v>2369.44</v>
      </c>
    </row>
    <row r="150" spans="1:28">
      <c r="A150" s="3" t="s">
        <v>314</v>
      </c>
      <c r="B150" s="3" t="s">
        <v>315</v>
      </c>
      <c r="C150" s="3" t="s">
        <v>22</v>
      </c>
      <c r="D150" s="3" t="s">
        <v>23</v>
      </c>
      <c r="E150" s="3" t="s">
        <v>24</v>
      </c>
      <c r="F150" s="3" t="s">
        <v>25</v>
      </c>
      <c r="G150" s="4">
        <v>1090</v>
      </c>
      <c r="H150" s="4">
        <v>1079</v>
      </c>
      <c r="I150" s="4">
        <v>806</v>
      </c>
      <c r="J150" s="4">
        <v>806</v>
      </c>
      <c r="K150" s="4">
        <v>5.35</v>
      </c>
      <c r="L150" s="4">
        <v>8.5299999999999994</v>
      </c>
      <c r="M150" s="4">
        <v>819.88</v>
      </c>
      <c r="N150" s="4">
        <v>950</v>
      </c>
      <c r="O150" s="4">
        <v>948</v>
      </c>
      <c r="P150" s="4">
        <v>676</v>
      </c>
      <c r="Q150" s="4">
        <v>676</v>
      </c>
      <c r="R150" s="4">
        <v>6.08</v>
      </c>
      <c r="S150" s="4">
        <v>8.7200000000000006</v>
      </c>
      <c r="T150" s="4">
        <v>690.8</v>
      </c>
      <c r="U150" s="4">
        <v>1407</v>
      </c>
      <c r="V150" s="4">
        <v>1406</v>
      </c>
      <c r="W150" s="4">
        <v>737</v>
      </c>
      <c r="X150" s="4">
        <v>736</v>
      </c>
      <c r="Y150" s="4">
        <v>6.63</v>
      </c>
      <c r="Z150" s="4">
        <v>8.1999999999999993</v>
      </c>
      <c r="AA150" s="4">
        <v>750.83</v>
      </c>
      <c r="AB150" s="4">
        <v>2261.5100000000002</v>
      </c>
    </row>
    <row r="151" spans="1:28">
      <c r="A151" s="3" t="s">
        <v>316</v>
      </c>
      <c r="B151" s="3" t="s">
        <v>317</v>
      </c>
      <c r="C151" s="3" t="s">
        <v>22</v>
      </c>
      <c r="D151" s="3" t="s">
        <v>23</v>
      </c>
      <c r="E151" s="3" t="s">
        <v>24</v>
      </c>
      <c r="F151" s="3" t="s">
        <v>25</v>
      </c>
      <c r="G151" s="4">
        <v>1294</v>
      </c>
      <c r="H151" s="4">
        <v>1272</v>
      </c>
      <c r="I151" s="4">
        <v>818</v>
      </c>
      <c r="J151" s="4">
        <v>816</v>
      </c>
      <c r="K151" s="4">
        <v>4.2699999999999996</v>
      </c>
      <c r="L151" s="4">
        <v>15.8</v>
      </c>
      <c r="M151" s="4">
        <v>836.07</v>
      </c>
      <c r="N151" s="4">
        <v>1107</v>
      </c>
      <c r="O151" s="4">
        <v>1106</v>
      </c>
      <c r="P151" s="4">
        <v>946</v>
      </c>
      <c r="Q151" s="4">
        <v>944</v>
      </c>
      <c r="R151" s="4">
        <v>4.0199999999999996</v>
      </c>
      <c r="S151" s="4">
        <v>18.100000000000001</v>
      </c>
      <c r="T151" s="4">
        <v>966.12</v>
      </c>
      <c r="U151" s="4">
        <v>2307</v>
      </c>
      <c r="V151" s="4">
        <v>2303</v>
      </c>
      <c r="W151" s="4">
        <v>1206</v>
      </c>
      <c r="X151" s="4">
        <v>1203</v>
      </c>
      <c r="Y151" s="4">
        <v>5.84</v>
      </c>
      <c r="Z151" s="4">
        <v>15.03</v>
      </c>
      <c r="AA151" s="4">
        <v>1223.8699999999999</v>
      </c>
      <c r="AB151" s="4">
        <v>3026.06</v>
      </c>
    </row>
    <row r="152" spans="1:28">
      <c r="A152" s="3" t="s">
        <v>318</v>
      </c>
      <c r="B152" s="3" t="s">
        <v>319</v>
      </c>
      <c r="C152" s="3" t="s">
        <v>22</v>
      </c>
      <c r="D152" s="3" t="s">
        <v>23</v>
      </c>
      <c r="E152" s="3" t="s">
        <v>24</v>
      </c>
      <c r="F152" s="3" t="s">
        <v>25</v>
      </c>
      <c r="G152" s="4">
        <v>1294</v>
      </c>
      <c r="H152" s="4">
        <v>1285</v>
      </c>
      <c r="I152" s="4">
        <v>936</v>
      </c>
      <c r="J152" s="4">
        <v>935</v>
      </c>
      <c r="K152" s="4">
        <v>5.79</v>
      </c>
      <c r="L152" s="4">
        <v>11.31</v>
      </c>
      <c r="M152" s="4">
        <v>952.1</v>
      </c>
      <c r="N152" s="4">
        <v>1709</v>
      </c>
      <c r="O152" s="4">
        <v>1671</v>
      </c>
      <c r="P152" s="4">
        <v>1046</v>
      </c>
      <c r="Q152" s="4">
        <v>1045</v>
      </c>
      <c r="R152" s="4">
        <v>7.87</v>
      </c>
      <c r="S152" s="4">
        <v>12.61</v>
      </c>
      <c r="T152" s="4">
        <v>1065.48</v>
      </c>
      <c r="U152" s="4">
        <v>1730</v>
      </c>
      <c r="V152" s="4">
        <v>1722</v>
      </c>
      <c r="W152" s="4">
        <v>1001</v>
      </c>
      <c r="X152" s="4">
        <v>1001</v>
      </c>
      <c r="Y152" s="4">
        <v>6.78</v>
      </c>
      <c r="Z152" s="4">
        <v>12.5</v>
      </c>
      <c r="AA152" s="4">
        <v>1020.28</v>
      </c>
      <c r="AB152" s="4">
        <v>3037.86</v>
      </c>
    </row>
    <row r="153" spans="1:28">
      <c r="A153" s="3" t="s">
        <v>320</v>
      </c>
      <c r="B153" s="3" t="s">
        <v>321</v>
      </c>
      <c r="C153" s="3" t="s">
        <v>22</v>
      </c>
      <c r="D153" s="3" t="s">
        <v>23</v>
      </c>
      <c r="E153" s="3" t="s">
        <v>24</v>
      </c>
      <c r="F153" s="3" t="s">
        <v>25</v>
      </c>
      <c r="G153" s="4">
        <v>959</v>
      </c>
      <c r="H153" s="4">
        <v>912</v>
      </c>
      <c r="I153" s="4">
        <v>844</v>
      </c>
      <c r="J153" s="4">
        <v>843</v>
      </c>
      <c r="K153" s="4">
        <v>5.35</v>
      </c>
      <c r="L153" s="4">
        <v>9.92</v>
      </c>
      <c r="M153" s="4">
        <v>858.27</v>
      </c>
      <c r="N153" s="4">
        <v>1018</v>
      </c>
      <c r="O153" s="4">
        <v>1015</v>
      </c>
      <c r="P153" s="4">
        <v>952</v>
      </c>
      <c r="Q153" s="4">
        <v>952</v>
      </c>
      <c r="R153" s="4">
        <v>6.39</v>
      </c>
      <c r="S153" s="4">
        <v>12.15</v>
      </c>
      <c r="T153" s="4">
        <v>970.54</v>
      </c>
      <c r="U153" s="4">
        <v>1379</v>
      </c>
      <c r="V153" s="4">
        <v>1374</v>
      </c>
      <c r="W153" s="4">
        <v>989</v>
      </c>
      <c r="X153" s="4">
        <v>989</v>
      </c>
      <c r="Y153" s="4">
        <v>6</v>
      </c>
      <c r="Z153" s="4">
        <v>9.34</v>
      </c>
      <c r="AA153" s="4">
        <v>1004.34</v>
      </c>
      <c r="AB153" s="4">
        <v>2833.15</v>
      </c>
    </row>
    <row r="154" spans="1:28">
      <c r="A154" s="3" t="s">
        <v>322</v>
      </c>
      <c r="B154" s="3" t="s">
        <v>323</v>
      </c>
      <c r="C154" s="3" t="s">
        <v>22</v>
      </c>
      <c r="D154" s="3" t="s">
        <v>23</v>
      </c>
      <c r="E154" s="3" t="s">
        <v>24</v>
      </c>
      <c r="F154" s="3" t="s">
        <v>25</v>
      </c>
      <c r="G154" s="4">
        <v>1109</v>
      </c>
      <c r="H154" s="4">
        <v>1107</v>
      </c>
      <c r="I154" s="4">
        <v>848</v>
      </c>
      <c r="J154" s="4">
        <v>845</v>
      </c>
      <c r="K154" s="4">
        <v>5.47</v>
      </c>
      <c r="L154" s="4">
        <v>13.05</v>
      </c>
      <c r="M154" s="4">
        <v>863.52</v>
      </c>
      <c r="N154" s="4">
        <v>891</v>
      </c>
      <c r="O154" s="4">
        <v>891</v>
      </c>
      <c r="P154" s="4">
        <v>835</v>
      </c>
      <c r="Q154" s="4">
        <v>834</v>
      </c>
      <c r="R154" s="4">
        <v>4.9000000000000004</v>
      </c>
      <c r="S154" s="4">
        <v>11.71</v>
      </c>
      <c r="T154" s="4">
        <v>850.61</v>
      </c>
      <c r="U154" s="4">
        <v>961</v>
      </c>
      <c r="V154" s="4">
        <v>960</v>
      </c>
      <c r="W154" s="4">
        <v>876</v>
      </c>
      <c r="X154" s="4">
        <v>876</v>
      </c>
      <c r="Y154" s="4">
        <v>5.16</v>
      </c>
      <c r="Z154" s="4">
        <v>11.08</v>
      </c>
      <c r="AA154" s="4">
        <v>892.24</v>
      </c>
      <c r="AB154" s="4">
        <v>2606.37</v>
      </c>
    </row>
    <row r="155" spans="1:28">
      <c r="A155" s="3" t="s">
        <v>324</v>
      </c>
      <c r="B155" s="3" t="s">
        <v>325</v>
      </c>
      <c r="C155" s="3" t="s">
        <v>22</v>
      </c>
      <c r="D155" s="3" t="s">
        <v>23</v>
      </c>
      <c r="E155" s="3" t="s">
        <v>24</v>
      </c>
      <c r="F155" s="3" t="s">
        <v>25</v>
      </c>
      <c r="G155" s="4">
        <v>1376</v>
      </c>
      <c r="H155" s="4">
        <v>1348</v>
      </c>
      <c r="I155" s="4">
        <v>922</v>
      </c>
      <c r="J155" s="4">
        <v>920</v>
      </c>
      <c r="K155" s="4">
        <v>3.22</v>
      </c>
      <c r="L155" s="4">
        <v>14.59</v>
      </c>
      <c r="M155" s="4">
        <v>937.81</v>
      </c>
      <c r="N155" s="4">
        <v>1094</v>
      </c>
      <c r="O155" s="4">
        <v>1091</v>
      </c>
      <c r="P155" s="4">
        <v>1027</v>
      </c>
      <c r="Q155" s="4">
        <v>1024</v>
      </c>
      <c r="R155" s="4">
        <v>3.17</v>
      </c>
      <c r="S155" s="4">
        <v>15.84</v>
      </c>
      <c r="T155" s="4">
        <v>1043.01</v>
      </c>
      <c r="U155" s="4">
        <v>959</v>
      </c>
      <c r="V155" s="4">
        <v>958</v>
      </c>
      <c r="W155" s="4">
        <v>883</v>
      </c>
      <c r="X155" s="4">
        <v>883</v>
      </c>
      <c r="Y155" s="4">
        <v>2.0499999999999998</v>
      </c>
      <c r="Z155" s="4">
        <v>15.36</v>
      </c>
      <c r="AA155" s="4">
        <v>900.41</v>
      </c>
      <c r="AB155" s="4">
        <v>2881.23</v>
      </c>
    </row>
    <row r="156" spans="1:28">
      <c r="A156" s="3" t="s">
        <v>326</v>
      </c>
      <c r="B156" s="3" t="s">
        <v>327</v>
      </c>
      <c r="C156" s="3" t="s">
        <v>22</v>
      </c>
      <c r="D156" s="3" t="s">
        <v>23</v>
      </c>
      <c r="E156" s="3" t="s">
        <v>24</v>
      </c>
      <c r="F156" s="3" t="s">
        <v>25</v>
      </c>
      <c r="G156" s="4">
        <v>665</v>
      </c>
      <c r="H156" s="4">
        <v>663</v>
      </c>
      <c r="I156" s="4">
        <v>597</v>
      </c>
      <c r="J156" s="4">
        <v>595</v>
      </c>
      <c r="K156" s="4">
        <v>1.64</v>
      </c>
      <c r="L156" s="4">
        <v>11.88</v>
      </c>
      <c r="M156" s="4">
        <v>608.52</v>
      </c>
      <c r="N156" s="4">
        <v>1060</v>
      </c>
      <c r="O156" s="4">
        <v>1032</v>
      </c>
      <c r="P156" s="4">
        <v>591</v>
      </c>
      <c r="Q156" s="4">
        <v>589</v>
      </c>
      <c r="R156" s="4">
        <v>1.65</v>
      </c>
      <c r="S156" s="4">
        <v>11.98</v>
      </c>
      <c r="T156" s="4">
        <v>602.63</v>
      </c>
      <c r="U156" s="4">
        <v>1132</v>
      </c>
      <c r="V156" s="4">
        <v>1131</v>
      </c>
      <c r="W156" s="4">
        <v>697</v>
      </c>
      <c r="X156" s="4">
        <v>693</v>
      </c>
      <c r="Y156" s="4">
        <v>2</v>
      </c>
      <c r="Z156" s="4">
        <v>14.02</v>
      </c>
      <c r="AA156" s="4">
        <v>709.02</v>
      </c>
      <c r="AB156" s="4">
        <v>1920.17</v>
      </c>
    </row>
    <row r="157" spans="1:28">
      <c r="A157" s="3" t="s">
        <v>328</v>
      </c>
      <c r="B157" s="3" t="s">
        <v>329</v>
      </c>
      <c r="C157" s="3" t="s">
        <v>22</v>
      </c>
      <c r="D157" s="3" t="s">
        <v>23</v>
      </c>
      <c r="E157" s="3" t="s">
        <v>24</v>
      </c>
      <c r="F157" s="3" t="s">
        <v>25</v>
      </c>
      <c r="G157" s="4">
        <v>1639</v>
      </c>
      <c r="H157" s="4">
        <v>1546</v>
      </c>
      <c r="I157" s="4">
        <v>1106</v>
      </c>
      <c r="J157" s="4">
        <v>1099</v>
      </c>
      <c r="K157" s="4">
        <v>4.28</v>
      </c>
      <c r="L157" s="4">
        <v>20.58</v>
      </c>
      <c r="M157" s="4">
        <v>1123.8599999999999</v>
      </c>
      <c r="N157" s="4">
        <v>1276</v>
      </c>
      <c r="O157" s="4">
        <v>1264</v>
      </c>
      <c r="P157" s="4">
        <v>1157</v>
      </c>
      <c r="Q157" s="4">
        <v>1137</v>
      </c>
      <c r="R157" s="4">
        <v>3.34</v>
      </c>
      <c r="S157" s="4">
        <v>23.59</v>
      </c>
      <c r="T157" s="4">
        <v>1163.93</v>
      </c>
      <c r="U157" s="4">
        <v>1270</v>
      </c>
      <c r="V157" s="4">
        <v>1256</v>
      </c>
      <c r="W157" s="4">
        <v>1013</v>
      </c>
      <c r="X157" s="4">
        <v>1008</v>
      </c>
      <c r="Y157" s="4">
        <v>3.12</v>
      </c>
      <c r="Z157" s="4">
        <v>21.64</v>
      </c>
      <c r="AA157" s="4">
        <v>1032.76</v>
      </c>
      <c r="AB157" s="4">
        <v>3320.55</v>
      </c>
    </row>
    <row r="158" spans="1:28">
      <c r="A158" s="3" t="s">
        <v>330</v>
      </c>
      <c r="B158" s="3" t="s">
        <v>331</v>
      </c>
      <c r="C158" s="3" t="s">
        <v>22</v>
      </c>
      <c r="D158" s="3" t="s">
        <v>23</v>
      </c>
      <c r="E158" s="3" t="s">
        <v>24</v>
      </c>
      <c r="F158" s="3" t="s">
        <v>25</v>
      </c>
      <c r="G158" s="4">
        <v>662</v>
      </c>
      <c r="H158" s="4">
        <v>654</v>
      </c>
      <c r="I158" s="4">
        <v>488</v>
      </c>
      <c r="J158" s="4">
        <v>487</v>
      </c>
      <c r="K158" s="4">
        <v>1.58</v>
      </c>
      <c r="L158" s="4">
        <v>9.06</v>
      </c>
      <c r="M158" s="4">
        <v>497.64</v>
      </c>
      <c r="N158" s="4">
        <v>582</v>
      </c>
      <c r="O158" s="4">
        <v>541</v>
      </c>
      <c r="P158" s="4">
        <v>489</v>
      </c>
      <c r="Q158" s="4">
        <v>489</v>
      </c>
      <c r="R158" s="4">
        <v>1.86</v>
      </c>
      <c r="S158" s="4">
        <v>9.93</v>
      </c>
      <c r="T158" s="4">
        <v>500.79</v>
      </c>
      <c r="U158" s="4">
        <v>670</v>
      </c>
      <c r="V158" s="4">
        <v>661</v>
      </c>
      <c r="W158" s="4">
        <v>548</v>
      </c>
      <c r="X158" s="4">
        <v>548</v>
      </c>
      <c r="Y158" s="4">
        <v>1.89</v>
      </c>
      <c r="Z158" s="4">
        <v>10.62</v>
      </c>
      <c r="AA158" s="4">
        <v>560.51</v>
      </c>
      <c r="AB158" s="4">
        <v>1558.94</v>
      </c>
    </row>
    <row r="159" spans="1:28">
      <c r="A159" s="3" t="s">
        <v>332</v>
      </c>
      <c r="B159" s="3" t="s">
        <v>333</v>
      </c>
      <c r="C159" s="3" t="s">
        <v>22</v>
      </c>
      <c r="D159" s="3" t="s">
        <v>23</v>
      </c>
      <c r="E159" s="3" t="s">
        <v>24</v>
      </c>
      <c r="F159" s="3" t="s">
        <v>25</v>
      </c>
      <c r="G159" s="4">
        <v>1325</v>
      </c>
      <c r="H159" s="4">
        <v>1209</v>
      </c>
      <c r="I159" s="4">
        <v>980</v>
      </c>
      <c r="J159" s="4">
        <v>978</v>
      </c>
      <c r="K159" s="4">
        <v>2.98</v>
      </c>
      <c r="L159" s="4">
        <v>23.14</v>
      </c>
      <c r="M159" s="4">
        <v>1004.12</v>
      </c>
      <c r="N159" s="4">
        <v>1164</v>
      </c>
      <c r="O159" s="4">
        <v>1137</v>
      </c>
      <c r="P159" s="4">
        <v>1078</v>
      </c>
      <c r="Q159" s="4">
        <v>1074</v>
      </c>
      <c r="R159" s="4">
        <v>3.07</v>
      </c>
      <c r="S159" s="4">
        <v>25.77</v>
      </c>
      <c r="T159" s="4">
        <v>1102.8399999999999</v>
      </c>
      <c r="U159" s="4">
        <v>1244</v>
      </c>
      <c r="V159" s="4">
        <v>1231</v>
      </c>
      <c r="W159" s="4">
        <v>1026</v>
      </c>
      <c r="X159" s="4">
        <v>1024</v>
      </c>
      <c r="Y159" s="4">
        <v>3.04</v>
      </c>
      <c r="Z159" s="4">
        <v>24.75</v>
      </c>
      <c r="AA159" s="4">
        <v>1051.79</v>
      </c>
      <c r="AB159" s="4">
        <v>3158.75</v>
      </c>
    </row>
    <row r="160" spans="1:28">
      <c r="A160" s="3" t="s">
        <v>334</v>
      </c>
      <c r="B160" s="3" t="s">
        <v>335</v>
      </c>
      <c r="C160" s="3" t="s">
        <v>22</v>
      </c>
      <c r="D160" s="3" t="s">
        <v>23</v>
      </c>
      <c r="E160" s="3" t="s">
        <v>24</v>
      </c>
      <c r="F160" s="3" t="s">
        <v>25</v>
      </c>
      <c r="G160" s="4">
        <v>1080</v>
      </c>
      <c r="H160" s="4">
        <v>1064</v>
      </c>
      <c r="I160" s="4">
        <v>669</v>
      </c>
      <c r="J160" s="4">
        <v>669</v>
      </c>
      <c r="K160" s="4">
        <v>2.35</v>
      </c>
      <c r="L160" s="4">
        <v>11.5</v>
      </c>
      <c r="M160" s="4">
        <v>682.85</v>
      </c>
      <c r="N160" s="4">
        <v>1170</v>
      </c>
      <c r="O160" s="4">
        <v>1170</v>
      </c>
      <c r="P160" s="4">
        <v>1047</v>
      </c>
      <c r="Q160" s="4">
        <v>1044</v>
      </c>
      <c r="R160" s="4">
        <v>5.99</v>
      </c>
      <c r="S160" s="4">
        <v>19.84</v>
      </c>
      <c r="T160" s="4">
        <v>1069.83</v>
      </c>
      <c r="U160" s="4">
        <v>3195</v>
      </c>
      <c r="V160" s="4">
        <v>3194</v>
      </c>
      <c r="W160" s="4">
        <v>936</v>
      </c>
      <c r="X160" s="4">
        <v>935</v>
      </c>
      <c r="Y160" s="4">
        <v>4.12</v>
      </c>
      <c r="Z160" s="4">
        <v>19.05</v>
      </c>
      <c r="AA160" s="4">
        <v>958.17</v>
      </c>
      <c r="AB160" s="4">
        <v>2710.85</v>
      </c>
    </row>
    <row r="161" spans="1:28">
      <c r="A161" s="3" t="s">
        <v>336</v>
      </c>
      <c r="B161" s="3" t="s">
        <v>337</v>
      </c>
      <c r="C161" s="3" t="s">
        <v>22</v>
      </c>
      <c r="D161" s="3" t="s">
        <v>23</v>
      </c>
      <c r="E161" s="3" t="s">
        <v>24</v>
      </c>
      <c r="F161" s="3" t="s">
        <v>25</v>
      </c>
      <c r="G161" s="4">
        <v>1175</v>
      </c>
      <c r="H161" s="4">
        <v>1123</v>
      </c>
      <c r="I161" s="4">
        <v>857</v>
      </c>
      <c r="J161" s="4">
        <v>856</v>
      </c>
      <c r="K161" s="4">
        <v>2.4900000000000002</v>
      </c>
      <c r="L161" s="4">
        <v>18.579999999999998</v>
      </c>
      <c r="M161" s="4">
        <v>877.07</v>
      </c>
      <c r="N161" s="4">
        <v>941</v>
      </c>
      <c r="O161" s="4">
        <v>935</v>
      </c>
      <c r="P161" s="4">
        <v>860</v>
      </c>
      <c r="Q161" s="4">
        <v>860</v>
      </c>
      <c r="R161" s="4">
        <v>3.46</v>
      </c>
      <c r="S161" s="4">
        <v>17.600000000000001</v>
      </c>
      <c r="T161" s="4">
        <v>881.06</v>
      </c>
      <c r="U161" s="4">
        <v>1405</v>
      </c>
      <c r="V161" s="4">
        <v>1396</v>
      </c>
      <c r="W161" s="4">
        <v>978</v>
      </c>
      <c r="X161" s="4">
        <v>973</v>
      </c>
      <c r="Y161" s="4">
        <v>3.28</v>
      </c>
      <c r="Z161" s="4">
        <v>19.37</v>
      </c>
      <c r="AA161" s="4">
        <v>995.65</v>
      </c>
      <c r="AB161" s="4">
        <v>2753.78</v>
      </c>
    </row>
    <row r="162" spans="1:28">
      <c r="A162" s="3" t="s">
        <v>338</v>
      </c>
      <c r="B162" s="3" t="s">
        <v>45</v>
      </c>
      <c r="C162" s="3" t="s">
        <v>22</v>
      </c>
      <c r="D162" s="3" t="s">
        <v>23</v>
      </c>
      <c r="E162" s="3" t="s">
        <v>24</v>
      </c>
      <c r="F162" s="3" t="s">
        <v>25</v>
      </c>
      <c r="G162" s="4">
        <v>1289</v>
      </c>
      <c r="H162" s="4">
        <v>1210</v>
      </c>
      <c r="I162" s="4">
        <v>849</v>
      </c>
      <c r="J162" s="4">
        <v>849</v>
      </c>
      <c r="K162" s="4">
        <v>3.02</v>
      </c>
      <c r="L162" s="4">
        <v>12.94</v>
      </c>
      <c r="M162" s="4">
        <v>864.96</v>
      </c>
      <c r="N162" s="4">
        <v>1101</v>
      </c>
      <c r="O162" s="4">
        <v>1096</v>
      </c>
      <c r="P162" s="4">
        <v>865</v>
      </c>
      <c r="Q162" s="4">
        <v>865</v>
      </c>
      <c r="R162" s="4">
        <v>2.87</v>
      </c>
      <c r="S162" s="4">
        <v>12.74</v>
      </c>
      <c r="T162" s="4">
        <v>880.61</v>
      </c>
      <c r="U162" s="4">
        <v>1037</v>
      </c>
      <c r="V162" s="4">
        <v>1034</v>
      </c>
      <c r="W162" s="4">
        <v>835</v>
      </c>
      <c r="X162" s="4">
        <v>834</v>
      </c>
      <c r="Y162" s="4">
        <v>2.93</v>
      </c>
      <c r="Z162" s="4">
        <v>12.36</v>
      </c>
      <c r="AA162" s="4">
        <v>849.29</v>
      </c>
      <c r="AB162" s="4">
        <v>2594.86</v>
      </c>
    </row>
    <row r="163" spans="1:28">
      <c r="A163" s="3" t="s">
        <v>339</v>
      </c>
      <c r="B163" s="3" t="s">
        <v>340</v>
      </c>
      <c r="C163" s="3" t="s">
        <v>22</v>
      </c>
      <c r="D163" s="3" t="s">
        <v>23</v>
      </c>
      <c r="E163" s="3" t="s">
        <v>24</v>
      </c>
      <c r="F163" s="3" t="s">
        <v>25</v>
      </c>
      <c r="G163" s="4">
        <v>1387</v>
      </c>
      <c r="H163" s="4">
        <v>1327</v>
      </c>
      <c r="I163" s="4">
        <v>950</v>
      </c>
      <c r="J163" s="4">
        <v>947</v>
      </c>
      <c r="K163" s="4">
        <v>5.61</v>
      </c>
      <c r="L163" s="4">
        <v>13.96</v>
      </c>
      <c r="M163" s="4">
        <v>966.57</v>
      </c>
      <c r="N163" s="4">
        <v>990</v>
      </c>
      <c r="O163" s="4">
        <v>980</v>
      </c>
      <c r="P163" s="4">
        <v>890</v>
      </c>
      <c r="Q163" s="4">
        <v>885</v>
      </c>
      <c r="R163" s="4">
        <v>2.64</v>
      </c>
      <c r="S163" s="4">
        <v>14.76</v>
      </c>
      <c r="T163" s="4">
        <v>902.4</v>
      </c>
      <c r="U163" s="4">
        <v>1927</v>
      </c>
      <c r="V163" s="4">
        <v>1891</v>
      </c>
      <c r="W163" s="4">
        <v>752</v>
      </c>
      <c r="X163" s="4">
        <v>752</v>
      </c>
      <c r="Y163" s="4">
        <v>2.4500000000000002</v>
      </c>
      <c r="Z163" s="4">
        <v>14.88</v>
      </c>
      <c r="AA163" s="4">
        <v>769.33</v>
      </c>
      <c r="AB163" s="4">
        <v>2638.3</v>
      </c>
    </row>
    <row r="164" spans="1:28">
      <c r="A164" s="3" t="s">
        <v>341</v>
      </c>
      <c r="B164" s="3" t="s">
        <v>342</v>
      </c>
      <c r="C164" s="3" t="s">
        <v>22</v>
      </c>
      <c r="D164" s="3" t="s">
        <v>23</v>
      </c>
      <c r="E164" s="3" t="s">
        <v>24</v>
      </c>
      <c r="F164" s="3" t="s">
        <v>25</v>
      </c>
      <c r="G164" s="4">
        <v>876</v>
      </c>
      <c r="H164" s="4">
        <v>851</v>
      </c>
      <c r="I164" s="4">
        <v>594</v>
      </c>
      <c r="J164" s="4">
        <v>590</v>
      </c>
      <c r="K164" s="4">
        <v>1.55</v>
      </c>
      <c r="L164" s="4">
        <v>11</v>
      </c>
      <c r="M164" s="4">
        <v>602.54999999999995</v>
      </c>
      <c r="N164" s="4">
        <v>762</v>
      </c>
      <c r="O164" s="4">
        <v>760</v>
      </c>
      <c r="P164" s="4">
        <v>626</v>
      </c>
      <c r="Q164" s="4">
        <v>625</v>
      </c>
      <c r="R164" s="4">
        <v>2.42</v>
      </c>
      <c r="S164" s="4">
        <v>10.65</v>
      </c>
      <c r="T164" s="4">
        <v>638.07000000000005</v>
      </c>
      <c r="U164" s="4">
        <v>1138</v>
      </c>
      <c r="V164" s="4">
        <v>1134</v>
      </c>
      <c r="W164" s="4">
        <v>637</v>
      </c>
      <c r="X164" s="4">
        <v>634</v>
      </c>
      <c r="Y164" s="4">
        <v>1.66</v>
      </c>
      <c r="Z164" s="4">
        <v>9.4700000000000006</v>
      </c>
      <c r="AA164" s="4">
        <v>645.13</v>
      </c>
      <c r="AB164" s="4">
        <v>1885.75</v>
      </c>
    </row>
    <row r="165" spans="1:28">
      <c r="A165" s="3" t="s">
        <v>343</v>
      </c>
      <c r="B165" s="3" t="s">
        <v>344</v>
      </c>
      <c r="C165" s="3" t="s">
        <v>22</v>
      </c>
      <c r="D165" s="3" t="s">
        <v>23</v>
      </c>
      <c r="E165" s="3" t="s">
        <v>24</v>
      </c>
      <c r="F165" s="3" t="s">
        <v>25</v>
      </c>
      <c r="G165" s="4">
        <v>1084</v>
      </c>
      <c r="H165" s="4">
        <v>1024</v>
      </c>
      <c r="I165" s="4">
        <v>815</v>
      </c>
      <c r="J165" s="4">
        <v>808</v>
      </c>
      <c r="K165" s="4">
        <v>2.5</v>
      </c>
      <c r="L165" s="4">
        <v>15.43</v>
      </c>
      <c r="M165" s="4">
        <v>825.93</v>
      </c>
      <c r="N165" s="4">
        <v>690</v>
      </c>
      <c r="O165" s="4">
        <v>689</v>
      </c>
      <c r="P165" s="4">
        <v>641</v>
      </c>
      <c r="Q165" s="4">
        <v>638</v>
      </c>
      <c r="R165" s="4">
        <v>1.2</v>
      </c>
      <c r="S165" s="4">
        <v>13.94</v>
      </c>
      <c r="T165" s="4">
        <v>653.14</v>
      </c>
      <c r="U165" s="4">
        <v>738</v>
      </c>
      <c r="V165" s="4">
        <v>736</v>
      </c>
      <c r="W165" s="4">
        <v>691</v>
      </c>
      <c r="X165" s="4">
        <v>690</v>
      </c>
      <c r="Y165" s="4">
        <v>1.28</v>
      </c>
      <c r="Z165" s="4">
        <v>16.11</v>
      </c>
      <c r="AA165" s="4">
        <v>707.39</v>
      </c>
      <c r="AB165" s="4">
        <v>2186.46</v>
      </c>
    </row>
    <row r="166" spans="1:28">
      <c r="A166" s="3" t="s">
        <v>345</v>
      </c>
      <c r="B166" s="3" t="s">
        <v>346</v>
      </c>
      <c r="C166" s="3" t="s">
        <v>22</v>
      </c>
      <c r="D166" s="3" t="s">
        <v>23</v>
      </c>
      <c r="E166" s="3" t="s">
        <v>24</v>
      </c>
      <c r="F166" s="3" t="s">
        <v>25</v>
      </c>
      <c r="G166" s="4">
        <v>1758</v>
      </c>
      <c r="H166" s="4">
        <v>1735</v>
      </c>
      <c r="I166" s="4">
        <v>1374</v>
      </c>
      <c r="J166" s="4">
        <v>1373</v>
      </c>
      <c r="K166" s="4">
        <v>7.39</v>
      </c>
      <c r="L166" s="4">
        <v>27.14</v>
      </c>
      <c r="M166" s="4">
        <v>1407.53</v>
      </c>
      <c r="N166" s="4">
        <v>1309</v>
      </c>
      <c r="O166" s="4">
        <v>1303</v>
      </c>
      <c r="P166" s="4">
        <v>1131</v>
      </c>
      <c r="Q166" s="4">
        <v>1130</v>
      </c>
      <c r="R166" s="4">
        <v>5.65</v>
      </c>
      <c r="S166" s="4">
        <v>23.31</v>
      </c>
      <c r="T166" s="4">
        <v>1158.96</v>
      </c>
      <c r="U166" s="4">
        <v>1469</v>
      </c>
      <c r="V166" s="4">
        <v>1454</v>
      </c>
      <c r="W166" s="4">
        <v>909</v>
      </c>
      <c r="X166" s="4">
        <v>909</v>
      </c>
      <c r="Y166" s="4">
        <v>3.74</v>
      </c>
      <c r="Z166" s="4">
        <v>20.34</v>
      </c>
      <c r="AA166" s="4">
        <v>933.08</v>
      </c>
      <c r="AB166" s="4">
        <v>3499.57</v>
      </c>
    </row>
    <row r="167" spans="1:28">
      <c r="A167" s="3" t="s">
        <v>347</v>
      </c>
      <c r="B167" s="3" t="s">
        <v>348</v>
      </c>
      <c r="C167" s="3" t="s">
        <v>22</v>
      </c>
      <c r="D167" s="3" t="s">
        <v>23</v>
      </c>
      <c r="E167" s="3" t="s">
        <v>24</v>
      </c>
      <c r="F167" s="3" t="s">
        <v>25</v>
      </c>
      <c r="G167" s="4">
        <v>786</v>
      </c>
      <c r="H167" s="4">
        <v>749</v>
      </c>
      <c r="I167" s="4">
        <v>569</v>
      </c>
      <c r="J167" s="4">
        <v>568</v>
      </c>
      <c r="K167" s="4">
        <v>1.62</v>
      </c>
      <c r="L167" s="4">
        <v>10.01</v>
      </c>
      <c r="M167" s="4">
        <v>579.63</v>
      </c>
      <c r="N167" s="4">
        <v>616</v>
      </c>
      <c r="O167" s="4">
        <v>611</v>
      </c>
      <c r="P167" s="4">
        <v>553</v>
      </c>
      <c r="Q167" s="4">
        <v>553</v>
      </c>
      <c r="R167" s="4">
        <v>2.21</v>
      </c>
      <c r="S167" s="4">
        <v>9.5299999999999994</v>
      </c>
      <c r="T167" s="4">
        <v>564.74</v>
      </c>
      <c r="U167" s="4">
        <v>1491</v>
      </c>
      <c r="V167" s="4">
        <v>1478</v>
      </c>
      <c r="W167" s="4">
        <v>916</v>
      </c>
      <c r="X167" s="4">
        <v>916</v>
      </c>
      <c r="Y167" s="4">
        <v>1.79</v>
      </c>
      <c r="Z167" s="4">
        <v>8.1199999999999992</v>
      </c>
      <c r="AA167" s="4">
        <v>925.91</v>
      </c>
      <c r="AB167" s="4">
        <v>2070.2800000000002</v>
      </c>
    </row>
    <row r="168" spans="1:28">
      <c r="A168" s="3" t="s">
        <v>349</v>
      </c>
      <c r="B168" s="3" t="s">
        <v>350</v>
      </c>
      <c r="C168" s="3" t="s">
        <v>22</v>
      </c>
      <c r="D168" s="3" t="s">
        <v>23</v>
      </c>
      <c r="E168" s="3" t="s">
        <v>24</v>
      </c>
      <c r="F168" s="3" t="s">
        <v>25</v>
      </c>
      <c r="G168" s="4">
        <v>650</v>
      </c>
      <c r="H168" s="4">
        <v>631</v>
      </c>
      <c r="I168" s="4">
        <v>470</v>
      </c>
      <c r="J168" s="4">
        <v>470</v>
      </c>
      <c r="K168" s="4">
        <v>0.97</v>
      </c>
      <c r="L168" s="4">
        <v>9.81</v>
      </c>
      <c r="M168" s="4">
        <v>480.78</v>
      </c>
      <c r="N168" s="4">
        <v>525</v>
      </c>
      <c r="O168" s="4">
        <v>520</v>
      </c>
      <c r="P168" s="4">
        <v>472</v>
      </c>
      <c r="Q168" s="4">
        <v>472</v>
      </c>
      <c r="R168" s="4">
        <v>0.86</v>
      </c>
      <c r="S168" s="4">
        <v>10.220000000000001</v>
      </c>
      <c r="T168" s="4">
        <v>483.08</v>
      </c>
      <c r="U168" s="4">
        <v>655</v>
      </c>
      <c r="V168" s="4">
        <v>640</v>
      </c>
      <c r="W168" s="4">
        <v>488</v>
      </c>
      <c r="X168" s="4">
        <v>488</v>
      </c>
      <c r="Y168" s="4">
        <v>1.52</v>
      </c>
      <c r="Z168" s="4">
        <v>8.49</v>
      </c>
      <c r="AA168" s="4">
        <v>498.01</v>
      </c>
      <c r="AB168" s="4">
        <v>1461.87</v>
      </c>
    </row>
    <row r="169" spans="1:28">
      <c r="A169" s="3" t="s">
        <v>351</v>
      </c>
      <c r="B169" s="3" t="s">
        <v>352</v>
      </c>
      <c r="C169" s="3" t="s">
        <v>22</v>
      </c>
      <c r="D169" s="3" t="s">
        <v>23</v>
      </c>
      <c r="E169" s="3" t="s">
        <v>24</v>
      </c>
      <c r="F169" s="3" t="s">
        <v>25</v>
      </c>
      <c r="G169" s="4">
        <v>452</v>
      </c>
      <c r="H169" s="4">
        <v>419</v>
      </c>
      <c r="I169" s="4">
        <v>368</v>
      </c>
      <c r="J169" s="4">
        <v>368</v>
      </c>
      <c r="K169" s="4">
        <v>0.74</v>
      </c>
      <c r="L169" s="4">
        <v>4.7300000000000004</v>
      </c>
      <c r="M169" s="4">
        <v>373.47</v>
      </c>
      <c r="N169" s="4">
        <v>935</v>
      </c>
      <c r="O169" s="4">
        <v>921</v>
      </c>
      <c r="P169" s="4">
        <v>388</v>
      </c>
      <c r="Q169" s="4">
        <v>388</v>
      </c>
      <c r="R169" s="4">
        <v>0.89</v>
      </c>
      <c r="S169" s="4">
        <v>4.54</v>
      </c>
      <c r="T169" s="4">
        <v>393.43</v>
      </c>
      <c r="U169" s="4">
        <v>636</v>
      </c>
      <c r="V169" s="4">
        <v>626</v>
      </c>
      <c r="W169" s="4">
        <v>409</v>
      </c>
      <c r="X169" s="4">
        <v>409</v>
      </c>
      <c r="Y169" s="4">
        <v>1.72</v>
      </c>
      <c r="Z169" s="4">
        <v>4.22</v>
      </c>
      <c r="AA169" s="4">
        <v>414.94</v>
      </c>
      <c r="AB169" s="4">
        <v>1181.8399999999999</v>
      </c>
    </row>
    <row r="170" spans="1:28">
      <c r="A170" s="3" t="s">
        <v>353</v>
      </c>
      <c r="B170" s="3" t="s">
        <v>354</v>
      </c>
      <c r="C170" s="3" t="s">
        <v>22</v>
      </c>
      <c r="D170" s="3" t="s">
        <v>23</v>
      </c>
      <c r="E170" s="3" t="s">
        <v>24</v>
      </c>
      <c r="F170" s="3" t="s">
        <v>25</v>
      </c>
      <c r="G170" s="4">
        <v>954</v>
      </c>
      <c r="H170" s="4">
        <v>893</v>
      </c>
      <c r="I170" s="4">
        <v>505</v>
      </c>
      <c r="J170" s="4">
        <v>504</v>
      </c>
      <c r="K170" s="4">
        <v>0.16</v>
      </c>
      <c r="L170" s="4">
        <v>11.33</v>
      </c>
      <c r="M170" s="4">
        <v>515.49</v>
      </c>
      <c r="N170" s="4">
        <v>749</v>
      </c>
      <c r="O170" s="4">
        <v>728</v>
      </c>
      <c r="P170" s="4">
        <v>635</v>
      </c>
      <c r="Q170" s="4">
        <v>635</v>
      </c>
      <c r="R170" s="4">
        <v>2.19</v>
      </c>
      <c r="S170" s="4">
        <v>13.08</v>
      </c>
      <c r="T170" s="4">
        <v>650.27</v>
      </c>
      <c r="U170" s="4">
        <v>1805</v>
      </c>
      <c r="V170" s="4">
        <v>1768</v>
      </c>
      <c r="W170" s="4">
        <v>764</v>
      </c>
      <c r="X170" s="4">
        <v>760</v>
      </c>
      <c r="Y170" s="4">
        <v>3.3</v>
      </c>
      <c r="Z170" s="4">
        <v>14.54</v>
      </c>
      <c r="AA170" s="4">
        <v>777.84</v>
      </c>
      <c r="AB170" s="4">
        <v>1943.6</v>
      </c>
    </row>
    <row r="171" spans="1:28">
      <c r="A171" s="3" t="s">
        <v>355</v>
      </c>
      <c r="B171" s="3" t="s">
        <v>356</v>
      </c>
      <c r="C171" s="3" t="s">
        <v>22</v>
      </c>
      <c r="D171" s="3" t="s">
        <v>23</v>
      </c>
      <c r="E171" s="3" t="s">
        <v>24</v>
      </c>
      <c r="F171" s="3" t="s">
        <v>25</v>
      </c>
      <c r="G171" s="4">
        <v>1508</v>
      </c>
      <c r="H171" s="4">
        <v>1345</v>
      </c>
      <c r="I171" s="4">
        <v>895</v>
      </c>
      <c r="J171" s="4">
        <v>894</v>
      </c>
      <c r="K171" s="4">
        <v>2.36</v>
      </c>
      <c r="L171" s="4">
        <v>17.510000000000002</v>
      </c>
      <c r="M171" s="4">
        <v>913.87</v>
      </c>
      <c r="N171" s="4">
        <v>1615</v>
      </c>
      <c r="O171" s="4">
        <v>1581</v>
      </c>
      <c r="P171" s="4">
        <v>1074</v>
      </c>
      <c r="Q171" s="4">
        <v>1073</v>
      </c>
      <c r="R171" s="4">
        <v>3.37</v>
      </c>
      <c r="S171" s="4">
        <v>19.100000000000001</v>
      </c>
      <c r="T171" s="4">
        <v>1095.47</v>
      </c>
      <c r="U171" s="4">
        <v>1049</v>
      </c>
      <c r="V171" s="4">
        <v>1040</v>
      </c>
      <c r="W171" s="4">
        <v>889</v>
      </c>
      <c r="X171" s="4">
        <v>889</v>
      </c>
      <c r="Y171" s="4">
        <v>1.57</v>
      </c>
      <c r="Z171" s="4">
        <v>20.100000000000001</v>
      </c>
      <c r="AA171" s="4">
        <v>910.67</v>
      </c>
      <c r="AB171" s="4">
        <v>2920.01</v>
      </c>
    </row>
    <row r="172" spans="1:28">
      <c r="A172" s="3" t="s">
        <v>357</v>
      </c>
      <c r="B172" s="3" t="s">
        <v>358</v>
      </c>
      <c r="C172" s="3" t="s">
        <v>22</v>
      </c>
      <c r="D172" s="3" t="s">
        <v>23</v>
      </c>
      <c r="E172" s="3" t="s">
        <v>24</v>
      </c>
      <c r="F172" s="3" t="s">
        <v>25</v>
      </c>
      <c r="G172" s="4">
        <v>974</v>
      </c>
      <c r="H172" s="4">
        <v>960</v>
      </c>
      <c r="I172" s="4">
        <v>679</v>
      </c>
      <c r="J172" s="4">
        <v>678</v>
      </c>
      <c r="K172" s="4">
        <v>1.22</v>
      </c>
      <c r="L172" s="4">
        <v>14.02</v>
      </c>
      <c r="M172" s="4">
        <v>693.24</v>
      </c>
      <c r="N172" s="4">
        <v>1015</v>
      </c>
      <c r="O172" s="4">
        <v>1012</v>
      </c>
      <c r="P172" s="4">
        <v>626</v>
      </c>
      <c r="Q172" s="4">
        <v>626</v>
      </c>
      <c r="R172" s="4">
        <v>1.36</v>
      </c>
      <c r="S172" s="4">
        <v>10.68</v>
      </c>
      <c r="T172" s="4">
        <v>638.04</v>
      </c>
      <c r="U172" s="4">
        <v>761</v>
      </c>
      <c r="V172" s="4">
        <v>760</v>
      </c>
      <c r="W172" s="4">
        <v>663</v>
      </c>
      <c r="X172" s="4">
        <v>663</v>
      </c>
      <c r="Y172" s="4">
        <v>1.21</v>
      </c>
      <c r="Z172" s="4">
        <v>10.79</v>
      </c>
      <c r="AA172" s="4">
        <v>675</v>
      </c>
      <c r="AB172" s="4">
        <v>2006.28</v>
      </c>
    </row>
    <row r="173" spans="1:28">
      <c r="A173" s="3" t="s">
        <v>359</v>
      </c>
      <c r="B173" s="3" t="s">
        <v>360</v>
      </c>
      <c r="C173" s="3" t="s">
        <v>22</v>
      </c>
      <c r="D173" s="3" t="s">
        <v>23</v>
      </c>
      <c r="E173" s="3" t="s">
        <v>24</v>
      </c>
      <c r="F173" s="3" t="s">
        <v>25</v>
      </c>
      <c r="G173" s="4">
        <v>787</v>
      </c>
      <c r="H173" s="4">
        <v>722</v>
      </c>
      <c r="I173" s="4">
        <v>512</v>
      </c>
      <c r="J173" s="4">
        <v>512</v>
      </c>
      <c r="K173" s="4">
        <v>1.84</v>
      </c>
      <c r="L173" s="4">
        <v>8.11</v>
      </c>
      <c r="M173" s="4">
        <v>521.95000000000005</v>
      </c>
      <c r="N173" s="4">
        <v>1411</v>
      </c>
      <c r="O173" s="4">
        <v>1355</v>
      </c>
      <c r="P173" s="4">
        <v>884</v>
      </c>
      <c r="Q173" s="4">
        <v>882</v>
      </c>
      <c r="R173" s="4">
        <v>3.87</v>
      </c>
      <c r="S173" s="4">
        <v>11.41</v>
      </c>
      <c r="T173" s="4">
        <v>897.28</v>
      </c>
      <c r="U173" s="4">
        <v>1333</v>
      </c>
      <c r="V173" s="4">
        <v>1275</v>
      </c>
      <c r="W173" s="4">
        <v>878</v>
      </c>
      <c r="X173" s="4">
        <v>869</v>
      </c>
      <c r="Y173" s="4">
        <v>4.54</v>
      </c>
      <c r="Z173" s="4">
        <v>12.77</v>
      </c>
      <c r="AA173" s="4">
        <v>886.31</v>
      </c>
      <c r="AB173" s="4">
        <v>2305.54</v>
      </c>
    </row>
    <row r="174" spans="1:28">
      <c r="A174" s="3" t="s">
        <v>361</v>
      </c>
      <c r="B174" s="3" t="s">
        <v>362</v>
      </c>
      <c r="C174" s="3" t="s">
        <v>22</v>
      </c>
      <c r="D174" s="3" t="s">
        <v>23</v>
      </c>
      <c r="E174" s="3" t="s">
        <v>24</v>
      </c>
      <c r="F174" s="3" t="s">
        <v>25</v>
      </c>
      <c r="G174" s="4">
        <v>1720</v>
      </c>
      <c r="H174" s="4">
        <v>1693</v>
      </c>
      <c r="I174" s="4">
        <v>984</v>
      </c>
      <c r="J174" s="4">
        <v>984</v>
      </c>
      <c r="K174" s="4">
        <v>6.54</v>
      </c>
      <c r="L174" s="4">
        <v>17.86</v>
      </c>
      <c r="M174" s="4">
        <v>1008.4</v>
      </c>
      <c r="N174" s="4">
        <v>1087</v>
      </c>
      <c r="O174" s="4">
        <v>1059</v>
      </c>
      <c r="P174" s="4">
        <v>840</v>
      </c>
      <c r="Q174" s="4">
        <v>840</v>
      </c>
      <c r="R174" s="4">
        <v>4.32</v>
      </c>
      <c r="S174" s="4">
        <v>17.68</v>
      </c>
      <c r="T174" s="4">
        <v>862</v>
      </c>
      <c r="U174" s="4">
        <v>2148</v>
      </c>
      <c r="V174" s="4">
        <v>2146</v>
      </c>
      <c r="W174" s="4">
        <v>997</v>
      </c>
      <c r="X174" s="4">
        <v>997</v>
      </c>
      <c r="Y174" s="4">
        <v>6.45</v>
      </c>
      <c r="Z174" s="4">
        <v>17.350000000000001</v>
      </c>
      <c r="AA174" s="4">
        <v>1020.8</v>
      </c>
      <c r="AB174" s="4">
        <v>2891.2</v>
      </c>
    </row>
    <row r="175" spans="1:28">
      <c r="A175" s="3" t="s">
        <v>363</v>
      </c>
      <c r="B175" s="3" t="s">
        <v>364</v>
      </c>
      <c r="C175" s="3" t="s">
        <v>22</v>
      </c>
      <c r="D175" s="3" t="s">
        <v>23</v>
      </c>
      <c r="E175" s="3" t="s">
        <v>24</v>
      </c>
      <c r="F175" s="3" t="s">
        <v>25</v>
      </c>
      <c r="G175" s="4">
        <v>785</v>
      </c>
      <c r="H175" s="4">
        <v>777</v>
      </c>
      <c r="I175" s="4">
        <v>570</v>
      </c>
      <c r="J175" s="4">
        <v>570</v>
      </c>
      <c r="K175" s="4">
        <v>1.1499999999999999</v>
      </c>
      <c r="L175" s="4">
        <v>11.91</v>
      </c>
      <c r="M175" s="4">
        <v>583.05999999999995</v>
      </c>
      <c r="N175" s="4">
        <v>1621</v>
      </c>
      <c r="O175" s="4">
        <v>1597</v>
      </c>
      <c r="P175" s="4">
        <v>678</v>
      </c>
      <c r="Q175" s="4">
        <v>678</v>
      </c>
      <c r="R175" s="4">
        <v>1.67</v>
      </c>
      <c r="S175" s="4">
        <v>11.28</v>
      </c>
      <c r="T175" s="4">
        <v>690.95</v>
      </c>
      <c r="U175" s="4">
        <v>944</v>
      </c>
      <c r="V175" s="4">
        <v>936</v>
      </c>
      <c r="W175" s="4">
        <v>832</v>
      </c>
      <c r="X175" s="4">
        <v>830</v>
      </c>
      <c r="Y175" s="4">
        <v>3.32</v>
      </c>
      <c r="Z175" s="4">
        <v>12.7</v>
      </c>
      <c r="AA175" s="4">
        <v>846.02</v>
      </c>
      <c r="AB175" s="4">
        <v>2120.0300000000002</v>
      </c>
    </row>
    <row r="176" spans="1:28">
      <c r="A176" s="3" t="s">
        <v>365</v>
      </c>
      <c r="B176" s="3" t="s">
        <v>366</v>
      </c>
      <c r="C176" s="3" t="s">
        <v>22</v>
      </c>
      <c r="D176" s="3" t="s">
        <v>23</v>
      </c>
      <c r="E176" s="3" t="s">
        <v>24</v>
      </c>
      <c r="F176" s="3" t="s">
        <v>25</v>
      </c>
      <c r="G176" s="4">
        <v>1419</v>
      </c>
      <c r="H176" s="4">
        <v>1375</v>
      </c>
      <c r="I176" s="4">
        <v>774</v>
      </c>
      <c r="J176" s="4">
        <v>774</v>
      </c>
      <c r="K176" s="4">
        <v>2.4300000000000002</v>
      </c>
      <c r="L176" s="4">
        <v>15.78</v>
      </c>
      <c r="M176" s="4">
        <v>792.21</v>
      </c>
      <c r="N176" s="4">
        <v>1231</v>
      </c>
      <c r="O176" s="4">
        <v>1213</v>
      </c>
      <c r="P176" s="4">
        <v>750</v>
      </c>
      <c r="Q176" s="4">
        <v>750</v>
      </c>
      <c r="R176" s="4">
        <v>1.71</v>
      </c>
      <c r="S176" s="4">
        <v>14.37</v>
      </c>
      <c r="T176" s="4">
        <v>766.08</v>
      </c>
      <c r="U176" s="4">
        <v>1991</v>
      </c>
      <c r="V176" s="4">
        <v>1985</v>
      </c>
      <c r="W176" s="4">
        <v>837</v>
      </c>
      <c r="X176" s="4">
        <v>835</v>
      </c>
      <c r="Y176" s="4">
        <v>1.68</v>
      </c>
      <c r="Z176" s="4">
        <v>16.190000000000001</v>
      </c>
      <c r="AA176" s="4">
        <v>852.87</v>
      </c>
      <c r="AB176" s="4">
        <v>2411.16</v>
      </c>
    </row>
    <row r="177" spans="1:28">
      <c r="A177" s="3" t="s">
        <v>367</v>
      </c>
      <c r="B177" s="3" t="s">
        <v>368</v>
      </c>
      <c r="C177" s="3" t="s">
        <v>22</v>
      </c>
      <c r="D177" s="3" t="s">
        <v>23</v>
      </c>
      <c r="E177" s="3" t="s">
        <v>24</v>
      </c>
      <c r="F177" s="3" t="s">
        <v>25</v>
      </c>
      <c r="G177" s="4">
        <v>357</v>
      </c>
      <c r="H177" s="4">
        <v>357</v>
      </c>
      <c r="I177" s="4">
        <v>254</v>
      </c>
      <c r="J177" s="4">
        <v>254</v>
      </c>
      <c r="K177" s="4">
        <v>0.37</v>
      </c>
      <c r="L177" s="4">
        <v>4.12</v>
      </c>
      <c r="M177" s="4">
        <v>258.49</v>
      </c>
      <c r="N177" s="4">
        <v>731</v>
      </c>
      <c r="O177" s="4">
        <v>730</v>
      </c>
      <c r="P177" s="4">
        <v>478</v>
      </c>
      <c r="Q177" s="4">
        <v>478</v>
      </c>
      <c r="R177" s="4">
        <v>0.47</v>
      </c>
      <c r="S177" s="4">
        <v>9.43</v>
      </c>
      <c r="T177" s="4">
        <v>487.9</v>
      </c>
      <c r="U177" s="4">
        <v>669</v>
      </c>
      <c r="V177" s="4">
        <v>667</v>
      </c>
      <c r="W177" s="4">
        <v>435</v>
      </c>
      <c r="X177" s="4">
        <v>435</v>
      </c>
      <c r="Y177" s="4">
        <v>0.46</v>
      </c>
      <c r="Z177" s="4">
        <v>7.56</v>
      </c>
      <c r="AA177" s="4">
        <v>443.02</v>
      </c>
      <c r="AB177" s="4">
        <v>1189.4100000000001</v>
      </c>
    </row>
    <row r="178" spans="1:28">
      <c r="A178" s="3" t="s">
        <v>369</v>
      </c>
      <c r="B178" s="3" t="s">
        <v>370</v>
      </c>
      <c r="C178" s="3" t="s">
        <v>22</v>
      </c>
      <c r="D178" s="3" t="s">
        <v>23</v>
      </c>
      <c r="E178" s="3" t="s">
        <v>24</v>
      </c>
      <c r="F178" s="3" t="s">
        <v>25</v>
      </c>
      <c r="G178" s="4">
        <v>534</v>
      </c>
      <c r="H178" s="4">
        <v>532</v>
      </c>
      <c r="I178" s="4">
        <v>463</v>
      </c>
      <c r="J178" s="4">
        <v>463</v>
      </c>
      <c r="K178" s="4">
        <v>1.27</v>
      </c>
      <c r="L178" s="4">
        <v>8.49</v>
      </c>
      <c r="M178" s="4">
        <v>472.76</v>
      </c>
      <c r="N178" s="4">
        <v>546</v>
      </c>
      <c r="O178" s="4">
        <v>546</v>
      </c>
      <c r="P178" s="4">
        <v>382</v>
      </c>
      <c r="Q178" s="4">
        <v>382</v>
      </c>
      <c r="R178" s="4">
        <v>1.32</v>
      </c>
      <c r="S178" s="4">
        <v>6.32</v>
      </c>
      <c r="T178" s="4">
        <v>389.64</v>
      </c>
      <c r="U178" s="4">
        <v>667</v>
      </c>
      <c r="V178" s="4">
        <v>667</v>
      </c>
      <c r="W178" s="4">
        <v>443</v>
      </c>
      <c r="X178" s="4">
        <v>443</v>
      </c>
      <c r="Y178" s="4">
        <v>1.82</v>
      </c>
      <c r="Z178" s="4">
        <v>7.51</v>
      </c>
      <c r="AA178" s="4">
        <v>452.33</v>
      </c>
      <c r="AB178" s="4">
        <v>1314.73</v>
      </c>
    </row>
    <row r="179" spans="1:28">
      <c r="A179" s="3" t="s">
        <v>371</v>
      </c>
      <c r="B179" s="3" t="s">
        <v>372</v>
      </c>
      <c r="C179" s="3" t="s">
        <v>22</v>
      </c>
      <c r="D179" s="3" t="s">
        <v>23</v>
      </c>
      <c r="E179" s="3" t="s">
        <v>24</v>
      </c>
      <c r="F179" s="3" t="s">
        <v>25</v>
      </c>
      <c r="G179" s="4">
        <v>853</v>
      </c>
      <c r="H179" s="4">
        <v>848</v>
      </c>
      <c r="I179" s="4">
        <v>724</v>
      </c>
      <c r="J179" s="4">
        <v>724</v>
      </c>
      <c r="K179" s="4">
        <v>3.22</v>
      </c>
      <c r="L179" s="4">
        <v>11.79</v>
      </c>
      <c r="M179" s="4">
        <v>739.01</v>
      </c>
      <c r="N179" s="4">
        <v>780</v>
      </c>
      <c r="O179" s="4">
        <v>778</v>
      </c>
      <c r="P179" s="4">
        <v>702</v>
      </c>
      <c r="Q179" s="4">
        <v>701</v>
      </c>
      <c r="R179" s="4">
        <v>3.11</v>
      </c>
      <c r="S179" s="4">
        <v>13.94</v>
      </c>
      <c r="T179" s="4">
        <v>718.05</v>
      </c>
      <c r="U179" s="4">
        <v>1734</v>
      </c>
      <c r="V179" s="4">
        <v>1705</v>
      </c>
      <c r="W179" s="4">
        <v>777</v>
      </c>
      <c r="X179" s="4">
        <v>777</v>
      </c>
      <c r="Y179" s="4">
        <v>3.58</v>
      </c>
      <c r="Z179" s="4">
        <v>12.33</v>
      </c>
      <c r="AA179" s="4">
        <v>792.91</v>
      </c>
      <c r="AB179" s="4">
        <v>2249.9699999999998</v>
      </c>
    </row>
    <row r="180" spans="1:28">
      <c r="A180" s="3" t="s">
        <v>373</v>
      </c>
      <c r="B180" s="3" t="s">
        <v>374</v>
      </c>
      <c r="C180" s="3" t="s">
        <v>22</v>
      </c>
      <c r="D180" s="3" t="s">
        <v>23</v>
      </c>
      <c r="E180" s="3" t="s">
        <v>24</v>
      </c>
      <c r="F180" s="3" t="s">
        <v>25</v>
      </c>
      <c r="G180" s="4">
        <v>805</v>
      </c>
      <c r="H180" s="4">
        <v>804</v>
      </c>
      <c r="I180" s="4">
        <v>624</v>
      </c>
      <c r="J180" s="4">
        <v>623</v>
      </c>
      <c r="K180" s="4">
        <v>3.39</v>
      </c>
      <c r="L180" s="4">
        <v>9.76</v>
      </c>
      <c r="M180" s="4">
        <v>636.15</v>
      </c>
      <c r="N180" s="4">
        <v>1055</v>
      </c>
      <c r="O180" s="4">
        <v>1044</v>
      </c>
      <c r="P180" s="4">
        <v>786</v>
      </c>
      <c r="Q180" s="4">
        <v>785</v>
      </c>
      <c r="R180" s="4">
        <v>2.85</v>
      </c>
      <c r="S180" s="4">
        <v>11.35</v>
      </c>
      <c r="T180" s="4">
        <v>799.2</v>
      </c>
      <c r="U180" s="4">
        <v>1240</v>
      </c>
      <c r="V180" s="4">
        <v>1238</v>
      </c>
      <c r="W180" s="4">
        <v>509</v>
      </c>
      <c r="X180" s="4">
        <v>509</v>
      </c>
      <c r="Y180" s="4">
        <v>2.0299999999999998</v>
      </c>
      <c r="Z180" s="4">
        <v>8.4700000000000006</v>
      </c>
      <c r="AA180" s="4">
        <v>519.5</v>
      </c>
      <c r="AB180" s="4">
        <v>1954.85</v>
      </c>
    </row>
    <row r="181" spans="1:28">
      <c r="A181" s="3" t="s">
        <v>375</v>
      </c>
      <c r="B181" s="3" t="s">
        <v>376</v>
      </c>
      <c r="C181" s="3" t="s">
        <v>22</v>
      </c>
      <c r="D181" s="3" t="s">
        <v>23</v>
      </c>
      <c r="E181" s="3" t="s">
        <v>24</v>
      </c>
      <c r="F181" s="3" t="s">
        <v>25</v>
      </c>
      <c r="G181" s="4">
        <v>1273</v>
      </c>
      <c r="H181" s="4">
        <v>1224</v>
      </c>
      <c r="I181" s="4">
        <v>955</v>
      </c>
      <c r="J181" s="4">
        <v>954</v>
      </c>
      <c r="K181" s="4">
        <v>3.63</v>
      </c>
      <c r="L181" s="4">
        <v>19.38</v>
      </c>
      <c r="M181" s="4">
        <v>977.01</v>
      </c>
      <c r="N181" s="4">
        <v>956</v>
      </c>
      <c r="O181" s="4">
        <v>952</v>
      </c>
      <c r="P181" s="4">
        <v>876</v>
      </c>
      <c r="Q181" s="4">
        <v>876</v>
      </c>
      <c r="R181" s="4">
        <v>4.34</v>
      </c>
      <c r="S181" s="4">
        <v>15.52</v>
      </c>
      <c r="T181" s="4">
        <v>895.86</v>
      </c>
      <c r="U181" s="4">
        <v>1371</v>
      </c>
      <c r="V181" s="4">
        <v>1370</v>
      </c>
      <c r="W181" s="4">
        <v>869</v>
      </c>
      <c r="X181" s="4">
        <v>867</v>
      </c>
      <c r="Y181" s="4">
        <v>4.16</v>
      </c>
      <c r="Z181" s="4">
        <v>14.67</v>
      </c>
      <c r="AA181" s="4">
        <v>885.83</v>
      </c>
      <c r="AB181" s="4">
        <v>2758.7</v>
      </c>
    </row>
    <row r="182" spans="1:28">
      <c r="A182" s="3" t="s">
        <v>377</v>
      </c>
      <c r="B182" s="3" t="s">
        <v>378</v>
      </c>
      <c r="C182" s="3" t="s">
        <v>22</v>
      </c>
      <c r="D182" s="3" t="s">
        <v>23</v>
      </c>
      <c r="E182" s="3" t="s">
        <v>24</v>
      </c>
      <c r="F182" s="3" t="s">
        <v>25</v>
      </c>
      <c r="G182" s="4">
        <v>702</v>
      </c>
      <c r="H182" s="4">
        <v>686</v>
      </c>
      <c r="I182" s="4">
        <v>622</v>
      </c>
      <c r="J182" s="4">
        <v>622</v>
      </c>
      <c r="K182" s="4">
        <v>2.31</v>
      </c>
      <c r="L182" s="4">
        <v>11.49</v>
      </c>
      <c r="M182" s="4">
        <v>635.79999999999995</v>
      </c>
      <c r="N182" s="4">
        <v>491</v>
      </c>
      <c r="O182" s="4">
        <v>490</v>
      </c>
      <c r="P182" s="4">
        <v>424</v>
      </c>
      <c r="Q182" s="4">
        <v>424</v>
      </c>
      <c r="R182" s="4">
        <v>1.22</v>
      </c>
      <c r="S182" s="4">
        <v>7.34</v>
      </c>
      <c r="T182" s="4">
        <v>432.56</v>
      </c>
      <c r="U182" s="4">
        <v>490</v>
      </c>
      <c r="V182" s="4">
        <v>490</v>
      </c>
      <c r="W182" s="4">
        <v>371</v>
      </c>
      <c r="X182" s="4">
        <v>371</v>
      </c>
      <c r="Y182" s="4">
        <v>1.1100000000000001</v>
      </c>
      <c r="Z182" s="4">
        <v>6.62</v>
      </c>
      <c r="AA182" s="4">
        <v>378.73</v>
      </c>
      <c r="AB182" s="4">
        <v>1447.09</v>
      </c>
    </row>
    <row r="183" spans="1:28">
      <c r="A183" s="3" t="s">
        <v>379</v>
      </c>
      <c r="B183" s="3" t="s">
        <v>380</v>
      </c>
      <c r="C183" s="3" t="s">
        <v>22</v>
      </c>
      <c r="D183" s="3" t="s">
        <v>23</v>
      </c>
      <c r="E183" s="3" t="s">
        <v>24</v>
      </c>
      <c r="F183" s="3" t="s">
        <v>25</v>
      </c>
      <c r="G183" s="4">
        <v>910</v>
      </c>
      <c r="H183" s="4">
        <v>903</v>
      </c>
      <c r="I183" s="4">
        <v>826</v>
      </c>
      <c r="J183" s="4">
        <v>826</v>
      </c>
      <c r="K183" s="4">
        <v>3.4</v>
      </c>
      <c r="L183" s="4">
        <v>14.06</v>
      </c>
      <c r="M183" s="4">
        <v>843.46</v>
      </c>
      <c r="N183" s="4">
        <v>870</v>
      </c>
      <c r="O183" s="4">
        <v>862</v>
      </c>
      <c r="P183" s="4">
        <v>744</v>
      </c>
      <c r="Q183" s="4">
        <v>742</v>
      </c>
      <c r="R183" s="4">
        <v>3.82</v>
      </c>
      <c r="S183" s="4">
        <v>14.63</v>
      </c>
      <c r="T183" s="4">
        <v>760.45</v>
      </c>
      <c r="U183" s="4">
        <v>1245</v>
      </c>
      <c r="V183" s="4">
        <v>1243</v>
      </c>
      <c r="W183" s="4">
        <v>729</v>
      </c>
      <c r="X183" s="4">
        <v>729</v>
      </c>
      <c r="Y183" s="4">
        <v>3.61</v>
      </c>
      <c r="Z183" s="4">
        <v>11.51</v>
      </c>
      <c r="AA183" s="4">
        <v>744.12</v>
      </c>
      <c r="AB183" s="4">
        <v>2348.0300000000002</v>
      </c>
    </row>
    <row r="184" spans="1:28">
      <c r="A184" s="3" t="s">
        <v>381</v>
      </c>
      <c r="B184" s="3" t="s">
        <v>382</v>
      </c>
      <c r="C184" s="3" t="s">
        <v>22</v>
      </c>
      <c r="D184" s="3" t="s">
        <v>23</v>
      </c>
      <c r="E184" s="3" t="s">
        <v>24</v>
      </c>
      <c r="F184" s="3" t="s">
        <v>25</v>
      </c>
      <c r="G184" s="4">
        <v>860</v>
      </c>
      <c r="H184" s="4">
        <v>853</v>
      </c>
      <c r="I184" s="4">
        <v>555</v>
      </c>
      <c r="J184" s="4">
        <v>555</v>
      </c>
      <c r="K184" s="4">
        <v>1.58</v>
      </c>
      <c r="L184" s="4">
        <v>10.52</v>
      </c>
      <c r="M184" s="4">
        <v>567.1</v>
      </c>
      <c r="N184" s="4">
        <v>740</v>
      </c>
      <c r="O184" s="4">
        <v>732</v>
      </c>
      <c r="P184" s="4">
        <v>546</v>
      </c>
      <c r="Q184" s="4">
        <v>546</v>
      </c>
      <c r="R184" s="4">
        <v>2.8</v>
      </c>
      <c r="S184" s="4">
        <v>9.2899999999999991</v>
      </c>
      <c r="T184" s="4">
        <v>558.09</v>
      </c>
      <c r="U184" s="4">
        <v>749</v>
      </c>
      <c r="V184" s="4">
        <v>744</v>
      </c>
      <c r="W184" s="4">
        <v>515</v>
      </c>
      <c r="X184" s="4">
        <v>515</v>
      </c>
      <c r="Y184" s="4">
        <v>1.68</v>
      </c>
      <c r="Z184" s="4">
        <v>8.82</v>
      </c>
      <c r="AA184" s="4">
        <v>525.5</v>
      </c>
      <c r="AB184" s="4">
        <v>1650.69</v>
      </c>
    </row>
    <row r="185" spans="1:28">
      <c r="A185" s="3" t="s">
        <v>383</v>
      </c>
      <c r="B185" s="3" t="s">
        <v>384</v>
      </c>
      <c r="C185" s="3" t="s">
        <v>22</v>
      </c>
      <c r="D185" s="3" t="s">
        <v>23</v>
      </c>
      <c r="E185" s="3" t="s">
        <v>24</v>
      </c>
      <c r="F185" s="3" t="s">
        <v>25</v>
      </c>
      <c r="G185" s="4">
        <v>349</v>
      </c>
      <c r="H185" s="4">
        <v>347</v>
      </c>
      <c r="I185" s="4">
        <v>332</v>
      </c>
      <c r="J185" s="4">
        <v>332</v>
      </c>
      <c r="K185" s="4">
        <v>1.39</v>
      </c>
      <c r="L185" s="4">
        <v>5.9</v>
      </c>
      <c r="M185" s="4">
        <v>339.29</v>
      </c>
      <c r="N185" s="4">
        <v>325</v>
      </c>
      <c r="O185" s="4">
        <v>325</v>
      </c>
      <c r="P185" s="4">
        <v>304</v>
      </c>
      <c r="Q185" s="4">
        <v>303</v>
      </c>
      <c r="R185" s="4">
        <v>1.04</v>
      </c>
      <c r="S185" s="4">
        <v>4.8600000000000003</v>
      </c>
      <c r="T185" s="4">
        <v>308.89999999999998</v>
      </c>
      <c r="U185" s="4">
        <v>325</v>
      </c>
      <c r="V185" s="4">
        <v>325</v>
      </c>
      <c r="W185" s="4">
        <v>310</v>
      </c>
      <c r="X185" s="4">
        <v>310</v>
      </c>
      <c r="Y185" s="4">
        <v>1.54</v>
      </c>
      <c r="Z185" s="4">
        <v>4.3499999999999996</v>
      </c>
      <c r="AA185" s="4">
        <v>315.89</v>
      </c>
      <c r="AB185" s="4">
        <v>964.08</v>
      </c>
    </row>
    <row r="186" spans="1:28">
      <c r="A186" s="3" t="s">
        <v>385</v>
      </c>
      <c r="B186" s="3" t="s">
        <v>386</v>
      </c>
      <c r="C186" s="3" t="s">
        <v>22</v>
      </c>
      <c r="D186" s="3" t="s">
        <v>23</v>
      </c>
      <c r="E186" s="3" t="s">
        <v>24</v>
      </c>
      <c r="F186" s="3" t="s">
        <v>25</v>
      </c>
      <c r="G186" s="4">
        <v>1039</v>
      </c>
      <c r="H186" s="4">
        <v>1012</v>
      </c>
      <c r="I186" s="4">
        <v>796</v>
      </c>
      <c r="J186" s="4">
        <v>795</v>
      </c>
      <c r="K186" s="4">
        <v>6.11</v>
      </c>
      <c r="L186" s="4">
        <v>14.4</v>
      </c>
      <c r="M186" s="4">
        <v>815.51</v>
      </c>
      <c r="N186" s="4">
        <v>1028</v>
      </c>
      <c r="O186" s="4">
        <v>1025</v>
      </c>
      <c r="P186" s="4">
        <v>788</v>
      </c>
      <c r="Q186" s="4">
        <v>787</v>
      </c>
      <c r="R186" s="4">
        <v>5.01</v>
      </c>
      <c r="S186" s="4">
        <v>16.36</v>
      </c>
      <c r="T186" s="4">
        <v>808.37</v>
      </c>
      <c r="U186" s="4">
        <v>1152</v>
      </c>
      <c r="V186" s="4">
        <v>1141</v>
      </c>
      <c r="W186" s="4">
        <v>954</v>
      </c>
      <c r="X186" s="4">
        <v>953</v>
      </c>
      <c r="Y186" s="4">
        <v>6.97</v>
      </c>
      <c r="Z186" s="4">
        <v>14.35</v>
      </c>
      <c r="AA186" s="4">
        <v>974.32</v>
      </c>
      <c r="AB186" s="4">
        <v>2598.1999999999998</v>
      </c>
    </row>
    <row r="187" spans="1:28">
      <c r="A187" s="3" t="s">
        <v>387</v>
      </c>
      <c r="B187" s="3" t="s">
        <v>388</v>
      </c>
      <c r="C187" s="3" t="s">
        <v>22</v>
      </c>
      <c r="D187" s="3" t="s">
        <v>23</v>
      </c>
      <c r="E187" s="3" t="s">
        <v>24</v>
      </c>
      <c r="F187" s="3" t="s">
        <v>25</v>
      </c>
      <c r="G187" s="4">
        <v>417</v>
      </c>
      <c r="H187" s="4">
        <v>417</v>
      </c>
      <c r="I187" s="4">
        <v>345</v>
      </c>
      <c r="J187" s="4">
        <v>344</v>
      </c>
      <c r="K187" s="4">
        <v>1</v>
      </c>
      <c r="L187" s="4">
        <v>6.52</v>
      </c>
      <c r="M187" s="4">
        <v>351.52</v>
      </c>
      <c r="N187" s="4">
        <v>402</v>
      </c>
      <c r="O187" s="4">
        <v>402</v>
      </c>
      <c r="P187" s="4">
        <v>341</v>
      </c>
      <c r="Q187" s="4">
        <v>341</v>
      </c>
      <c r="R187" s="4">
        <v>0.78</v>
      </c>
      <c r="S187" s="4">
        <v>7.25</v>
      </c>
      <c r="T187" s="4">
        <v>349.03</v>
      </c>
      <c r="U187" s="4">
        <v>401</v>
      </c>
      <c r="V187" s="4">
        <v>401</v>
      </c>
      <c r="W187" s="4">
        <v>339</v>
      </c>
      <c r="X187" s="4">
        <v>339</v>
      </c>
      <c r="Y187" s="4">
        <v>1.1599999999999999</v>
      </c>
      <c r="Z187" s="4">
        <v>6.38</v>
      </c>
      <c r="AA187" s="4">
        <v>346.54</v>
      </c>
      <c r="AB187" s="4">
        <v>1047.0899999999999</v>
      </c>
    </row>
    <row r="188" spans="1:28">
      <c r="A188" s="3" t="s">
        <v>389</v>
      </c>
      <c r="B188" s="3" t="s">
        <v>390</v>
      </c>
      <c r="C188" s="3" t="s">
        <v>22</v>
      </c>
      <c r="D188" s="3" t="s">
        <v>23</v>
      </c>
      <c r="E188" s="3" t="s">
        <v>24</v>
      </c>
      <c r="F188" s="3" t="s">
        <v>25</v>
      </c>
      <c r="G188" s="4">
        <v>86</v>
      </c>
      <c r="H188" s="4">
        <v>85</v>
      </c>
      <c r="I188" s="4">
        <v>81</v>
      </c>
      <c r="J188" s="4">
        <v>81</v>
      </c>
      <c r="K188" s="4">
        <v>0.11</v>
      </c>
      <c r="L188" s="4">
        <v>1.9</v>
      </c>
      <c r="M188" s="4">
        <v>83.01</v>
      </c>
      <c r="N188" s="4">
        <v>332</v>
      </c>
      <c r="O188" s="4">
        <v>328</v>
      </c>
      <c r="P188" s="4">
        <v>244</v>
      </c>
      <c r="Q188" s="4">
        <v>244</v>
      </c>
      <c r="R188" s="4">
        <v>1.03</v>
      </c>
      <c r="S188" s="4">
        <v>4.6500000000000004</v>
      </c>
      <c r="T188" s="4">
        <v>249.68</v>
      </c>
      <c r="U188" s="4">
        <v>328</v>
      </c>
      <c r="V188" s="4">
        <v>312</v>
      </c>
      <c r="W188" s="4">
        <v>166</v>
      </c>
      <c r="X188" s="4">
        <v>166</v>
      </c>
      <c r="Y188" s="4">
        <v>0.61</v>
      </c>
      <c r="Z188" s="4">
        <v>3.01</v>
      </c>
      <c r="AA188" s="4">
        <v>169.62</v>
      </c>
      <c r="AB188" s="4">
        <v>502.31</v>
      </c>
    </row>
    <row r="189" spans="1:28">
      <c r="A189" s="3" t="s">
        <v>391</v>
      </c>
      <c r="B189" s="3" t="s">
        <v>392</v>
      </c>
      <c r="C189" s="3" t="s">
        <v>22</v>
      </c>
      <c r="D189" s="3" t="s">
        <v>23</v>
      </c>
      <c r="E189" s="3" t="s">
        <v>24</v>
      </c>
      <c r="F189" s="3" t="s">
        <v>25</v>
      </c>
      <c r="G189" s="4">
        <v>770</v>
      </c>
      <c r="H189" s="4">
        <v>770</v>
      </c>
      <c r="I189" s="4">
        <v>610</v>
      </c>
      <c r="J189" s="4">
        <v>609</v>
      </c>
      <c r="K189" s="4">
        <v>3.43</v>
      </c>
      <c r="L189" s="4">
        <v>6.7</v>
      </c>
      <c r="M189" s="4">
        <v>619.13</v>
      </c>
      <c r="N189" s="4">
        <v>807</v>
      </c>
      <c r="O189" s="4">
        <v>804</v>
      </c>
      <c r="P189" s="4">
        <v>653</v>
      </c>
      <c r="Q189" s="4">
        <v>653</v>
      </c>
      <c r="R189" s="4">
        <v>4.38</v>
      </c>
      <c r="S189" s="4">
        <v>7.51</v>
      </c>
      <c r="T189" s="4">
        <v>664.89</v>
      </c>
      <c r="U189" s="4">
        <v>638</v>
      </c>
      <c r="V189" s="4">
        <v>636</v>
      </c>
      <c r="W189" s="4">
        <v>497</v>
      </c>
      <c r="X189" s="4">
        <v>496</v>
      </c>
      <c r="Y189" s="4">
        <v>1.7</v>
      </c>
      <c r="Z189" s="4">
        <v>6.41</v>
      </c>
      <c r="AA189" s="4">
        <v>504.11</v>
      </c>
      <c r="AB189" s="4">
        <v>1788.13</v>
      </c>
    </row>
    <row r="190" spans="1:28">
      <c r="A190" s="3" t="s">
        <v>393</v>
      </c>
      <c r="B190" s="3" t="s">
        <v>394</v>
      </c>
      <c r="C190" s="3" t="s">
        <v>22</v>
      </c>
      <c r="D190" s="3" t="s">
        <v>23</v>
      </c>
      <c r="E190" s="3" t="s">
        <v>24</v>
      </c>
      <c r="F190" s="3" t="s">
        <v>25</v>
      </c>
      <c r="G190" s="4">
        <v>495</v>
      </c>
      <c r="H190" s="4">
        <v>495</v>
      </c>
      <c r="I190" s="4">
        <v>442</v>
      </c>
      <c r="J190" s="4">
        <v>442</v>
      </c>
      <c r="K190" s="4">
        <v>1.38</v>
      </c>
      <c r="L190" s="4">
        <v>7.27</v>
      </c>
      <c r="M190" s="4">
        <v>450.65</v>
      </c>
      <c r="N190" s="4">
        <v>527</v>
      </c>
      <c r="O190" s="4">
        <v>525</v>
      </c>
      <c r="P190" s="4">
        <v>460</v>
      </c>
      <c r="Q190" s="4">
        <v>460</v>
      </c>
      <c r="R190" s="4">
        <v>0.61</v>
      </c>
      <c r="S190" s="4">
        <v>8.5299999999999994</v>
      </c>
      <c r="T190" s="4">
        <v>469.14</v>
      </c>
      <c r="U190" s="4">
        <v>500</v>
      </c>
      <c r="V190" s="4">
        <v>500</v>
      </c>
      <c r="W190" s="4">
        <v>439</v>
      </c>
      <c r="X190" s="4">
        <v>439</v>
      </c>
      <c r="Y190" s="4">
        <v>0.5</v>
      </c>
      <c r="Z190" s="4">
        <v>7.95</v>
      </c>
      <c r="AA190" s="4">
        <v>447.45</v>
      </c>
      <c r="AB190" s="4">
        <v>1367.24</v>
      </c>
    </row>
    <row r="191" spans="1:28">
      <c r="A191" s="3" t="s">
        <v>395</v>
      </c>
      <c r="B191" s="3" t="s">
        <v>396</v>
      </c>
      <c r="C191" s="3" t="s">
        <v>22</v>
      </c>
      <c r="D191" s="3" t="s">
        <v>23</v>
      </c>
      <c r="E191" s="3" t="s">
        <v>24</v>
      </c>
      <c r="F191" s="3" t="s">
        <v>25</v>
      </c>
      <c r="G191" s="4">
        <v>811</v>
      </c>
      <c r="H191" s="4">
        <v>793</v>
      </c>
      <c r="I191" s="4">
        <v>667</v>
      </c>
      <c r="J191" s="4">
        <v>664</v>
      </c>
      <c r="K191" s="4">
        <v>3.33</v>
      </c>
      <c r="L191" s="4">
        <v>10.76</v>
      </c>
      <c r="M191" s="4">
        <v>678.09</v>
      </c>
      <c r="N191" s="4">
        <v>672</v>
      </c>
      <c r="O191" s="4">
        <v>670</v>
      </c>
      <c r="P191" s="4">
        <v>603</v>
      </c>
      <c r="Q191" s="4">
        <v>603</v>
      </c>
      <c r="R191" s="4">
        <v>2.44</v>
      </c>
      <c r="S191" s="4">
        <v>9.89</v>
      </c>
      <c r="T191" s="4">
        <v>615.33000000000004</v>
      </c>
      <c r="U191" s="4">
        <v>791</v>
      </c>
      <c r="V191" s="4">
        <v>790</v>
      </c>
      <c r="W191" s="4">
        <v>672</v>
      </c>
      <c r="X191" s="4">
        <v>671</v>
      </c>
      <c r="Y191" s="4">
        <v>4.8099999999999996</v>
      </c>
      <c r="Z191" s="4">
        <v>11.05</v>
      </c>
      <c r="AA191" s="4">
        <v>686.86</v>
      </c>
      <c r="AB191" s="4">
        <v>1980.28</v>
      </c>
    </row>
    <row r="192" spans="1:28">
      <c r="A192" s="3" t="s">
        <v>397</v>
      </c>
      <c r="B192" s="3" t="s">
        <v>398</v>
      </c>
      <c r="C192" s="3" t="s">
        <v>22</v>
      </c>
      <c r="D192" s="3" t="s">
        <v>23</v>
      </c>
      <c r="E192" s="3" t="s">
        <v>24</v>
      </c>
      <c r="F192" s="3" t="s">
        <v>25</v>
      </c>
      <c r="G192" s="4">
        <v>1203</v>
      </c>
      <c r="H192" s="4">
        <v>1203</v>
      </c>
      <c r="I192" s="4">
        <v>1012</v>
      </c>
      <c r="J192" s="4">
        <v>1009</v>
      </c>
      <c r="K192" s="4">
        <v>5.73</v>
      </c>
      <c r="L192" s="4">
        <v>10.86</v>
      </c>
      <c r="M192" s="4">
        <v>1025.5899999999999</v>
      </c>
      <c r="N192" s="4">
        <v>1222</v>
      </c>
      <c r="O192" s="4">
        <v>1218</v>
      </c>
      <c r="P192" s="4">
        <v>1065</v>
      </c>
      <c r="Q192" s="4">
        <v>1060</v>
      </c>
      <c r="R192" s="4">
        <v>6.3</v>
      </c>
      <c r="S192" s="4">
        <v>12.82</v>
      </c>
      <c r="T192" s="4">
        <v>1079.1199999999999</v>
      </c>
      <c r="U192" s="4">
        <v>1239</v>
      </c>
      <c r="V192" s="4">
        <v>1239</v>
      </c>
      <c r="W192" s="4">
        <v>1047</v>
      </c>
      <c r="X192" s="4">
        <v>1045</v>
      </c>
      <c r="Y192" s="4">
        <v>6.65</v>
      </c>
      <c r="Z192" s="4">
        <v>11.83</v>
      </c>
      <c r="AA192" s="4">
        <v>1063.48</v>
      </c>
      <c r="AB192" s="4">
        <v>3168.19</v>
      </c>
    </row>
    <row r="193" spans="1:28">
      <c r="A193" s="3" t="s">
        <v>399</v>
      </c>
      <c r="B193" s="3" t="s">
        <v>400</v>
      </c>
      <c r="C193" s="3" t="s">
        <v>22</v>
      </c>
      <c r="D193" s="3" t="s">
        <v>23</v>
      </c>
      <c r="E193" s="3" t="s">
        <v>24</v>
      </c>
      <c r="F193" s="3" t="s">
        <v>25</v>
      </c>
      <c r="G193" s="4">
        <v>795</v>
      </c>
      <c r="H193" s="4">
        <v>791</v>
      </c>
      <c r="I193" s="4">
        <v>652</v>
      </c>
      <c r="J193" s="4">
        <v>651</v>
      </c>
      <c r="K193" s="4">
        <v>1.84</v>
      </c>
      <c r="L193" s="4">
        <v>13.52</v>
      </c>
      <c r="M193" s="4">
        <v>666.36</v>
      </c>
      <c r="N193" s="4">
        <v>717</v>
      </c>
      <c r="O193" s="4">
        <v>714</v>
      </c>
      <c r="P193" s="4">
        <v>607</v>
      </c>
      <c r="Q193" s="4">
        <v>607</v>
      </c>
      <c r="R193" s="4">
        <v>2.23</v>
      </c>
      <c r="S193" s="4">
        <v>12.84</v>
      </c>
      <c r="T193" s="4">
        <v>622.07000000000005</v>
      </c>
      <c r="U193" s="4">
        <v>772</v>
      </c>
      <c r="V193" s="4">
        <v>771</v>
      </c>
      <c r="W193" s="4">
        <v>643</v>
      </c>
      <c r="X193" s="4">
        <v>643</v>
      </c>
      <c r="Y193" s="4">
        <v>2.76</v>
      </c>
      <c r="Z193" s="4">
        <v>13.06</v>
      </c>
      <c r="AA193" s="4">
        <v>658.82</v>
      </c>
      <c r="AB193" s="4">
        <v>1947.25</v>
      </c>
    </row>
    <row r="194" spans="1:28">
      <c r="A194" s="3" t="s">
        <v>401</v>
      </c>
      <c r="B194" s="3" t="s">
        <v>402</v>
      </c>
      <c r="C194" s="3" t="s">
        <v>22</v>
      </c>
      <c r="D194" s="3" t="s">
        <v>23</v>
      </c>
      <c r="E194" s="3" t="s">
        <v>24</v>
      </c>
      <c r="F194" s="3" t="s">
        <v>25</v>
      </c>
      <c r="G194" s="4">
        <v>1192</v>
      </c>
      <c r="H194" s="4">
        <v>1188</v>
      </c>
      <c r="I194" s="4">
        <v>668</v>
      </c>
      <c r="J194" s="4">
        <v>668</v>
      </c>
      <c r="K194" s="4">
        <v>3.78</v>
      </c>
      <c r="L194" s="4">
        <v>10.9</v>
      </c>
      <c r="M194" s="4">
        <v>682.68</v>
      </c>
      <c r="N194" s="4">
        <v>829</v>
      </c>
      <c r="O194" s="4">
        <v>823</v>
      </c>
      <c r="P194" s="4">
        <v>679</v>
      </c>
      <c r="Q194" s="4">
        <v>679</v>
      </c>
      <c r="R194" s="4">
        <v>2.52</v>
      </c>
      <c r="S194" s="4">
        <v>8.81</v>
      </c>
      <c r="T194" s="4">
        <v>690.33</v>
      </c>
      <c r="U194" s="4">
        <v>1087</v>
      </c>
      <c r="V194" s="4">
        <v>1041</v>
      </c>
      <c r="W194" s="4">
        <v>733</v>
      </c>
      <c r="X194" s="4">
        <v>732</v>
      </c>
      <c r="Y194" s="4">
        <v>3.2</v>
      </c>
      <c r="Z194" s="4">
        <v>8.91</v>
      </c>
      <c r="AA194" s="4">
        <v>744.11</v>
      </c>
      <c r="AB194" s="4">
        <v>2117.12</v>
      </c>
    </row>
    <row r="195" spans="1:28">
      <c r="A195" s="3" t="s">
        <v>403</v>
      </c>
      <c r="B195" s="3" t="s">
        <v>404</v>
      </c>
      <c r="C195" s="3" t="s">
        <v>22</v>
      </c>
      <c r="D195" s="3" t="s">
        <v>23</v>
      </c>
      <c r="E195" s="3" t="s">
        <v>24</v>
      </c>
      <c r="F195" s="3" t="s">
        <v>25</v>
      </c>
      <c r="G195" s="4">
        <v>970</v>
      </c>
      <c r="H195" s="4">
        <v>941</v>
      </c>
      <c r="I195" s="4">
        <v>732</v>
      </c>
      <c r="J195" s="4">
        <v>732</v>
      </c>
      <c r="K195" s="4">
        <v>3.4</v>
      </c>
      <c r="L195" s="4">
        <v>12.15</v>
      </c>
      <c r="M195" s="4">
        <v>747.55</v>
      </c>
      <c r="N195" s="4">
        <v>809</v>
      </c>
      <c r="O195" s="4">
        <v>806</v>
      </c>
      <c r="P195" s="4">
        <v>690</v>
      </c>
      <c r="Q195" s="4">
        <v>690</v>
      </c>
      <c r="R195" s="4">
        <v>4.41</v>
      </c>
      <c r="S195" s="4">
        <v>8.7899999999999991</v>
      </c>
      <c r="T195" s="4">
        <v>703.2</v>
      </c>
      <c r="U195" s="4">
        <v>814</v>
      </c>
      <c r="V195" s="4">
        <v>806</v>
      </c>
      <c r="W195" s="4">
        <v>668</v>
      </c>
      <c r="X195" s="4">
        <v>668</v>
      </c>
      <c r="Y195" s="4">
        <v>4.1900000000000004</v>
      </c>
      <c r="Z195" s="4">
        <v>9.89</v>
      </c>
      <c r="AA195" s="4">
        <v>682.08</v>
      </c>
      <c r="AB195" s="4">
        <v>2132.83</v>
      </c>
    </row>
    <row r="196" spans="1:28">
      <c r="A196" s="3" t="s">
        <v>405</v>
      </c>
      <c r="B196" s="3" t="s">
        <v>406</v>
      </c>
      <c r="C196" s="3" t="s">
        <v>22</v>
      </c>
      <c r="D196" s="3" t="s">
        <v>23</v>
      </c>
      <c r="E196" s="3" t="s">
        <v>24</v>
      </c>
      <c r="F196" s="3" t="s">
        <v>25</v>
      </c>
      <c r="G196" s="4">
        <v>337</v>
      </c>
      <c r="H196" s="4">
        <v>335</v>
      </c>
      <c r="I196" s="4">
        <v>305</v>
      </c>
      <c r="J196" s="4">
        <v>305</v>
      </c>
      <c r="K196" s="4">
        <v>1.39</v>
      </c>
      <c r="L196" s="4">
        <v>4.37</v>
      </c>
      <c r="M196" s="4">
        <v>310.76</v>
      </c>
      <c r="N196" s="4">
        <v>126</v>
      </c>
      <c r="O196" s="4">
        <v>126</v>
      </c>
      <c r="P196" s="4">
        <v>106</v>
      </c>
      <c r="Q196" s="4">
        <v>106</v>
      </c>
      <c r="R196" s="4">
        <v>0.26</v>
      </c>
      <c r="S196" s="4">
        <v>1.82</v>
      </c>
      <c r="T196" s="4">
        <v>108.08</v>
      </c>
      <c r="U196" s="4">
        <v>345</v>
      </c>
      <c r="V196" s="4">
        <v>341</v>
      </c>
      <c r="W196" s="4">
        <v>280</v>
      </c>
      <c r="X196" s="4">
        <v>280</v>
      </c>
      <c r="Y196" s="4">
        <v>0.89</v>
      </c>
      <c r="Z196" s="4">
        <v>4.13</v>
      </c>
      <c r="AA196" s="4">
        <v>285.02</v>
      </c>
      <c r="AB196" s="4">
        <v>703.86</v>
      </c>
    </row>
    <row r="197" spans="1:28">
      <c r="A197" s="3" t="s">
        <v>407</v>
      </c>
      <c r="B197" s="3" t="s">
        <v>408</v>
      </c>
      <c r="C197" s="3" t="s">
        <v>22</v>
      </c>
      <c r="D197" s="3" t="s">
        <v>23</v>
      </c>
      <c r="E197" s="3" t="s">
        <v>24</v>
      </c>
      <c r="F197" s="3" t="s">
        <v>25</v>
      </c>
      <c r="G197" s="4">
        <v>1703</v>
      </c>
      <c r="H197" s="4">
        <v>1654</v>
      </c>
      <c r="I197" s="4">
        <v>1275</v>
      </c>
      <c r="J197" s="4">
        <v>1272</v>
      </c>
      <c r="K197" s="4">
        <v>6.06</v>
      </c>
      <c r="L197" s="4">
        <v>18.079999999999998</v>
      </c>
      <c r="M197" s="4">
        <v>1296.1400000000001</v>
      </c>
      <c r="N197" s="4">
        <v>1441</v>
      </c>
      <c r="O197" s="4">
        <v>1441</v>
      </c>
      <c r="P197" s="4">
        <v>1271</v>
      </c>
      <c r="Q197" s="4">
        <v>1271</v>
      </c>
      <c r="R197" s="4">
        <v>6.19</v>
      </c>
      <c r="S197" s="4">
        <v>17.82</v>
      </c>
      <c r="T197" s="4">
        <v>1295.01</v>
      </c>
      <c r="U197" s="4">
        <v>1734</v>
      </c>
      <c r="V197" s="4">
        <v>1734</v>
      </c>
      <c r="W197" s="4">
        <v>1090</v>
      </c>
      <c r="X197" s="4">
        <v>1089</v>
      </c>
      <c r="Y197" s="4">
        <v>4.5</v>
      </c>
      <c r="Z197" s="4">
        <v>16.47</v>
      </c>
      <c r="AA197" s="4">
        <v>1109.97</v>
      </c>
      <c r="AB197" s="4">
        <v>3701.12</v>
      </c>
    </row>
    <row r="198" spans="1:28">
      <c r="A198" s="3" t="s">
        <v>409</v>
      </c>
      <c r="B198" s="3" t="s">
        <v>410</v>
      </c>
      <c r="C198" s="3" t="s">
        <v>22</v>
      </c>
      <c r="D198" s="3" t="s">
        <v>23</v>
      </c>
      <c r="E198" s="3" t="s">
        <v>24</v>
      </c>
      <c r="F198" s="3" t="s">
        <v>25</v>
      </c>
      <c r="G198" s="4">
        <v>615</v>
      </c>
      <c r="H198" s="4">
        <v>599</v>
      </c>
      <c r="I198" s="4">
        <v>463</v>
      </c>
      <c r="J198" s="4">
        <v>463</v>
      </c>
      <c r="K198" s="4">
        <v>2.02</v>
      </c>
      <c r="L198" s="4">
        <v>9.3800000000000008</v>
      </c>
      <c r="M198" s="4">
        <v>474.4</v>
      </c>
      <c r="N198" s="4">
        <v>682</v>
      </c>
      <c r="O198" s="4">
        <v>682</v>
      </c>
      <c r="P198" s="4">
        <v>535</v>
      </c>
      <c r="Q198" s="4">
        <v>535</v>
      </c>
      <c r="R198" s="4">
        <v>1.89</v>
      </c>
      <c r="S198" s="4">
        <v>10.33</v>
      </c>
      <c r="T198" s="4">
        <v>547.22</v>
      </c>
      <c r="U198" s="4">
        <v>841</v>
      </c>
      <c r="V198" s="4">
        <v>841</v>
      </c>
      <c r="W198" s="4">
        <v>655</v>
      </c>
      <c r="X198" s="4">
        <v>655</v>
      </c>
      <c r="Y198" s="4">
        <v>2.4900000000000002</v>
      </c>
      <c r="Z198" s="4">
        <v>11.25</v>
      </c>
      <c r="AA198" s="4">
        <v>668.74</v>
      </c>
      <c r="AB198" s="4">
        <v>1690.36</v>
      </c>
    </row>
    <row r="199" spans="1:28">
      <c r="A199" s="3" t="s">
        <v>411</v>
      </c>
      <c r="B199" s="3" t="s">
        <v>412</v>
      </c>
      <c r="C199" s="3" t="s">
        <v>22</v>
      </c>
      <c r="D199" s="3" t="s">
        <v>23</v>
      </c>
      <c r="E199" s="3" t="s">
        <v>24</v>
      </c>
      <c r="F199" s="3" t="s">
        <v>25</v>
      </c>
      <c r="G199" s="4">
        <v>3094</v>
      </c>
      <c r="H199" s="4">
        <v>3038</v>
      </c>
      <c r="I199" s="4">
        <v>1766</v>
      </c>
      <c r="J199" s="4">
        <v>1766</v>
      </c>
      <c r="K199" s="4">
        <v>9.4600000000000009</v>
      </c>
      <c r="L199" s="4">
        <v>26.34</v>
      </c>
      <c r="M199" s="4">
        <v>1801.8</v>
      </c>
      <c r="N199" s="4">
        <v>2316</v>
      </c>
      <c r="O199" s="4">
        <v>2298</v>
      </c>
      <c r="P199" s="4">
        <v>1627</v>
      </c>
      <c r="Q199" s="4">
        <v>1626</v>
      </c>
      <c r="R199" s="4">
        <v>7.73</v>
      </c>
      <c r="S199" s="4">
        <v>27.93</v>
      </c>
      <c r="T199" s="4">
        <v>1661.66</v>
      </c>
      <c r="U199" s="4">
        <v>3121</v>
      </c>
      <c r="V199" s="4">
        <v>3081</v>
      </c>
      <c r="W199" s="4">
        <v>1577</v>
      </c>
      <c r="X199" s="4">
        <v>1577</v>
      </c>
      <c r="Y199" s="4">
        <v>5.95</v>
      </c>
      <c r="Z199" s="4">
        <v>27.17</v>
      </c>
      <c r="AA199" s="4">
        <v>1610.12</v>
      </c>
      <c r="AB199" s="4">
        <v>5073.58</v>
      </c>
    </row>
    <row r="200" spans="1:28">
      <c r="A200" s="3" t="s">
        <v>413</v>
      </c>
      <c r="B200" s="3" t="s">
        <v>414</v>
      </c>
      <c r="C200" s="3" t="s">
        <v>22</v>
      </c>
      <c r="D200" s="3" t="s">
        <v>23</v>
      </c>
      <c r="E200" s="3" t="s">
        <v>24</v>
      </c>
      <c r="F200" s="3" t="s">
        <v>25</v>
      </c>
      <c r="G200" s="4">
        <v>1050</v>
      </c>
      <c r="H200" s="4">
        <v>1037</v>
      </c>
      <c r="I200" s="4">
        <v>723</v>
      </c>
      <c r="J200" s="4">
        <v>723</v>
      </c>
      <c r="K200" s="4">
        <v>1.0900000000000001</v>
      </c>
      <c r="L200" s="4">
        <v>11.11</v>
      </c>
      <c r="M200" s="4">
        <v>735.2</v>
      </c>
      <c r="N200" s="4">
        <v>716</v>
      </c>
      <c r="O200" s="4">
        <v>707</v>
      </c>
      <c r="P200" s="4">
        <v>548</v>
      </c>
      <c r="Q200" s="4">
        <v>548</v>
      </c>
      <c r="R200" s="4">
        <v>0.97</v>
      </c>
      <c r="S200" s="4">
        <v>6.48</v>
      </c>
      <c r="T200" s="4">
        <v>555.45000000000005</v>
      </c>
      <c r="U200" s="4">
        <v>978</v>
      </c>
      <c r="V200" s="4">
        <v>912</v>
      </c>
      <c r="W200" s="4">
        <v>585</v>
      </c>
      <c r="X200" s="4">
        <v>585</v>
      </c>
      <c r="Y200" s="4">
        <v>1.37</v>
      </c>
      <c r="Z200" s="4">
        <v>7.37</v>
      </c>
      <c r="AA200" s="4">
        <v>593.74</v>
      </c>
      <c r="AB200" s="4">
        <v>1884.39</v>
      </c>
    </row>
    <row r="201" spans="1:28">
      <c r="A201" s="3" t="s">
        <v>415</v>
      </c>
      <c r="B201" s="3" t="s">
        <v>416</v>
      </c>
      <c r="C201" s="3" t="s">
        <v>22</v>
      </c>
      <c r="D201" s="3" t="s">
        <v>23</v>
      </c>
      <c r="E201" s="3" t="s">
        <v>24</v>
      </c>
      <c r="F201" s="3" t="s">
        <v>25</v>
      </c>
      <c r="G201" s="4">
        <v>817</v>
      </c>
      <c r="H201" s="4">
        <v>778</v>
      </c>
      <c r="I201" s="4">
        <v>554</v>
      </c>
      <c r="J201" s="4">
        <v>552</v>
      </c>
      <c r="K201" s="4">
        <v>1.93</v>
      </c>
      <c r="L201" s="4">
        <v>9.9600000000000009</v>
      </c>
      <c r="M201" s="4">
        <v>563.89</v>
      </c>
      <c r="N201" s="4">
        <v>653</v>
      </c>
      <c r="O201" s="4">
        <v>642</v>
      </c>
      <c r="P201" s="4">
        <v>569</v>
      </c>
      <c r="Q201" s="4">
        <v>569</v>
      </c>
      <c r="R201" s="4">
        <v>2.25</v>
      </c>
      <c r="S201" s="4">
        <v>10.81</v>
      </c>
      <c r="T201" s="4">
        <v>582.05999999999995</v>
      </c>
      <c r="U201" s="4">
        <v>678</v>
      </c>
      <c r="V201" s="4">
        <v>678</v>
      </c>
      <c r="W201" s="4">
        <v>594</v>
      </c>
      <c r="X201" s="4">
        <v>593</v>
      </c>
      <c r="Y201" s="4">
        <v>2.13</v>
      </c>
      <c r="Z201" s="4">
        <v>11.76</v>
      </c>
      <c r="AA201" s="4">
        <v>606.89</v>
      </c>
      <c r="AB201" s="4">
        <v>1752.84</v>
      </c>
    </row>
    <row r="202" spans="1:28">
      <c r="A202" s="3" t="s">
        <v>417</v>
      </c>
      <c r="B202" s="3" t="s">
        <v>418</v>
      </c>
      <c r="C202" s="3" t="s">
        <v>22</v>
      </c>
      <c r="D202" s="3" t="s">
        <v>23</v>
      </c>
      <c r="E202" s="3" t="s">
        <v>24</v>
      </c>
      <c r="F202" s="3" t="s">
        <v>25</v>
      </c>
      <c r="G202" s="4">
        <v>0</v>
      </c>
      <c r="H202" s="4">
        <v>0</v>
      </c>
      <c r="I202" s="4">
        <v>0</v>
      </c>
      <c r="J202" s="4">
        <v>0</v>
      </c>
      <c r="K202" s="4">
        <v>0</v>
      </c>
      <c r="L202" s="4">
        <v>0</v>
      </c>
      <c r="M202" s="4">
        <v>0</v>
      </c>
      <c r="N202" s="4">
        <v>571</v>
      </c>
      <c r="O202" s="4">
        <v>566</v>
      </c>
      <c r="P202" s="4">
        <v>473</v>
      </c>
      <c r="Q202" s="4">
        <v>472</v>
      </c>
      <c r="R202" s="4">
        <v>1.55</v>
      </c>
      <c r="S202" s="4">
        <v>7.49</v>
      </c>
      <c r="T202" s="4">
        <v>481.04</v>
      </c>
      <c r="U202" s="4">
        <v>700</v>
      </c>
      <c r="V202" s="4">
        <v>696</v>
      </c>
      <c r="W202" s="4">
        <v>562</v>
      </c>
      <c r="X202" s="4">
        <v>562</v>
      </c>
      <c r="Y202" s="4">
        <v>2.23</v>
      </c>
      <c r="Z202" s="4">
        <v>7.64</v>
      </c>
      <c r="AA202" s="4">
        <v>571.87</v>
      </c>
      <c r="AB202" s="4">
        <v>1052.9100000000001</v>
      </c>
    </row>
    <row r="203" spans="1:28">
      <c r="A203" s="3" t="s">
        <v>419</v>
      </c>
      <c r="B203" s="3" t="s">
        <v>420</v>
      </c>
      <c r="C203" s="3" t="s">
        <v>22</v>
      </c>
      <c r="D203" s="3" t="s">
        <v>23</v>
      </c>
      <c r="E203" s="3" t="s">
        <v>24</v>
      </c>
      <c r="F203" s="3" t="s">
        <v>25</v>
      </c>
      <c r="G203" s="4">
        <v>540</v>
      </c>
      <c r="H203" s="4">
        <v>520</v>
      </c>
      <c r="I203" s="4">
        <v>165</v>
      </c>
      <c r="J203" s="4">
        <v>165</v>
      </c>
      <c r="K203" s="4">
        <v>0.9</v>
      </c>
      <c r="L203" s="4">
        <v>3.28</v>
      </c>
      <c r="M203" s="4">
        <v>169.18</v>
      </c>
      <c r="N203" s="4">
        <v>792</v>
      </c>
      <c r="O203" s="4">
        <v>782</v>
      </c>
      <c r="P203" s="4">
        <v>243</v>
      </c>
      <c r="Q203" s="4">
        <v>243</v>
      </c>
      <c r="R203" s="4">
        <v>1.84</v>
      </c>
      <c r="S203" s="4">
        <v>3.54</v>
      </c>
      <c r="T203" s="4">
        <v>248.38</v>
      </c>
      <c r="U203" s="4">
        <v>440</v>
      </c>
      <c r="V203" s="4">
        <v>433</v>
      </c>
      <c r="W203" s="4">
        <v>266</v>
      </c>
      <c r="X203" s="4">
        <v>266</v>
      </c>
      <c r="Y203" s="4">
        <v>2.16</v>
      </c>
      <c r="Z203" s="4">
        <v>4.2</v>
      </c>
      <c r="AA203" s="4">
        <v>272.36</v>
      </c>
      <c r="AB203" s="4">
        <v>689.92</v>
      </c>
    </row>
    <row r="204" spans="1:28">
      <c r="A204" s="3" t="s">
        <v>421</v>
      </c>
      <c r="B204" s="3" t="s">
        <v>422</v>
      </c>
      <c r="C204" s="3" t="s">
        <v>22</v>
      </c>
      <c r="D204" s="3" t="s">
        <v>23</v>
      </c>
      <c r="E204" s="3" t="s">
        <v>24</v>
      </c>
      <c r="F204" s="3" t="s">
        <v>25</v>
      </c>
      <c r="G204" s="4">
        <v>1116</v>
      </c>
      <c r="H204" s="4">
        <v>1081</v>
      </c>
      <c r="I204" s="4">
        <v>509</v>
      </c>
      <c r="J204" s="4">
        <v>509</v>
      </c>
      <c r="K204" s="4">
        <v>3.04</v>
      </c>
      <c r="L204" s="4">
        <v>8.3800000000000008</v>
      </c>
      <c r="M204" s="4">
        <v>520.41999999999996</v>
      </c>
      <c r="N204" s="4">
        <v>947</v>
      </c>
      <c r="O204" s="4">
        <v>942</v>
      </c>
      <c r="P204" s="4">
        <v>579</v>
      </c>
      <c r="Q204" s="4">
        <v>579</v>
      </c>
      <c r="R204" s="4">
        <v>2.4</v>
      </c>
      <c r="S204" s="4">
        <v>8.98</v>
      </c>
      <c r="T204" s="4">
        <v>590.38</v>
      </c>
      <c r="U204" s="4">
        <v>1021</v>
      </c>
      <c r="V204" s="4">
        <v>1018</v>
      </c>
      <c r="W204" s="4">
        <v>425</v>
      </c>
      <c r="X204" s="4">
        <v>425</v>
      </c>
      <c r="Y204" s="4">
        <v>1.76</v>
      </c>
      <c r="Z204" s="4">
        <v>6.84</v>
      </c>
      <c r="AA204" s="4">
        <v>433.6</v>
      </c>
      <c r="AB204" s="4">
        <v>1544.4</v>
      </c>
    </row>
    <row r="205" spans="1:28">
      <c r="A205" s="3" t="s">
        <v>423</v>
      </c>
      <c r="B205" s="3" t="s">
        <v>424</v>
      </c>
      <c r="C205" s="3" t="s">
        <v>22</v>
      </c>
      <c r="D205" s="3" t="s">
        <v>23</v>
      </c>
      <c r="E205" s="3" t="s">
        <v>24</v>
      </c>
      <c r="F205" s="3" t="s">
        <v>25</v>
      </c>
      <c r="G205" s="4">
        <v>1015</v>
      </c>
      <c r="H205" s="4">
        <v>951</v>
      </c>
      <c r="I205" s="4">
        <v>577</v>
      </c>
      <c r="J205" s="4">
        <v>577</v>
      </c>
      <c r="K205" s="4">
        <v>2.98</v>
      </c>
      <c r="L205" s="4">
        <v>8.2799999999999994</v>
      </c>
      <c r="M205" s="4">
        <v>588.26</v>
      </c>
      <c r="N205" s="4">
        <v>782</v>
      </c>
      <c r="O205" s="4">
        <v>740</v>
      </c>
      <c r="P205" s="4">
        <v>571</v>
      </c>
      <c r="Q205" s="4">
        <v>569</v>
      </c>
      <c r="R205" s="4">
        <v>3.49</v>
      </c>
      <c r="S205" s="4">
        <v>8.1</v>
      </c>
      <c r="T205" s="4">
        <v>580.59</v>
      </c>
      <c r="U205" s="4">
        <v>1637</v>
      </c>
      <c r="V205" s="4">
        <v>1633</v>
      </c>
      <c r="W205" s="4">
        <v>724</v>
      </c>
      <c r="X205" s="4">
        <v>724</v>
      </c>
      <c r="Y205" s="4">
        <v>4.4400000000000004</v>
      </c>
      <c r="Z205" s="4">
        <v>10.51</v>
      </c>
      <c r="AA205" s="4">
        <v>738.95</v>
      </c>
      <c r="AB205" s="4">
        <v>1907.8</v>
      </c>
    </row>
    <row r="206" spans="1:28">
      <c r="A206" s="3" t="s">
        <v>425</v>
      </c>
      <c r="B206" s="3" t="s">
        <v>426</v>
      </c>
      <c r="C206" s="3" t="s">
        <v>22</v>
      </c>
      <c r="D206" s="3" t="s">
        <v>23</v>
      </c>
      <c r="E206" s="3" t="s">
        <v>24</v>
      </c>
      <c r="F206" s="3" t="s">
        <v>25</v>
      </c>
      <c r="G206" s="4">
        <v>1424</v>
      </c>
      <c r="H206" s="4">
        <v>1392</v>
      </c>
      <c r="I206" s="4">
        <v>887</v>
      </c>
      <c r="J206" s="4">
        <v>887</v>
      </c>
      <c r="K206" s="4">
        <v>5.57</v>
      </c>
      <c r="L206" s="4">
        <v>14.41</v>
      </c>
      <c r="M206" s="4">
        <v>906.98</v>
      </c>
      <c r="N206" s="4">
        <v>1101</v>
      </c>
      <c r="O206" s="4">
        <v>1088</v>
      </c>
      <c r="P206" s="4">
        <v>829</v>
      </c>
      <c r="Q206" s="4">
        <v>829</v>
      </c>
      <c r="R206" s="4">
        <v>5.46</v>
      </c>
      <c r="S206" s="4">
        <v>17.059999999999999</v>
      </c>
      <c r="T206" s="4">
        <v>851.52</v>
      </c>
      <c r="U206" s="4">
        <v>981</v>
      </c>
      <c r="V206" s="4">
        <v>967</v>
      </c>
      <c r="W206" s="4">
        <v>854</v>
      </c>
      <c r="X206" s="4">
        <v>854</v>
      </c>
      <c r="Y206" s="4">
        <v>5.97</v>
      </c>
      <c r="Z206" s="4">
        <v>15.6</v>
      </c>
      <c r="AA206" s="4">
        <v>875.57</v>
      </c>
      <c r="AB206" s="4">
        <v>2634.07</v>
      </c>
    </row>
    <row r="207" spans="1:28">
      <c r="A207" s="3" t="s">
        <v>427</v>
      </c>
      <c r="B207" s="3" t="s">
        <v>428</v>
      </c>
      <c r="C207" s="3" t="s">
        <v>22</v>
      </c>
      <c r="D207" s="3" t="s">
        <v>23</v>
      </c>
      <c r="E207" s="3" t="s">
        <v>24</v>
      </c>
      <c r="F207" s="3" t="s">
        <v>25</v>
      </c>
      <c r="G207" s="4">
        <v>864</v>
      </c>
      <c r="H207" s="4">
        <v>863</v>
      </c>
      <c r="I207" s="4">
        <v>338</v>
      </c>
      <c r="J207" s="4">
        <v>338</v>
      </c>
      <c r="K207" s="4">
        <v>1.26</v>
      </c>
      <c r="L207" s="4">
        <v>9.23</v>
      </c>
      <c r="M207" s="4">
        <v>348.49</v>
      </c>
      <c r="N207" s="4">
        <v>481</v>
      </c>
      <c r="O207" s="4">
        <v>481</v>
      </c>
      <c r="P207" s="4">
        <v>459</v>
      </c>
      <c r="Q207" s="4">
        <v>458</v>
      </c>
      <c r="R207" s="4">
        <v>1.93</v>
      </c>
      <c r="S207" s="4">
        <v>12.94</v>
      </c>
      <c r="T207" s="4">
        <v>472.87</v>
      </c>
      <c r="U207" s="4">
        <v>1371</v>
      </c>
      <c r="V207" s="4">
        <v>1370</v>
      </c>
      <c r="W207" s="4">
        <v>430</v>
      </c>
      <c r="X207" s="4">
        <v>430</v>
      </c>
      <c r="Y207" s="4">
        <v>2.57</v>
      </c>
      <c r="Z207" s="4">
        <v>11.3</v>
      </c>
      <c r="AA207" s="4">
        <v>443.87</v>
      </c>
      <c r="AB207" s="4">
        <v>1265.23</v>
      </c>
    </row>
    <row r="208" spans="1:28">
      <c r="A208" s="3" t="s">
        <v>429</v>
      </c>
      <c r="B208" s="3" t="s">
        <v>430</v>
      </c>
      <c r="C208" s="3" t="s">
        <v>22</v>
      </c>
      <c r="D208" s="3" t="s">
        <v>23</v>
      </c>
      <c r="E208" s="3" t="s">
        <v>24</v>
      </c>
      <c r="F208" s="3" t="s">
        <v>25</v>
      </c>
      <c r="G208" s="4">
        <v>356</v>
      </c>
      <c r="H208" s="4">
        <v>336</v>
      </c>
      <c r="I208" s="4">
        <v>252</v>
      </c>
      <c r="J208" s="4">
        <v>251</v>
      </c>
      <c r="K208" s="4">
        <v>1.07</v>
      </c>
      <c r="L208" s="4">
        <v>5.33</v>
      </c>
      <c r="M208" s="4">
        <v>257.39999999999998</v>
      </c>
      <c r="N208" s="4">
        <v>503</v>
      </c>
      <c r="O208" s="4">
        <v>497</v>
      </c>
      <c r="P208" s="4">
        <v>419</v>
      </c>
      <c r="Q208" s="4">
        <v>419</v>
      </c>
      <c r="R208" s="4">
        <v>1.82</v>
      </c>
      <c r="S208" s="4">
        <v>6.18</v>
      </c>
      <c r="T208" s="4">
        <v>427</v>
      </c>
      <c r="U208" s="4">
        <v>292</v>
      </c>
      <c r="V208" s="4">
        <v>291</v>
      </c>
      <c r="W208" s="4">
        <v>260</v>
      </c>
      <c r="X208" s="4">
        <v>260</v>
      </c>
      <c r="Y208" s="4">
        <v>1.52</v>
      </c>
      <c r="Z208" s="4">
        <v>3.7</v>
      </c>
      <c r="AA208" s="4">
        <v>265.22000000000003</v>
      </c>
      <c r="AB208" s="4">
        <v>949.62</v>
      </c>
    </row>
    <row r="209" spans="1:28">
      <c r="A209" s="3" t="s">
        <v>431</v>
      </c>
      <c r="B209" s="3" t="s">
        <v>432</v>
      </c>
      <c r="C209" s="3" t="s">
        <v>22</v>
      </c>
      <c r="D209" s="3" t="s">
        <v>23</v>
      </c>
      <c r="E209" s="3" t="s">
        <v>24</v>
      </c>
      <c r="F209" s="3" t="s">
        <v>25</v>
      </c>
      <c r="G209" s="4">
        <v>622</v>
      </c>
      <c r="H209" s="4">
        <v>606</v>
      </c>
      <c r="I209" s="4">
        <v>543</v>
      </c>
      <c r="J209" s="4">
        <v>543</v>
      </c>
      <c r="K209" s="4">
        <v>1.3</v>
      </c>
      <c r="L209" s="4">
        <v>11.08</v>
      </c>
      <c r="M209" s="4">
        <v>555.38</v>
      </c>
      <c r="N209" s="4">
        <v>682</v>
      </c>
      <c r="O209" s="4">
        <v>646</v>
      </c>
      <c r="P209" s="4">
        <v>494</v>
      </c>
      <c r="Q209" s="4">
        <v>493</v>
      </c>
      <c r="R209" s="4">
        <v>2.64</v>
      </c>
      <c r="S209" s="4">
        <v>7.53</v>
      </c>
      <c r="T209" s="4">
        <v>503.17</v>
      </c>
      <c r="U209" s="4">
        <v>792</v>
      </c>
      <c r="V209" s="4">
        <v>788</v>
      </c>
      <c r="W209" s="4">
        <v>603</v>
      </c>
      <c r="X209" s="4">
        <v>603</v>
      </c>
      <c r="Y209" s="4">
        <v>2.5</v>
      </c>
      <c r="Z209" s="4">
        <v>9.9600000000000009</v>
      </c>
      <c r="AA209" s="4">
        <v>615.46</v>
      </c>
      <c r="AB209" s="4">
        <v>1674.01</v>
      </c>
    </row>
    <row r="210" spans="1:28">
      <c r="A210" s="3" t="s">
        <v>433</v>
      </c>
      <c r="B210" s="3" t="s">
        <v>434</v>
      </c>
      <c r="C210" s="3" t="s">
        <v>22</v>
      </c>
      <c r="D210" s="3" t="s">
        <v>23</v>
      </c>
      <c r="E210" s="3" t="s">
        <v>24</v>
      </c>
      <c r="F210" s="3" t="s">
        <v>25</v>
      </c>
      <c r="G210" s="4">
        <v>980</v>
      </c>
      <c r="H210" s="4">
        <v>950</v>
      </c>
      <c r="I210" s="4">
        <v>575</v>
      </c>
      <c r="J210" s="4">
        <v>573</v>
      </c>
      <c r="K210" s="4">
        <v>1.73</v>
      </c>
      <c r="L210" s="4">
        <v>8.58</v>
      </c>
      <c r="M210" s="4">
        <v>583.30999999999995</v>
      </c>
      <c r="N210" s="4">
        <v>592</v>
      </c>
      <c r="O210" s="4">
        <v>558</v>
      </c>
      <c r="P210" s="4">
        <v>451</v>
      </c>
      <c r="Q210" s="4">
        <v>450</v>
      </c>
      <c r="R210" s="4">
        <v>1.37</v>
      </c>
      <c r="S210" s="4">
        <v>8.7200000000000006</v>
      </c>
      <c r="T210" s="4">
        <v>460.09</v>
      </c>
      <c r="U210" s="4">
        <v>667</v>
      </c>
      <c r="V210" s="4">
        <v>661</v>
      </c>
      <c r="W210" s="4">
        <v>421</v>
      </c>
      <c r="X210" s="4">
        <v>421</v>
      </c>
      <c r="Y210" s="4">
        <v>0.93</v>
      </c>
      <c r="Z210" s="4">
        <v>8.2200000000000006</v>
      </c>
      <c r="AA210" s="4">
        <v>430.15</v>
      </c>
      <c r="AB210" s="4">
        <v>1473.55</v>
      </c>
    </row>
    <row r="211" spans="1:28">
      <c r="A211" s="3" t="s">
        <v>435</v>
      </c>
      <c r="B211" s="3" t="s">
        <v>436</v>
      </c>
      <c r="C211" s="3" t="s">
        <v>22</v>
      </c>
      <c r="D211" s="3" t="s">
        <v>23</v>
      </c>
      <c r="E211" s="3" t="s">
        <v>24</v>
      </c>
      <c r="F211" s="3" t="s">
        <v>25</v>
      </c>
      <c r="G211" s="4">
        <v>1027</v>
      </c>
      <c r="H211" s="4">
        <v>1026</v>
      </c>
      <c r="I211" s="4">
        <v>952</v>
      </c>
      <c r="J211" s="4">
        <v>951</v>
      </c>
      <c r="K211" s="4">
        <v>0.87</v>
      </c>
      <c r="L211" s="4">
        <v>17.04</v>
      </c>
      <c r="M211" s="4">
        <v>968.91</v>
      </c>
      <c r="N211" s="4">
        <v>979</v>
      </c>
      <c r="O211" s="4">
        <v>979</v>
      </c>
      <c r="P211" s="4">
        <v>874</v>
      </c>
      <c r="Q211" s="4">
        <v>873</v>
      </c>
      <c r="R211" s="4">
        <v>2.04</v>
      </c>
      <c r="S211" s="4">
        <v>16.57</v>
      </c>
      <c r="T211" s="4">
        <v>891.61</v>
      </c>
      <c r="U211" s="4">
        <v>1167</v>
      </c>
      <c r="V211" s="4">
        <v>1165</v>
      </c>
      <c r="W211" s="4">
        <v>937</v>
      </c>
      <c r="X211" s="4">
        <v>936</v>
      </c>
      <c r="Y211" s="4">
        <v>1.94</v>
      </c>
      <c r="Z211" s="4">
        <v>17.05</v>
      </c>
      <c r="AA211" s="4">
        <v>954.99</v>
      </c>
      <c r="AB211" s="4">
        <v>2815.51</v>
      </c>
    </row>
    <row r="212" spans="1:28">
      <c r="A212" s="3" t="s">
        <v>437</v>
      </c>
      <c r="B212" s="3" t="s">
        <v>438</v>
      </c>
      <c r="C212" s="3" t="s">
        <v>22</v>
      </c>
      <c r="D212" s="3" t="s">
        <v>23</v>
      </c>
      <c r="E212" s="3" t="s">
        <v>24</v>
      </c>
      <c r="F212" s="3" t="s">
        <v>25</v>
      </c>
      <c r="G212" s="4">
        <v>821</v>
      </c>
      <c r="H212" s="4">
        <v>812</v>
      </c>
      <c r="I212" s="4">
        <v>727</v>
      </c>
      <c r="J212" s="4">
        <v>727</v>
      </c>
      <c r="K212" s="4">
        <v>2.91</v>
      </c>
      <c r="L212" s="4">
        <v>17.41</v>
      </c>
      <c r="M212" s="4">
        <v>747.32</v>
      </c>
      <c r="N212" s="4">
        <v>559</v>
      </c>
      <c r="O212" s="4">
        <v>559</v>
      </c>
      <c r="P212" s="4">
        <v>455</v>
      </c>
      <c r="Q212" s="4">
        <v>455</v>
      </c>
      <c r="R212" s="4">
        <v>2.23</v>
      </c>
      <c r="S212" s="4">
        <v>11.11</v>
      </c>
      <c r="T212" s="4">
        <v>468.34</v>
      </c>
      <c r="U212" s="4">
        <v>862</v>
      </c>
      <c r="V212" s="4">
        <v>856</v>
      </c>
      <c r="W212" s="4">
        <v>768</v>
      </c>
      <c r="X212" s="4">
        <v>768</v>
      </c>
      <c r="Y212" s="4">
        <v>3.82</v>
      </c>
      <c r="Z212" s="4">
        <v>19.7</v>
      </c>
      <c r="AA212" s="4">
        <v>791.52</v>
      </c>
      <c r="AB212" s="4">
        <v>2007.18</v>
      </c>
    </row>
    <row r="213" spans="1:28">
      <c r="A213" s="3" t="s">
        <v>439</v>
      </c>
      <c r="B213" s="3" t="s">
        <v>440</v>
      </c>
      <c r="C213" s="3" t="s">
        <v>22</v>
      </c>
      <c r="D213" s="3" t="s">
        <v>23</v>
      </c>
      <c r="E213" s="3" t="s">
        <v>24</v>
      </c>
      <c r="F213" s="3" t="s">
        <v>25</v>
      </c>
      <c r="G213" s="4">
        <v>821</v>
      </c>
      <c r="H213" s="4">
        <v>779</v>
      </c>
      <c r="I213" s="4">
        <v>686</v>
      </c>
      <c r="J213" s="4">
        <v>685</v>
      </c>
      <c r="K213" s="4">
        <v>2.21</v>
      </c>
      <c r="L213" s="4">
        <v>11.62</v>
      </c>
      <c r="M213" s="4">
        <v>698.83</v>
      </c>
      <c r="N213" s="4">
        <v>780</v>
      </c>
      <c r="O213" s="4">
        <v>774</v>
      </c>
      <c r="P213" s="4">
        <v>637</v>
      </c>
      <c r="Q213" s="4">
        <v>636</v>
      </c>
      <c r="R213" s="4">
        <v>2.6</v>
      </c>
      <c r="S213" s="4">
        <v>10.59</v>
      </c>
      <c r="T213" s="4">
        <v>649.19000000000005</v>
      </c>
      <c r="U213" s="4">
        <v>1158</v>
      </c>
      <c r="V213" s="4">
        <v>1156</v>
      </c>
      <c r="W213" s="4">
        <v>739</v>
      </c>
      <c r="X213" s="4">
        <v>733</v>
      </c>
      <c r="Y213" s="4">
        <v>3.37</v>
      </c>
      <c r="Z213" s="4">
        <v>11.07</v>
      </c>
      <c r="AA213" s="4">
        <v>747.44</v>
      </c>
      <c r="AB213" s="4">
        <v>2095.46</v>
      </c>
    </row>
    <row r="214" spans="1:28">
      <c r="A214" s="3" t="s">
        <v>441</v>
      </c>
      <c r="B214" s="3" t="s">
        <v>442</v>
      </c>
      <c r="C214" s="3" t="s">
        <v>22</v>
      </c>
      <c r="D214" s="3" t="s">
        <v>23</v>
      </c>
      <c r="E214" s="3" t="s">
        <v>24</v>
      </c>
      <c r="F214" s="3" t="s">
        <v>25</v>
      </c>
      <c r="G214" s="4">
        <v>781</v>
      </c>
      <c r="H214" s="4">
        <v>736</v>
      </c>
      <c r="I214" s="4">
        <v>640</v>
      </c>
      <c r="J214" s="4">
        <v>624</v>
      </c>
      <c r="K214" s="4">
        <v>2.37</v>
      </c>
      <c r="L214" s="4">
        <v>12.27</v>
      </c>
      <c r="M214" s="4">
        <v>638.64</v>
      </c>
      <c r="N214" s="4">
        <v>920</v>
      </c>
      <c r="O214" s="4">
        <v>917</v>
      </c>
      <c r="P214" s="4">
        <v>792</v>
      </c>
      <c r="Q214" s="4">
        <v>789</v>
      </c>
      <c r="R214" s="4">
        <v>3.85</v>
      </c>
      <c r="S214" s="4">
        <v>15.02</v>
      </c>
      <c r="T214" s="4">
        <v>807.87</v>
      </c>
      <c r="U214" s="4">
        <v>1206</v>
      </c>
      <c r="V214" s="4">
        <v>1206</v>
      </c>
      <c r="W214" s="4">
        <v>741</v>
      </c>
      <c r="X214" s="4">
        <v>741</v>
      </c>
      <c r="Y214" s="4">
        <v>2.4700000000000002</v>
      </c>
      <c r="Z214" s="4">
        <v>14.65</v>
      </c>
      <c r="AA214" s="4">
        <v>758.12</v>
      </c>
      <c r="AB214" s="4">
        <v>2204.63</v>
      </c>
    </row>
    <row r="215" spans="1:28">
      <c r="A215" s="3" t="s">
        <v>443</v>
      </c>
      <c r="B215" s="3" t="s">
        <v>444</v>
      </c>
      <c r="C215" s="3" t="s">
        <v>22</v>
      </c>
      <c r="D215" s="3" t="s">
        <v>23</v>
      </c>
      <c r="E215" s="3" t="s">
        <v>24</v>
      </c>
      <c r="F215" s="3" t="s">
        <v>25</v>
      </c>
      <c r="G215" s="4">
        <v>492</v>
      </c>
      <c r="H215" s="4">
        <v>470</v>
      </c>
      <c r="I215" s="4">
        <v>391</v>
      </c>
      <c r="J215" s="4">
        <v>390</v>
      </c>
      <c r="K215" s="4">
        <v>1.22</v>
      </c>
      <c r="L215" s="4">
        <v>6.11</v>
      </c>
      <c r="M215" s="4">
        <v>397.33</v>
      </c>
      <c r="N215" s="4">
        <v>559</v>
      </c>
      <c r="O215" s="4">
        <v>557</v>
      </c>
      <c r="P215" s="4">
        <v>471</v>
      </c>
      <c r="Q215" s="4">
        <v>471</v>
      </c>
      <c r="R215" s="4">
        <v>1.43</v>
      </c>
      <c r="S215" s="4">
        <v>7.93</v>
      </c>
      <c r="T215" s="4">
        <v>480.36</v>
      </c>
      <c r="U215" s="4">
        <v>751</v>
      </c>
      <c r="V215" s="4">
        <v>748</v>
      </c>
      <c r="W215" s="4">
        <v>444</v>
      </c>
      <c r="X215" s="4">
        <v>444</v>
      </c>
      <c r="Y215" s="4">
        <v>0.75</v>
      </c>
      <c r="Z215" s="4">
        <v>6.06</v>
      </c>
      <c r="AA215" s="4">
        <v>450.81</v>
      </c>
      <c r="AB215" s="4">
        <v>1328.5</v>
      </c>
    </row>
    <row r="216" spans="1:28">
      <c r="A216" s="3" t="s">
        <v>445</v>
      </c>
      <c r="B216" s="3" t="s">
        <v>446</v>
      </c>
      <c r="C216" s="3" t="s">
        <v>22</v>
      </c>
      <c r="D216" s="3" t="s">
        <v>23</v>
      </c>
      <c r="E216" s="3" t="s">
        <v>24</v>
      </c>
      <c r="F216" s="3" t="s">
        <v>25</v>
      </c>
      <c r="G216" s="4">
        <v>710</v>
      </c>
      <c r="H216" s="4">
        <v>691</v>
      </c>
      <c r="I216" s="4">
        <v>625</v>
      </c>
      <c r="J216" s="4">
        <v>625</v>
      </c>
      <c r="K216" s="4">
        <v>1.53</v>
      </c>
      <c r="L216" s="4">
        <v>11.44</v>
      </c>
      <c r="M216" s="4">
        <v>637.97</v>
      </c>
      <c r="N216" s="4">
        <v>626</v>
      </c>
      <c r="O216" s="4">
        <v>613</v>
      </c>
      <c r="P216" s="4">
        <v>539</v>
      </c>
      <c r="Q216" s="4">
        <v>539</v>
      </c>
      <c r="R216" s="4">
        <v>1.31</v>
      </c>
      <c r="S216" s="4">
        <v>9.91</v>
      </c>
      <c r="T216" s="4">
        <v>550.22</v>
      </c>
      <c r="U216" s="4">
        <v>629</v>
      </c>
      <c r="V216" s="4">
        <v>628</v>
      </c>
      <c r="W216" s="4">
        <v>563</v>
      </c>
      <c r="X216" s="4">
        <v>563</v>
      </c>
      <c r="Y216" s="4">
        <v>1.18</v>
      </c>
      <c r="Z216" s="4">
        <v>9.94</v>
      </c>
      <c r="AA216" s="4">
        <v>574.12</v>
      </c>
      <c r="AB216" s="4">
        <v>1762.31</v>
      </c>
    </row>
    <row r="217" spans="1:28">
      <c r="A217" s="3" t="s">
        <v>447</v>
      </c>
      <c r="B217" s="3" t="s">
        <v>448</v>
      </c>
      <c r="C217" s="3" t="s">
        <v>22</v>
      </c>
      <c r="D217" s="3" t="s">
        <v>23</v>
      </c>
      <c r="E217" s="3" t="s">
        <v>24</v>
      </c>
      <c r="F217" s="3" t="s">
        <v>25</v>
      </c>
      <c r="G217" s="4">
        <v>611</v>
      </c>
      <c r="H217" s="4">
        <v>602</v>
      </c>
      <c r="I217" s="4">
        <v>270</v>
      </c>
      <c r="J217" s="4">
        <v>270</v>
      </c>
      <c r="K217" s="4">
        <v>0.54</v>
      </c>
      <c r="L217" s="4">
        <v>5.47</v>
      </c>
      <c r="M217" s="4">
        <v>276.01</v>
      </c>
      <c r="N217" s="4">
        <v>440</v>
      </c>
      <c r="O217" s="4">
        <v>439</v>
      </c>
      <c r="P217" s="4">
        <v>347</v>
      </c>
      <c r="Q217" s="4">
        <v>347</v>
      </c>
      <c r="R217" s="4">
        <v>1.06</v>
      </c>
      <c r="S217" s="4">
        <v>6.34</v>
      </c>
      <c r="T217" s="4">
        <v>354.4</v>
      </c>
      <c r="U217" s="4">
        <v>807</v>
      </c>
      <c r="V217" s="4">
        <v>805</v>
      </c>
      <c r="W217" s="4">
        <v>291</v>
      </c>
      <c r="X217" s="4">
        <v>291</v>
      </c>
      <c r="Y217" s="4">
        <v>1.0900000000000001</v>
      </c>
      <c r="Z217" s="4">
        <v>5.0999999999999996</v>
      </c>
      <c r="AA217" s="4">
        <v>297.19</v>
      </c>
      <c r="AB217" s="4">
        <v>927.6</v>
      </c>
    </row>
    <row r="218" spans="1:28">
      <c r="A218" s="3" t="s">
        <v>449</v>
      </c>
      <c r="B218" s="3" t="s">
        <v>450</v>
      </c>
      <c r="C218" s="3" t="s">
        <v>22</v>
      </c>
      <c r="D218" s="3" t="s">
        <v>23</v>
      </c>
      <c r="E218" s="3" t="s">
        <v>24</v>
      </c>
      <c r="F218" s="3" t="s">
        <v>25</v>
      </c>
      <c r="G218" s="4">
        <v>1524</v>
      </c>
      <c r="H218" s="4">
        <v>1497</v>
      </c>
      <c r="I218" s="4">
        <v>1116</v>
      </c>
      <c r="J218" s="4">
        <v>1115</v>
      </c>
      <c r="K218" s="4">
        <v>5.37</v>
      </c>
      <c r="L218" s="4">
        <v>15.53</v>
      </c>
      <c r="M218" s="4">
        <v>1135.9000000000001</v>
      </c>
      <c r="N218" s="4">
        <v>1480</v>
      </c>
      <c r="O218" s="4">
        <v>1466</v>
      </c>
      <c r="P218" s="4">
        <v>1131</v>
      </c>
      <c r="Q218" s="4">
        <v>1130</v>
      </c>
      <c r="R218" s="4">
        <v>4.0199999999999996</v>
      </c>
      <c r="S218" s="4">
        <v>15.14</v>
      </c>
      <c r="T218" s="4">
        <v>1149.1600000000001</v>
      </c>
      <c r="U218" s="4">
        <v>2028</v>
      </c>
      <c r="V218" s="4">
        <v>1992</v>
      </c>
      <c r="W218" s="4">
        <v>1116</v>
      </c>
      <c r="X218" s="4">
        <v>1116</v>
      </c>
      <c r="Y218" s="4">
        <v>3.12</v>
      </c>
      <c r="Z218" s="4">
        <v>17.7</v>
      </c>
      <c r="AA218" s="4">
        <v>1136.82</v>
      </c>
      <c r="AB218" s="4">
        <v>3421.88</v>
      </c>
    </row>
    <row r="219" spans="1:28">
      <c r="A219" s="3" t="s">
        <v>451</v>
      </c>
      <c r="B219" s="3" t="s">
        <v>452</v>
      </c>
      <c r="C219" s="3" t="s">
        <v>22</v>
      </c>
      <c r="D219" s="3" t="s">
        <v>23</v>
      </c>
      <c r="E219" s="3" t="s">
        <v>24</v>
      </c>
      <c r="F219" s="3" t="s">
        <v>25</v>
      </c>
      <c r="G219" s="4">
        <v>1668</v>
      </c>
      <c r="H219" s="4">
        <v>1655</v>
      </c>
      <c r="I219" s="4">
        <v>1181</v>
      </c>
      <c r="J219" s="4">
        <v>1181</v>
      </c>
      <c r="K219" s="4">
        <v>3.54</v>
      </c>
      <c r="L219" s="4">
        <v>10.71</v>
      </c>
      <c r="M219" s="4">
        <v>1195.25</v>
      </c>
      <c r="N219" s="4">
        <v>1280</v>
      </c>
      <c r="O219" s="4">
        <v>1274</v>
      </c>
      <c r="P219" s="4">
        <v>1072</v>
      </c>
      <c r="Q219" s="4">
        <v>1071</v>
      </c>
      <c r="R219" s="4">
        <v>2.83</v>
      </c>
      <c r="S219" s="4">
        <v>12.73</v>
      </c>
      <c r="T219" s="4">
        <v>1086.56</v>
      </c>
      <c r="U219" s="4">
        <v>2381</v>
      </c>
      <c r="V219" s="4">
        <v>2364</v>
      </c>
      <c r="W219" s="4">
        <v>1237</v>
      </c>
      <c r="X219" s="4">
        <v>1237</v>
      </c>
      <c r="Y219" s="4">
        <v>3.91</v>
      </c>
      <c r="Z219" s="4">
        <v>9.8000000000000007</v>
      </c>
      <c r="AA219" s="4">
        <v>1250.71</v>
      </c>
      <c r="AB219" s="4">
        <v>3532.52</v>
      </c>
    </row>
    <row r="220" spans="1:28">
      <c r="A220" s="3" t="s">
        <v>453</v>
      </c>
      <c r="B220" s="3" t="s">
        <v>454</v>
      </c>
      <c r="C220" s="3" t="s">
        <v>22</v>
      </c>
      <c r="D220" s="3" t="s">
        <v>23</v>
      </c>
      <c r="E220" s="3" t="s">
        <v>24</v>
      </c>
      <c r="F220" s="3" t="s">
        <v>25</v>
      </c>
      <c r="G220" s="4">
        <v>0</v>
      </c>
      <c r="H220" s="4">
        <v>0</v>
      </c>
      <c r="I220" s="4">
        <v>0</v>
      </c>
      <c r="J220" s="4">
        <v>0</v>
      </c>
      <c r="K220" s="4">
        <v>0</v>
      </c>
      <c r="L220" s="4">
        <v>0</v>
      </c>
      <c r="M220" s="4">
        <v>0</v>
      </c>
      <c r="N220" s="4">
        <v>803</v>
      </c>
      <c r="O220" s="4">
        <v>802</v>
      </c>
      <c r="P220" s="4">
        <v>363</v>
      </c>
      <c r="Q220" s="4">
        <v>363</v>
      </c>
      <c r="R220" s="4">
        <v>0.89</v>
      </c>
      <c r="S220" s="4">
        <v>5.24</v>
      </c>
      <c r="T220" s="4">
        <v>369.13</v>
      </c>
      <c r="U220" s="4">
        <v>1000</v>
      </c>
      <c r="V220" s="4">
        <v>943</v>
      </c>
      <c r="W220" s="4">
        <v>336</v>
      </c>
      <c r="X220" s="4">
        <v>336</v>
      </c>
      <c r="Y220" s="4">
        <v>0.61</v>
      </c>
      <c r="Z220" s="4">
        <v>6.18</v>
      </c>
      <c r="AA220" s="4">
        <v>342.79</v>
      </c>
      <c r="AB220" s="4">
        <v>711.92</v>
      </c>
    </row>
    <row r="221" spans="1:28">
      <c r="A221" s="3" t="s">
        <v>455</v>
      </c>
      <c r="B221" s="3" t="s">
        <v>456</v>
      </c>
      <c r="C221" s="3" t="s">
        <v>22</v>
      </c>
      <c r="D221" s="3" t="s">
        <v>23</v>
      </c>
      <c r="E221" s="3" t="s">
        <v>24</v>
      </c>
      <c r="F221" s="3" t="s">
        <v>25</v>
      </c>
      <c r="G221" s="4">
        <v>1559</v>
      </c>
      <c r="H221" s="4">
        <v>1544</v>
      </c>
      <c r="I221" s="4">
        <v>933</v>
      </c>
      <c r="J221" s="4">
        <v>933</v>
      </c>
      <c r="K221" s="4">
        <v>3.77</v>
      </c>
      <c r="L221" s="4">
        <v>13.1</v>
      </c>
      <c r="M221" s="4">
        <v>949.87</v>
      </c>
      <c r="N221" s="4">
        <v>1118</v>
      </c>
      <c r="O221" s="4">
        <v>1097</v>
      </c>
      <c r="P221" s="4">
        <v>961</v>
      </c>
      <c r="Q221" s="4">
        <v>961</v>
      </c>
      <c r="R221" s="4">
        <v>3.43</v>
      </c>
      <c r="S221" s="4">
        <v>11.89</v>
      </c>
      <c r="T221" s="4">
        <v>976.32</v>
      </c>
      <c r="U221" s="4">
        <v>1946</v>
      </c>
      <c r="V221" s="4">
        <v>1943</v>
      </c>
      <c r="W221" s="4">
        <v>1122</v>
      </c>
      <c r="X221" s="4">
        <v>1122</v>
      </c>
      <c r="Y221" s="4">
        <v>4.5</v>
      </c>
      <c r="Z221" s="4">
        <v>12.57</v>
      </c>
      <c r="AA221" s="4">
        <v>1139.07</v>
      </c>
      <c r="AB221" s="4">
        <v>3065.26</v>
      </c>
    </row>
    <row r="222" spans="1:28">
      <c r="A222" s="3" t="s">
        <v>457</v>
      </c>
      <c r="B222" s="3" t="s">
        <v>458</v>
      </c>
      <c r="C222" s="3" t="s">
        <v>22</v>
      </c>
      <c r="D222" s="3" t="s">
        <v>23</v>
      </c>
      <c r="E222" s="3" t="s">
        <v>24</v>
      </c>
      <c r="F222" s="3" t="s">
        <v>25</v>
      </c>
      <c r="G222" s="4">
        <v>0</v>
      </c>
      <c r="H222" s="4">
        <v>0</v>
      </c>
      <c r="I222" s="4">
        <v>0</v>
      </c>
      <c r="J222" s="4">
        <v>0</v>
      </c>
      <c r="K222" s="4">
        <v>0</v>
      </c>
      <c r="L222" s="4">
        <v>0</v>
      </c>
      <c r="M222" s="4">
        <v>0</v>
      </c>
      <c r="N222" s="4">
        <v>879</v>
      </c>
      <c r="O222" s="4">
        <v>849</v>
      </c>
      <c r="P222" s="4">
        <v>690</v>
      </c>
      <c r="Q222" s="4">
        <v>690</v>
      </c>
      <c r="R222" s="4">
        <v>1.38</v>
      </c>
      <c r="S222" s="4">
        <v>10.81</v>
      </c>
      <c r="T222" s="4">
        <v>702.19</v>
      </c>
      <c r="U222" s="4">
        <v>2738</v>
      </c>
      <c r="V222" s="4">
        <v>2685</v>
      </c>
      <c r="W222" s="4">
        <v>893</v>
      </c>
      <c r="X222" s="4">
        <v>893</v>
      </c>
      <c r="Y222" s="4">
        <v>1.5</v>
      </c>
      <c r="Z222" s="4">
        <v>11.32</v>
      </c>
      <c r="AA222" s="4">
        <v>905.82</v>
      </c>
      <c r="AB222" s="4">
        <v>1608.01</v>
      </c>
    </row>
    <row r="223" spans="1:28">
      <c r="A223" s="3" t="s">
        <v>459</v>
      </c>
      <c r="B223" s="3" t="s">
        <v>460</v>
      </c>
      <c r="C223" s="3" t="s">
        <v>22</v>
      </c>
      <c r="D223" s="3" t="s">
        <v>23</v>
      </c>
      <c r="E223" s="3" t="s">
        <v>24</v>
      </c>
      <c r="F223" s="3" t="s">
        <v>25</v>
      </c>
      <c r="G223" s="4">
        <v>839</v>
      </c>
      <c r="H223" s="4">
        <v>814</v>
      </c>
      <c r="I223" s="4">
        <v>483</v>
      </c>
      <c r="J223" s="4">
        <v>483</v>
      </c>
      <c r="K223" s="4">
        <v>1.61</v>
      </c>
      <c r="L223" s="4">
        <v>9.02</v>
      </c>
      <c r="M223" s="4">
        <v>493.63</v>
      </c>
      <c r="N223" s="4">
        <v>952</v>
      </c>
      <c r="O223" s="4">
        <v>934</v>
      </c>
      <c r="P223" s="4">
        <v>775</v>
      </c>
      <c r="Q223" s="4">
        <v>773</v>
      </c>
      <c r="R223" s="4">
        <v>2.1</v>
      </c>
      <c r="S223" s="4">
        <v>14.16</v>
      </c>
      <c r="T223" s="4">
        <v>789.26</v>
      </c>
      <c r="U223" s="4">
        <v>1489</v>
      </c>
      <c r="V223" s="4">
        <v>1340</v>
      </c>
      <c r="W223" s="4">
        <v>754</v>
      </c>
      <c r="X223" s="4">
        <v>753</v>
      </c>
      <c r="Y223" s="4">
        <v>1.48</v>
      </c>
      <c r="Z223" s="4">
        <v>14.71</v>
      </c>
      <c r="AA223" s="4">
        <v>769.19</v>
      </c>
      <c r="AB223" s="4">
        <v>2052.08</v>
      </c>
    </row>
    <row r="224" spans="1:28">
      <c r="A224" s="3" t="s">
        <v>461</v>
      </c>
      <c r="B224" s="3" t="s">
        <v>462</v>
      </c>
      <c r="C224" s="3" t="s">
        <v>22</v>
      </c>
      <c r="D224" s="3" t="s">
        <v>23</v>
      </c>
      <c r="E224" s="3" t="s">
        <v>24</v>
      </c>
      <c r="F224" s="3" t="s">
        <v>25</v>
      </c>
      <c r="G224" s="4">
        <v>302</v>
      </c>
      <c r="H224" s="4">
        <v>283</v>
      </c>
      <c r="I224" s="4">
        <v>223</v>
      </c>
      <c r="J224" s="4">
        <v>223</v>
      </c>
      <c r="K224" s="4">
        <v>0.04</v>
      </c>
      <c r="L224" s="4">
        <v>3.29</v>
      </c>
      <c r="M224" s="4">
        <v>226.33</v>
      </c>
      <c r="N224" s="4">
        <v>555</v>
      </c>
      <c r="O224" s="4">
        <v>542</v>
      </c>
      <c r="P224" s="4">
        <v>489</v>
      </c>
      <c r="Q224" s="4">
        <v>489</v>
      </c>
      <c r="R224" s="4">
        <v>0.05</v>
      </c>
      <c r="S224" s="4">
        <v>7.75</v>
      </c>
      <c r="T224" s="4">
        <v>496.8</v>
      </c>
      <c r="U224" s="4">
        <v>577</v>
      </c>
      <c r="V224" s="4">
        <v>573</v>
      </c>
      <c r="W224" s="4">
        <v>527</v>
      </c>
      <c r="X224" s="4">
        <v>527</v>
      </c>
      <c r="Y224" s="4">
        <v>0.01</v>
      </c>
      <c r="Z224" s="4">
        <v>8.84</v>
      </c>
      <c r="AA224" s="4">
        <v>535.85</v>
      </c>
      <c r="AB224" s="4">
        <v>1258.98</v>
      </c>
    </row>
    <row r="225" spans="1:28">
      <c r="A225" s="3" t="s">
        <v>463</v>
      </c>
      <c r="B225" s="3" t="s">
        <v>464</v>
      </c>
      <c r="C225" s="3" t="s">
        <v>22</v>
      </c>
      <c r="D225" s="3" t="s">
        <v>23</v>
      </c>
      <c r="E225" s="3" t="s">
        <v>24</v>
      </c>
      <c r="F225" s="3" t="s">
        <v>25</v>
      </c>
      <c r="G225" s="4">
        <v>1137</v>
      </c>
      <c r="H225" s="4">
        <v>1110</v>
      </c>
      <c r="I225" s="4">
        <v>620</v>
      </c>
      <c r="J225" s="4">
        <v>620</v>
      </c>
      <c r="K225" s="4">
        <v>3.39</v>
      </c>
      <c r="L225" s="4">
        <v>9.5399999999999991</v>
      </c>
      <c r="M225" s="4">
        <v>632.92999999999995</v>
      </c>
      <c r="N225" s="4">
        <v>1156</v>
      </c>
      <c r="O225" s="4">
        <v>1111</v>
      </c>
      <c r="P225" s="4">
        <v>945</v>
      </c>
      <c r="Q225" s="4">
        <v>943</v>
      </c>
      <c r="R225" s="4">
        <v>4.12</v>
      </c>
      <c r="S225" s="4">
        <v>14.63</v>
      </c>
      <c r="T225" s="4">
        <v>961.75</v>
      </c>
      <c r="U225" s="4">
        <v>2480</v>
      </c>
      <c r="V225" s="4">
        <v>2467</v>
      </c>
      <c r="W225" s="4">
        <v>973</v>
      </c>
      <c r="X225" s="4">
        <v>973</v>
      </c>
      <c r="Y225" s="4">
        <v>1.51</v>
      </c>
      <c r="Z225" s="4">
        <v>10.93</v>
      </c>
      <c r="AA225" s="4">
        <v>985.44</v>
      </c>
      <c r="AB225" s="4">
        <v>2580.12</v>
      </c>
    </row>
    <row r="226" spans="1:28">
      <c r="A226" s="3" t="s">
        <v>465</v>
      </c>
      <c r="B226" s="3" t="s">
        <v>466</v>
      </c>
      <c r="C226" s="3" t="s">
        <v>22</v>
      </c>
      <c r="D226" s="3" t="s">
        <v>23</v>
      </c>
      <c r="E226" s="3" t="s">
        <v>24</v>
      </c>
      <c r="F226" s="3" t="s">
        <v>25</v>
      </c>
      <c r="G226" s="4">
        <v>525</v>
      </c>
      <c r="H226" s="4">
        <v>502</v>
      </c>
      <c r="I226" s="4">
        <v>454</v>
      </c>
      <c r="J226" s="4">
        <v>454</v>
      </c>
      <c r="K226" s="4">
        <v>0.98</v>
      </c>
      <c r="L226" s="4">
        <v>2.86</v>
      </c>
      <c r="M226" s="4">
        <v>457.84</v>
      </c>
      <c r="N226" s="4">
        <v>644</v>
      </c>
      <c r="O226" s="4">
        <v>642</v>
      </c>
      <c r="P226" s="4">
        <v>564</v>
      </c>
      <c r="Q226" s="4">
        <v>564</v>
      </c>
      <c r="R226" s="4">
        <v>1.52</v>
      </c>
      <c r="S226" s="4">
        <v>3.41</v>
      </c>
      <c r="T226" s="4">
        <v>568.92999999999995</v>
      </c>
      <c r="U226" s="4">
        <v>589</v>
      </c>
      <c r="V226" s="4">
        <v>586</v>
      </c>
      <c r="W226" s="4">
        <v>522</v>
      </c>
      <c r="X226" s="4">
        <v>522</v>
      </c>
      <c r="Y226" s="4">
        <v>1.48</v>
      </c>
      <c r="Z226" s="4">
        <v>3.24</v>
      </c>
      <c r="AA226" s="4">
        <v>526.72</v>
      </c>
      <c r="AB226" s="4">
        <v>1553.49</v>
      </c>
    </row>
    <row r="227" spans="1:28">
      <c r="A227" s="3" t="s">
        <v>467</v>
      </c>
      <c r="B227" s="3" t="s">
        <v>468</v>
      </c>
      <c r="C227" s="3" t="s">
        <v>22</v>
      </c>
      <c r="D227" s="3" t="s">
        <v>23</v>
      </c>
      <c r="E227" s="3" t="s">
        <v>24</v>
      </c>
      <c r="F227" s="3" t="s">
        <v>25</v>
      </c>
      <c r="G227" s="4">
        <v>754</v>
      </c>
      <c r="H227" s="4">
        <v>750</v>
      </c>
      <c r="I227" s="4">
        <v>292</v>
      </c>
      <c r="J227" s="4">
        <v>292</v>
      </c>
      <c r="K227" s="4">
        <v>0.75</v>
      </c>
      <c r="L227" s="4">
        <v>4.6399999999999997</v>
      </c>
      <c r="M227" s="4">
        <v>297.39</v>
      </c>
      <c r="N227" s="4">
        <v>343</v>
      </c>
      <c r="O227" s="4">
        <v>338</v>
      </c>
      <c r="P227" s="4">
        <v>301</v>
      </c>
      <c r="Q227" s="4">
        <v>301</v>
      </c>
      <c r="R227" s="4">
        <v>0.79</v>
      </c>
      <c r="S227" s="4">
        <v>4.7699999999999996</v>
      </c>
      <c r="T227" s="4">
        <v>306.56</v>
      </c>
      <c r="U227" s="4">
        <v>527</v>
      </c>
      <c r="V227" s="4">
        <v>527</v>
      </c>
      <c r="W227" s="4">
        <v>384</v>
      </c>
      <c r="X227" s="4">
        <v>383</v>
      </c>
      <c r="Y227" s="4">
        <v>0.93</v>
      </c>
      <c r="Z227" s="4">
        <v>8.0299999999999994</v>
      </c>
      <c r="AA227" s="4">
        <v>391.96</v>
      </c>
      <c r="AB227" s="4">
        <v>995.91</v>
      </c>
    </row>
    <row r="228" spans="1:28">
      <c r="A228" s="3" t="s">
        <v>469</v>
      </c>
      <c r="B228" s="3" t="s">
        <v>470</v>
      </c>
      <c r="C228" s="3" t="s">
        <v>22</v>
      </c>
      <c r="D228" s="3" t="s">
        <v>23</v>
      </c>
      <c r="E228" s="3" t="s">
        <v>24</v>
      </c>
      <c r="F228" s="3" t="s">
        <v>25</v>
      </c>
      <c r="G228" s="4">
        <v>796</v>
      </c>
      <c r="H228" s="4">
        <v>782</v>
      </c>
      <c r="I228" s="4">
        <v>520</v>
      </c>
      <c r="J228" s="4">
        <v>520</v>
      </c>
      <c r="K228" s="4">
        <v>1.1000000000000001</v>
      </c>
      <c r="L228" s="4">
        <v>11.92</v>
      </c>
      <c r="M228" s="4">
        <v>533.02</v>
      </c>
      <c r="N228" s="4">
        <v>778</v>
      </c>
      <c r="O228" s="4">
        <v>765</v>
      </c>
      <c r="P228" s="4">
        <v>699</v>
      </c>
      <c r="Q228" s="4">
        <v>699</v>
      </c>
      <c r="R228" s="4">
        <v>3.46</v>
      </c>
      <c r="S228" s="4">
        <v>12.35</v>
      </c>
      <c r="T228" s="4">
        <v>714.81</v>
      </c>
      <c r="U228" s="4">
        <v>765</v>
      </c>
      <c r="V228" s="4">
        <v>765</v>
      </c>
      <c r="W228" s="4">
        <v>649</v>
      </c>
      <c r="X228" s="4">
        <v>648</v>
      </c>
      <c r="Y228" s="4">
        <v>3.24</v>
      </c>
      <c r="Z228" s="4">
        <v>10.65</v>
      </c>
      <c r="AA228" s="4">
        <v>661.89</v>
      </c>
      <c r="AB228" s="4">
        <v>1909.72</v>
      </c>
    </row>
    <row r="229" spans="1:28">
      <c r="A229" s="3" t="s">
        <v>471</v>
      </c>
      <c r="B229" s="3" t="s">
        <v>472</v>
      </c>
      <c r="C229" s="3" t="s">
        <v>22</v>
      </c>
      <c r="D229" s="3" t="s">
        <v>23</v>
      </c>
      <c r="E229" s="3" t="s">
        <v>24</v>
      </c>
      <c r="F229" s="3" t="s">
        <v>25</v>
      </c>
      <c r="G229" s="4">
        <v>724</v>
      </c>
      <c r="H229" s="4">
        <v>722</v>
      </c>
      <c r="I229" s="4">
        <v>572</v>
      </c>
      <c r="J229" s="4">
        <v>572</v>
      </c>
      <c r="K229" s="4">
        <v>1.51</v>
      </c>
      <c r="L229" s="4">
        <v>12.72</v>
      </c>
      <c r="M229" s="4">
        <v>586.23</v>
      </c>
      <c r="N229" s="4">
        <v>742</v>
      </c>
      <c r="O229" s="4">
        <v>737</v>
      </c>
      <c r="P229" s="4">
        <v>595</v>
      </c>
      <c r="Q229" s="4">
        <v>595</v>
      </c>
      <c r="R229" s="4">
        <v>2.46</v>
      </c>
      <c r="S229" s="4">
        <v>9.27</v>
      </c>
      <c r="T229" s="4">
        <v>606.73</v>
      </c>
      <c r="U229" s="4">
        <v>1534</v>
      </c>
      <c r="V229" s="4">
        <v>1528</v>
      </c>
      <c r="W229" s="4">
        <v>592</v>
      </c>
      <c r="X229" s="4">
        <v>592</v>
      </c>
      <c r="Y229" s="4">
        <v>2</v>
      </c>
      <c r="Z229" s="4">
        <v>11.93</v>
      </c>
      <c r="AA229" s="4">
        <v>605.92999999999995</v>
      </c>
      <c r="AB229" s="4">
        <v>1798.89</v>
      </c>
    </row>
    <row r="230" spans="1:28">
      <c r="A230" s="3" t="s">
        <v>473</v>
      </c>
      <c r="B230" s="3" t="s">
        <v>474</v>
      </c>
      <c r="C230" s="3" t="s">
        <v>22</v>
      </c>
      <c r="D230" s="3" t="s">
        <v>23</v>
      </c>
      <c r="E230" s="3" t="s">
        <v>24</v>
      </c>
      <c r="F230" s="3" t="s">
        <v>25</v>
      </c>
      <c r="G230" s="4">
        <v>440</v>
      </c>
      <c r="H230" s="4">
        <v>426</v>
      </c>
      <c r="I230" s="4">
        <v>282</v>
      </c>
      <c r="J230" s="4">
        <v>281</v>
      </c>
      <c r="K230" s="4">
        <v>0.5</v>
      </c>
      <c r="L230" s="4">
        <v>6.03</v>
      </c>
      <c r="M230" s="4">
        <v>287.52999999999997</v>
      </c>
      <c r="N230" s="4">
        <v>422</v>
      </c>
      <c r="O230" s="4">
        <v>407</v>
      </c>
      <c r="P230" s="4">
        <v>383</v>
      </c>
      <c r="Q230" s="4">
        <v>383</v>
      </c>
      <c r="R230" s="4">
        <v>1.3</v>
      </c>
      <c r="S230" s="4">
        <v>7.66</v>
      </c>
      <c r="T230" s="4">
        <v>391.96</v>
      </c>
      <c r="U230" s="4">
        <v>695</v>
      </c>
      <c r="V230" s="4">
        <v>686</v>
      </c>
      <c r="W230" s="4">
        <v>255</v>
      </c>
      <c r="X230" s="4">
        <v>255</v>
      </c>
      <c r="Y230" s="4">
        <v>0.56999999999999995</v>
      </c>
      <c r="Z230" s="4">
        <v>4.6100000000000003</v>
      </c>
      <c r="AA230" s="4">
        <v>260.18</v>
      </c>
      <c r="AB230" s="4">
        <v>939.67</v>
      </c>
    </row>
    <row r="231" spans="1:28">
      <c r="A231" s="3" t="s">
        <v>475</v>
      </c>
      <c r="B231" s="3" t="s">
        <v>476</v>
      </c>
      <c r="C231" s="3" t="s">
        <v>22</v>
      </c>
      <c r="D231" s="3" t="s">
        <v>23</v>
      </c>
      <c r="E231" s="3" t="s">
        <v>24</v>
      </c>
      <c r="F231" s="3" t="s">
        <v>25</v>
      </c>
      <c r="G231" s="4">
        <v>747</v>
      </c>
      <c r="H231" s="4">
        <v>723</v>
      </c>
      <c r="I231" s="4">
        <v>660</v>
      </c>
      <c r="J231" s="4">
        <v>659</v>
      </c>
      <c r="K231" s="4">
        <v>3.35</v>
      </c>
      <c r="L231" s="4">
        <v>13.12</v>
      </c>
      <c r="M231" s="4">
        <v>675.47</v>
      </c>
      <c r="N231" s="4">
        <v>730</v>
      </c>
      <c r="O231" s="4">
        <v>709</v>
      </c>
      <c r="P231" s="4">
        <v>619</v>
      </c>
      <c r="Q231" s="4">
        <v>612</v>
      </c>
      <c r="R231" s="4">
        <v>3.05</v>
      </c>
      <c r="S231" s="4">
        <v>12.57</v>
      </c>
      <c r="T231" s="4">
        <v>627.62</v>
      </c>
      <c r="U231" s="4">
        <v>1072</v>
      </c>
      <c r="V231" s="4">
        <v>1067</v>
      </c>
      <c r="W231" s="4">
        <v>730</v>
      </c>
      <c r="X231" s="4">
        <v>728</v>
      </c>
      <c r="Y231" s="4">
        <v>2.88</v>
      </c>
      <c r="Z231" s="4">
        <v>12.35</v>
      </c>
      <c r="AA231" s="4">
        <v>743.23</v>
      </c>
      <c r="AB231" s="4">
        <v>2046.32</v>
      </c>
    </row>
    <row r="232" spans="1:28">
      <c r="A232" s="3" t="s">
        <v>477</v>
      </c>
      <c r="B232" s="3" t="s">
        <v>478</v>
      </c>
      <c r="C232" s="3" t="s">
        <v>22</v>
      </c>
      <c r="D232" s="3" t="s">
        <v>23</v>
      </c>
      <c r="E232" s="3" t="s">
        <v>24</v>
      </c>
      <c r="F232" s="3" t="s">
        <v>25</v>
      </c>
      <c r="G232" s="4">
        <v>749</v>
      </c>
      <c r="H232" s="4">
        <v>658</v>
      </c>
      <c r="I232" s="4">
        <v>474</v>
      </c>
      <c r="J232" s="4">
        <v>474</v>
      </c>
      <c r="K232" s="4">
        <v>0.51</v>
      </c>
      <c r="L232" s="4">
        <v>10.31</v>
      </c>
      <c r="M232" s="4">
        <v>484.82</v>
      </c>
      <c r="N232" s="4">
        <v>680</v>
      </c>
      <c r="O232" s="4">
        <v>671</v>
      </c>
      <c r="P232" s="4">
        <v>552</v>
      </c>
      <c r="Q232" s="4">
        <v>552</v>
      </c>
      <c r="R232" s="4">
        <v>0.63</v>
      </c>
      <c r="S232" s="4">
        <v>11.43</v>
      </c>
      <c r="T232" s="4">
        <v>564.05999999999995</v>
      </c>
      <c r="U232" s="4">
        <v>802</v>
      </c>
      <c r="V232" s="4">
        <v>795</v>
      </c>
      <c r="W232" s="4">
        <v>457</v>
      </c>
      <c r="X232" s="4">
        <v>457</v>
      </c>
      <c r="Y232" s="4">
        <v>1.43</v>
      </c>
      <c r="Z232" s="4">
        <v>7.48</v>
      </c>
      <c r="AA232" s="4">
        <v>465.91</v>
      </c>
      <c r="AB232" s="4">
        <v>1514.79</v>
      </c>
    </row>
    <row r="233" spans="1:28">
      <c r="A233" s="3" t="s">
        <v>479</v>
      </c>
      <c r="B233" s="3" t="s">
        <v>480</v>
      </c>
      <c r="C233" s="3" t="s">
        <v>22</v>
      </c>
      <c r="D233" s="3" t="s">
        <v>23</v>
      </c>
      <c r="E233" s="3" t="s">
        <v>24</v>
      </c>
      <c r="F233" s="3" t="s">
        <v>25</v>
      </c>
      <c r="G233" s="4">
        <v>852</v>
      </c>
      <c r="H233" s="4">
        <v>842</v>
      </c>
      <c r="I233" s="4">
        <v>551</v>
      </c>
      <c r="J233" s="4">
        <v>551</v>
      </c>
      <c r="K233" s="4">
        <v>3.29</v>
      </c>
      <c r="L233" s="4">
        <v>11.12</v>
      </c>
      <c r="M233" s="4">
        <v>565.41</v>
      </c>
      <c r="N233" s="4">
        <v>468</v>
      </c>
      <c r="O233" s="4">
        <v>467</v>
      </c>
      <c r="P233" s="4">
        <v>393</v>
      </c>
      <c r="Q233" s="4">
        <v>392</v>
      </c>
      <c r="R233" s="4">
        <v>3.4</v>
      </c>
      <c r="S233" s="4">
        <v>7.01</v>
      </c>
      <c r="T233" s="4">
        <v>402.41</v>
      </c>
      <c r="U233" s="4">
        <v>1096</v>
      </c>
      <c r="V233" s="4">
        <v>1096</v>
      </c>
      <c r="W233" s="4">
        <v>22</v>
      </c>
      <c r="X233" s="4">
        <v>22</v>
      </c>
      <c r="Y233" s="4">
        <v>0.3</v>
      </c>
      <c r="Z233" s="4">
        <v>0.22</v>
      </c>
      <c r="AA233" s="4">
        <v>22.52</v>
      </c>
      <c r="AB233" s="4">
        <v>990.34</v>
      </c>
    </row>
    <row r="234" spans="1:28">
      <c r="A234" s="3" t="s">
        <v>481</v>
      </c>
      <c r="B234" s="3" t="s">
        <v>482</v>
      </c>
      <c r="C234" s="3" t="s">
        <v>22</v>
      </c>
      <c r="D234" s="3" t="s">
        <v>23</v>
      </c>
      <c r="E234" s="3" t="s">
        <v>24</v>
      </c>
      <c r="F234" s="3" t="s">
        <v>25</v>
      </c>
      <c r="G234" s="4">
        <v>1115</v>
      </c>
      <c r="H234" s="4">
        <v>1071</v>
      </c>
      <c r="I234" s="4">
        <v>913</v>
      </c>
      <c r="J234" s="4">
        <v>913</v>
      </c>
      <c r="K234" s="4">
        <v>5.43</v>
      </c>
      <c r="L234" s="4">
        <v>14.23</v>
      </c>
      <c r="M234" s="4">
        <v>932.66</v>
      </c>
      <c r="N234" s="4">
        <v>1021</v>
      </c>
      <c r="O234" s="4">
        <v>968</v>
      </c>
      <c r="P234" s="4">
        <v>875</v>
      </c>
      <c r="Q234" s="4">
        <v>875</v>
      </c>
      <c r="R234" s="4">
        <v>3.44</v>
      </c>
      <c r="S234" s="4">
        <v>14.17</v>
      </c>
      <c r="T234" s="4">
        <v>892.61</v>
      </c>
      <c r="U234" s="4">
        <v>1562</v>
      </c>
      <c r="V234" s="4">
        <v>1528</v>
      </c>
      <c r="W234" s="4">
        <v>943</v>
      </c>
      <c r="X234" s="4">
        <v>943</v>
      </c>
      <c r="Y234" s="4">
        <v>4.5199999999999996</v>
      </c>
      <c r="Z234" s="4">
        <v>13.24</v>
      </c>
      <c r="AA234" s="4">
        <v>960.76</v>
      </c>
      <c r="AB234" s="4">
        <v>2786.03</v>
      </c>
    </row>
    <row r="235" spans="1:28">
      <c r="A235" s="3" t="s">
        <v>483</v>
      </c>
      <c r="B235" s="3" t="s">
        <v>484</v>
      </c>
      <c r="C235" s="3" t="s">
        <v>22</v>
      </c>
      <c r="D235" s="3" t="s">
        <v>23</v>
      </c>
      <c r="E235" s="3" t="s">
        <v>24</v>
      </c>
      <c r="F235" s="3" t="s">
        <v>25</v>
      </c>
      <c r="G235" s="4">
        <v>867</v>
      </c>
      <c r="H235" s="4">
        <v>854</v>
      </c>
      <c r="I235" s="4">
        <v>680</v>
      </c>
      <c r="J235" s="4">
        <v>680</v>
      </c>
      <c r="K235" s="4">
        <v>2.91</v>
      </c>
      <c r="L235" s="4">
        <v>11.03</v>
      </c>
      <c r="M235" s="4">
        <v>693.94</v>
      </c>
      <c r="N235" s="4">
        <v>1173</v>
      </c>
      <c r="O235" s="4">
        <v>1157</v>
      </c>
      <c r="P235" s="4">
        <v>974</v>
      </c>
      <c r="Q235" s="4">
        <v>974</v>
      </c>
      <c r="R235" s="4">
        <v>4.22</v>
      </c>
      <c r="S235" s="4">
        <v>17.989999999999998</v>
      </c>
      <c r="T235" s="4">
        <v>996.21</v>
      </c>
      <c r="U235" s="4">
        <v>1785</v>
      </c>
      <c r="V235" s="4">
        <v>1768</v>
      </c>
      <c r="W235" s="4">
        <v>881</v>
      </c>
      <c r="X235" s="4">
        <v>881</v>
      </c>
      <c r="Y235" s="4">
        <v>3.31</v>
      </c>
      <c r="Z235" s="4">
        <v>15.08</v>
      </c>
      <c r="AA235" s="4">
        <v>899.39</v>
      </c>
      <c r="AB235" s="4">
        <v>2589.54</v>
      </c>
    </row>
    <row r="236" spans="1:28">
      <c r="A236" s="3" t="s">
        <v>485</v>
      </c>
      <c r="B236" s="3" t="s">
        <v>486</v>
      </c>
      <c r="C236" s="3" t="s">
        <v>22</v>
      </c>
      <c r="D236" s="3" t="s">
        <v>23</v>
      </c>
      <c r="E236" s="3" t="s">
        <v>24</v>
      </c>
      <c r="F236" s="3" t="s">
        <v>25</v>
      </c>
      <c r="G236" s="4">
        <v>1265</v>
      </c>
      <c r="H236" s="4">
        <v>1188</v>
      </c>
      <c r="I236" s="4">
        <v>998</v>
      </c>
      <c r="J236" s="4">
        <v>997</v>
      </c>
      <c r="K236" s="4">
        <v>3.14</v>
      </c>
      <c r="L236" s="4">
        <v>17.809999999999999</v>
      </c>
      <c r="M236" s="4">
        <v>1017.95</v>
      </c>
      <c r="N236" s="4">
        <v>1201</v>
      </c>
      <c r="O236" s="4">
        <v>1187</v>
      </c>
      <c r="P236" s="4">
        <v>1006</v>
      </c>
      <c r="Q236" s="4">
        <v>1005</v>
      </c>
      <c r="R236" s="4">
        <v>4.17</v>
      </c>
      <c r="S236" s="4">
        <v>20.18</v>
      </c>
      <c r="T236" s="4">
        <v>1029.3499999999999</v>
      </c>
      <c r="U236" s="4">
        <v>1268</v>
      </c>
      <c r="V236" s="4">
        <v>1258</v>
      </c>
      <c r="W236" s="4">
        <v>925</v>
      </c>
      <c r="X236" s="4">
        <v>921</v>
      </c>
      <c r="Y236" s="4">
        <v>2.4300000000000002</v>
      </c>
      <c r="Z236" s="4">
        <v>19.79</v>
      </c>
      <c r="AA236" s="4">
        <v>943.22</v>
      </c>
      <c r="AB236" s="4">
        <v>2990.52</v>
      </c>
    </row>
    <row r="237" spans="1:28">
      <c r="A237" s="3" t="s">
        <v>487</v>
      </c>
      <c r="B237" s="3" t="s">
        <v>488</v>
      </c>
      <c r="C237" s="3" t="s">
        <v>22</v>
      </c>
      <c r="D237" s="3" t="s">
        <v>23</v>
      </c>
      <c r="E237" s="3" t="s">
        <v>24</v>
      </c>
      <c r="F237" s="3" t="s">
        <v>25</v>
      </c>
      <c r="G237" s="4">
        <v>1662</v>
      </c>
      <c r="H237" s="4">
        <v>1642</v>
      </c>
      <c r="I237" s="4">
        <v>835</v>
      </c>
      <c r="J237" s="4">
        <v>835</v>
      </c>
      <c r="K237" s="4">
        <v>7.47</v>
      </c>
      <c r="L237" s="4">
        <v>4.7699999999999996</v>
      </c>
      <c r="M237" s="4">
        <v>847.24</v>
      </c>
      <c r="N237" s="4">
        <v>767</v>
      </c>
      <c r="O237" s="4">
        <v>763</v>
      </c>
      <c r="P237" s="4">
        <v>533</v>
      </c>
      <c r="Q237" s="4">
        <v>533</v>
      </c>
      <c r="R237" s="4">
        <v>5.16</v>
      </c>
      <c r="S237" s="4">
        <v>3.03</v>
      </c>
      <c r="T237" s="4">
        <v>541.19000000000005</v>
      </c>
      <c r="U237" s="4">
        <v>1145</v>
      </c>
      <c r="V237" s="4">
        <v>1128</v>
      </c>
      <c r="W237" s="4">
        <v>865</v>
      </c>
      <c r="X237" s="4">
        <v>865</v>
      </c>
      <c r="Y237" s="4">
        <v>6.72</v>
      </c>
      <c r="Z237" s="4">
        <v>4.74</v>
      </c>
      <c r="AA237" s="4">
        <v>876.46</v>
      </c>
      <c r="AB237" s="4">
        <v>2264.89</v>
      </c>
    </row>
    <row r="238" spans="1:28">
      <c r="A238" s="3" t="s">
        <v>489</v>
      </c>
      <c r="B238" s="3" t="s">
        <v>490</v>
      </c>
      <c r="C238" s="3" t="s">
        <v>22</v>
      </c>
      <c r="D238" s="3" t="s">
        <v>23</v>
      </c>
      <c r="E238" s="3" t="s">
        <v>24</v>
      </c>
      <c r="F238" s="3" t="s">
        <v>25</v>
      </c>
      <c r="G238" s="4">
        <v>619</v>
      </c>
      <c r="H238" s="4">
        <v>613</v>
      </c>
      <c r="I238" s="4">
        <v>512</v>
      </c>
      <c r="J238" s="4">
        <v>512</v>
      </c>
      <c r="K238" s="4">
        <v>4.26</v>
      </c>
      <c r="L238" s="4">
        <v>5.81</v>
      </c>
      <c r="M238" s="4">
        <v>522.07000000000005</v>
      </c>
      <c r="N238" s="4">
        <v>996</v>
      </c>
      <c r="O238" s="4">
        <v>988</v>
      </c>
      <c r="P238" s="4">
        <v>401</v>
      </c>
      <c r="Q238" s="4">
        <v>394</v>
      </c>
      <c r="R238" s="4">
        <v>4.5999999999999996</v>
      </c>
      <c r="S238" s="4">
        <v>3.47</v>
      </c>
      <c r="T238" s="4">
        <v>402.07</v>
      </c>
      <c r="U238" s="4">
        <v>1187</v>
      </c>
      <c r="V238" s="4">
        <v>1174</v>
      </c>
      <c r="W238" s="4">
        <v>891</v>
      </c>
      <c r="X238" s="4">
        <v>889</v>
      </c>
      <c r="Y238" s="4">
        <v>3.46</v>
      </c>
      <c r="Z238" s="4">
        <v>6.01</v>
      </c>
      <c r="AA238" s="4">
        <v>898.47</v>
      </c>
      <c r="AB238" s="4">
        <v>1822.61</v>
      </c>
    </row>
    <row r="239" spans="1:28">
      <c r="A239" s="3" t="s">
        <v>491</v>
      </c>
      <c r="B239" s="3" t="s">
        <v>492</v>
      </c>
      <c r="C239" s="3" t="s">
        <v>22</v>
      </c>
      <c r="D239" s="3" t="s">
        <v>23</v>
      </c>
      <c r="E239" s="3" t="s">
        <v>24</v>
      </c>
      <c r="F239" s="3" t="s">
        <v>25</v>
      </c>
      <c r="G239" s="4">
        <v>513</v>
      </c>
      <c r="H239" s="4">
        <v>512</v>
      </c>
      <c r="I239" s="4">
        <v>387</v>
      </c>
      <c r="J239" s="4">
        <v>387</v>
      </c>
      <c r="K239" s="4">
        <v>2.31</v>
      </c>
      <c r="L239" s="4">
        <v>4.46</v>
      </c>
      <c r="M239" s="4">
        <v>393.77</v>
      </c>
      <c r="N239" s="4">
        <v>473</v>
      </c>
      <c r="O239" s="4">
        <v>471</v>
      </c>
      <c r="P239" s="4">
        <v>429</v>
      </c>
      <c r="Q239" s="4">
        <v>429</v>
      </c>
      <c r="R239" s="4">
        <v>2.88</v>
      </c>
      <c r="S239" s="4">
        <v>4.97</v>
      </c>
      <c r="T239" s="4">
        <v>436.85</v>
      </c>
      <c r="U239" s="4">
        <v>813</v>
      </c>
      <c r="V239" s="4">
        <v>806</v>
      </c>
      <c r="W239" s="4">
        <v>413</v>
      </c>
      <c r="X239" s="4">
        <v>413</v>
      </c>
      <c r="Y239" s="4">
        <v>1.57</v>
      </c>
      <c r="Z239" s="4">
        <v>6.3</v>
      </c>
      <c r="AA239" s="4">
        <v>420.87</v>
      </c>
      <c r="AB239" s="4">
        <v>1251.49</v>
      </c>
    </row>
    <row r="240" spans="1:28">
      <c r="A240" s="3" t="s">
        <v>493</v>
      </c>
      <c r="B240" s="3" t="s">
        <v>494</v>
      </c>
      <c r="C240" s="3" t="s">
        <v>22</v>
      </c>
      <c r="D240" s="3" t="s">
        <v>23</v>
      </c>
      <c r="E240" s="3" t="s">
        <v>24</v>
      </c>
      <c r="F240" s="3" t="s">
        <v>25</v>
      </c>
      <c r="G240" s="4">
        <v>2503</v>
      </c>
      <c r="H240" s="4">
        <v>2424</v>
      </c>
      <c r="I240" s="4">
        <v>866</v>
      </c>
      <c r="J240" s="4">
        <v>866</v>
      </c>
      <c r="K240" s="4">
        <v>8.34</v>
      </c>
      <c r="L240" s="4">
        <v>9.1</v>
      </c>
      <c r="M240" s="4">
        <v>883.44</v>
      </c>
      <c r="N240" s="4">
        <v>1952</v>
      </c>
      <c r="O240" s="4">
        <v>1949</v>
      </c>
      <c r="P240" s="4">
        <v>1014</v>
      </c>
      <c r="Q240" s="4">
        <v>1014</v>
      </c>
      <c r="R240" s="4">
        <v>7.18</v>
      </c>
      <c r="S240" s="4">
        <v>12.43</v>
      </c>
      <c r="T240" s="4">
        <v>1033.6099999999999</v>
      </c>
      <c r="U240" s="4">
        <v>1382</v>
      </c>
      <c r="V240" s="4">
        <v>1376</v>
      </c>
      <c r="W240" s="4">
        <v>1003</v>
      </c>
      <c r="X240" s="4">
        <v>1003</v>
      </c>
      <c r="Y240" s="4">
        <v>10.220000000000001</v>
      </c>
      <c r="Z240" s="4">
        <v>10.18</v>
      </c>
      <c r="AA240" s="4">
        <v>1023.4</v>
      </c>
      <c r="AB240" s="4">
        <v>2940.45</v>
      </c>
    </row>
    <row r="241" spans="1:28">
      <c r="A241" s="3" t="s">
        <v>495</v>
      </c>
      <c r="B241" s="3" t="s">
        <v>496</v>
      </c>
      <c r="C241" s="3" t="s">
        <v>22</v>
      </c>
      <c r="D241" s="3" t="s">
        <v>23</v>
      </c>
      <c r="E241" s="3" t="s">
        <v>24</v>
      </c>
      <c r="F241" s="3" t="s">
        <v>25</v>
      </c>
      <c r="G241" s="4">
        <v>1847</v>
      </c>
      <c r="H241" s="4">
        <v>1730</v>
      </c>
      <c r="I241" s="4">
        <v>984</v>
      </c>
      <c r="J241" s="4">
        <v>981</v>
      </c>
      <c r="K241" s="4">
        <v>3.23</v>
      </c>
      <c r="L241" s="4">
        <v>12.68</v>
      </c>
      <c r="M241" s="4">
        <v>996.91</v>
      </c>
      <c r="N241" s="4">
        <v>1487</v>
      </c>
      <c r="O241" s="4">
        <v>1365</v>
      </c>
      <c r="P241" s="4">
        <v>999</v>
      </c>
      <c r="Q241" s="4">
        <v>998</v>
      </c>
      <c r="R241" s="4">
        <v>3.72</v>
      </c>
      <c r="S241" s="4">
        <v>12.63</v>
      </c>
      <c r="T241" s="4">
        <v>1014.35</v>
      </c>
      <c r="U241" s="4">
        <v>1866</v>
      </c>
      <c r="V241" s="4">
        <v>1767</v>
      </c>
      <c r="W241" s="4">
        <v>884</v>
      </c>
      <c r="X241" s="4">
        <v>884</v>
      </c>
      <c r="Y241" s="4">
        <v>3.79</v>
      </c>
      <c r="Z241" s="4">
        <v>13.3</v>
      </c>
      <c r="AA241" s="4">
        <v>901.09</v>
      </c>
      <c r="AB241" s="4">
        <v>2912.35</v>
      </c>
    </row>
    <row r="242" spans="1:28">
      <c r="A242" s="3" t="s">
        <v>497</v>
      </c>
      <c r="B242" s="3" t="s">
        <v>498</v>
      </c>
      <c r="C242" s="3" t="s">
        <v>22</v>
      </c>
      <c r="D242" s="3" t="s">
        <v>23</v>
      </c>
      <c r="E242" s="3" t="s">
        <v>24</v>
      </c>
      <c r="F242" s="3" t="s">
        <v>25</v>
      </c>
      <c r="G242" s="4">
        <v>798</v>
      </c>
      <c r="H242" s="4">
        <v>791</v>
      </c>
      <c r="I242" s="4">
        <v>407</v>
      </c>
      <c r="J242" s="4">
        <v>407</v>
      </c>
      <c r="K242" s="4">
        <v>0.61</v>
      </c>
      <c r="L242" s="4">
        <v>5.44</v>
      </c>
      <c r="M242" s="4">
        <v>413.05</v>
      </c>
      <c r="N242" s="4">
        <v>421</v>
      </c>
      <c r="O242" s="4">
        <v>419</v>
      </c>
      <c r="P242" s="4">
        <v>378</v>
      </c>
      <c r="Q242" s="4">
        <v>377</v>
      </c>
      <c r="R242" s="4">
        <v>0.61</v>
      </c>
      <c r="S242" s="4">
        <v>5.74</v>
      </c>
      <c r="T242" s="4">
        <v>383.35</v>
      </c>
      <c r="U242" s="4">
        <v>621</v>
      </c>
      <c r="V242" s="4">
        <v>621</v>
      </c>
      <c r="W242" s="4">
        <v>345</v>
      </c>
      <c r="X242" s="4">
        <v>345</v>
      </c>
      <c r="Y242" s="4">
        <v>0.22</v>
      </c>
      <c r="Z242" s="4">
        <v>6.08</v>
      </c>
      <c r="AA242" s="4">
        <v>351.3</v>
      </c>
      <c r="AB242" s="4">
        <v>1147.7</v>
      </c>
    </row>
    <row r="243" spans="1:28">
      <c r="A243" s="3" t="s">
        <v>499</v>
      </c>
      <c r="B243" s="3" t="s">
        <v>500</v>
      </c>
      <c r="C243" s="3" t="s">
        <v>22</v>
      </c>
      <c r="D243" s="3" t="s">
        <v>23</v>
      </c>
      <c r="E243" s="3" t="s">
        <v>24</v>
      </c>
      <c r="F243" s="3" t="s">
        <v>25</v>
      </c>
      <c r="G243" s="4">
        <v>565</v>
      </c>
      <c r="H243" s="4">
        <v>565</v>
      </c>
      <c r="I243" s="4">
        <v>535</v>
      </c>
      <c r="J243" s="4">
        <v>531</v>
      </c>
      <c r="K243" s="4">
        <v>1.82</v>
      </c>
      <c r="L243" s="4">
        <v>9</v>
      </c>
      <c r="M243" s="4">
        <v>541.82000000000005</v>
      </c>
      <c r="N243" s="4">
        <v>282</v>
      </c>
      <c r="O243" s="4">
        <v>277</v>
      </c>
      <c r="P243" s="4">
        <v>257</v>
      </c>
      <c r="Q243" s="4">
        <v>256</v>
      </c>
      <c r="R243" s="4">
        <v>1.32</v>
      </c>
      <c r="S243" s="4">
        <v>4.7</v>
      </c>
      <c r="T243" s="4">
        <v>262.02</v>
      </c>
      <c r="U243" s="4">
        <v>584</v>
      </c>
      <c r="V243" s="4">
        <v>584</v>
      </c>
      <c r="W243" s="4">
        <v>429</v>
      </c>
      <c r="X243" s="4">
        <v>392</v>
      </c>
      <c r="Y243" s="4">
        <v>3.72</v>
      </c>
      <c r="Z243" s="4">
        <v>5.87</v>
      </c>
      <c r="AA243" s="4">
        <v>401.59</v>
      </c>
      <c r="AB243" s="4">
        <v>1205.43</v>
      </c>
    </row>
    <row r="244" spans="1:28">
      <c r="A244" s="3" t="s">
        <v>501</v>
      </c>
      <c r="B244" s="3" t="s">
        <v>502</v>
      </c>
      <c r="C244" s="3" t="s">
        <v>22</v>
      </c>
      <c r="D244" s="3" t="s">
        <v>23</v>
      </c>
      <c r="E244" s="3" t="s">
        <v>24</v>
      </c>
      <c r="F244" s="3" t="s">
        <v>25</v>
      </c>
      <c r="G244" s="4">
        <v>0</v>
      </c>
      <c r="H244" s="4">
        <v>0</v>
      </c>
      <c r="I244" s="4">
        <v>0</v>
      </c>
      <c r="J244" s="4">
        <v>0</v>
      </c>
      <c r="K244" s="4">
        <v>0</v>
      </c>
      <c r="L244" s="4">
        <v>0</v>
      </c>
      <c r="M244" s="4">
        <v>0</v>
      </c>
      <c r="N244" s="4">
        <v>739</v>
      </c>
      <c r="O244" s="4">
        <v>725</v>
      </c>
      <c r="P244" s="4">
        <v>345</v>
      </c>
      <c r="Q244" s="4">
        <v>345</v>
      </c>
      <c r="R244" s="4">
        <v>1.43</v>
      </c>
      <c r="S244" s="4">
        <v>5.42</v>
      </c>
      <c r="T244" s="4">
        <v>351.85</v>
      </c>
      <c r="U244" s="4">
        <v>1167</v>
      </c>
      <c r="V244" s="4">
        <v>1111</v>
      </c>
      <c r="W244" s="4">
        <v>642</v>
      </c>
      <c r="X244" s="4">
        <v>640</v>
      </c>
      <c r="Y244" s="4">
        <v>1.84</v>
      </c>
      <c r="Z244" s="4">
        <v>4.32</v>
      </c>
      <c r="AA244" s="4">
        <v>646.16</v>
      </c>
      <c r="AB244" s="4">
        <v>998.01</v>
      </c>
    </row>
    <row r="245" spans="1:28">
      <c r="A245" s="3" t="s">
        <v>503</v>
      </c>
      <c r="B245" s="3" t="s">
        <v>504</v>
      </c>
      <c r="C245" s="3" t="s">
        <v>22</v>
      </c>
      <c r="D245" s="3" t="s">
        <v>23</v>
      </c>
      <c r="E245" s="3" t="s">
        <v>24</v>
      </c>
      <c r="F245" s="3" t="s">
        <v>25</v>
      </c>
      <c r="G245" s="4">
        <v>691</v>
      </c>
      <c r="H245" s="4">
        <v>691</v>
      </c>
      <c r="I245" s="4">
        <v>466</v>
      </c>
      <c r="J245" s="4">
        <v>465</v>
      </c>
      <c r="K245" s="4">
        <v>2.0099999999999998</v>
      </c>
      <c r="L245" s="4">
        <v>6.72</v>
      </c>
      <c r="M245" s="4">
        <v>473.73</v>
      </c>
      <c r="N245" s="4">
        <v>373</v>
      </c>
      <c r="O245" s="4">
        <v>372</v>
      </c>
      <c r="P245" s="4">
        <v>341</v>
      </c>
      <c r="Q245" s="4">
        <v>341</v>
      </c>
      <c r="R245" s="4">
        <v>1.05</v>
      </c>
      <c r="S245" s="4">
        <v>6.76</v>
      </c>
      <c r="T245" s="4">
        <v>348.81</v>
      </c>
      <c r="U245" s="4">
        <v>930</v>
      </c>
      <c r="V245" s="4">
        <v>928</v>
      </c>
      <c r="W245" s="4">
        <v>539</v>
      </c>
      <c r="X245" s="4">
        <v>528</v>
      </c>
      <c r="Y245" s="4">
        <v>3.18</v>
      </c>
      <c r="Z245" s="4">
        <v>4.91</v>
      </c>
      <c r="AA245" s="4">
        <v>536.09</v>
      </c>
      <c r="AB245" s="4">
        <v>1358.63</v>
      </c>
    </row>
    <row r="246" spans="1:28">
      <c r="A246" s="3" t="s">
        <v>505</v>
      </c>
      <c r="B246" s="3" t="s">
        <v>506</v>
      </c>
      <c r="C246" s="3" t="s">
        <v>22</v>
      </c>
      <c r="D246" s="3" t="s">
        <v>23</v>
      </c>
      <c r="E246" s="3" t="s">
        <v>24</v>
      </c>
      <c r="F246" s="3" t="s">
        <v>25</v>
      </c>
      <c r="G246" s="4">
        <v>555</v>
      </c>
      <c r="H246" s="4">
        <v>548</v>
      </c>
      <c r="I246" s="4">
        <v>412</v>
      </c>
      <c r="J246" s="4">
        <v>410</v>
      </c>
      <c r="K246" s="4">
        <v>2.58</v>
      </c>
      <c r="L246" s="4">
        <v>5.14</v>
      </c>
      <c r="M246" s="4">
        <v>417.72</v>
      </c>
      <c r="N246" s="4">
        <v>372</v>
      </c>
      <c r="O246" s="4">
        <v>339</v>
      </c>
      <c r="P246" s="4">
        <v>325</v>
      </c>
      <c r="Q246" s="4">
        <v>323</v>
      </c>
      <c r="R246" s="4">
        <v>1.92</v>
      </c>
      <c r="S246" s="4">
        <v>4.34</v>
      </c>
      <c r="T246" s="4">
        <v>329.26</v>
      </c>
      <c r="U246" s="4">
        <v>697</v>
      </c>
      <c r="V246" s="4">
        <v>670</v>
      </c>
      <c r="W246" s="4">
        <v>414</v>
      </c>
      <c r="X246" s="4">
        <v>413</v>
      </c>
      <c r="Y246" s="4">
        <v>3.33</v>
      </c>
      <c r="Z246" s="4">
        <v>4.25</v>
      </c>
      <c r="AA246" s="4">
        <v>420.58</v>
      </c>
      <c r="AB246" s="4">
        <v>1167.56</v>
      </c>
    </row>
    <row r="247" spans="1:28">
      <c r="A247" s="3" t="s">
        <v>507</v>
      </c>
      <c r="B247" s="3" t="s">
        <v>508</v>
      </c>
      <c r="C247" s="3" t="s">
        <v>22</v>
      </c>
      <c r="D247" s="3" t="s">
        <v>23</v>
      </c>
      <c r="E247" s="3" t="s">
        <v>24</v>
      </c>
      <c r="F247" s="3" t="s">
        <v>25</v>
      </c>
      <c r="G247" s="4">
        <v>761</v>
      </c>
      <c r="H247" s="4">
        <v>758</v>
      </c>
      <c r="I247" s="4">
        <v>559</v>
      </c>
      <c r="J247" s="4">
        <v>557</v>
      </c>
      <c r="K247" s="4">
        <v>1.52</v>
      </c>
      <c r="L247" s="4">
        <v>11.7</v>
      </c>
      <c r="M247" s="4">
        <v>570.22</v>
      </c>
      <c r="N247" s="4">
        <v>761</v>
      </c>
      <c r="O247" s="4">
        <v>756</v>
      </c>
      <c r="P247" s="4">
        <v>645</v>
      </c>
      <c r="Q247" s="4">
        <v>640</v>
      </c>
      <c r="R247" s="4">
        <v>3.13</v>
      </c>
      <c r="S247" s="4">
        <v>9.08</v>
      </c>
      <c r="T247" s="4">
        <v>652.21</v>
      </c>
      <c r="U247" s="4">
        <v>1379</v>
      </c>
      <c r="V247" s="4">
        <v>1377</v>
      </c>
      <c r="W247" s="4">
        <v>648</v>
      </c>
      <c r="X247" s="4">
        <v>647</v>
      </c>
      <c r="Y247" s="4">
        <v>3.17</v>
      </c>
      <c r="Z247" s="4">
        <v>9.66</v>
      </c>
      <c r="AA247" s="4">
        <v>659.83</v>
      </c>
      <c r="AB247" s="4">
        <v>1882.26</v>
      </c>
    </row>
    <row r="248" spans="1:28">
      <c r="A248" s="3" t="s">
        <v>509</v>
      </c>
      <c r="B248" s="3" t="s">
        <v>510</v>
      </c>
      <c r="C248" s="3" t="s">
        <v>22</v>
      </c>
      <c r="D248" s="3" t="s">
        <v>23</v>
      </c>
      <c r="E248" s="3" t="s">
        <v>24</v>
      </c>
      <c r="F248" s="3" t="s">
        <v>25</v>
      </c>
      <c r="G248" s="4">
        <v>681</v>
      </c>
      <c r="H248" s="4">
        <v>668</v>
      </c>
      <c r="I248" s="4">
        <v>498</v>
      </c>
      <c r="J248" s="4">
        <v>498</v>
      </c>
      <c r="K248" s="4">
        <v>1.78</v>
      </c>
      <c r="L248" s="4">
        <v>9.17</v>
      </c>
      <c r="M248" s="4">
        <v>508.95</v>
      </c>
      <c r="N248" s="4">
        <v>599</v>
      </c>
      <c r="O248" s="4">
        <v>558</v>
      </c>
      <c r="P248" s="4">
        <v>518</v>
      </c>
      <c r="Q248" s="4">
        <v>518</v>
      </c>
      <c r="R248" s="4">
        <v>2.41</v>
      </c>
      <c r="S248" s="4">
        <v>8.7799999999999994</v>
      </c>
      <c r="T248" s="4">
        <v>529.19000000000005</v>
      </c>
      <c r="U248" s="4">
        <v>505</v>
      </c>
      <c r="V248" s="4">
        <v>500</v>
      </c>
      <c r="W248" s="4">
        <v>471</v>
      </c>
      <c r="X248" s="4">
        <v>471</v>
      </c>
      <c r="Y248" s="4">
        <v>2.3199999999999998</v>
      </c>
      <c r="Z248" s="4">
        <v>7.45</v>
      </c>
      <c r="AA248" s="4">
        <v>480.77</v>
      </c>
      <c r="AB248" s="4">
        <v>1518.91</v>
      </c>
    </row>
    <row r="249" spans="1:28">
      <c r="A249" s="3" t="s">
        <v>511</v>
      </c>
      <c r="B249" s="3" t="s">
        <v>512</v>
      </c>
      <c r="C249" s="3" t="s">
        <v>22</v>
      </c>
      <c r="D249" s="3" t="s">
        <v>23</v>
      </c>
      <c r="E249" s="3" t="s">
        <v>24</v>
      </c>
      <c r="F249" s="3" t="s">
        <v>25</v>
      </c>
      <c r="G249" s="4">
        <v>541</v>
      </c>
      <c r="H249" s="4">
        <v>540</v>
      </c>
      <c r="I249" s="4">
        <v>535</v>
      </c>
      <c r="J249" s="4">
        <v>535</v>
      </c>
      <c r="K249" s="4">
        <v>1.42</v>
      </c>
      <c r="L249" s="4">
        <v>9.08</v>
      </c>
      <c r="M249" s="4">
        <v>545.5</v>
      </c>
      <c r="N249" s="4">
        <v>778</v>
      </c>
      <c r="O249" s="4">
        <v>765</v>
      </c>
      <c r="P249" s="4">
        <v>713</v>
      </c>
      <c r="Q249" s="4">
        <v>713</v>
      </c>
      <c r="R249" s="4">
        <v>3.62</v>
      </c>
      <c r="S249" s="4">
        <v>12.4</v>
      </c>
      <c r="T249" s="4">
        <v>729.02</v>
      </c>
      <c r="U249" s="4">
        <v>713</v>
      </c>
      <c r="V249" s="4">
        <v>712</v>
      </c>
      <c r="W249" s="4">
        <v>685</v>
      </c>
      <c r="X249" s="4">
        <v>685</v>
      </c>
      <c r="Y249" s="4">
        <v>3.06</v>
      </c>
      <c r="Z249" s="4">
        <v>12.31</v>
      </c>
      <c r="AA249" s="4">
        <v>700.37</v>
      </c>
      <c r="AB249" s="4">
        <v>1974.89</v>
      </c>
    </row>
    <row r="250" spans="1:28">
      <c r="A250" s="3" t="s">
        <v>513</v>
      </c>
      <c r="B250" s="3" t="s">
        <v>514</v>
      </c>
      <c r="C250" s="3" t="s">
        <v>515</v>
      </c>
      <c r="D250" s="3" t="s">
        <v>23</v>
      </c>
      <c r="E250" s="3" t="s">
        <v>24</v>
      </c>
      <c r="F250" s="3" t="s">
        <v>25</v>
      </c>
      <c r="G250" s="4">
        <v>0</v>
      </c>
      <c r="H250" s="4">
        <v>0</v>
      </c>
      <c r="I250" s="4">
        <v>0</v>
      </c>
      <c r="J250" s="4">
        <v>0</v>
      </c>
      <c r="K250" s="4">
        <v>0</v>
      </c>
      <c r="L250" s="4">
        <v>0</v>
      </c>
      <c r="M250" s="4">
        <v>0</v>
      </c>
      <c r="N250" s="4">
        <v>387</v>
      </c>
      <c r="O250" s="4">
        <v>387</v>
      </c>
      <c r="P250" s="4">
        <v>228</v>
      </c>
      <c r="Q250" s="4">
        <v>228</v>
      </c>
      <c r="R250" s="4">
        <v>0</v>
      </c>
      <c r="S250" s="4">
        <v>0</v>
      </c>
      <c r="T250" s="4">
        <v>228</v>
      </c>
      <c r="U250" s="4">
        <v>238</v>
      </c>
      <c r="V250" s="4">
        <v>238</v>
      </c>
      <c r="W250" s="4">
        <v>189</v>
      </c>
      <c r="X250" s="4">
        <v>189</v>
      </c>
      <c r="Y250" s="4">
        <v>0</v>
      </c>
      <c r="Z250" s="4">
        <v>0</v>
      </c>
      <c r="AA250" s="4">
        <v>189</v>
      </c>
      <c r="AB250" s="4">
        <v>417</v>
      </c>
    </row>
    <row r="251" spans="1:28">
      <c r="A251" s="3" t="s">
        <v>516</v>
      </c>
      <c r="B251" s="3" t="s">
        <v>517</v>
      </c>
      <c r="C251" s="3" t="s">
        <v>518</v>
      </c>
      <c r="D251" s="3" t="s">
        <v>23</v>
      </c>
      <c r="E251" s="3" t="s">
        <v>24</v>
      </c>
      <c r="F251" s="3" t="s">
        <v>25</v>
      </c>
      <c r="G251" s="4">
        <v>43431</v>
      </c>
      <c r="H251" s="4">
        <v>42670</v>
      </c>
      <c r="I251" s="4">
        <v>39298</v>
      </c>
      <c r="J251" s="4">
        <v>38256</v>
      </c>
      <c r="K251" s="4">
        <v>211.53</v>
      </c>
      <c r="L251" s="4">
        <v>884.74</v>
      </c>
      <c r="M251" s="4">
        <v>39352.269999999997</v>
      </c>
      <c r="N251" s="4">
        <v>42276</v>
      </c>
      <c r="O251" s="4">
        <v>41551</v>
      </c>
      <c r="P251" s="4">
        <v>37970</v>
      </c>
      <c r="Q251" s="4">
        <v>36808</v>
      </c>
      <c r="R251" s="4">
        <v>203.27</v>
      </c>
      <c r="S251" s="4">
        <v>822.12</v>
      </c>
      <c r="T251" s="4">
        <v>37833.39</v>
      </c>
      <c r="U251" s="4">
        <v>42348</v>
      </c>
      <c r="V251" s="4">
        <v>42207</v>
      </c>
      <c r="W251" s="4">
        <v>38375</v>
      </c>
      <c r="X251" s="4">
        <v>37225</v>
      </c>
      <c r="Y251" s="4">
        <v>207.81</v>
      </c>
      <c r="Z251" s="4">
        <v>838.71</v>
      </c>
      <c r="AA251" s="4">
        <v>38271.519999999997</v>
      </c>
      <c r="AB251" s="4">
        <v>115457.18</v>
      </c>
    </row>
    <row r="252" spans="1:28">
      <c r="A252" s="3" t="s">
        <v>519</v>
      </c>
      <c r="B252" s="3" t="s">
        <v>520</v>
      </c>
      <c r="C252" s="3" t="s">
        <v>521</v>
      </c>
      <c r="D252" s="3" t="s">
        <v>23</v>
      </c>
      <c r="E252" s="3" t="s">
        <v>24</v>
      </c>
      <c r="F252" s="3" t="s">
        <v>25</v>
      </c>
      <c r="G252" s="4">
        <v>7134</v>
      </c>
      <c r="H252" s="4">
        <v>7129</v>
      </c>
      <c r="I252" s="4">
        <v>6175</v>
      </c>
      <c r="J252" s="4">
        <v>6090</v>
      </c>
      <c r="K252" s="4">
        <v>48.46</v>
      </c>
      <c r="L252" s="4">
        <v>141.09</v>
      </c>
      <c r="M252" s="4">
        <v>6279.55</v>
      </c>
      <c r="N252" s="4">
        <v>6426</v>
      </c>
      <c r="O252" s="4">
        <v>6426</v>
      </c>
      <c r="P252" s="4">
        <v>5844</v>
      </c>
      <c r="Q252" s="4">
        <v>5762</v>
      </c>
      <c r="R252" s="4">
        <v>36.85</v>
      </c>
      <c r="S252" s="4">
        <v>123.07</v>
      </c>
      <c r="T252" s="4">
        <v>5921.92</v>
      </c>
      <c r="U252" s="4">
        <v>7038</v>
      </c>
      <c r="V252" s="4">
        <v>7036</v>
      </c>
      <c r="W252" s="4">
        <v>6467</v>
      </c>
      <c r="X252" s="4">
        <v>6375</v>
      </c>
      <c r="Y252" s="4">
        <v>42.4</v>
      </c>
      <c r="Z252" s="4">
        <v>123.66</v>
      </c>
      <c r="AA252" s="4">
        <v>6541.06</v>
      </c>
      <c r="AB252" s="4">
        <v>18742.53</v>
      </c>
    </row>
    <row r="253" spans="1:28">
      <c r="A253" s="3" t="s">
        <v>522</v>
      </c>
      <c r="B253" s="3" t="s">
        <v>523</v>
      </c>
      <c r="C253" s="3" t="s">
        <v>521</v>
      </c>
      <c r="D253" s="3" t="s">
        <v>23</v>
      </c>
      <c r="E253" s="3" t="s">
        <v>24</v>
      </c>
      <c r="F253" s="3" t="s">
        <v>25</v>
      </c>
      <c r="G253" s="4">
        <v>14055</v>
      </c>
      <c r="H253" s="4">
        <v>14055</v>
      </c>
      <c r="I253" s="4">
        <v>12699</v>
      </c>
      <c r="J253" s="4">
        <v>12458</v>
      </c>
      <c r="K253" s="4">
        <v>56.18</v>
      </c>
      <c r="L253" s="4">
        <v>336.24</v>
      </c>
      <c r="M253" s="4">
        <v>12850.42</v>
      </c>
      <c r="N253" s="4">
        <v>12747</v>
      </c>
      <c r="O253" s="4">
        <v>12745</v>
      </c>
      <c r="P253" s="4">
        <v>11405</v>
      </c>
      <c r="Q253" s="4">
        <v>11204</v>
      </c>
      <c r="R253" s="4">
        <v>51.16</v>
      </c>
      <c r="S253" s="4">
        <v>301.68</v>
      </c>
      <c r="T253" s="4">
        <v>11556.84</v>
      </c>
      <c r="U253" s="4">
        <v>16132</v>
      </c>
      <c r="V253" s="4">
        <v>16128</v>
      </c>
      <c r="W253" s="4">
        <v>12201</v>
      </c>
      <c r="X253" s="4">
        <v>12001</v>
      </c>
      <c r="Y253" s="4">
        <v>53.68</v>
      </c>
      <c r="Z253" s="4">
        <v>331.28</v>
      </c>
      <c r="AA253" s="4">
        <v>12385.96</v>
      </c>
      <c r="AB253" s="4">
        <v>36793.22</v>
      </c>
    </row>
    <row r="254" spans="1:28">
      <c r="A254" s="3" t="s">
        <v>524</v>
      </c>
      <c r="B254" s="3" t="s">
        <v>525</v>
      </c>
      <c r="C254" s="3" t="s">
        <v>521</v>
      </c>
      <c r="D254" s="3" t="s">
        <v>23</v>
      </c>
      <c r="E254" s="3" t="s">
        <v>24</v>
      </c>
      <c r="F254" s="3" t="s">
        <v>25</v>
      </c>
      <c r="G254" s="4">
        <v>16314</v>
      </c>
      <c r="H254" s="4">
        <v>0</v>
      </c>
      <c r="I254" s="4">
        <v>0</v>
      </c>
      <c r="J254" s="4">
        <v>0</v>
      </c>
      <c r="K254" s="4">
        <v>0</v>
      </c>
      <c r="L254" s="4">
        <v>0</v>
      </c>
      <c r="M254" s="4">
        <v>0</v>
      </c>
      <c r="N254" s="4">
        <v>54181</v>
      </c>
      <c r="O254" s="4">
        <v>53779</v>
      </c>
      <c r="P254" s="4">
        <v>40900</v>
      </c>
      <c r="Q254" s="4">
        <v>39860</v>
      </c>
      <c r="R254" s="4">
        <v>167.64</v>
      </c>
      <c r="S254" s="4">
        <v>1016.91</v>
      </c>
      <c r="T254" s="4">
        <v>41044.550000000003</v>
      </c>
      <c r="U254" s="4">
        <v>14635</v>
      </c>
      <c r="V254" s="4">
        <v>14475</v>
      </c>
      <c r="W254" s="4">
        <v>11609</v>
      </c>
      <c r="X254" s="4">
        <v>11307</v>
      </c>
      <c r="Y254" s="4">
        <v>47.71</v>
      </c>
      <c r="Z254" s="4">
        <v>284.3</v>
      </c>
      <c r="AA254" s="4">
        <v>11639.01</v>
      </c>
      <c r="AB254" s="4">
        <v>52683.56</v>
      </c>
    </row>
    <row r="255" spans="1:28">
      <c r="A255" s="3" t="s">
        <v>526</v>
      </c>
      <c r="B255" s="3" t="s">
        <v>527</v>
      </c>
      <c r="C255" s="3" t="s">
        <v>521</v>
      </c>
      <c r="D255" s="3" t="s">
        <v>23</v>
      </c>
      <c r="E255" s="3" t="s">
        <v>24</v>
      </c>
      <c r="F255" s="3" t="s">
        <v>25</v>
      </c>
      <c r="G255" s="4">
        <v>17248</v>
      </c>
      <c r="H255" s="4">
        <v>17244</v>
      </c>
      <c r="I255" s="4">
        <v>15463</v>
      </c>
      <c r="J255" s="4">
        <v>15388</v>
      </c>
      <c r="K255" s="4">
        <v>73.75</v>
      </c>
      <c r="L255" s="4">
        <v>0</v>
      </c>
      <c r="M255" s="4">
        <v>15461.75</v>
      </c>
      <c r="N255" s="4">
        <v>15859</v>
      </c>
      <c r="O255" s="4">
        <v>15856</v>
      </c>
      <c r="P255" s="4">
        <v>14018</v>
      </c>
      <c r="Q255" s="4">
        <v>13955</v>
      </c>
      <c r="R255" s="4">
        <v>62.8</v>
      </c>
      <c r="S255" s="4">
        <v>424.22</v>
      </c>
      <c r="T255" s="4">
        <v>14442.02</v>
      </c>
      <c r="U255" s="4">
        <v>15640</v>
      </c>
      <c r="V255" s="4">
        <v>15638</v>
      </c>
      <c r="W255" s="4">
        <v>14298</v>
      </c>
      <c r="X255" s="4">
        <v>14229</v>
      </c>
      <c r="Y255" s="4">
        <v>64.25</v>
      </c>
      <c r="Z255" s="4">
        <v>454.13</v>
      </c>
      <c r="AA255" s="4">
        <v>14747.38</v>
      </c>
      <c r="AB255" s="4">
        <v>44651.15</v>
      </c>
    </row>
    <row r="256" spans="1:28">
      <c r="A256" s="3" t="s">
        <v>528</v>
      </c>
      <c r="B256" s="3" t="s">
        <v>529</v>
      </c>
      <c r="C256" s="3" t="s">
        <v>521</v>
      </c>
      <c r="D256" s="3" t="s">
        <v>23</v>
      </c>
      <c r="E256" s="3" t="s">
        <v>24</v>
      </c>
      <c r="F256" s="3" t="s">
        <v>25</v>
      </c>
      <c r="G256" s="4">
        <v>0</v>
      </c>
      <c r="H256" s="4">
        <v>0</v>
      </c>
      <c r="I256" s="4">
        <v>0</v>
      </c>
      <c r="J256" s="4">
        <v>0</v>
      </c>
      <c r="K256" s="4">
        <v>0</v>
      </c>
      <c r="L256" s="4">
        <v>0</v>
      </c>
      <c r="M256" s="4">
        <v>0</v>
      </c>
      <c r="N256" s="4">
        <v>14775</v>
      </c>
      <c r="O256" s="4">
        <v>14619</v>
      </c>
      <c r="P256" s="4">
        <v>11594</v>
      </c>
      <c r="Q256" s="4">
        <v>11363</v>
      </c>
      <c r="R256" s="4">
        <v>48.16</v>
      </c>
      <c r="S256" s="4">
        <v>319.75</v>
      </c>
      <c r="T256" s="4">
        <v>11730.91</v>
      </c>
      <c r="U256" s="4">
        <v>7313</v>
      </c>
      <c r="V256" s="4">
        <v>7184</v>
      </c>
      <c r="W256" s="4">
        <v>5413</v>
      </c>
      <c r="X256" s="4">
        <v>5274</v>
      </c>
      <c r="Y256" s="4">
        <v>26.8</v>
      </c>
      <c r="Z256" s="4">
        <v>157.13</v>
      </c>
      <c r="AA256" s="4">
        <v>5457.93</v>
      </c>
      <c r="AB256" s="4">
        <v>17188.84</v>
      </c>
    </row>
    <row r="257" spans="1:28">
      <c r="A257" s="3" t="s">
        <v>530</v>
      </c>
      <c r="B257" s="3" t="s">
        <v>531</v>
      </c>
      <c r="C257" s="3" t="s">
        <v>521</v>
      </c>
      <c r="D257" s="3" t="s">
        <v>23</v>
      </c>
      <c r="E257" s="3" t="s">
        <v>24</v>
      </c>
      <c r="F257" s="3" t="s">
        <v>25</v>
      </c>
      <c r="G257" s="4">
        <v>9476</v>
      </c>
      <c r="H257" s="4">
        <v>9463</v>
      </c>
      <c r="I257" s="4">
        <v>7649</v>
      </c>
      <c r="J257" s="4">
        <v>7519</v>
      </c>
      <c r="K257" s="4">
        <v>35.44</v>
      </c>
      <c r="L257" s="4">
        <v>183.67</v>
      </c>
      <c r="M257" s="4">
        <v>7738.11</v>
      </c>
      <c r="N257" s="4">
        <v>9879</v>
      </c>
      <c r="O257" s="4">
        <v>9877</v>
      </c>
      <c r="P257" s="4">
        <v>7452</v>
      </c>
      <c r="Q257" s="4">
        <v>7299</v>
      </c>
      <c r="R257" s="4">
        <v>34.83</v>
      </c>
      <c r="S257" s="4">
        <v>163.24</v>
      </c>
      <c r="T257" s="4">
        <v>7497.07</v>
      </c>
      <c r="U257" s="4">
        <v>8757</v>
      </c>
      <c r="V257" s="4">
        <v>8751</v>
      </c>
      <c r="W257" s="4">
        <v>7220</v>
      </c>
      <c r="X257" s="4">
        <v>7102</v>
      </c>
      <c r="Y257" s="4">
        <v>31.44</v>
      </c>
      <c r="Z257" s="4">
        <v>175.38</v>
      </c>
      <c r="AA257" s="4">
        <v>7308.82</v>
      </c>
      <c r="AB257" s="4">
        <v>22544</v>
      </c>
    </row>
    <row r="258" spans="1:28">
      <c r="A258" s="3" t="s">
        <v>532</v>
      </c>
      <c r="B258" s="3" t="s">
        <v>533</v>
      </c>
      <c r="C258" s="3" t="s">
        <v>521</v>
      </c>
      <c r="D258" s="3" t="s">
        <v>23</v>
      </c>
      <c r="E258" s="3" t="s">
        <v>24</v>
      </c>
      <c r="F258" s="3" t="s">
        <v>25</v>
      </c>
      <c r="G258" s="4">
        <v>17037</v>
      </c>
      <c r="H258" s="4">
        <v>17034</v>
      </c>
      <c r="I258" s="4">
        <v>15033</v>
      </c>
      <c r="J258" s="4">
        <v>14623</v>
      </c>
      <c r="K258" s="4">
        <v>98.96</v>
      </c>
      <c r="L258" s="4">
        <v>370.81</v>
      </c>
      <c r="M258" s="4">
        <v>15092.77</v>
      </c>
      <c r="N258" s="4">
        <v>15054</v>
      </c>
      <c r="O258" s="4">
        <v>15042</v>
      </c>
      <c r="P258" s="4">
        <v>13262</v>
      </c>
      <c r="Q258" s="4">
        <v>12854</v>
      </c>
      <c r="R258" s="4">
        <v>91.83</v>
      </c>
      <c r="S258" s="4">
        <v>329.17</v>
      </c>
      <c r="T258" s="4">
        <v>13275</v>
      </c>
      <c r="U258" s="4">
        <v>14442</v>
      </c>
      <c r="V258" s="4">
        <v>14430</v>
      </c>
      <c r="W258" s="4">
        <v>12797</v>
      </c>
      <c r="X258" s="4">
        <v>12382</v>
      </c>
      <c r="Y258" s="4">
        <v>86.48</v>
      </c>
      <c r="Z258" s="4">
        <v>311.83999999999997</v>
      </c>
      <c r="AA258" s="4">
        <v>12780.32</v>
      </c>
      <c r="AB258" s="4">
        <v>41148.089999999997</v>
      </c>
    </row>
    <row r="259" spans="1:28">
      <c r="A259" s="3" t="s">
        <v>534</v>
      </c>
      <c r="B259" s="3" t="s">
        <v>535</v>
      </c>
      <c r="C259" s="3" t="s">
        <v>521</v>
      </c>
      <c r="D259" s="3" t="s">
        <v>23</v>
      </c>
      <c r="E259" s="3" t="s">
        <v>24</v>
      </c>
      <c r="F259" s="3" t="s">
        <v>25</v>
      </c>
      <c r="G259" s="4">
        <v>0</v>
      </c>
      <c r="H259" s="4">
        <v>0</v>
      </c>
      <c r="I259" s="4">
        <v>0</v>
      </c>
      <c r="J259" s="4">
        <v>0</v>
      </c>
      <c r="K259" s="4">
        <v>0</v>
      </c>
      <c r="L259" s="4">
        <v>0</v>
      </c>
      <c r="M259" s="4">
        <v>0</v>
      </c>
      <c r="N259" s="4">
        <v>24562</v>
      </c>
      <c r="O259" s="4">
        <v>24558</v>
      </c>
      <c r="P259" s="4">
        <v>20886</v>
      </c>
      <c r="Q259" s="4">
        <v>20219</v>
      </c>
      <c r="R259" s="4">
        <v>123.72</v>
      </c>
      <c r="S259" s="4">
        <v>468.36</v>
      </c>
      <c r="T259" s="4">
        <v>20811.080000000002</v>
      </c>
      <c r="U259" s="4">
        <v>11154</v>
      </c>
      <c r="V259" s="4">
        <v>7593</v>
      </c>
      <c r="W259" s="4">
        <v>6300</v>
      </c>
      <c r="X259" s="4">
        <v>6079</v>
      </c>
      <c r="Y259" s="4">
        <v>20.66</v>
      </c>
      <c r="Z259" s="4">
        <v>145.77000000000001</v>
      </c>
      <c r="AA259" s="4">
        <v>6245.43</v>
      </c>
      <c r="AB259" s="4">
        <v>27056.51</v>
      </c>
    </row>
    <row r="260" spans="1:28">
      <c r="A260" s="3" t="s">
        <v>536</v>
      </c>
      <c r="B260" s="3" t="s">
        <v>537</v>
      </c>
      <c r="C260" s="3" t="s">
        <v>521</v>
      </c>
      <c r="D260" s="3" t="s">
        <v>23</v>
      </c>
      <c r="E260" s="3" t="s">
        <v>24</v>
      </c>
      <c r="F260" s="3" t="s">
        <v>25</v>
      </c>
      <c r="G260" s="4">
        <v>13725</v>
      </c>
      <c r="H260" s="4">
        <v>13711</v>
      </c>
      <c r="I260" s="4">
        <v>12739</v>
      </c>
      <c r="J260" s="4">
        <v>12440</v>
      </c>
      <c r="K260" s="4">
        <v>63.55</v>
      </c>
      <c r="L260" s="4">
        <v>348.36</v>
      </c>
      <c r="M260" s="4">
        <v>12851.91</v>
      </c>
      <c r="N260" s="4">
        <v>16868</v>
      </c>
      <c r="O260" s="4">
        <v>16844</v>
      </c>
      <c r="P260" s="4">
        <v>15638</v>
      </c>
      <c r="Q260" s="4">
        <v>15282</v>
      </c>
      <c r="R260" s="4">
        <v>75.569999999999993</v>
      </c>
      <c r="S260" s="4">
        <v>410.54</v>
      </c>
      <c r="T260" s="4">
        <v>15768.11</v>
      </c>
      <c r="U260" s="4">
        <v>12594</v>
      </c>
      <c r="V260" s="4">
        <v>12587</v>
      </c>
      <c r="W260" s="4">
        <v>11627</v>
      </c>
      <c r="X260" s="4">
        <v>11324</v>
      </c>
      <c r="Y260" s="4">
        <v>60.25</v>
      </c>
      <c r="Z260" s="4">
        <v>297.60000000000002</v>
      </c>
      <c r="AA260" s="4">
        <v>11681.85</v>
      </c>
      <c r="AB260" s="4">
        <v>40301.870000000003</v>
      </c>
    </row>
    <row r="261" spans="1:28">
      <c r="A261" s="3" t="s">
        <v>538</v>
      </c>
      <c r="B261" s="3" t="s">
        <v>539</v>
      </c>
      <c r="C261" s="3" t="s">
        <v>521</v>
      </c>
      <c r="D261" s="3" t="s">
        <v>23</v>
      </c>
      <c r="E261" s="3" t="s">
        <v>24</v>
      </c>
      <c r="F261" s="3" t="s">
        <v>25</v>
      </c>
      <c r="G261" s="4">
        <v>0</v>
      </c>
      <c r="H261" s="4">
        <v>0</v>
      </c>
      <c r="I261" s="4">
        <v>0</v>
      </c>
      <c r="J261" s="4">
        <v>0</v>
      </c>
      <c r="K261" s="4">
        <v>0</v>
      </c>
      <c r="L261" s="4">
        <v>0</v>
      </c>
      <c r="M261" s="4">
        <v>0</v>
      </c>
      <c r="N261" s="4">
        <v>14522</v>
      </c>
      <c r="O261" s="4">
        <v>9330</v>
      </c>
      <c r="P261" s="4">
        <v>8421</v>
      </c>
      <c r="Q261" s="4">
        <v>8235</v>
      </c>
      <c r="R261" s="4">
        <v>23.24</v>
      </c>
      <c r="S261" s="4">
        <v>201.09</v>
      </c>
      <c r="T261" s="4">
        <v>8459.33</v>
      </c>
      <c r="U261" s="4">
        <v>4658</v>
      </c>
      <c r="V261" s="4">
        <v>4637</v>
      </c>
      <c r="W261" s="4">
        <v>3954</v>
      </c>
      <c r="X261" s="4">
        <v>3881</v>
      </c>
      <c r="Y261" s="4">
        <v>21.79</v>
      </c>
      <c r="Z261" s="4">
        <v>103.99</v>
      </c>
      <c r="AA261" s="4">
        <v>4006.78</v>
      </c>
      <c r="AB261" s="4">
        <v>12466.11</v>
      </c>
    </row>
    <row r="262" spans="1:28">
      <c r="A262" s="3" t="s">
        <v>540</v>
      </c>
      <c r="B262" s="3" t="s">
        <v>541</v>
      </c>
      <c r="C262" s="3" t="s">
        <v>521</v>
      </c>
      <c r="D262" s="3" t="s">
        <v>23</v>
      </c>
      <c r="E262" s="3" t="s">
        <v>24</v>
      </c>
      <c r="F262" s="3" t="s">
        <v>25</v>
      </c>
      <c r="G262" s="4">
        <v>6285</v>
      </c>
      <c r="H262" s="4">
        <v>6285</v>
      </c>
      <c r="I262" s="4">
        <v>4949</v>
      </c>
      <c r="J262" s="4">
        <v>4678</v>
      </c>
      <c r="K262" s="4">
        <v>37.590000000000003</v>
      </c>
      <c r="L262" s="4">
        <v>88.36</v>
      </c>
      <c r="M262" s="4">
        <v>4803.95</v>
      </c>
      <c r="N262" s="4">
        <v>6247</v>
      </c>
      <c r="O262" s="4">
        <v>6247</v>
      </c>
      <c r="P262" s="4">
        <v>4888</v>
      </c>
      <c r="Q262" s="4">
        <v>4613</v>
      </c>
      <c r="R262" s="4">
        <v>33.24</v>
      </c>
      <c r="S262" s="4">
        <v>89.08</v>
      </c>
      <c r="T262" s="4">
        <v>4735.32</v>
      </c>
      <c r="U262" s="4">
        <v>5935</v>
      </c>
      <c r="V262" s="4">
        <v>5935</v>
      </c>
      <c r="W262" s="4">
        <v>4974</v>
      </c>
      <c r="X262" s="4">
        <v>4612</v>
      </c>
      <c r="Y262" s="4">
        <v>34.47</v>
      </c>
      <c r="Z262" s="4">
        <v>88.03</v>
      </c>
      <c r="AA262" s="4">
        <v>4734.5</v>
      </c>
      <c r="AB262" s="4">
        <v>14273.77</v>
      </c>
    </row>
    <row r="263" spans="1:28">
      <c r="A263" s="3" t="s">
        <v>542</v>
      </c>
      <c r="B263" s="3" t="s">
        <v>543</v>
      </c>
      <c r="C263" s="3" t="s">
        <v>521</v>
      </c>
      <c r="D263" s="3" t="s">
        <v>23</v>
      </c>
      <c r="E263" s="3" t="s">
        <v>24</v>
      </c>
      <c r="F263" s="3" t="s">
        <v>25</v>
      </c>
      <c r="G263" s="4">
        <v>6009</v>
      </c>
      <c r="H263" s="4">
        <v>6006</v>
      </c>
      <c r="I263" s="4">
        <v>5156</v>
      </c>
      <c r="J263" s="4">
        <v>5062</v>
      </c>
      <c r="K263" s="4">
        <v>23.51</v>
      </c>
      <c r="L263" s="4">
        <v>120.64</v>
      </c>
      <c r="M263" s="4">
        <v>5206.1499999999996</v>
      </c>
      <c r="N263" s="4">
        <v>5534</v>
      </c>
      <c r="O263" s="4">
        <v>5529</v>
      </c>
      <c r="P263" s="4">
        <v>4911</v>
      </c>
      <c r="Q263" s="4">
        <v>4788</v>
      </c>
      <c r="R263" s="4">
        <v>23.29</v>
      </c>
      <c r="S263" s="4">
        <v>123.44</v>
      </c>
      <c r="T263" s="4">
        <v>4934.7299999999996</v>
      </c>
      <c r="U263" s="4">
        <v>5347</v>
      </c>
      <c r="V263" s="4">
        <v>5347</v>
      </c>
      <c r="W263" s="4">
        <v>4715</v>
      </c>
      <c r="X263" s="4">
        <v>4591</v>
      </c>
      <c r="Y263" s="4">
        <v>24.36</v>
      </c>
      <c r="Z263" s="4">
        <v>116.49</v>
      </c>
      <c r="AA263" s="4">
        <v>4731.8500000000004</v>
      </c>
      <c r="AB263" s="4">
        <v>14872.73</v>
      </c>
    </row>
    <row r="264" spans="1:28">
      <c r="A264" s="3" t="s">
        <v>544</v>
      </c>
      <c r="B264" s="3" t="s">
        <v>545</v>
      </c>
      <c r="C264" s="3" t="s">
        <v>521</v>
      </c>
      <c r="D264" s="3" t="s">
        <v>23</v>
      </c>
      <c r="E264" s="3" t="s">
        <v>24</v>
      </c>
      <c r="F264" s="3" t="s">
        <v>25</v>
      </c>
      <c r="G264" s="4">
        <v>9547</v>
      </c>
      <c r="H264" s="4">
        <v>9547</v>
      </c>
      <c r="I264" s="4">
        <v>8436</v>
      </c>
      <c r="J264" s="4">
        <v>8291</v>
      </c>
      <c r="K264" s="4">
        <v>48.66</v>
      </c>
      <c r="L264" s="4">
        <v>214.41</v>
      </c>
      <c r="M264" s="4">
        <v>8554.07</v>
      </c>
      <c r="N264" s="4">
        <v>9053</v>
      </c>
      <c r="O264" s="4">
        <v>9053</v>
      </c>
      <c r="P264" s="4">
        <v>8203</v>
      </c>
      <c r="Q264" s="4">
        <v>8053</v>
      </c>
      <c r="R264" s="4">
        <v>47.86</v>
      </c>
      <c r="S264" s="4">
        <v>207.77</v>
      </c>
      <c r="T264" s="4">
        <v>8308.6299999999992</v>
      </c>
      <c r="U264" s="4">
        <v>9179</v>
      </c>
      <c r="V264" s="4">
        <v>9179</v>
      </c>
      <c r="W264" s="4">
        <v>7958</v>
      </c>
      <c r="X264" s="4">
        <v>7822</v>
      </c>
      <c r="Y264" s="4">
        <v>43.53</v>
      </c>
      <c r="Z264" s="4">
        <v>209.24</v>
      </c>
      <c r="AA264" s="4">
        <v>8074.77</v>
      </c>
      <c r="AB264" s="4">
        <v>24937.47</v>
      </c>
    </row>
    <row r="265" spans="1:28">
      <c r="A265" s="3" t="s">
        <v>546</v>
      </c>
      <c r="B265" s="3" t="s">
        <v>547</v>
      </c>
      <c r="C265" s="3" t="s">
        <v>521</v>
      </c>
      <c r="D265" s="3" t="s">
        <v>23</v>
      </c>
      <c r="E265" s="3" t="s">
        <v>24</v>
      </c>
      <c r="F265" s="3" t="s">
        <v>25</v>
      </c>
      <c r="G265" s="4">
        <v>7228</v>
      </c>
      <c r="H265" s="4">
        <v>7136</v>
      </c>
      <c r="I265" s="4">
        <v>5971</v>
      </c>
      <c r="J265" s="4">
        <v>5853</v>
      </c>
      <c r="K265" s="4">
        <v>32.86</v>
      </c>
      <c r="L265" s="4">
        <v>141.77000000000001</v>
      </c>
      <c r="M265" s="4">
        <v>6027.63</v>
      </c>
      <c r="N265" s="4">
        <v>6840</v>
      </c>
      <c r="O265" s="4">
        <v>6833</v>
      </c>
      <c r="P265" s="4">
        <v>5926</v>
      </c>
      <c r="Q265" s="4">
        <v>5826</v>
      </c>
      <c r="R265" s="4">
        <v>32.619999999999997</v>
      </c>
      <c r="S265" s="4">
        <v>119.58</v>
      </c>
      <c r="T265" s="4">
        <v>5978.2</v>
      </c>
      <c r="U265" s="4">
        <v>6474</v>
      </c>
      <c r="V265" s="4">
        <v>6455</v>
      </c>
      <c r="W265" s="4">
        <v>5620</v>
      </c>
      <c r="X265" s="4">
        <v>5504</v>
      </c>
      <c r="Y265" s="4">
        <v>35.9</v>
      </c>
      <c r="Z265" s="4">
        <v>125.02</v>
      </c>
      <c r="AA265" s="4">
        <v>5664.92</v>
      </c>
      <c r="AB265" s="4">
        <v>17670.75</v>
      </c>
    </row>
    <row r="266" spans="1:28">
      <c r="A266" s="3" t="s">
        <v>548</v>
      </c>
      <c r="B266" s="3" t="s">
        <v>549</v>
      </c>
      <c r="C266" s="3" t="s">
        <v>521</v>
      </c>
      <c r="D266" s="3" t="s">
        <v>23</v>
      </c>
      <c r="E266" s="3" t="s">
        <v>24</v>
      </c>
      <c r="F266" s="3" t="s">
        <v>25</v>
      </c>
      <c r="G266" s="4">
        <v>6965</v>
      </c>
      <c r="H266" s="4">
        <v>6960</v>
      </c>
      <c r="I266" s="4">
        <v>6014</v>
      </c>
      <c r="J266" s="4">
        <v>5550</v>
      </c>
      <c r="K266" s="4">
        <v>28.9</v>
      </c>
      <c r="L266" s="4">
        <v>139.52000000000001</v>
      </c>
      <c r="M266" s="4">
        <v>5718.42</v>
      </c>
      <c r="N266" s="4">
        <v>5816</v>
      </c>
      <c r="O266" s="4">
        <v>5805</v>
      </c>
      <c r="P266" s="4">
        <v>5136</v>
      </c>
      <c r="Q266" s="4">
        <v>5013</v>
      </c>
      <c r="R266" s="4">
        <v>23.86</v>
      </c>
      <c r="S266" s="4">
        <v>129.66</v>
      </c>
      <c r="T266" s="4">
        <v>5166.5200000000004</v>
      </c>
      <c r="U266" s="4">
        <v>5969</v>
      </c>
      <c r="V266" s="4">
        <v>5969</v>
      </c>
      <c r="W266" s="4">
        <v>5148</v>
      </c>
      <c r="X266" s="4">
        <v>5001</v>
      </c>
      <c r="Y266" s="4">
        <v>22.59</v>
      </c>
      <c r="Z266" s="4">
        <v>132.30000000000001</v>
      </c>
      <c r="AA266" s="4">
        <v>5155.8900000000003</v>
      </c>
      <c r="AB266" s="4">
        <v>16040.83</v>
      </c>
    </row>
    <row r="267" spans="1:28">
      <c r="A267" s="3" t="s">
        <v>550</v>
      </c>
      <c r="B267" s="3" t="s">
        <v>551</v>
      </c>
      <c r="C267" s="3" t="s">
        <v>521</v>
      </c>
      <c r="D267" s="3" t="s">
        <v>23</v>
      </c>
      <c r="E267" s="3" t="s">
        <v>24</v>
      </c>
      <c r="F267" s="3" t="s">
        <v>25</v>
      </c>
      <c r="G267" s="4">
        <v>8682</v>
      </c>
      <c r="H267" s="4">
        <v>8638</v>
      </c>
      <c r="I267" s="4">
        <v>7282</v>
      </c>
      <c r="J267" s="4">
        <v>7184</v>
      </c>
      <c r="K267" s="4">
        <v>24.59</v>
      </c>
      <c r="L267" s="4">
        <v>189</v>
      </c>
      <c r="M267" s="4">
        <v>7397.59</v>
      </c>
      <c r="N267" s="4">
        <v>0</v>
      </c>
      <c r="O267" s="4">
        <v>0</v>
      </c>
      <c r="P267" s="4">
        <v>0</v>
      </c>
      <c r="Q267" s="4">
        <v>0</v>
      </c>
      <c r="R267" s="4">
        <v>0</v>
      </c>
      <c r="S267" s="4">
        <v>0</v>
      </c>
      <c r="T267" s="4">
        <v>0</v>
      </c>
      <c r="U267" s="4">
        <v>16250</v>
      </c>
      <c r="V267" s="4">
        <v>16250</v>
      </c>
      <c r="W267" s="4">
        <v>13078</v>
      </c>
      <c r="X267" s="4">
        <v>12868</v>
      </c>
      <c r="Y267" s="4">
        <v>40.49</v>
      </c>
      <c r="Z267" s="4">
        <v>351.75</v>
      </c>
      <c r="AA267" s="4">
        <v>13260.24</v>
      </c>
      <c r="AB267" s="4">
        <v>20657.830000000002</v>
      </c>
    </row>
    <row r="268" spans="1:28">
      <c r="A268" s="3" t="s">
        <v>552</v>
      </c>
      <c r="B268" s="3" t="s">
        <v>553</v>
      </c>
      <c r="C268" s="3" t="s">
        <v>521</v>
      </c>
      <c r="D268" s="3" t="s">
        <v>23</v>
      </c>
      <c r="E268" s="3" t="s">
        <v>24</v>
      </c>
      <c r="F268" s="3" t="s">
        <v>25</v>
      </c>
      <c r="G268" s="4">
        <v>0</v>
      </c>
      <c r="H268" s="4">
        <v>0</v>
      </c>
      <c r="I268" s="4">
        <v>0</v>
      </c>
      <c r="J268" s="4">
        <v>0</v>
      </c>
      <c r="K268" s="4">
        <v>0</v>
      </c>
      <c r="L268" s="4">
        <v>0</v>
      </c>
      <c r="M268" s="4">
        <v>0</v>
      </c>
      <c r="N268" s="4">
        <v>3358</v>
      </c>
      <c r="O268" s="4">
        <v>3348</v>
      </c>
      <c r="P268" s="4">
        <v>3005</v>
      </c>
      <c r="Q268" s="4">
        <v>2957</v>
      </c>
      <c r="R268" s="4">
        <v>14.76</v>
      </c>
      <c r="S268" s="4">
        <v>60.43</v>
      </c>
      <c r="T268" s="4">
        <v>3032.19</v>
      </c>
      <c r="U268" s="4">
        <v>3291</v>
      </c>
      <c r="V268" s="4">
        <v>3290</v>
      </c>
      <c r="W268" s="4">
        <v>2972</v>
      </c>
      <c r="X268" s="4">
        <v>2928</v>
      </c>
      <c r="Y268" s="4">
        <v>13.66</v>
      </c>
      <c r="Z268" s="4">
        <v>59.88</v>
      </c>
      <c r="AA268" s="4">
        <v>3001.54</v>
      </c>
      <c r="AB268" s="4">
        <v>6033.73</v>
      </c>
    </row>
    <row r="269" spans="1:28">
      <c r="A269" s="3" t="s">
        <v>554</v>
      </c>
      <c r="B269" s="3" t="s">
        <v>555</v>
      </c>
      <c r="C269" s="3" t="s">
        <v>22</v>
      </c>
      <c r="D269" s="3" t="s">
        <v>23</v>
      </c>
      <c r="E269" s="3" t="s">
        <v>24</v>
      </c>
      <c r="F269" s="3" t="s">
        <v>25</v>
      </c>
      <c r="G269" s="4">
        <v>1032</v>
      </c>
      <c r="H269" s="4">
        <v>1003</v>
      </c>
      <c r="I269" s="4">
        <v>660</v>
      </c>
      <c r="J269" s="4">
        <v>659</v>
      </c>
      <c r="K269" s="4">
        <v>1.58</v>
      </c>
      <c r="L269" s="4">
        <v>15.07</v>
      </c>
      <c r="M269" s="4">
        <v>675.65</v>
      </c>
      <c r="N269" s="4">
        <v>0</v>
      </c>
      <c r="O269" s="4">
        <v>0</v>
      </c>
      <c r="P269" s="4">
        <v>0</v>
      </c>
      <c r="Q269" s="4">
        <v>0</v>
      </c>
      <c r="R269" s="4">
        <v>0</v>
      </c>
      <c r="S269" s="4">
        <v>0</v>
      </c>
      <c r="T269" s="4">
        <v>0</v>
      </c>
      <c r="U269" s="4">
        <v>0</v>
      </c>
      <c r="V269" s="4">
        <v>0</v>
      </c>
      <c r="W269" s="4">
        <v>0</v>
      </c>
      <c r="X269" s="4">
        <v>0</v>
      </c>
      <c r="Y269" s="4">
        <v>0</v>
      </c>
      <c r="Z269" s="4">
        <v>0</v>
      </c>
      <c r="AA269" s="4">
        <v>0</v>
      </c>
      <c r="AB269" s="4">
        <v>675.65</v>
      </c>
    </row>
    <row r="270" spans="1:28">
      <c r="A270" s="3" t="s">
        <v>556</v>
      </c>
      <c r="B270" s="3" t="s">
        <v>557</v>
      </c>
      <c r="C270" s="3" t="s">
        <v>22</v>
      </c>
      <c r="D270" s="3" t="s">
        <v>23</v>
      </c>
      <c r="E270" s="3" t="s">
        <v>24</v>
      </c>
      <c r="F270" s="3" t="s">
        <v>25</v>
      </c>
      <c r="G270" s="4">
        <v>783</v>
      </c>
      <c r="H270" s="4">
        <v>769</v>
      </c>
      <c r="I270" s="4">
        <v>543</v>
      </c>
      <c r="J270" s="4">
        <v>543</v>
      </c>
      <c r="K270" s="4">
        <v>0.95</v>
      </c>
      <c r="L270" s="4">
        <v>17.32</v>
      </c>
      <c r="M270" s="4">
        <v>561.27</v>
      </c>
      <c r="N270" s="4">
        <v>639</v>
      </c>
      <c r="O270" s="4">
        <v>634</v>
      </c>
      <c r="P270" s="4">
        <v>538</v>
      </c>
      <c r="Q270" s="4">
        <v>537</v>
      </c>
      <c r="R270" s="4">
        <v>1.53</v>
      </c>
      <c r="S270" s="4">
        <v>13.86</v>
      </c>
      <c r="T270" s="4">
        <v>552.39</v>
      </c>
      <c r="U270" s="4">
        <v>662</v>
      </c>
      <c r="V270" s="4">
        <v>661</v>
      </c>
      <c r="W270" s="4">
        <v>547</v>
      </c>
      <c r="X270" s="4">
        <v>547</v>
      </c>
      <c r="Y270" s="4">
        <v>2.5099999999999998</v>
      </c>
      <c r="Z270" s="4">
        <v>16.07</v>
      </c>
      <c r="AA270" s="4">
        <v>565.58000000000004</v>
      </c>
      <c r="AB270" s="4">
        <v>1679.24</v>
      </c>
    </row>
    <row r="271" spans="1:28">
      <c r="A271" s="3" t="s">
        <v>558</v>
      </c>
      <c r="B271" s="3" t="s">
        <v>559</v>
      </c>
      <c r="C271" s="3" t="s">
        <v>22</v>
      </c>
      <c r="D271" s="3" t="s">
        <v>23</v>
      </c>
      <c r="E271" s="3" t="s">
        <v>24</v>
      </c>
      <c r="F271" s="3" t="s">
        <v>25</v>
      </c>
      <c r="G271" s="4">
        <v>30</v>
      </c>
      <c r="H271" s="4">
        <v>30</v>
      </c>
      <c r="I271" s="4">
        <v>29</v>
      </c>
      <c r="J271" s="4">
        <v>29</v>
      </c>
      <c r="K271" s="4">
        <v>0</v>
      </c>
      <c r="L271" s="4">
        <v>0.51</v>
      </c>
      <c r="M271" s="4">
        <v>29.51</v>
      </c>
      <c r="N271" s="4">
        <v>0</v>
      </c>
      <c r="O271" s="4">
        <v>0</v>
      </c>
      <c r="P271" s="4">
        <v>0</v>
      </c>
      <c r="Q271" s="4">
        <v>0</v>
      </c>
      <c r="R271" s="4">
        <v>0</v>
      </c>
      <c r="S271" s="4">
        <v>0</v>
      </c>
      <c r="T271" s="4">
        <v>0</v>
      </c>
      <c r="U271" s="4">
        <v>0</v>
      </c>
      <c r="V271" s="4">
        <v>0</v>
      </c>
      <c r="W271" s="4">
        <v>0</v>
      </c>
      <c r="X271" s="4">
        <v>0</v>
      </c>
      <c r="Y271" s="4">
        <v>0</v>
      </c>
      <c r="Z271" s="4">
        <v>0</v>
      </c>
      <c r="AA271" s="4">
        <v>0</v>
      </c>
      <c r="AB271" s="4">
        <v>29.51</v>
      </c>
    </row>
    <row r="272" spans="1:28">
      <c r="A272" s="3" t="s">
        <v>560</v>
      </c>
      <c r="B272" s="3" t="s">
        <v>561</v>
      </c>
      <c r="C272" s="3" t="s">
        <v>22</v>
      </c>
      <c r="D272" s="3" t="s">
        <v>23</v>
      </c>
      <c r="E272" s="3" t="s">
        <v>24</v>
      </c>
      <c r="F272" s="3" t="s">
        <v>25</v>
      </c>
      <c r="G272" s="4">
        <v>444</v>
      </c>
      <c r="H272" s="4">
        <v>436</v>
      </c>
      <c r="I272" s="4">
        <v>312</v>
      </c>
      <c r="J272" s="4">
        <v>312</v>
      </c>
      <c r="K272" s="4">
        <v>1.25</v>
      </c>
      <c r="L272" s="4">
        <v>4.6900000000000004</v>
      </c>
      <c r="M272" s="4">
        <v>317.94</v>
      </c>
      <c r="N272" s="4">
        <v>445</v>
      </c>
      <c r="O272" s="4">
        <v>433</v>
      </c>
      <c r="P272" s="4">
        <v>393</v>
      </c>
      <c r="Q272" s="4">
        <v>393</v>
      </c>
      <c r="R272" s="4">
        <v>2.54</v>
      </c>
      <c r="S272" s="4">
        <v>5.01</v>
      </c>
      <c r="T272" s="4">
        <v>400.55</v>
      </c>
      <c r="U272" s="4">
        <v>440</v>
      </c>
      <c r="V272" s="4">
        <v>439</v>
      </c>
      <c r="W272" s="4">
        <v>412</v>
      </c>
      <c r="X272" s="4">
        <v>411</v>
      </c>
      <c r="Y272" s="4">
        <v>2.5499999999999998</v>
      </c>
      <c r="Z272" s="4">
        <v>4.8</v>
      </c>
      <c r="AA272" s="4">
        <v>418.35</v>
      </c>
      <c r="AB272" s="4">
        <v>1136.8399999999999</v>
      </c>
    </row>
    <row r="273" spans="1:28">
      <c r="A273" s="3" t="s">
        <v>562</v>
      </c>
      <c r="B273" s="3" t="s">
        <v>563</v>
      </c>
      <c r="C273" s="3" t="s">
        <v>22</v>
      </c>
      <c r="D273" s="3" t="s">
        <v>23</v>
      </c>
      <c r="E273" s="3" t="s">
        <v>24</v>
      </c>
      <c r="F273" s="3" t="s">
        <v>25</v>
      </c>
      <c r="G273" s="4">
        <v>610</v>
      </c>
      <c r="H273" s="4">
        <v>608</v>
      </c>
      <c r="I273" s="4">
        <v>536</v>
      </c>
      <c r="J273" s="4">
        <v>536</v>
      </c>
      <c r="K273" s="4">
        <v>3.69</v>
      </c>
      <c r="L273" s="4">
        <v>11.08</v>
      </c>
      <c r="M273" s="4">
        <v>550.77</v>
      </c>
      <c r="N273" s="4">
        <v>1332</v>
      </c>
      <c r="O273" s="4">
        <v>1331</v>
      </c>
      <c r="P273" s="4">
        <v>473</v>
      </c>
      <c r="Q273" s="4">
        <v>472</v>
      </c>
      <c r="R273" s="4">
        <v>3.54</v>
      </c>
      <c r="S273" s="4">
        <v>10.28</v>
      </c>
      <c r="T273" s="4">
        <v>485.82</v>
      </c>
      <c r="U273" s="4">
        <v>657</v>
      </c>
      <c r="V273" s="4">
        <v>656</v>
      </c>
      <c r="W273" s="4">
        <v>549</v>
      </c>
      <c r="X273" s="4">
        <v>548</v>
      </c>
      <c r="Y273" s="4">
        <v>3.31</v>
      </c>
      <c r="Z273" s="4">
        <v>13.81</v>
      </c>
      <c r="AA273" s="4">
        <v>565.12</v>
      </c>
      <c r="AB273" s="4">
        <v>1601.71</v>
      </c>
    </row>
    <row r="274" spans="1:28">
      <c r="A274" s="3" t="s">
        <v>564</v>
      </c>
      <c r="B274" s="3" t="s">
        <v>565</v>
      </c>
      <c r="C274" s="3" t="s">
        <v>22</v>
      </c>
      <c r="D274" s="3" t="s">
        <v>23</v>
      </c>
      <c r="E274" s="3" t="s">
        <v>24</v>
      </c>
      <c r="F274" s="3" t="s">
        <v>25</v>
      </c>
      <c r="G274" s="4">
        <v>1624</v>
      </c>
      <c r="H274" s="4">
        <v>1586</v>
      </c>
      <c r="I274" s="4">
        <v>878</v>
      </c>
      <c r="J274" s="4">
        <v>878</v>
      </c>
      <c r="K274" s="4">
        <v>4.9000000000000004</v>
      </c>
      <c r="L274" s="4">
        <v>11.82</v>
      </c>
      <c r="M274" s="4">
        <v>894.72</v>
      </c>
      <c r="N274" s="4">
        <v>966</v>
      </c>
      <c r="O274" s="4">
        <v>956</v>
      </c>
      <c r="P274" s="4">
        <v>869</v>
      </c>
      <c r="Q274" s="4">
        <v>869</v>
      </c>
      <c r="R274" s="4">
        <v>5.83</v>
      </c>
      <c r="S274" s="4">
        <v>11.84</v>
      </c>
      <c r="T274" s="4">
        <v>886.67</v>
      </c>
      <c r="U274" s="4">
        <v>895</v>
      </c>
      <c r="V274" s="4">
        <v>890</v>
      </c>
      <c r="W274" s="4">
        <v>660</v>
      </c>
      <c r="X274" s="4">
        <v>660</v>
      </c>
      <c r="Y274" s="4">
        <v>3.8</v>
      </c>
      <c r="Z274" s="4">
        <v>8.5299999999999994</v>
      </c>
      <c r="AA274" s="4">
        <v>672.33</v>
      </c>
      <c r="AB274" s="4">
        <v>2453.7199999999998</v>
      </c>
    </row>
    <row r="275" spans="1:28">
      <c r="A275" s="3" t="s">
        <v>566</v>
      </c>
      <c r="B275" s="3" t="s">
        <v>567</v>
      </c>
      <c r="C275" s="3" t="s">
        <v>568</v>
      </c>
      <c r="D275" s="3" t="s">
        <v>23</v>
      </c>
      <c r="E275" s="3" t="s">
        <v>24</v>
      </c>
      <c r="F275" s="3" t="s">
        <v>25</v>
      </c>
      <c r="G275" s="4">
        <v>413</v>
      </c>
      <c r="H275" s="4">
        <v>385</v>
      </c>
      <c r="I275" s="4">
        <v>158</v>
      </c>
      <c r="J275" s="4">
        <v>158</v>
      </c>
      <c r="K275" s="4">
        <v>0.34</v>
      </c>
      <c r="L275" s="4">
        <v>4.0999999999999996</v>
      </c>
      <c r="M275" s="4">
        <v>162.44</v>
      </c>
      <c r="N275" s="4">
        <v>0</v>
      </c>
      <c r="O275" s="4">
        <v>0</v>
      </c>
      <c r="P275" s="4">
        <v>0</v>
      </c>
      <c r="Q275" s="4">
        <v>0</v>
      </c>
      <c r="R275" s="4">
        <v>0</v>
      </c>
      <c r="S275" s="4">
        <v>0</v>
      </c>
      <c r="T275" s="4">
        <v>0</v>
      </c>
      <c r="U275" s="4">
        <v>0</v>
      </c>
      <c r="V275" s="4">
        <v>0</v>
      </c>
      <c r="W275" s="4">
        <v>0</v>
      </c>
      <c r="X275" s="4">
        <v>0</v>
      </c>
      <c r="Y275" s="4">
        <v>0</v>
      </c>
      <c r="Z275" s="4">
        <v>0</v>
      </c>
      <c r="AA275" s="4">
        <v>0</v>
      </c>
      <c r="AB275" s="4">
        <v>162.44</v>
      </c>
    </row>
    <row r="276" spans="1:28">
      <c r="A276" s="3" t="s">
        <v>569</v>
      </c>
      <c r="B276" s="3" t="s">
        <v>570</v>
      </c>
      <c r="C276" s="3" t="s">
        <v>22</v>
      </c>
      <c r="D276" s="3" t="s">
        <v>23</v>
      </c>
      <c r="E276" s="3" t="s">
        <v>24</v>
      </c>
      <c r="F276" s="3" t="s">
        <v>25</v>
      </c>
      <c r="G276" s="4">
        <v>669</v>
      </c>
      <c r="H276" s="4">
        <v>629</v>
      </c>
      <c r="I276" s="4">
        <v>565</v>
      </c>
      <c r="J276" s="4">
        <v>565</v>
      </c>
      <c r="K276" s="4">
        <v>2.09</v>
      </c>
      <c r="L276" s="4">
        <v>7.78</v>
      </c>
      <c r="M276" s="4">
        <v>574.87</v>
      </c>
      <c r="N276" s="4">
        <v>692</v>
      </c>
      <c r="O276" s="4">
        <v>660</v>
      </c>
      <c r="P276" s="4">
        <v>600</v>
      </c>
      <c r="Q276" s="4">
        <v>599</v>
      </c>
      <c r="R276" s="4">
        <v>1.43</v>
      </c>
      <c r="S276" s="4">
        <v>8.3800000000000008</v>
      </c>
      <c r="T276" s="4">
        <v>608.80999999999995</v>
      </c>
      <c r="U276" s="4">
        <v>804</v>
      </c>
      <c r="V276" s="4">
        <v>794</v>
      </c>
      <c r="W276" s="4">
        <v>537</v>
      </c>
      <c r="X276" s="4">
        <v>537</v>
      </c>
      <c r="Y276" s="4">
        <v>2.2200000000000002</v>
      </c>
      <c r="Z276" s="4">
        <v>7.79</v>
      </c>
      <c r="AA276" s="4">
        <v>547.01</v>
      </c>
      <c r="AB276" s="4">
        <v>1730.69</v>
      </c>
    </row>
    <row r="277" spans="1:28">
      <c r="A277" s="3" t="s">
        <v>571</v>
      </c>
      <c r="B277" s="3" t="s">
        <v>572</v>
      </c>
      <c r="C277" s="3" t="s">
        <v>568</v>
      </c>
      <c r="D277" s="3" t="s">
        <v>23</v>
      </c>
      <c r="E277" s="3" t="s">
        <v>24</v>
      </c>
      <c r="F277" s="3" t="s">
        <v>25</v>
      </c>
      <c r="G277" s="4">
        <v>339</v>
      </c>
      <c r="H277" s="4">
        <v>308</v>
      </c>
      <c r="I277" s="4">
        <v>218</v>
      </c>
      <c r="J277" s="4">
        <v>218</v>
      </c>
      <c r="K277" s="4">
        <v>1.73</v>
      </c>
      <c r="L277" s="4">
        <v>2.46</v>
      </c>
      <c r="M277" s="4">
        <v>222.19</v>
      </c>
      <c r="N277" s="4">
        <v>0</v>
      </c>
      <c r="O277" s="4">
        <v>0</v>
      </c>
      <c r="P277" s="4">
        <v>0</v>
      </c>
      <c r="Q277" s="4">
        <v>0</v>
      </c>
      <c r="R277" s="4">
        <v>0</v>
      </c>
      <c r="S277" s="4">
        <v>0</v>
      </c>
      <c r="T277" s="4">
        <v>0</v>
      </c>
      <c r="U277" s="4">
        <v>0</v>
      </c>
      <c r="V277" s="4">
        <v>0</v>
      </c>
      <c r="W277" s="4">
        <v>0</v>
      </c>
      <c r="X277" s="4">
        <v>0</v>
      </c>
      <c r="Y277" s="4">
        <v>0</v>
      </c>
      <c r="Z277" s="4">
        <v>0</v>
      </c>
      <c r="AA277" s="4">
        <v>0</v>
      </c>
      <c r="AB277" s="4">
        <v>222.19</v>
      </c>
    </row>
    <row r="278" spans="1:28">
      <c r="A278" s="3" t="s">
        <v>573</v>
      </c>
      <c r="B278" s="3" t="s">
        <v>574</v>
      </c>
      <c r="C278" s="3" t="s">
        <v>568</v>
      </c>
      <c r="D278" s="3" t="s">
        <v>23</v>
      </c>
      <c r="E278" s="3" t="s">
        <v>24</v>
      </c>
      <c r="F278" s="3" t="s">
        <v>25</v>
      </c>
      <c r="G278" s="4">
        <v>225</v>
      </c>
      <c r="H278" s="4">
        <v>157</v>
      </c>
      <c r="I278" s="4">
        <v>62</v>
      </c>
      <c r="J278" s="4">
        <v>62</v>
      </c>
      <c r="K278" s="4">
        <v>0.12</v>
      </c>
      <c r="L278" s="4">
        <v>0.8</v>
      </c>
      <c r="M278" s="4">
        <v>62.92</v>
      </c>
      <c r="N278" s="4">
        <v>0</v>
      </c>
      <c r="O278" s="4">
        <v>0</v>
      </c>
      <c r="P278" s="4">
        <v>0</v>
      </c>
      <c r="Q278" s="4">
        <v>0</v>
      </c>
      <c r="R278" s="4">
        <v>0</v>
      </c>
      <c r="S278" s="4">
        <v>0</v>
      </c>
      <c r="T278" s="4">
        <v>0</v>
      </c>
      <c r="U278" s="4">
        <v>0</v>
      </c>
      <c r="V278" s="4">
        <v>0</v>
      </c>
      <c r="W278" s="4">
        <v>0</v>
      </c>
      <c r="X278" s="4">
        <v>0</v>
      </c>
      <c r="Y278" s="4">
        <v>0</v>
      </c>
      <c r="Z278" s="4">
        <v>0</v>
      </c>
      <c r="AA278" s="4">
        <v>0</v>
      </c>
      <c r="AB278" s="4">
        <v>62.92</v>
      </c>
    </row>
    <row r="279" spans="1:28">
      <c r="A279" s="3" t="s">
        <v>575</v>
      </c>
      <c r="B279" s="3" t="s">
        <v>576</v>
      </c>
      <c r="C279" s="3" t="s">
        <v>521</v>
      </c>
      <c r="D279" s="3" t="s">
        <v>23</v>
      </c>
      <c r="E279" s="3" t="s">
        <v>24</v>
      </c>
      <c r="F279" s="3" t="s">
        <v>25</v>
      </c>
      <c r="G279" s="4">
        <v>0</v>
      </c>
      <c r="H279" s="4">
        <v>0</v>
      </c>
      <c r="I279" s="4">
        <v>0</v>
      </c>
      <c r="J279" s="4">
        <v>0</v>
      </c>
      <c r="K279" s="4">
        <v>0</v>
      </c>
      <c r="L279" s="4">
        <v>0</v>
      </c>
      <c r="M279" s="4">
        <v>0</v>
      </c>
      <c r="N279" s="4">
        <v>5356</v>
      </c>
      <c r="O279" s="4">
        <v>5352</v>
      </c>
      <c r="P279" s="4">
        <v>4616</v>
      </c>
      <c r="Q279" s="4">
        <v>4521</v>
      </c>
      <c r="R279" s="4">
        <v>15.52</v>
      </c>
      <c r="S279" s="4">
        <v>122.6</v>
      </c>
      <c r="T279" s="4">
        <v>4659.12</v>
      </c>
      <c r="U279" s="4">
        <v>5421</v>
      </c>
      <c r="V279" s="4">
        <v>5409</v>
      </c>
      <c r="W279" s="4">
        <v>4585</v>
      </c>
      <c r="X279" s="4">
        <v>4494</v>
      </c>
      <c r="Y279" s="4">
        <v>0</v>
      </c>
      <c r="Z279" s="4">
        <v>123.57</v>
      </c>
      <c r="AA279" s="4">
        <v>4617.57</v>
      </c>
      <c r="AB279" s="4">
        <v>9276.69</v>
      </c>
    </row>
    <row r="280" spans="1:28">
      <c r="A280" s="3" t="s">
        <v>577</v>
      </c>
      <c r="B280" s="3" t="s">
        <v>578</v>
      </c>
      <c r="C280" s="3" t="s">
        <v>568</v>
      </c>
      <c r="D280" s="3" t="s">
        <v>23</v>
      </c>
      <c r="E280" s="3" t="s">
        <v>24</v>
      </c>
      <c r="F280" s="3" t="s">
        <v>25</v>
      </c>
      <c r="G280" s="4">
        <v>270</v>
      </c>
      <c r="H280" s="4">
        <v>269</v>
      </c>
      <c r="I280" s="4">
        <v>158</v>
      </c>
      <c r="J280" s="4">
        <v>158</v>
      </c>
      <c r="K280" s="4">
        <v>0.46</v>
      </c>
      <c r="L280" s="4">
        <v>3.3</v>
      </c>
      <c r="M280" s="4">
        <v>161.76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4">
        <v>0</v>
      </c>
      <c r="X280" s="4">
        <v>0</v>
      </c>
      <c r="Y280" s="4">
        <v>0</v>
      </c>
      <c r="Z280" s="4">
        <v>0</v>
      </c>
      <c r="AA280" s="4">
        <v>0</v>
      </c>
      <c r="AB280" s="4">
        <v>161.76</v>
      </c>
    </row>
    <row r="281" spans="1:28">
      <c r="A281" s="3" t="s">
        <v>579</v>
      </c>
      <c r="B281" s="3" t="s">
        <v>580</v>
      </c>
      <c r="C281" s="3" t="s">
        <v>521</v>
      </c>
      <c r="D281" s="3" t="s">
        <v>23</v>
      </c>
      <c r="E281" s="3" t="s">
        <v>24</v>
      </c>
      <c r="F281" s="3" t="s">
        <v>25</v>
      </c>
      <c r="G281" s="4">
        <v>5152</v>
      </c>
      <c r="H281" s="4">
        <v>5147</v>
      </c>
      <c r="I281" s="4">
        <v>4133</v>
      </c>
      <c r="J281" s="4">
        <v>4060</v>
      </c>
      <c r="K281" s="4">
        <v>18.7</v>
      </c>
      <c r="L281" s="4">
        <v>97.61</v>
      </c>
      <c r="M281" s="4">
        <v>4176.3100000000004</v>
      </c>
      <c r="N281" s="4">
        <v>3901</v>
      </c>
      <c r="O281" s="4">
        <v>3894</v>
      </c>
      <c r="P281" s="4">
        <v>3544</v>
      </c>
      <c r="Q281" s="4">
        <v>3473</v>
      </c>
      <c r="R281" s="4">
        <v>15.66</v>
      </c>
      <c r="S281" s="4">
        <v>82.33</v>
      </c>
      <c r="T281" s="4">
        <v>3570.99</v>
      </c>
      <c r="U281" s="4">
        <v>7504</v>
      </c>
      <c r="V281" s="4">
        <v>7502</v>
      </c>
      <c r="W281" s="4">
        <v>6702</v>
      </c>
      <c r="X281" s="4">
        <v>6559</v>
      </c>
      <c r="Y281" s="4">
        <v>31.37</v>
      </c>
      <c r="Z281" s="4">
        <v>150.1</v>
      </c>
      <c r="AA281" s="4">
        <v>6740.47</v>
      </c>
      <c r="AB281" s="4">
        <v>14487.77</v>
      </c>
    </row>
    <row r="282" spans="1:28">
      <c r="A282" s="3" t="s">
        <v>581</v>
      </c>
      <c r="B282" s="3" t="s">
        <v>582</v>
      </c>
      <c r="C282" s="3" t="s">
        <v>521</v>
      </c>
      <c r="D282" s="3" t="s">
        <v>23</v>
      </c>
      <c r="E282" s="3" t="s">
        <v>24</v>
      </c>
      <c r="F282" s="3" t="s">
        <v>25</v>
      </c>
      <c r="G282" s="4">
        <v>2936</v>
      </c>
      <c r="H282" s="4">
        <v>2928</v>
      </c>
      <c r="I282" s="4">
        <v>2455</v>
      </c>
      <c r="J282" s="4">
        <v>2412</v>
      </c>
      <c r="K282" s="4">
        <v>14.63</v>
      </c>
      <c r="L282" s="4">
        <v>57.28</v>
      </c>
      <c r="M282" s="4">
        <v>2483.91</v>
      </c>
      <c r="N282" s="4">
        <v>2704</v>
      </c>
      <c r="O282" s="4">
        <v>2691</v>
      </c>
      <c r="P282" s="4">
        <v>2342</v>
      </c>
      <c r="Q282" s="4">
        <v>2304</v>
      </c>
      <c r="R282" s="4">
        <v>14.18</v>
      </c>
      <c r="S282" s="4">
        <v>55.58</v>
      </c>
      <c r="T282" s="4">
        <v>2373.7600000000002</v>
      </c>
      <c r="U282" s="4">
        <v>2538</v>
      </c>
      <c r="V282" s="4">
        <v>2531</v>
      </c>
      <c r="W282" s="4">
        <v>2237</v>
      </c>
      <c r="X282" s="4">
        <v>2200</v>
      </c>
      <c r="Y282" s="4">
        <v>12.75</v>
      </c>
      <c r="Z282" s="4">
        <v>51.67</v>
      </c>
      <c r="AA282" s="4">
        <v>2264.42</v>
      </c>
      <c r="AB282" s="4">
        <v>7122.09</v>
      </c>
    </row>
    <row r="283" spans="1:28">
      <c r="A283" s="3" t="s">
        <v>583</v>
      </c>
      <c r="B283" s="3" t="s">
        <v>584</v>
      </c>
      <c r="C283" s="3" t="s">
        <v>521</v>
      </c>
      <c r="D283" s="3" t="s">
        <v>23</v>
      </c>
      <c r="E283" s="3" t="s">
        <v>24</v>
      </c>
      <c r="F283" s="3" t="s">
        <v>25</v>
      </c>
      <c r="G283" s="4">
        <v>1787</v>
      </c>
      <c r="H283" s="4">
        <v>1787</v>
      </c>
      <c r="I283" s="4">
        <v>1339</v>
      </c>
      <c r="J283" s="4">
        <v>1324</v>
      </c>
      <c r="K283" s="4">
        <v>7.61</v>
      </c>
      <c r="L283" s="4">
        <v>25.07</v>
      </c>
      <c r="M283" s="4">
        <v>1356.68</v>
      </c>
      <c r="N283" s="4">
        <v>1529</v>
      </c>
      <c r="O283" s="4">
        <v>1529</v>
      </c>
      <c r="P283" s="4">
        <v>1388</v>
      </c>
      <c r="Q283" s="4">
        <v>1373</v>
      </c>
      <c r="R283" s="4">
        <v>7.62</v>
      </c>
      <c r="S283" s="4">
        <v>31.65</v>
      </c>
      <c r="T283" s="4">
        <v>1412.27</v>
      </c>
      <c r="U283" s="4">
        <v>0</v>
      </c>
      <c r="V283" s="4">
        <v>0</v>
      </c>
      <c r="W283" s="4">
        <v>0</v>
      </c>
      <c r="X283" s="4">
        <v>0</v>
      </c>
      <c r="Y283" s="4">
        <v>0</v>
      </c>
      <c r="Z283" s="4">
        <v>0</v>
      </c>
      <c r="AA283" s="4">
        <v>0</v>
      </c>
      <c r="AB283" s="4">
        <v>2768.95</v>
      </c>
    </row>
    <row r="284" spans="1:28">
      <c r="A284" s="3" t="s">
        <v>585</v>
      </c>
      <c r="B284" s="3" t="s">
        <v>586</v>
      </c>
      <c r="C284" s="3" t="s">
        <v>22</v>
      </c>
      <c r="D284" s="3" t="s">
        <v>587</v>
      </c>
      <c r="E284" s="3" t="s">
        <v>588</v>
      </c>
      <c r="F284" s="3" t="s">
        <v>25</v>
      </c>
      <c r="G284" s="4">
        <v>2640</v>
      </c>
      <c r="H284" s="4">
        <v>2640</v>
      </c>
      <c r="I284" s="4">
        <v>1531</v>
      </c>
      <c r="J284" s="4">
        <v>1529</v>
      </c>
      <c r="K284" s="4">
        <v>6.21</v>
      </c>
      <c r="L284" s="4">
        <v>18.82</v>
      </c>
      <c r="M284" s="4">
        <v>1554.03</v>
      </c>
      <c r="N284" s="4">
        <v>2922</v>
      </c>
      <c r="O284" s="4">
        <v>2922</v>
      </c>
      <c r="P284" s="4">
        <v>1335</v>
      </c>
      <c r="Q284" s="4">
        <v>1331</v>
      </c>
      <c r="R284" s="4">
        <v>2.62</v>
      </c>
      <c r="S284" s="4">
        <v>18.239999999999998</v>
      </c>
      <c r="T284" s="4">
        <v>1351.86</v>
      </c>
      <c r="U284" s="4">
        <v>3711</v>
      </c>
      <c r="V284" s="4">
        <v>3711</v>
      </c>
      <c r="W284" s="4">
        <v>953</v>
      </c>
      <c r="X284" s="4">
        <v>952</v>
      </c>
      <c r="Y284" s="4">
        <v>2.2599999999999998</v>
      </c>
      <c r="Z284" s="4">
        <v>19.8</v>
      </c>
      <c r="AA284" s="4">
        <v>974.06</v>
      </c>
      <c r="AB284" s="4">
        <v>3879.95</v>
      </c>
    </row>
    <row r="285" spans="1:28">
      <c r="A285" s="3" t="s">
        <v>589</v>
      </c>
      <c r="B285" s="3" t="s">
        <v>590</v>
      </c>
      <c r="C285" s="3" t="s">
        <v>22</v>
      </c>
      <c r="D285" s="3" t="s">
        <v>587</v>
      </c>
      <c r="E285" s="3" t="s">
        <v>588</v>
      </c>
      <c r="F285" s="3" t="s">
        <v>25</v>
      </c>
      <c r="G285" s="4">
        <v>1861</v>
      </c>
      <c r="H285" s="4">
        <v>1861</v>
      </c>
      <c r="I285" s="4">
        <v>1534</v>
      </c>
      <c r="J285" s="4">
        <v>1528</v>
      </c>
      <c r="K285" s="4">
        <v>7.58</v>
      </c>
      <c r="L285" s="4">
        <v>22.06</v>
      </c>
      <c r="M285" s="4">
        <v>1557.64</v>
      </c>
      <c r="N285" s="4">
        <v>1356</v>
      </c>
      <c r="O285" s="4">
        <v>1356</v>
      </c>
      <c r="P285" s="4">
        <v>1177</v>
      </c>
      <c r="Q285" s="4">
        <v>1173</v>
      </c>
      <c r="R285" s="4">
        <v>4.2300000000000004</v>
      </c>
      <c r="S285" s="4">
        <v>20.2</v>
      </c>
      <c r="T285" s="4">
        <v>1197.43</v>
      </c>
      <c r="U285" s="4">
        <v>3155</v>
      </c>
      <c r="V285" s="4">
        <v>3155</v>
      </c>
      <c r="W285" s="4">
        <v>1491</v>
      </c>
      <c r="X285" s="4">
        <v>1482</v>
      </c>
      <c r="Y285" s="4">
        <v>4.6900000000000004</v>
      </c>
      <c r="Z285" s="4">
        <v>23.93</v>
      </c>
      <c r="AA285" s="4">
        <v>1510.62</v>
      </c>
      <c r="AB285" s="4">
        <v>4265.6899999999996</v>
      </c>
    </row>
    <row r="286" spans="1:28">
      <c r="A286" s="3" t="s">
        <v>591</v>
      </c>
      <c r="B286" s="3" t="s">
        <v>592</v>
      </c>
      <c r="C286" s="3" t="s">
        <v>22</v>
      </c>
      <c r="D286" s="3" t="s">
        <v>587</v>
      </c>
      <c r="E286" s="3" t="s">
        <v>588</v>
      </c>
      <c r="F286" s="3" t="s">
        <v>25</v>
      </c>
      <c r="G286" s="4">
        <v>1347</v>
      </c>
      <c r="H286" s="4">
        <v>1347</v>
      </c>
      <c r="I286" s="4">
        <v>1056</v>
      </c>
      <c r="J286" s="4">
        <v>1050</v>
      </c>
      <c r="K286" s="4">
        <v>3.86</v>
      </c>
      <c r="L286" s="4">
        <v>21.57</v>
      </c>
      <c r="M286" s="4">
        <v>1075.43</v>
      </c>
      <c r="N286" s="4">
        <v>1561</v>
      </c>
      <c r="O286" s="4">
        <v>1561</v>
      </c>
      <c r="P286" s="4">
        <v>1192</v>
      </c>
      <c r="Q286" s="4">
        <v>1186</v>
      </c>
      <c r="R286" s="4">
        <v>5.77</v>
      </c>
      <c r="S286" s="4">
        <v>19.14</v>
      </c>
      <c r="T286" s="4">
        <v>1210.9100000000001</v>
      </c>
      <c r="U286" s="4">
        <v>2401</v>
      </c>
      <c r="V286" s="4">
        <v>2401</v>
      </c>
      <c r="W286" s="4">
        <v>1106</v>
      </c>
      <c r="X286" s="4">
        <v>1097</v>
      </c>
      <c r="Y286" s="4">
        <v>3.61</v>
      </c>
      <c r="Z286" s="4">
        <v>21.1</v>
      </c>
      <c r="AA286" s="4">
        <v>1121.71</v>
      </c>
      <c r="AB286" s="4">
        <v>3408.05</v>
      </c>
    </row>
    <row r="287" spans="1:28">
      <c r="A287" s="3" t="s">
        <v>593</v>
      </c>
      <c r="B287" s="3" t="s">
        <v>594</v>
      </c>
      <c r="C287" s="3" t="s">
        <v>22</v>
      </c>
      <c r="D287" s="3" t="s">
        <v>587</v>
      </c>
      <c r="E287" s="3" t="s">
        <v>588</v>
      </c>
      <c r="F287" s="3" t="s">
        <v>25</v>
      </c>
      <c r="G287" s="4">
        <v>1940</v>
      </c>
      <c r="H287" s="4">
        <v>1940</v>
      </c>
      <c r="I287" s="4">
        <v>1337</v>
      </c>
      <c r="J287" s="4">
        <v>1336</v>
      </c>
      <c r="K287" s="4">
        <v>8.59</v>
      </c>
      <c r="L287" s="4">
        <v>25.78</v>
      </c>
      <c r="M287" s="4">
        <v>1370.37</v>
      </c>
      <c r="N287" s="4">
        <v>2105</v>
      </c>
      <c r="O287" s="4">
        <v>2105</v>
      </c>
      <c r="P287" s="4">
        <v>1387</v>
      </c>
      <c r="Q287" s="4">
        <v>1387</v>
      </c>
      <c r="R287" s="4">
        <v>7.02</v>
      </c>
      <c r="S287" s="4">
        <v>25.95</v>
      </c>
      <c r="T287" s="4">
        <v>1419.97</v>
      </c>
      <c r="U287" s="4">
        <v>3309</v>
      </c>
      <c r="V287" s="4">
        <v>3309</v>
      </c>
      <c r="W287" s="4">
        <v>1365</v>
      </c>
      <c r="X287" s="4">
        <v>1365</v>
      </c>
      <c r="Y287" s="4">
        <v>7.6</v>
      </c>
      <c r="Z287" s="4">
        <v>29.94</v>
      </c>
      <c r="AA287" s="4">
        <v>1402.54</v>
      </c>
      <c r="AB287" s="4">
        <v>4192.88</v>
      </c>
    </row>
    <row r="288" spans="1:28">
      <c r="A288" s="3" t="s">
        <v>595</v>
      </c>
      <c r="B288" s="3" t="s">
        <v>596</v>
      </c>
      <c r="C288" s="3" t="s">
        <v>22</v>
      </c>
      <c r="D288" s="3" t="s">
        <v>587</v>
      </c>
      <c r="E288" s="3" t="s">
        <v>588</v>
      </c>
      <c r="F288" s="3" t="s">
        <v>25</v>
      </c>
      <c r="G288" s="4">
        <v>2554</v>
      </c>
      <c r="H288" s="4">
        <v>2554</v>
      </c>
      <c r="I288" s="4">
        <v>1362</v>
      </c>
      <c r="J288" s="4">
        <v>1333</v>
      </c>
      <c r="K288" s="4">
        <v>8.8000000000000007</v>
      </c>
      <c r="L288" s="4">
        <v>30.65</v>
      </c>
      <c r="M288" s="4">
        <v>1372.45</v>
      </c>
      <c r="N288" s="4">
        <v>4739</v>
      </c>
      <c r="O288" s="4">
        <v>4739</v>
      </c>
      <c r="P288" s="4">
        <v>1540</v>
      </c>
      <c r="Q288" s="4">
        <v>1520</v>
      </c>
      <c r="R288" s="4">
        <v>8.3800000000000008</v>
      </c>
      <c r="S288" s="4">
        <v>27.71</v>
      </c>
      <c r="T288" s="4">
        <v>1556.09</v>
      </c>
      <c r="U288" s="4">
        <v>6586</v>
      </c>
      <c r="V288" s="4">
        <v>6586</v>
      </c>
      <c r="W288" s="4">
        <v>1657</v>
      </c>
      <c r="X288" s="4">
        <v>1635</v>
      </c>
      <c r="Y288" s="4">
        <v>8.69</v>
      </c>
      <c r="Z288" s="4">
        <v>33.81</v>
      </c>
      <c r="AA288" s="4">
        <v>1677.5</v>
      </c>
      <c r="AB288" s="4">
        <v>4606.04</v>
      </c>
    </row>
    <row r="289" spans="1:28">
      <c r="A289" s="3" t="s">
        <v>597</v>
      </c>
      <c r="B289" s="3" t="s">
        <v>598</v>
      </c>
      <c r="C289" s="3" t="s">
        <v>22</v>
      </c>
      <c r="D289" s="3" t="s">
        <v>587</v>
      </c>
      <c r="E289" s="3" t="s">
        <v>588</v>
      </c>
      <c r="F289" s="3" t="s">
        <v>25</v>
      </c>
      <c r="G289" s="4">
        <v>2461</v>
      </c>
      <c r="H289" s="4">
        <v>2461</v>
      </c>
      <c r="I289" s="4">
        <v>1728</v>
      </c>
      <c r="J289" s="4">
        <v>1716</v>
      </c>
      <c r="K289" s="4">
        <v>10.199999999999999</v>
      </c>
      <c r="L289" s="4">
        <v>34.04</v>
      </c>
      <c r="M289" s="4">
        <v>1760.24</v>
      </c>
      <c r="N289" s="4">
        <v>3930</v>
      </c>
      <c r="O289" s="4">
        <v>3930</v>
      </c>
      <c r="P289" s="4">
        <v>1762</v>
      </c>
      <c r="Q289" s="4">
        <v>1760</v>
      </c>
      <c r="R289" s="4">
        <v>7.2</v>
      </c>
      <c r="S289" s="4">
        <v>36.090000000000003</v>
      </c>
      <c r="T289" s="4">
        <v>1803.29</v>
      </c>
      <c r="U289" s="4">
        <v>4318</v>
      </c>
      <c r="V289" s="4">
        <v>4318</v>
      </c>
      <c r="W289" s="4">
        <v>1573</v>
      </c>
      <c r="X289" s="4">
        <v>1568</v>
      </c>
      <c r="Y289" s="4">
        <v>7.31</v>
      </c>
      <c r="Z289" s="4">
        <v>34.79</v>
      </c>
      <c r="AA289" s="4">
        <v>1610.1</v>
      </c>
      <c r="AB289" s="4">
        <v>5173.63</v>
      </c>
    </row>
    <row r="290" spans="1:28">
      <c r="A290" s="3" t="s">
        <v>599</v>
      </c>
      <c r="B290" s="3" t="s">
        <v>600</v>
      </c>
      <c r="C290" s="3" t="s">
        <v>22</v>
      </c>
      <c r="D290" s="3" t="s">
        <v>587</v>
      </c>
      <c r="E290" s="3" t="s">
        <v>588</v>
      </c>
      <c r="F290" s="3" t="s">
        <v>25</v>
      </c>
      <c r="G290" s="4">
        <v>705</v>
      </c>
      <c r="H290" s="4">
        <v>705</v>
      </c>
      <c r="I290" s="4">
        <v>506</v>
      </c>
      <c r="J290" s="4">
        <v>504</v>
      </c>
      <c r="K290" s="4">
        <v>3</v>
      </c>
      <c r="L290" s="4">
        <v>7.1</v>
      </c>
      <c r="M290" s="4">
        <v>514.1</v>
      </c>
      <c r="N290" s="4">
        <v>912</v>
      </c>
      <c r="O290" s="4">
        <v>912</v>
      </c>
      <c r="P290" s="4">
        <v>646</v>
      </c>
      <c r="Q290" s="4">
        <v>646</v>
      </c>
      <c r="R290" s="4">
        <v>3.43</v>
      </c>
      <c r="S290" s="4">
        <v>7.8</v>
      </c>
      <c r="T290" s="4">
        <v>657.23</v>
      </c>
      <c r="U290" s="4">
        <v>1242</v>
      </c>
      <c r="V290" s="4">
        <v>1242</v>
      </c>
      <c r="W290" s="4">
        <v>520</v>
      </c>
      <c r="X290" s="4">
        <v>519</v>
      </c>
      <c r="Y290" s="4">
        <v>2.83</v>
      </c>
      <c r="Z290" s="4">
        <v>7.61</v>
      </c>
      <c r="AA290" s="4">
        <v>529.44000000000005</v>
      </c>
      <c r="AB290" s="4">
        <v>1700.77</v>
      </c>
    </row>
    <row r="291" spans="1:28">
      <c r="A291" s="3" t="s">
        <v>601</v>
      </c>
      <c r="B291" s="3" t="s">
        <v>602</v>
      </c>
      <c r="C291" s="3" t="s">
        <v>22</v>
      </c>
      <c r="D291" s="3" t="s">
        <v>587</v>
      </c>
      <c r="E291" s="3" t="s">
        <v>588</v>
      </c>
      <c r="F291" s="3" t="s">
        <v>25</v>
      </c>
      <c r="G291" s="4">
        <v>1245</v>
      </c>
      <c r="H291" s="4">
        <v>1245</v>
      </c>
      <c r="I291" s="4">
        <v>939</v>
      </c>
      <c r="J291" s="4">
        <v>939</v>
      </c>
      <c r="K291" s="4">
        <v>3.34</v>
      </c>
      <c r="L291" s="4">
        <v>22.44</v>
      </c>
      <c r="M291" s="4">
        <v>964.78</v>
      </c>
      <c r="N291" s="4">
        <v>1576</v>
      </c>
      <c r="O291" s="4">
        <v>1576</v>
      </c>
      <c r="P291" s="4">
        <v>1011</v>
      </c>
      <c r="Q291" s="4">
        <v>1011</v>
      </c>
      <c r="R291" s="4">
        <v>3.34</v>
      </c>
      <c r="S291" s="4">
        <v>18.8</v>
      </c>
      <c r="T291" s="4">
        <v>1033.1400000000001</v>
      </c>
      <c r="U291" s="4">
        <v>1745</v>
      </c>
      <c r="V291" s="4">
        <v>1745</v>
      </c>
      <c r="W291" s="4">
        <v>860</v>
      </c>
      <c r="X291" s="4">
        <v>860</v>
      </c>
      <c r="Y291" s="4">
        <v>2.59</v>
      </c>
      <c r="Z291" s="4">
        <v>19.96</v>
      </c>
      <c r="AA291" s="4">
        <v>882.55</v>
      </c>
      <c r="AB291" s="4">
        <v>2880.47</v>
      </c>
    </row>
    <row r="292" spans="1:28">
      <c r="A292" s="3" t="s">
        <v>603</v>
      </c>
      <c r="B292" s="3" t="s">
        <v>604</v>
      </c>
      <c r="C292" s="3" t="s">
        <v>22</v>
      </c>
      <c r="D292" s="3" t="s">
        <v>587</v>
      </c>
      <c r="E292" s="3" t="s">
        <v>588</v>
      </c>
      <c r="F292" s="3" t="s">
        <v>25</v>
      </c>
      <c r="G292" s="4">
        <v>714</v>
      </c>
      <c r="H292" s="4">
        <v>714</v>
      </c>
      <c r="I292" s="4">
        <v>567</v>
      </c>
      <c r="J292" s="4">
        <v>567</v>
      </c>
      <c r="K292" s="4">
        <v>3.01</v>
      </c>
      <c r="L292" s="4">
        <v>11.72</v>
      </c>
      <c r="M292" s="4">
        <v>581.73</v>
      </c>
      <c r="N292" s="4">
        <v>777</v>
      </c>
      <c r="O292" s="4">
        <v>777</v>
      </c>
      <c r="P292" s="4">
        <v>424</v>
      </c>
      <c r="Q292" s="4">
        <v>424</v>
      </c>
      <c r="R292" s="4">
        <v>2.36</v>
      </c>
      <c r="S292" s="4">
        <v>9.25</v>
      </c>
      <c r="T292" s="4">
        <v>435.61</v>
      </c>
      <c r="U292" s="4">
        <v>1613</v>
      </c>
      <c r="V292" s="4">
        <v>1613</v>
      </c>
      <c r="W292" s="4">
        <v>552</v>
      </c>
      <c r="X292" s="4">
        <v>552</v>
      </c>
      <c r="Y292" s="4">
        <v>2.13</v>
      </c>
      <c r="Z292" s="4">
        <v>8.7200000000000006</v>
      </c>
      <c r="AA292" s="4">
        <v>562.85</v>
      </c>
      <c r="AB292" s="4">
        <v>1580.19</v>
      </c>
    </row>
    <row r="293" spans="1:28">
      <c r="A293" s="3" t="s">
        <v>605</v>
      </c>
      <c r="B293" s="3" t="s">
        <v>606</v>
      </c>
      <c r="C293" s="3" t="s">
        <v>22</v>
      </c>
      <c r="D293" s="3" t="s">
        <v>587</v>
      </c>
      <c r="E293" s="3" t="s">
        <v>588</v>
      </c>
      <c r="F293" s="3" t="s">
        <v>25</v>
      </c>
      <c r="G293" s="4">
        <v>1349</v>
      </c>
      <c r="H293" s="4">
        <v>1349</v>
      </c>
      <c r="I293" s="4">
        <v>771</v>
      </c>
      <c r="J293" s="4">
        <v>770</v>
      </c>
      <c r="K293" s="4">
        <v>4.13</v>
      </c>
      <c r="L293" s="4">
        <v>13.69</v>
      </c>
      <c r="M293" s="4">
        <v>787.82</v>
      </c>
      <c r="N293" s="4">
        <v>1448</v>
      </c>
      <c r="O293" s="4">
        <v>1448</v>
      </c>
      <c r="P293" s="4">
        <v>727</v>
      </c>
      <c r="Q293" s="4">
        <v>726</v>
      </c>
      <c r="R293" s="4">
        <v>3.21</v>
      </c>
      <c r="S293" s="4">
        <v>13.36</v>
      </c>
      <c r="T293" s="4">
        <v>742.57</v>
      </c>
      <c r="U293" s="4">
        <v>3234</v>
      </c>
      <c r="V293" s="4">
        <v>3234</v>
      </c>
      <c r="W293" s="4">
        <v>845</v>
      </c>
      <c r="X293" s="4">
        <v>841</v>
      </c>
      <c r="Y293" s="4">
        <v>3.07</v>
      </c>
      <c r="Z293" s="4">
        <v>16.059999999999999</v>
      </c>
      <c r="AA293" s="4">
        <v>860.13</v>
      </c>
      <c r="AB293" s="4">
        <v>2390.52</v>
      </c>
    </row>
    <row r="294" spans="1:28">
      <c r="A294" s="3" t="s">
        <v>607</v>
      </c>
      <c r="B294" s="3" t="s">
        <v>608</v>
      </c>
      <c r="C294" s="3" t="s">
        <v>22</v>
      </c>
      <c r="D294" s="3" t="s">
        <v>587</v>
      </c>
      <c r="E294" s="3" t="s">
        <v>588</v>
      </c>
      <c r="F294" s="3" t="s">
        <v>25</v>
      </c>
      <c r="G294" s="4">
        <v>1394</v>
      </c>
      <c r="H294" s="4">
        <v>1394</v>
      </c>
      <c r="I294" s="4">
        <v>930</v>
      </c>
      <c r="J294" s="4">
        <v>930</v>
      </c>
      <c r="K294" s="4">
        <v>3.65</v>
      </c>
      <c r="L294" s="4">
        <v>17.7</v>
      </c>
      <c r="M294" s="4">
        <v>951.35</v>
      </c>
      <c r="N294" s="4">
        <v>1055</v>
      </c>
      <c r="O294" s="4">
        <v>1055</v>
      </c>
      <c r="P294" s="4">
        <v>850</v>
      </c>
      <c r="Q294" s="4">
        <v>850</v>
      </c>
      <c r="R294" s="4">
        <v>3.26</v>
      </c>
      <c r="S294" s="4">
        <v>15.78</v>
      </c>
      <c r="T294" s="4">
        <v>869.04</v>
      </c>
      <c r="U294" s="4">
        <v>3275</v>
      </c>
      <c r="V294" s="4">
        <v>3275</v>
      </c>
      <c r="W294" s="4">
        <v>1296</v>
      </c>
      <c r="X294" s="4">
        <v>1282</v>
      </c>
      <c r="Y294" s="4">
        <v>4.53</v>
      </c>
      <c r="Z294" s="4">
        <v>17.690000000000001</v>
      </c>
      <c r="AA294" s="4">
        <v>1304.22</v>
      </c>
      <c r="AB294" s="4">
        <v>3124.61</v>
      </c>
    </row>
    <row r="295" spans="1:28">
      <c r="A295" s="3" t="s">
        <v>609</v>
      </c>
      <c r="B295" s="3" t="s">
        <v>610</v>
      </c>
      <c r="C295" s="3" t="s">
        <v>22</v>
      </c>
      <c r="D295" s="3" t="s">
        <v>587</v>
      </c>
      <c r="E295" s="3" t="s">
        <v>588</v>
      </c>
      <c r="F295" s="3" t="s">
        <v>25</v>
      </c>
      <c r="G295" s="4">
        <v>1093</v>
      </c>
      <c r="H295" s="4">
        <v>1093</v>
      </c>
      <c r="I295" s="4">
        <v>715</v>
      </c>
      <c r="J295" s="4">
        <v>715</v>
      </c>
      <c r="K295" s="4">
        <v>3.26</v>
      </c>
      <c r="L295" s="4">
        <v>15.57</v>
      </c>
      <c r="M295" s="4">
        <v>733.83</v>
      </c>
      <c r="N295" s="4">
        <v>1238</v>
      </c>
      <c r="O295" s="4">
        <v>1238</v>
      </c>
      <c r="P295" s="4">
        <v>972</v>
      </c>
      <c r="Q295" s="4">
        <v>971</v>
      </c>
      <c r="R295" s="4">
        <v>4.04</v>
      </c>
      <c r="S295" s="4">
        <v>15.07</v>
      </c>
      <c r="T295" s="4">
        <v>990.11</v>
      </c>
      <c r="U295" s="4">
        <v>3005</v>
      </c>
      <c r="V295" s="4">
        <v>3005</v>
      </c>
      <c r="W295" s="4">
        <v>791</v>
      </c>
      <c r="X295" s="4">
        <v>790</v>
      </c>
      <c r="Y295" s="4">
        <v>2.6</v>
      </c>
      <c r="Z295" s="4">
        <v>14.25</v>
      </c>
      <c r="AA295" s="4">
        <v>806.85</v>
      </c>
      <c r="AB295" s="4">
        <v>2530.79</v>
      </c>
    </row>
    <row r="296" spans="1:28">
      <c r="A296" s="3" t="s">
        <v>611</v>
      </c>
      <c r="B296" s="3" t="s">
        <v>612</v>
      </c>
      <c r="C296" s="3" t="s">
        <v>22</v>
      </c>
      <c r="D296" s="3" t="s">
        <v>587</v>
      </c>
      <c r="E296" s="3" t="s">
        <v>588</v>
      </c>
      <c r="F296" s="3" t="s">
        <v>25</v>
      </c>
      <c r="G296" s="4">
        <v>1135</v>
      </c>
      <c r="H296" s="4">
        <v>1135</v>
      </c>
      <c r="I296" s="4">
        <v>851</v>
      </c>
      <c r="J296" s="4">
        <v>851</v>
      </c>
      <c r="K296" s="4">
        <v>3.85</v>
      </c>
      <c r="L296" s="4">
        <v>13.08</v>
      </c>
      <c r="M296" s="4">
        <v>867.93</v>
      </c>
      <c r="N296" s="4">
        <v>903</v>
      </c>
      <c r="O296" s="4">
        <v>903</v>
      </c>
      <c r="P296" s="4">
        <v>598</v>
      </c>
      <c r="Q296" s="4">
        <v>598</v>
      </c>
      <c r="R296" s="4">
        <v>1.1100000000000001</v>
      </c>
      <c r="S296" s="4">
        <v>3.47</v>
      </c>
      <c r="T296" s="4">
        <v>602.58000000000004</v>
      </c>
      <c r="U296" s="4">
        <v>2127</v>
      </c>
      <c r="V296" s="4">
        <v>2127</v>
      </c>
      <c r="W296" s="4">
        <v>559</v>
      </c>
      <c r="X296" s="4">
        <v>559</v>
      </c>
      <c r="Y296" s="4">
        <v>1.1599999999999999</v>
      </c>
      <c r="Z296" s="4">
        <v>4.04</v>
      </c>
      <c r="AA296" s="4">
        <v>564.20000000000005</v>
      </c>
      <c r="AB296" s="4">
        <v>2034.71</v>
      </c>
    </row>
    <row r="297" spans="1:28">
      <c r="A297" s="3" t="s">
        <v>613</v>
      </c>
      <c r="B297" s="3" t="s">
        <v>614</v>
      </c>
      <c r="C297" s="3" t="s">
        <v>22</v>
      </c>
      <c r="D297" s="3" t="s">
        <v>587</v>
      </c>
      <c r="E297" s="3" t="s">
        <v>588</v>
      </c>
      <c r="F297" s="3" t="s">
        <v>25</v>
      </c>
      <c r="G297" s="4">
        <v>1305</v>
      </c>
      <c r="H297" s="4">
        <v>1305</v>
      </c>
      <c r="I297" s="4">
        <v>896</v>
      </c>
      <c r="J297" s="4">
        <v>896</v>
      </c>
      <c r="K297" s="4">
        <v>4.88</v>
      </c>
      <c r="L297" s="4">
        <v>16.38</v>
      </c>
      <c r="M297" s="4">
        <v>917.26</v>
      </c>
      <c r="N297" s="4">
        <v>2085</v>
      </c>
      <c r="O297" s="4">
        <v>2085</v>
      </c>
      <c r="P297" s="4">
        <v>1359</v>
      </c>
      <c r="Q297" s="4">
        <v>1359</v>
      </c>
      <c r="R297" s="4">
        <v>8.0500000000000007</v>
      </c>
      <c r="S297" s="4">
        <v>19.440000000000001</v>
      </c>
      <c r="T297" s="4">
        <v>1386.49</v>
      </c>
      <c r="U297" s="4">
        <v>3953</v>
      </c>
      <c r="V297" s="4">
        <v>3953</v>
      </c>
      <c r="W297" s="4">
        <v>1188</v>
      </c>
      <c r="X297" s="4">
        <v>1188</v>
      </c>
      <c r="Y297" s="4">
        <v>5.87</v>
      </c>
      <c r="Z297" s="4">
        <v>15.97</v>
      </c>
      <c r="AA297" s="4">
        <v>1209.8399999999999</v>
      </c>
      <c r="AB297" s="4">
        <v>3513.59</v>
      </c>
    </row>
    <row r="298" spans="1:28">
      <c r="A298" s="3" t="s">
        <v>615</v>
      </c>
      <c r="B298" s="3" t="s">
        <v>616</v>
      </c>
      <c r="C298" s="3" t="s">
        <v>22</v>
      </c>
      <c r="D298" s="3" t="s">
        <v>587</v>
      </c>
      <c r="E298" s="3" t="s">
        <v>588</v>
      </c>
      <c r="F298" s="3" t="s">
        <v>25</v>
      </c>
      <c r="G298" s="4">
        <v>731</v>
      </c>
      <c r="H298" s="4">
        <v>731</v>
      </c>
      <c r="I298" s="4">
        <v>218</v>
      </c>
      <c r="J298" s="4">
        <v>218</v>
      </c>
      <c r="K298" s="4">
        <v>0.95</v>
      </c>
      <c r="L298" s="4">
        <v>2.5299999999999998</v>
      </c>
      <c r="M298" s="4">
        <v>221.48</v>
      </c>
      <c r="N298" s="4">
        <v>665</v>
      </c>
      <c r="O298" s="4">
        <v>665</v>
      </c>
      <c r="P298" s="4">
        <v>318</v>
      </c>
      <c r="Q298" s="4">
        <v>317</v>
      </c>
      <c r="R298" s="4">
        <v>1.32</v>
      </c>
      <c r="S298" s="4">
        <v>0</v>
      </c>
      <c r="T298" s="4">
        <v>318.32</v>
      </c>
      <c r="U298" s="4">
        <v>295</v>
      </c>
      <c r="V298" s="4">
        <v>295</v>
      </c>
      <c r="W298" s="4">
        <v>217</v>
      </c>
      <c r="X298" s="4">
        <v>217</v>
      </c>
      <c r="Y298" s="4">
        <v>1</v>
      </c>
      <c r="Z298" s="4">
        <v>3.25</v>
      </c>
      <c r="AA298" s="4">
        <v>221.25</v>
      </c>
      <c r="AB298" s="4">
        <v>761.05</v>
      </c>
    </row>
    <row r="299" spans="1:28">
      <c r="A299" s="3" t="s">
        <v>617</v>
      </c>
      <c r="B299" s="3" t="s">
        <v>618</v>
      </c>
      <c r="C299" s="3" t="s">
        <v>22</v>
      </c>
      <c r="D299" s="3" t="s">
        <v>587</v>
      </c>
      <c r="E299" s="3" t="s">
        <v>588</v>
      </c>
      <c r="F299" s="3" t="s">
        <v>25</v>
      </c>
      <c r="G299" s="4">
        <v>662</v>
      </c>
      <c r="H299" s="4">
        <v>662</v>
      </c>
      <c r="I299" s="4">
        <v>259</v>
      </c>
      <c r="J299" s="4">
        <v>259</v>
      </c>
      <c r="K299" s="4">
        <v>0.6</v>
      </c>
      <c r="L299" s="4">
        <v>2.65</v>
      </c>
      <c r="M299" s="4">
        <v>262.25</v>
      </c>
      <c r="N299" s="4">
        <v>747</v>
      </c>
      <c r="O299" s="4">
        <v>747</v>
      </c>
      <c r="P299" s="4">
        <v>445</v>
      </c>
      <c r="Q299" s="4">
        <v>445</v>
      </c>
      <c r="R299" s="4">
        <v>1.6</v>
      </c>
      <c r="S299" s="4">
        <v>0</v>
      </c>
      <c r="T299" s="4">
        <v>446.6</v>
      </c>
      <c r="U299" s="4">
        <v>562</v>
      </c>
      <c r="V299" s="4">
        <v>562</v>
      </c>
      <c r="W299" s="4">
        <v>269</v>
      </c>
      <c r="X299" s="4">
        <v>268</v>
      </c>
      <c r="Y299" s="4">
        <v>0.5</v>
      </c>
      <c r="Z299" s="4">
        <v>3.84</v>
      </c>
      <c r="AA299" s="4">
        <v>272.33999999999997</v>
      </c>
      <c r="AB299" s="4">
        <v>981.19</v>
      </c>
    </row>
    <row r="300" spans="1:28">
      <c r="A300" s="3" t="s">
        <v>619</v>
      </c>
      <c r="B300" s="3" t="s">
        <v>620</v>
      </c>
      <c r="C300" s="3" t="s">
        <v>22</v>
      </c>
      <c r="D300" s="3" t="s">
        <v>587</v>
      </c>
      <c r="E300" s="3" t="s">
        <v>588</v>
      </c>
      <c r="F300" s="3" t="s">
        <v>25</v>
      </c>
      <c r="G300" s="4">
        <v>528</v>
      </c>
      <c r="H300" s="4">
        <v>528</v>
      </c>
      <c r="I300" s="4">
        <v>282</v>
      </c>
      <c r="J300" s="4">
        <v>282</v>
      </c>
      <c r="K300" s="4">
        <v>0.99</v>
      </c>
      <c r="L300" s="4">
        <v>3.56</v>
      </c>
      <c r="M300" s="4">
        <v>286.55</v>
      </c>
      <c r="N300" s="4">
        <v>536</v>
      </c>
      <c r="O300" s="4">
        <v>536</v>
      </c>
      <c r="P300" s="4">
        <v>408</v>
      </c>
      <c r="Q300" s="4">
        <v>408</v>
      </c>
      <c r="R300" s="4">
        <v>0.27</v>
      </c>
      <c r="S300" s="4">
        <v>5.64</v>
      </c>
      <c r="T300" s="4">
        <v>413.91</v>
      </c>
      <c r="U300" s="4">
        <v>561</v>
      </c>
      <c r="V300" s="4">
        <v>561</v>
      </c>
      <c r="W300" s="4">
        <v>314</v>
      </c>
      <c r="X300" s="4">
        <v>314</v>
      </c>
      <c r="Y300" s="4">
        <v>0.84</v>
      </c>
      <c r="Z300" s="4">
        <v>2.69</v>
      </c>
      <c r="AA300" s="4">
        <v>317.52999999999997</v>
      </c>
      <c r="AB300" s="4">
        <v>1017.99</v>
      </c>
    </row>
    <row r="301" spans="1:28">
      <c r="A301" s="3" t="s">
        <v>621</v>
      </c>
      <c r="B301" s="3" t="s">
        <v>622</v>
      </c>
      <c r="C301" s="3" t="s">
        <v>22</v>
      </c>
      <c r="D301" s="3" t="s">
        <v>587</v>
      </c>
      <c r="E301" s="3" t="s">
        <v>588</v>
      </c>
      <c r="F301" s="3" t="s">
        <v>25</v>
      </c>
      <c r="G301" s="4">
        <v>265</v>
      </c>
      <c r="H301" s="4">
        <v>265</v>
      </c>
      <c r="I301" s="4">
        <v>178</v>
      </c>
      <c r="J301" s="4">
        <v>178</v>
      </c>
      <c r="K301" s="4">
        <v>0.35</v>
      </c>
      <c r="L301" s="4">
        <v>2.5</v>
      </c>
      <c r="M301" s="4">
        <v>180.85</v>
      </c>
      <c r="N301" s="4">
        <v>225</v>
      </c>
      <c r="O301" s="4">
        <v>225</v>
      </c>
      <c r="P301" s="4">
        <v>165</v>
      </c>
      <c r="Q301" s="4">
        <v>165</v>
      </c>
      <c r="R301" s="4">
        <v>0.47</v>
      </c>
      <c r="S301" s="4">
        <v>1.43</v>
      </c>
      <c r="T301" s="4">
        <v>166.9</v>
      </c>
      <c r="U301" s="4">
        <v>340</v>
      </c>
      <c r="V301" s="4">
        <v>340</v>
      </c>
      <c r="W301" s="4">
        <v>231</v>
      </c>
      <c r="X301" s="4">
        <v>230</v>
      </c>
      <c r="Y301" s="4">
        <v>0.54</v>
      </c>
      <c r="Z301" s="4">
        <v>2.14</v>
      </c>
      <c r="AA301" s="4">
        <v>232.68</v>
      </c>
      <c r="AB301" s="4">
        <v>580.42999999999995</v>
      </c>
    </row>
    <row r="302" spans="1:28">
      <c r="A302" s="3" t="s">
        <v>623</v>
      </c>
      <c r="B302" s="3" t="s">
        <v>624</v>
      </c>
      <c r="C302" s="3" t="s">
        <v>22</v>
      </c>
      <c r="D302" s="3" t="s">
        <v>587</v>
      </c>
      <c r="E302" s="3" t="s">
        <v>588</v>
      </c>
      <c r="F302" s="3" t="s">
        <v>25</v>
      </c>
      <c r="G302" s="4">
        <v>709</v>
      </c>
      <c r="H302" s="4">
        <v>709</v>
      </c>
      <c r="I302" s="4">
        <v>326</v>
      </c>
      <c r="J302" s="4">
        <v>326</v>
      </c>
      <c r="K302" s="4">
        <v>1.52</v>
      </c>
      <c r="L302" s="4">
        <v>3.25</v>
      </c>
      <c r="M302" s="4">
        <v>330.77</v>
      </c>
      <c r="N302" s="4">
        <v>1084</v>
      </c>
      <c r="O302" s="4">
        <v>1084</v>
      </c>
      <c r="P302" s="4">
        <v>473</v>
      </c>
      <c r="Q302" s="4">
        <v>472</v>
      </c>
      <c r="R302" s="4">
        <v>0.55000000000000004</v>
      </c>
      <c r="S302" s="4">
        <v>5.1100000000000003</v>
      </c>
      <c r="T302" s="4">
        <v>477.66</v>
      </c>
      <c r="U302" s="4">
        <v>767</v>
      </c>
      <c r="V302" s="4">
        <v>767</v>
      </c>
      <c r="W302" s="4">
        <v>310</v>
      </c>
      <c r="X302" s="4">
        <v>310</v>
      </c>
      <c r="Y302" s="4">
        <v>1.44</v>
      </c>
      <c r="Z302" s="4">
        <v>3.83</v>
      </c>
      <c r="AA302" s="4">
        <v>315.27</v>
      </c>
      <c r="AB302" s="4">
        <v>1123.7</v>
      </c>
    </row>
    <row r="303" spans="1:28">
      <c r="A303" s="3" t="s">
        <v>625</v>
      </c>
      <c r="B303" s="3" t="s">
        <v>626</v>
      </c>
      <c r="C303" s="3" t="s">
        <v>22</v>
      </c>
      <c r="D303" s="3" t="s">
        <v>587</v>
      </c>
      <c r="E303" s="3" t="s">
        <v>588</v>
      </c>
      <c r="F303" s="3" t="s">
        <v>25</v>
      </c>
      <c r="G303" s="4">
        <v>622</v>
      </c>
      <c r="H303" s="4">
        <v>622</v>
      </c>
      <c r="I303" s="4">
        <v>403</v>
      </c>
      <c r="J303" s="4">
        <v>403</v>
      </c>
      <c r="K303" s="4">
        <v>2.2999999999999998</v>
      </c>
      <c r="L303" s="4">
        <v>3.38</v>
      </c>
      <c r="M303" s="4">
        <v>408.68</v>
      </c>
      <c r="N303" s="4">
        <v>489</v>
      </c>
      <c r="O303" s="4">
        <v>489</v>
      </c>
      <c r="P303" s="4">
        <v>351</v>
      </c>
      <c r="Q303" s="4">
        <v>351</v>
      </c>
      <c r="R303" s="4">
        <v>1.72</v>
      </c>
      <c r="S303" s="4">
        <v>4.8499999999999996</v>
      </c>
      <c r="T303" s="4">
        <v>357.57</v>
      </c>
      <c r="U303" s="4">
        <v>1034</v>
      </c>
      <c r="V303" s="4">
        <v>1034</v>
      </c>
      <c r="W303" s="4">
        <v>445</v>
      </c>
      <c r="X303" s="4">
        <v>445</v>
      </c>
      <c r="Y303" s="4">
        <v>2.83</v>
      </c>
      <c r="Z303" s="4">
        <v>2.97</v>
      </c>
      <c r="AA303" s="4">
        <v>450.8</v>
      </c>
      <c r="AB303" s="4">
        <v>1217.05</v>
      </c>
    </row>
    <row r="304" spans="1:28">
      <c r="A304" s="3" t="s">
        <v>627</v>
      </c>
      <c r="B304" s="3" t="s">
        <v>628</v>
      </c>
      <c r="C304" s="3" t="s">
        <v>22</v>
      </c>
      <c r="D304" s="3" t="s">
        <v>587</v>
      </c>
      <c r="E304" s="3" t="s">
        <v>588</v>
      </c>
      <c r="F304" s="3" t="s">
        <v>25</v>
      </c>
      <c r="G304" s="4">
        <v>727</v>
      </c>
      <c r="H304" s="4">
        <v>727</v>
      </c>
      <c r="I304" s="4">
        <v>378</v>
      </c>
      <c r="J304" s="4">
        <v>378</v>
      </c>
      <c r="K304" s="4">
        <v>0.2</v>
      </c>
      <c r="L304" s="4">
        <v>4.3499999999999996</v>
      </c>
      <c r="M304" s="4">
        <v>382.55</v>
      </c>
      <c r="N304" s="4">
        <v>464</v>
      </c>
      <c r="O304" s="4">
        <v>464</v>
      </c>
      <c r="P304" s="4">
        <v>301</v>
      </c>
      <c r="Q304" s="4">
        <v>301</v>
      </c>
      <c r="R304" s="4">
        <v>0.09</v>
      </c>
      <c r="S304" s="4">
        <v>3.76</v>
      </c>
      <c r="T304" s="4">
        <v>304.85000000000002</v>
      </c>
      <c r="U304" s="4">
        <v>516</v>
      </c>
      <c r="V304" s="4">
        <v>516</v>
      </c>
      <c r="W304" s="4">
        <v>345</v>
      </c>
      <c r="X304" s="4">
        <v>345</v>
      </c>
      <c r="Y304" s="4">
        <v>0.08</v>
      </c>
      <c r="Z304" s="4">
        <v>5.77</v>
      </c>
      <c r="AA304" s="4">
        <v>350.85</v>
      </c>
      <c r="AB304" s="4">
        <v>1038.25</v>
      </c>
    </row>
    <row r="305" spans="1:28">
      <c r="A305" s="3" t="s">
        <v>629</v>
      </c>
      <c r="B305" s="3" t="s">
        <v>630</v>
      </c>
      <c r="C305" s="3" t="s">
        <v>22</v>
      </c>
      <c r="D305" s="3" t="s">
        <v>587</v>
      </c>
      <c r="E305" s="3" t="s">
        <v>588</v>
      </c>
      <c r="F305" s="3" t="s">
        <v>25</v>
      </c>
      <c r="G305" s="4">
        <v>1462</v>
      </c>
      <c r="H305" s="4">
        <v>1462</v>
      </c>
      <c r="I305" s="4">
        <v>559</v>
      </c>
      <c r="J305" s="4">
        <v>555</v>
      </c>
      <c r="K305" s="4">
        <v>1.01</v>
      </c>
      <c r="L305" s="4">
        <v>9.2200000000000006</v>
      </c>
      <c r="M305" s="4">
        <v>565.23</v>
      </c>
      <c r="N305" s="4">
        <v>745</v>
      </c>
      <c r="O305" s="4">
        <v>745</v>
      </c>
      <c r="P305" s="4">
        <v>314</v>
      </c>
      <c r="Q305" s="4">
        <v>313</v>
      </c>
      <c r="R305" s="4">
        <v>1.07</v>
      </c>
      <c r="S305" s="4">
        <v>0</v>
      </c>
      <c r="T305" s="4">
        <v>314.07</v>
      </c>
      <c r="U305" s="4">
        <v>609</v>
      </c>
      <c r="V305" s="4">
        <v>609</v>
      </c>
      <c r="W305" s="4">
        <v>475</v>
      </c>
      <c r="X305" s="4">
        <v>453</v>
      </c>
      <c r="Y305" s="4">
        <v>0.56999999999999995</v>
      </c>
      <c r="Z305" s="4">
        <v>8.16</v>
      </c>
      <c r="AA305" s="4">
        <v>461.73</v>
      </c>
      <c r="AB305" s="4">
        <v>1341.03</v>
      </c>
    </row>
    <row r="306" spans="1:28">
      <c r="A306" s="3" t="s">
        <v>631</v>
      </c>
      <c r="B306" s="3" t="s">
        <v>632</v>
      </c>
      <c r="C306" s="3" t="s">
        <v>22</v>
      </c>
      <c r="D306" s="3" t="s">
        <v>587</v>
      </c>
      <c r="E306" s="3" t="s">
        <v>588</v>
      </c>
      <c r="F306" s="3" t="s">
        <v>25</v>
      </c>
      <c r="G306" s="4">
        <v>825</v>
      </c>
      <c r="H306" s="4">
        <v>825</v>
      </c>
      <c r="I306" s="4">
        <v>489</v>
      </c>
      <c r="J306" s="4">
        <v>489</v>
      </c>
      <c r="K306" s="4">
        <v>1.55</v>
      </c>
      <c r="L306" s="4">
        <v>6.24</v>
      </c>
      <c r="M306" s="4">
        <v>496.79</v>
      </c>
      <c r="N306" s="4">
        <v>680</v>
      </c>
      <c r="O306" s="4">
        <v>680</v>
      </c>
      <c r="P306" s="4">
        <v>233</v>
      </c>
      <c r="Q306" s="4">
        <v>233</v>
      </c>
      <c r="R306" s="4">
        <v>0.39</v>
      </c>
      <c r="S306" s="4">
        <v>4.03</v>
      </c>
      <c r="T306" s="4">
        <v>237.42</v>
      </c>
      <c r="U306" s="4">
        <v>549</v>
      </c>
      <c r="V306" s="4">
        <v>549</v>
      </c>
      <c r="W306" s="4">
        <v>397</v>
      </c>
      <c r="X306" s="4">
        <v>397</v>
      </c>
      <c r="Y306" s="4">
        <v>0.49</v>
      </c>
      <c r="Z306" s="4">
        <v>8.1</v>
      </c>
      <c r="AA306" s="4">
        <v>405.59</v>
      </c>
      <c r="AB306" s="4">
        <v>1139.8</v>
      </c>
    </row>
    <row r="307" spans="1:28">
      <c r="A307" s="3" t="s">
        <v>633</v>
      </c>
      <c r="B307" s="3" t="s">
        <v>634</v>
      </c>
      <c r="C307" s="3" t="s">
        <v>22</v>
      </c>
      <c r="D307" s="3" t="s">
        <v>587</v>
      </c>
      <c r="E307" s="3" t="s">
        <v>588</v>
      </c>
      <c r="F307" s="3" t="s">
        <v>25</v>
      </c>
      <c r="G307" s="4">
        <v>1265</v>
      </c>
      <c r="H307" s="4">
        <v>1265</v>
      </c>
      <c r="I307" s="4">
        <v>640</v>
      </c>
      <c r="J307" s="4">
        <v>638</v>
      </c>
      <c r="K307" s="4">
        <v>1.53</v>
      </c>
      <c r="L307" s="4">
        <v>11.05</v>
      </c>
      <c r="M307" s="4">
        <v>650.58000000000004</v>
      </c>
      <c r="N307" s="4">
        <v>921</v>
      </c>
      <c r="O307" s="4">
        <v>921</v>
      </c>
      <c r="P307" s="4">
        <v>357</v>
      </c>
      <c r="Q307" s="4">
        <v>357</v>
      </c>
      <c r="R307" s="4">
        <v>0.77</v>
      </c>
      <c r="S307" s="4">
        <v>5.3</v>
      </c>
      <c r="T307" s="4">
        <v>363.07</v>
      </c>
      <c r="U307" s="4">
        <v>1560</v>
      </c>
      <c r="V307" s="4">
        <v>1560</v>
      </c>
      <c r="W307" s="4">
        <v>606</v>
      </c>
      <c r="X307" s="4">
        <v>601</v>
      </c>
      <c r="Y307" s="4">
        <v>1.17</v>
      </c>
      <c r="Z307" s="4">
        <v>11.6</v>
      </c>
      <c r="AA307" s="4">
        <v>613.77</v>
      </c>
      <c r="AB307" s="4">
        <v>1627.42</v>
      </c>
    </row>
    <row r="308" spans="1:28">
      <c r="A308" s="3" t="s">
        <v>635</v>
      </c>
      <c r="B308" s="3" t="s">
        <v>636</v>
      </c>
      <c r="C308" s="3" t="s">
        <v>22</v>
      </c>
      <c r="D308" s="3" t="s">
        <v>587</v>
      </c>
      <c r="E308" s="3" t="s">
        <v>588</v>
      </c>
      <c r="F308" s="3" t="s">
        <v>25</v>
      </c>
      <c r="G308" s="4">
        <v>496</v>
      </c>
      <c r="H308" s="4">
        <v>496</v>
      </c>
      <c r="I308" s="4">
        <v>383</v>
      </c>
      <c r="J308" s="4">
        <v>383</v>
      </c>
      <c r="K308" s="4">
        <v>1.1299999999999999</v>
      </c>
      <c r="L308" s="4">
        <v>4.97</v>
      </c>
      <c r="M308" s="4">
        <v>389.1</v>
      </c>
      <c r="N308" s="4">
        <v>322</v>
      </c>
      <c r="O308" s="4">
        <v>322</v>
      </c>
      <c r="P308" s="4">
        <v>153</v>
      </c>
      <c r="Q308" s="4">
        <v>153</v>
      </c>
      <c r="R308" s="4">
        <v>0.45</v>
      </c>
      <c r="S308" s="4">
        <v>0</v>
      </c>
      <c r="T308" s="4">
        <v>153.44999999999999</v>
      </c>
      <c r="U308" s="4">
        <v>871</v>
      </c>
      <c r="V308" s="4">
        <v>871</v>
      </c>
      <c r="W308" s="4">
        <v>292</v>
      </c>
      <c r="X308" s="4">
        <v>292</v>
      </c>
      <c r="Y308" s="4">
        <v>0.98</v>
      </c>
      <c r="Z308" s="4">
        <v>5.4</v>
      </c>
      <c r="AA308" s="4">
        <v>298.38</v>
      </c>
      <c r="AB308" s="4">
        <v>840.93</v>
      </c>
    </row>
    <row r="309" spans="1:28">
      <c r="A309" s="3" t="s">
        <v>637</v>
      </c>
      <c r="B309" s="3" t="s">
        <v>638</v>
      </c>
      <c r="C309" s="3" t="s">
        <v>22</v>
      </c>
      <c r="D309" s="3" t="s">
        <v>587</v>
      </c>
      <c r="E309" s="3" t="s">
        <v>588</v>
      </c>
      <c r="F309" s="3" t="s">
        <v>25</v>
      </c>
      <c r="G309" s="4">
        <v>149</v>
      </c>
      <c r="H309" s="4">
        <v>149</v>
      </c>
      <c r="I309" s="4">
        <v>84</v>
      </c>
      <c r="J309" s="4">
        <v>84</v>
      </c>
      <c r="K309" s="4">
        <v>0</v>
      </c>
      <c r="L309" s="4">
        <v>1.46</v>
      </c>
      <c r="M309" s="4">
        <v>85.46</v>
      </c>
      <c r="N309" s="4">
        <v>191</v>
      </c>
      <c r="O309" s="4">
        <v>191</v>
      </c>
      <c r="P309" s="4">
        <v>107</v>
      </c>
      <c r="Q309" s="4">
        <v>107</v>
      </c>
      <c r="R309" s="4">
        <v>0.01</v>
      </c>
      <c r="S309" s="4">
        <v>0</v>
      </c>
      <c r="T309" s="4">
        <v>107.01</v>
      </c>
      <c r="U309" s="4">
        <v>299</v>
      </c>
      <c r="V309" s="4">
        <v>299</v>
      </c>
      <c r="W309" s="4">
        <v>114</v>
      </c>
      <c r="X309" s="4">
        <v>114</v>
      </c>
      <c r="Y309" s="4">
        <v>0.38</v>
      </c>
      <c r="Z309" s="4">
        <v>2.11</v>
      </c>
      <c r="AA309" s="4">
        <v>116.49</v>
      </c>
      <c r="AB309" s="4">
        <v>308.95999999999998</v>
      </c>
    </row>
    <row r="310" spans="1:28">
      <c r="A310" s="3" t="s">
        <v>639</v>
      </c>
      <c r="B310" s="3" t="s">
        <v>640</v>
      </c>
      <c r="C310" s="3" t="s">
        <v>22</v>
      </c>
      <c r="D310" s="3" t="s">
        <v>587</v>
      </c>
      <c r="E310" s="3" t="s">
        <v>588</v>
      </c>
      <c r="F310" s="3" t="s">
        <v>25</v>
      </c>
      <c r="G310" s="4">
        <v>1046</v>
      </c>
      <c r="H310" s="4">
        <v>1046</v>
      </c>
      <c r="I310" s="4">
        <v>626</v>
      </c>
      <c r="J310" s="4">
        <v>626</v>
      </c>
      <c r="K310" s="4">
        <v>1.63</v>
      </c>
      <c r="L310" s="4">
        <v>10.16</v>
      </c>
      <c r="M310" s="4">
        <v>637.79</v>
      </c>
      <c r="N310" s="4">
        <v>865</v>
      </c>
      <c r="O310" s="4">
        <v>865</v>
      </c>
      <c r="P310" s="4">
        <v>252</v>
      </c>
      <c r="Q310" s="4">
        <v>252</v>
      </c>
      <c r="R310" s="4">
        <v>0.56000000000000005</v>
      </c>
      <c r="S310" s="4">
        <v>3.27</v>
      </c>
      <c r="T310" s="4">
        <v>255.83</v>
      </c>
      <c r="U310" s="4">
        <v>725</v>
      </c>
      <c r="V310" s="4">
        <v>725</v>
      </c>
      <c r="W310" s="4">
        <v>488</v>
      </c>
      <c r="X310" s="4">
        <v>487</v>
      </c>
      <c r="Y310" s="4">
        <v>1.07</v>
      </c>
      <c r="Z310" s="4">
        <v>7.98</v>
      </c>
      <c r="AA310" s="4">
        <v>496.05</v>
      </c>
      <c r="AB310" s="4">
        <v>1389.67</v>
      </c>
    </row>
    <row r="311" spans="1:28">
      <c r="A311" s="3" t="s">
        <v>641</v>
      </c>
      <c r="B311" s="3" t="s">
        <v>642</v>
      </c>
      <c r="C311" s="3" t="s">
        <v>22</v>
      </c>
      <c r="D311" s="3" t="s">
        <v>587</v>
      </c>
      <c r="E311" s="3" t="s">
        <v>588</v>
      </c>
      <c r="F311" s="3" t="s">
        <v>25</v>
      </c>
      <c r="G311" s="4">
        <v>272</v>
      </c>
      <c r="H311" s="4">
        <v>272</v>
      </c>
      <c r="I311" s="4">
        <v>214</v>
      </c>
      <c r="J311" s="4">
        <v>214</v>
      </c>
      <c r="K311" s="4">
        <v>0.16</v>
      </c>
      <c r="L311" s="4">
        <v>5.01</v>
      </c>
      <c r="M311" s="4">
        <v>219.17</v>
      </c>
      <c r="N311" s="4">
        <v>845</v>
      </c>
      <c r="O311" s="4">
        <v>845</v>
      </c>
      <c r="P311" s="4">
        <v>240</v>
      </c>
      <c r="Q311" s="4">
        <v>240</v>
      </c>
      <c r="R311" s="4">
        <v>0.22</v>
      </c>
      <c r="S311" s="4">
        <v>3.95</v>
      </c>
      <c r="T311" s="4">
        <v>244.17</v>
      </c>
      <c r="U311" s="4">
        <v>542</v>
      </c>
      <c r="V311" s="4">
        <v>542</v>
      </c>
      <c r="W311" s="4">
        <v>378</v>
      </c>
      <c r="X311" s="4">
        <v>378</v>
      </c>
      <c r="Y311" s="4">
        <v>1.3</v>
      </c>
      <c r="Z311" s="4">
        <v>4.53</v>
      </c>
      <c r="AA311" s="4">
        <v>383.83</v>
      </c>
      <c r="AB311" s="4">
        <v>847.17</v>
      </c>
    </row>
    <row r="312" spans="1:28">
      <c r="A312" s="3" t="s">
        <v>643</v>
      </c>
      <c r="B312" s="3" t="s">
        <v>644</v>
      </c>
      <c r="C312" s="3" t="s">
        <v>22</v>
      </c>
      <c r="D312" s="3" t="s">
        <v>587</v>
      </c>
      <c r="E312" s="3" t="s">
        <v>588</v>
      </c>
      <c r="F312" s="3" t="s">
        <v>25</v>
      </c>
      <c r="G312" s="4">
        <v>1205</v>
      </c>
      <c r="H312" s="4">
        <v>1205</v>
      </c>
      <c r="I312" s="4">
        <v>729</v>
      </c>
      <c r="J312" s="4">
        <v>728</v>
      </c>
      <c r="K312" s="4">
        <v>3.37</v>
      </c>
      <c r="L312" s="4">
        <v>10.61</v>
      </c>
      <c r="M312" s="4">
        <v>741.98</v>
      </c>
      <c r="N312" s="4">
        <v>2033</v>
      </c>
      <c r="O312" s="4">
        <v>2033</v>
      </c>
      <c r="P312" s="4">
        <v>660</v>
      </c>
      <c r="Q312" s="4">
        <v>657</v>
      </c>
      <c r="R312" s="4">
        <v>7.68</v>
      </c>
      <c r="S312" s="4">
        <v>6.45</v>
      </c>
      <c r="T312" s="4">
        <v>671.13</v>
      </c>
      <c r="U312" s="4">
        <v>2318</v>
      </c>
      <c r="V312" s="4">
        <v>2318</v>
      </c>
      <c r="W312" s="4">
        <v>693</v>
      </c>
      <c r="X312" s="4">
        <v>692</v>
      </c>
      <c r="Y312" s="4">
        <v>1.95</v>
      </c>
      <c r="Z312" s="4">
        <v>6.77</v>
      </c>
      <c r="AA312" s="4">
        <v>700.72</v>
      </c>
      <c r="AB312" s="4">
        <v>2113.83</v>
      </c>
    </row>
    <row r="313" spans="1:28">
      <c r="A313" s="3" t="s">
        <v>645</v>
      </c>
      <c r="B313" s="3" t="s">
        <v>646</v>
      </c>
      <c r="C313" s="3" t="s">
        <v>22</v>
      </c>
      <c r="D313" s="3" t="s">
        <v>587</v>
      </c>
      <c r="E313" s="3" t="s">
        <v>588</v>
      </c>
      <c r="F313" s="3" t="s">
        <v>25</v>
      </c>
      <c r="G313" s="4">
        <v>1827</v>
      </c>
      <c r="H313" s="4">
        <v>1827</v>
      </c>
      <c r="I313" s="4">
        <v>801</v>
      </c>
      <c r="J313" s="4">
        <v>795</v>
      </c>
      <c r="K313" s="4">
        <v>3.5</v>
      </c>
      <c r="L313" s="4">
        <v>13.64</v>
      </c>
      <c r="M313" s="4">
        <v>812.14</v>
      </c>
      <c r="N313" s="4">
        <v>1721</v>
      </c>
      <c r="O313" s="4">
        <v>1721</v>
      </c>
      <c r="P313" s="4">
        <v>733</v>
      </c>
      <c r="Q313" s="4">
        <v>733</v>
      </c>
      <c r="R313" s="4">
        <v>1.91</v>
      </c>
      <c r="S313" s="4">
        <v>12.65</v>
      </c>
      <c r="T313" s="4">
        <v>747.56</v>
      </c>
      <c r="U313" s="4">
        <v>1822</v>
      </c>
      <c r="V313" s="4">
        <v>1822</v>
      </c>
      <c r="W313" s="4">
        <v>725</v>
      </c>
      <c r="X313" s="4">
        <v>724</v>
      </c>
      <c r="Y313" s="4">
        <v>6.72</v>
      </c>
      <c r="Z313" s="4">
        <v>10.29</v>
      </c>
      <c r="AA313" s="4">
        <v>741.01</v>
      </c>
      <c r="AB313" s="4">
        <v>2300.71</v>
      </c>
    </row>
    <row r="314" spans="1:28">
      <c r="A314" s="3" t="s">
        <v>647</v>
      </c>
      <c r="B314" s="3" t="s">
        <v>648</v>
      </c>
      <c r="C314" s="3" t="s">
        <v>22</v>
      </c>
      <c r="D314" s="3" t="s">
        <v>587</v>
      </c>
      <c r="E314" s="3" t="s">
        <v>588</v>
      </c>
      <c r="F314" s="3" t="s">
        <v>25</v>
      </c>
      <c r="G314" s="4">
        <v>312</v>
      </c>
      <c r="H314" s="4">
        <v>312</v>
      </c>
      <c r="I314" s="4">
        <v>190</v>
      </c>
      <c r="J314" s="4">
        <v>190</v>
      </c>
      <c r="K314" s="4">
        <v>0</v>
      </c>
      <c r="L314" s="4">
        <v>4.32</v>
      </c>
      <c r="M314" s="4">
        <v>194.32</v>
      </c>
      <c r="N314" s="4">
        <v>280</v>
      </c>
      <c r="O314" s="4">
        <v>280</v>
      </c>
      <c r="P314" s="4">
        <v>189</v>
      </c>
      <c r="Q314" s="4">
        <v>189</v>
      </c>
      <c r="R314" s="4">
        <v>0.01</v>
      </c>
      <c r="S314" s="4">
        <v>4.29</v>
      </c>
      <c r="T314" s="4">
        <v>193.3</v>
      </c>
      <c r="U314" s="4">
        <v>770</v>
      </c>
      <c r="V314" s="4">
        <v>770</v>
      </c>
      <c r="W314" s="4">
        <v>236</v>
      </c>
      <c r="X314" s="4">
        <v>236</v>
      </c>
      <c r="Y314" s="4">
        <v>1.56</v>
      </c>
      <c r="Z314" s="4">
        <v>3.56</v>
      </c>
      <c r="AA314" s="4">
        <v>241.12</v>
      </c>
      <c r="AB314" s="4">
        <v>628.74</v>
      </c>
    </row>
    <row r="315" spans="1:28">
      <c r="A315" s="3" t="s">
        <v>649</v>
      </c>
      <c r="B315" s="3" t="s">
        <v>650</v>
      </c>
      <c r="C315" s="3" t="s">
        <v>22</v>
      </c>
      <c r="D315" s="3" t="s">
        <v>587</v>
      </c>
      <c r="E315" s="3" t="s">
        <v>588</v>
      </c>
      <c r="F315" s="3" t="s">
        <v>25</v>
      </c>
      <c r="G315" s="4">
        <v>712</v>
      </c>
      <c r="H315" s="4">
        <v>712</v>
      </c>
      <c r="I315" s="4">
        <v>393</v>
      </c>
      <c r="J315" s="4">
        <v>393</v>
      </c>
      <c r="K315" s="4">
        <v>0.88</v>
      </c>
      <c r="L315" s="4">
        <v>6.05</v>
      </c>
      <c r="M315" s="4">
        <v>399.93</v>
      </c>
      <c r="N315" s="4">
        <v>1139</v>
      </c>
      <c r="O315" s="4">
        <v>1139</v>
      </c>
      <c r="P315" s="4">
        <v>317</v>
      </c>
      <c r="Q315" s="4">
        <v>317</v>
      </c>
      <c r="R315" s="4">
        <v>0.08</v>
      </c>
      <c r="S315" s="4">
        <v>5.18</v>
      </c>
      <c r="T315" s="4">
        <v>322.26</v>
      </c>
      <c r="U315" s="4">
        <v>1381</v>
      </c>
      <c r="V315" s="4">
        <v>1381</v>
      </c>
      <c r="W315" s="4">
        <v>469</v>
      </c>
      <c r="X315" s="4">
        <v>467</v>
      </c>
      <c r="Y315" s="4">
        <v>3.19</v>
      </c>
      <c r="Z315" s="4">
        <v>4.7699999999999996</v>
      </c>
      <c r="AA315" s="4">
        <v>474.96</v>
      </c>
      <c r="AB315" s="4">
        <v>1197.1500000000001</v>
      </c>
    </row>
    <row r="316" spans="1:28">
      <c r="A316" s="3" t="s">
        <v>651</v>
      </c>
      <c r="B316" s="3" t="s">
        <v>652</v>
      </c>
      <c r="C316" s="3" t="s">
        <v>22</v>
      </c>
      <c r="D316" s="3" t="s">
        <v>587</v>
      </c>
      <c r="E316" s="3" t="s">
        <v>588</v>
      </c>
      <c r="F316" s="3" t="s">
        <v>25</v>
      </c>
      <c r="G316" s="4">
        <v>906</v>
      </c>
      <c r="H316" s="4">
        <v>906</v>
      </c>
      <c r="I316" s="4">
        <v>850</v>
      </c>
      <c r="J316" s="4">
        <v>850</v>
      </c>
      <c r="K316" s="4">
        <v>3.37</v>
      </c>
      <c r="L316" s="4">
        <v>8.94</v>
      </c>
      <c r="M316" s="4">
        <v>862.31</v>
      </c>
      <c r="N316" s="4">
        <v>1040</v>
      </c>
      <c r="O316" s="4">
        <v>1040</v>
      </c>
      <c r="P316" s="4">
        <v>697</v>
      </c>
      <c r="Q316" s="4">
        <v>696</v>
      </c>
      <c r="R316" s="4">
        <v>2.44</v>
      </c>
      <c r="S316" s="4">
        <v>7.31</v>
      </c>
      <c r="T316" s="4">
        <v>705.75</v>
      </c>
      <c r="U316" s="4">
        <v>1390</v>
      </c>
      <c r="V316" s="4">
        <v>1390</v>
      </c>
      <c r="W316" s="4">
        <v>651</v>
      </c>
      <c r="X316" s="4">
        <v>650</v>
      </c>
      <c r="Y316" s="4">
        <v>2.98</v>
      </c>
      <c r="Z316" s="4">
        <v>7.84</v>
      </c>
      <c r="AA316" s="4">
        <v>660.82</v>
      </c>
      <c r="AB316" s="4">
        <v>2228.88</v>
      </c>
    </row>
    <row r="317" spans="1:28">
      <c r="A317" s="3" t="s">
        <v>653</v>
      </c>
      <c r="B317" s="3" t="s">
        <v>654</v>
      </c>
      <c r="C317" s="3" t="s">
        <v>22</v>
      </c>
      <c r="D317" s="3" t="s">
        <v>587</v>
      </c>
      <c r="E317" s="3" t="s">
        <v>588</v>
      </c>
      <c r="F317" s="3" t="s">
        <v>25</v>
      </c>
      <c r="G317" s="4">
        <v>1330</v>
      </c>
      <c r="H317" s="4">
        <v>1330</v>
      </c>
      <c r="I317" s="4">
        <v>649</v>
      </c>
      <c r="J317" s="4">
        <v>647</v>
      </c>
      <c r="K317" s="4">
        <v>0</v>
      </c>
      <c r="L317" s="4">
        <v>8.8000000000000007</v>
      </c>
      <c r="M317" s="4">
        <v>655.8</v>
      </c>
      <c r="N317" s="4">
        <v>1367</v>
      </c>
      <c r="O317" s="4">
        <v>1367</v>
      </c>
      <c r="P317" s="4">
        <v>689</v>
      </c>
      <c r="Q317" s="4">
        <v>688</v>
      </c>
      <c r="R317" s="4">
        <v>0</v>
      </c>
      <c r="S317" s="4">
        <v>7.58</v>
      </c>
      <c r="T317" s="4">
        <v>695.58</v>
      </c>
      <c r="U317" s="4">
        <v>1001</v>
      </c>
      <c r="V317" s="4">
        <v>1001</v>
      </c>
      <c r="W317" s="4">
        <v>419</v>
      </c>
      <c r="X317" s="4">
        <v>419</v>
      </c>
      <c r="Y317" s="4">
        <v>0.01</v>
      </c>
      <c r="Z317" s="4">
        <v>7.5</v>
      </c>
      <c r="AA317" s="4">
        <v>426.51</v>
      </c>
      <c r="AB317" s="4">
        <v>1777.89</v>
      </c>
    </row>
    <row r="318" spans="1:28">
      <c r="A318" s="3" t="s">
        <v>655</v>
      </c>
      <c r="B318" s="3" t="s">
        <v>656</v>
      </c>
      <c r="C318" s="3" t="s">
        <v>22</v>
      </c>
      <c r="D318" s="3" t="s">
        <v>587</v>
      </c>
      <c r="E318" s="3" t="s">
        <v>588</v>
      </c>
      <c r="F318" s="3" t="s">
        <v>25</v>
      </c>
      <c r="G318" s="4">
        <v>659</v>
      </c>
      <c r="H318" s="4">
        <v>659</v>
      </c>
      <c r="I318" s="4">
        <v>343</v>
      </c>
      <c r="J318" s="4">
        <v>343</v>
      </c>
      <c r="K318" s="4">
        <v>0.8</v>
      </c>
      <c r="L318" s="4">
        <v>7.38</v>
      </c>
      <c r="M318" s="4">
        <v>351.18</v>
      </c>
      <c r="N318" s="4">
        <v>1035</v>
      </c>
      <c r="O318" s="4">
        <v>1035</v>
      </c>
      <c r="P318" s="4">
        <v>310</v>
      </c>
      <c r="Q318" s="4">
        <v>310</v>
      </c>
      <c r="R318" s="4">
        <v>0.92</v>
      </c>
      <c r="S318" s="4">
        <v>6.48</v>
      </c>
      <c r="T318" s="4">
        <v>317.39999999999998</v>
      </c>
      <c r="U318" s="4">
        <v>1072</v>
      </c>
      <c r="V318" s="4">
        <v>1072</v>
      </c>
      <c r="W318" s="4">
        <v>337</v>
      </c>
      <c r="X318" s="4">
        <v>337</v>
      </c>
      <c r="Y318" s="4">
        <v>0.94</v>
      </c>
      <c r="Z318" s="4">
        <v>5.53</v>
      </c>
      <c r="AA318" s="4">
        <v>343.47</v>
      </c>
      <c r="AB318" s="4">
        <v>1012.05</v>
      </c>
    </row>
    <row r="319" spans="1:28">
      <c r="A319" s="3" t="s">
        <v>657</v>
      </c>
      <c r="B319" s="3" t="s">
        <v>658</v>
      </c>
      <c r="C319" s="3" t="s">
        <v>22</v>
      </c>
      <c r="D319" s="3" t="s">
        <v>587</v>
      </c>
      <c r="E319" s="3" t="s">
        <v>588</v>
      </c>
      <c r="F319" s="3" t="s">
        <v>25</v>
      </c>
      <c r="G319" s="4">
        <v>582</v>
      </c>
      <c r="H319" s="4">
        <v>582</v>
      </c>
      <c r="I319" s="4">
        <v>497</v>
      </c>
      <c r="J319" s="4">
        <v>487</v>
      </c>
      <c r="K319" s="4">
        <v>3.61</v>
      </c>
      <c r="L319" s="4">
        <v>6.87</v>
      </c>
      <c r="M319" s="4">
        <v>497.48</v>
      </c>
      <c r="N319" s="4">
        <v>773</v>
      </c>
      <c r="O319" s="4">
        <v>773</v>
      </c>
      <c r="P319" s="4">
        <v>453</v>
      </c>
      <c r="Q319" s="4">
        <v>444</v>
      </c>
      <c r="R319" s="4">
        <v>3.2</v>
      </c>
      <c r="S319" s="4">
        <v>6.96</v>
      </c>
      <c r="T319" s="4">
        <v>454.16</v>
      </c>
      <c r="U319" s="4">
        <v>1060</v>
      </c>
      <c r="V319" s="4">
        <v>1060</v>
      </c>
      <c r="W319" s="4">
        <v>518</v>
      </c>
      <c r="X319" s="4">
        <v>507</v>
      </c>
      <c r="Y319" s="4">
        <v>4.8</v>
      </c>
      <c r="Z319" s="4">
        <v>7.05</v>
      </c>
      <c r="AA319" s="4">
        <v>518.85</v>
      </c>
      <c r="AB319" s="4">
        <v>1470.49</v>
      </c>
    </row>
    <row r="320" spans="1:28">
      <c r="A320" s="3" t="s">
        <v>659</v>
      </c>
      <c r="B320" s="3" t="s">
        <v>660</v>
      </c>
      <c r="C320" s="3" t="s">
        <v>22</v>
      </c>
      <c r="D320" s="3" t="s">
        <v>587</v>
      </c>
      <c r="E320" s="3" t="s">
        <v>588</v>
      </c>
      <c r="F320" s="3" t="s">
        <v>25</v>
      </c>
      <c r="G320" s="4">
        <v>716</v>
      </c>
      <c r="H320" s="4">
        <v>716</v>
      </c>
      <c r="I320" s="4">
        <v>649</v>
      </c>
      <c r="J320" s="4">
        <v>649</v>
      </c>
      <c r="K320" s="4">
        <v>2.97</v>
      </c>
      <c r="L320" s="4">
        <v>11.93</v>
      </c>
      <c r="M320" s="4">
        <v>663.9</v>
      </c>
      <c r="N320" s="4">
        <v>1757</v>
      </c>
      <c r="O320" s="4">
        <v>1757</v>
      </c>
      <c r="P320" s="4">
        <v>1046</v>
      </c>
      <c r="Q320" s="4">
        <v>1046</v>
      </c>
      <c r="R320" s="4">
        <v>2.88</v>
      </c>
      <c r="S320" s="4">
        <v>13.37</v>
      </c>
      <c r="T320" s="4">
        <v>1062.25</v>
      </c>
      <c r="U320" s="4">
        <v>1688</v>
      </c>
      <c r="V320" s="4">
        <v>1688</v>
      </c>
      <c r="W320" s="4">
        <v>824</v>
      </c>
      <c r="X320" s="4">
        <v>824</v>
      </c>
      <c r="Y320" s="4">
        <v>2.88</v>
      </c>
      <c r="Z320" s="4">
        <v>13.04</v>
      </c>
      <c r="AA320" s="4">
        <v>839.92</v>
      </c>
      <c r="AB320" s="4">
        <v>2566.0700000000002</v>
      </c>
    </row>
    <row r="321" spans="1:28">
      <c r="A321" s="3" t="s">
        <v>661</v>
      </c>
      <c r="B321" s="3" t="s">
        <v>662</v>
      </c>
      <c r="C321" s="3" t="s">
        <v>22</v>
      </c>
      <c r="D321" s="3" t="s">
        <v>587</v>
      </c>
      <c r="E321" s="3" t="s">
        <v>588</v>
      </c>
      <c r="F321" s="3" t="s">
        <v>25</v>
      </c>
      <c r="G321" s="4">
        <v>1171</v>
      </c>
      <c r="H321" s="4">
        <v>1171</v>
      </c>
      <c r="I321" s="4">
        <v>810</v>
      </c>
      <c r="J321" s="4">
        <v>810</v>
      </c>
      <c r="K321" s="4">
        <v>4.7300000000000004</v>
      </c>
      <c r="L321" s="4">
        <v>14.54</v>
      </c>
      <c r="M321" s="4">
        <v>829.27</v>
      </c>
      <c r="N321" s="4">
        <v>3096</v>
      </c>
      <c r="O321" s="4">
        <v>3096</v>
      </c>
      <c r="P321" s="4">
        <v>1382</v>
      </c>
      <c r="Q321" s="4">
        <v>1381</v>
      </c>
      <c r="R321" s="4">
        <v>3.62</v>
      </c>
      <c r="S321" s="4">
        <v>14.62</v>
      </c>
      <c r="T321" s="4">
        <v>1399.24</v>
      </c>
      <c r="U321" s="4">
        <v>865</v>
      </c>
      <c r="V321" s="4">
        <v>865</v>
      </c>
      <c r="W321" s="4">
        <v>791</v>
      </c>
      <c r="X321" s="4">
        <v>791</v>
      </c>
      <c r="Y321" s="4">
        <v>3.23</v>
      </c>
      <c r="Z321" s="4">
        <v>8.93</v>
      </c>
      <c r="AA321" s="4">
        <v>803.16</v>
      </c>
      <c r="AB321" s="4">
        <v>3031.67</v>
      </c>
    </row>
    <row r="322" spans="1:28">
      <c r="A322" s="3" t="s">
        <v>663</v>
      </c>
      <c r="B322" s="3" t="s">
        <v>664</v>
      </c>
      <c r="C322" s="3" t="s">
        <v>22</v>
      </c>
      <c r="D322" s="3" t="s">
        <v>587</v>
      </c>
      <c r="E322" s="3" t="s">
        <v>588</v>
      </c>
      <c r="F322" s="3" t="s">
        <v>25</v>
      </c>
      <c r="G322" s="4">
        <v>626</v>
      </c>
      <c r="H322" s="4">
        <v>626</v>
      </c>
      <c r="I322" s="4">
        <v>500</v>
      </c>
      <c r="J322" s="4">
        <v>500</v>
      </c>
      <c r="K322" s="4">
        <v>2.62</v>
      </c>
      <c r="L322" s="4">
        <v>10.92</v>
      </c>
      <c r="M322" s="4">
        <v>513.54</v>
      </c>
      <c r="N322" s="4">
        <v>1362</v>
      </c>
      <c r="O322" s="4">
        <v>1362</v>
      </c>
      <c r="P322" s="4">
        <v>770</v>
      </c>
      <c r="Q322" s="4">
        <v>765</v>
      </c>
      <c r="R322" s="4">
        <v>2.52</v>
      </c>
      <c r="S322" s="4">
        <v>4.0999999999999996</v>
      </c>
      <c r="T322" s="4">
        <v>771.62</v>
      </c>
      <c r="U322" s="4">
        <v>929</v>
      </c>
      <c r="V322" s="4">
        <v>929</v>
      </c>
      <c r="W322" s="4">
        <v>344</v>
      </c>
      <c r="X322" s="4">
        <v>344</v>
      </c>
      <c r="Y322" s="4">
        <v>1.89</v>
      </c>
      <c r="Z322" s="4">
        <v>6.03</v>
      </c>
      <c r="AA322" s="4">
        <v>351.92</v>
      </c>
      <c r="AB322" s="4">
        <v>1637.08</v>
      </c>
    </row>
    <row r="323" spans="1:28">
      <c r="A323" s="3" t="s">
        <v>665</v>
      </c>
      <c r="B323" s="3" t="s">
        <v>666</v>
      </c>
      <c r="C323" s="3" t="s">
        <v>22</v>
      </c>
      <c r="D323" s="3" t="s">
        <v>587</v>
      </c>
      <c r="E323" s="3" t="s">
        <v>588</v>
      </c>
      <c r="F323" s="3" t="s">
        <v>25</v>
      </c>
      <c r="G323" s="4">
        <v>1348</v>
      </c>
      <c r="H323" s="4">
        <v>1348</v>
      </c>
      <c r="I323" s="4">
        <v>558</v>
      </c>
      <c r="J323" s="4">
        <v>558</v>
      </c>
      <c r="K323" s="4">
        <v>3.62</v>
      </c>
      <c r="L323" s="4">
        <v>10.029999999999999</v>
      </c>
      <c r="M323" s="4">
        <v>571.65</v>
      </c>
      <c r="N323" s="4">
        <v>1449</v>
      </c>
      <c r="O323" s="4">
        <v>1449</v>
      </c>
      <c r="P323" s="4">
        <v>866</v>
      </c>
      <c r="Q323" s="4">
        <v>866</v>
      </c>
      <c r="R323" s="4">
        <v>3.14</v>
      </c>
      <c r="S323" s="4">
        <v>8.68</v>
      </c>
      <c r="T323" s="4">
        <v>877.82</v>
      </c>
      <c r="U323" s="4">
        <v>600</v>
      </c>
      <c r="V323" s="4">
        <v>600</v>
      </c>
      <c r="W323" s="4">
        <v>421</v>
      </c>
      <c r="X323" s="4">
        <v>420</v>
      </c>
      <c r="Y323" s="4">
        <v>3.23</v>
      </c>
      <c r="Z323" s="4">
        <v>4.3499999999999996</v>
      </c>
      <c r="AA323" s="4">
        <v>427.58</v>
      </c>
      <c r="AB323" s="4">
        <v>1877.05</v>
      </c>
    </row>
    <row r="324" spans="1:28">
      <c r="A324" s="3" t="s">
        <v>667</v>
      </c>
      <c r="B324" s="3" t="s">
        <v>668</v>
      </c>
      <c r="C324" s="3" t="s">
        <v>22</v>
      </c>
      <c r="D324" s="3" t="s">
        <v>587</v>
      </c>
      <c r="E324" s="3" t="s">
        <v>588</v>
      </c>
      <c r="F324" s="3" t="s">
        <v>25</v>
      </c>
      <c r="G324" s="4">
        <v>1348</v>
      </c>
      <c r="H324" s="4">
        <v>1348</v>
      </c>
      <c r="I324" s="4">
        <v>577</v>
      </c>
      <c r="J324" s="4">
        <v>577</v>
      </c>
      <c r="K324" s="4">
        <v>3.46</v>
      </c>
      <c r="L324" s="4">
        <v>5.29</v>
      </c>
      <c r="M324" s="4">
        <v>585.75</v>
      </c>
      <c r="N324" s="4">
        <v>1992</v>
      </c>
      <c r="O324" s="4">
        <v>1992</v>
      </c>
      <c r="P324" s="4">
        <v>661</v>
      </c>
      <c r="Q324" s="4">
        <v>661</v>
      </c>
      <c r="R324" s="4">
        <v>3.08</v>
      </c>
      <c r="S324" s="4">
        <v>4.57</v>
      </c>
      <c r="T324" s="4">
        <v>668.65</v>
      </c>
      <c r="U324" s="4">
        <v>513</v>
      </c>
      <c r="V324" s="4">
        <v>513</v>
      </c>
      <c r="W324" s="4">
        <v>416</v>
      </c>
      <c r="X324" s="4">
        <v>415</v>
      </c>
      <c r="Y324" s="4">
        <v>2.73</v>
      </c>
      <c r="Z324" s="4">
        <v>4.7</v>
      </c>
      <c r="AA324" s="4">
        <v>422.43</v>
      </c>
      <c r="AB324" s="4">
        <v>1676.83</v>
      </c>
    </row>
    <row r="325" spans="1:28">
      <c r="A325" s="3" t="s">
        <v>669</v>
      </c>
      <c r="B325" s="3" t="s">
        <v>670</v>
      </c>
      <c r="C325" s="3" t="s">
        <v>22</v>
      </c>
      <c r="D325" s="3" t="s">
        <v>587</v>
      </c>
      <c r="E325" s="3" t="s">
        <v>588</v>
      </c>
      <c r="F325" s="3" t="s">
        <v>25</v>
      </c>
      <c r="G325" s="4">
        <v>959</v>
      </c>
      <c r="H325" s="4">
        <v>959</v>
      </c>
      <c r="I325" s="4">
        <v>893</v>
      </c>
      <c r="J325" s="4">
        <v>893</v>
      </c>
      <c r="K325" s="4">
        <v>9.86</v>
      </c>
      <c r="L325" s="4">
        <v>8.58</v>
      </c>
      <c r="M325" s="4">
        <v>911.44</v>
      </c>
      <c r="N325" s="4">
        <v>1556</v>
      </c>
      <c r="O325" s="4">
        <v>1556</v>
      </c>
      <c r="P325" s="4">
        <v>946</v>
      </c>
      <c r="Q325" s="4">
        <v>943</v>
      </c>
      <c r="R325" s="4">
        <v>8.44</v>
      </c>
      <c r="S325" s="4">
        <v>13.12</v>
      </c>
      <c r="T325" s="4">
        <v>964.56</v>
      </c>
      <c r="U325" s="4">
        <v>1731</v>
      </c>
      <c r="V325" s="4">
        <v>1731</v>
      </c>
      <c r="W325" s="4">
        <v>835</v>
      </c>
      <c r="X325" s="4">
        <v>834</v>
      </c>
      <c r="Y325" s="4">
        <v>8.14</v>
      </c>
      <c r="Z325" s="4">
        <v>8.16</v>
      </c>
      <c r="AA325" s="4">
        <v>850.3</v>
      </c>
      <c r="AB325" s="4">
        <v>2726.3</v>
      </c>
    </row>
    <row r="326" spans="1:28">
      <c r="A326" s="3" t="s">
        <v>671</v>
      </c>
      <c r="B326" s="3" t="s">
        <v>672</v>
      </c>
      <c r="C326" s="3" t="s">
        <v>22</v>
      </c>
      <c r="D326" s="3" t="s">
        <v>587</v>
      </c>
      <c r="E326" s="3" t="s">
        <v>588</v>
      </c>
      <c r="F326" s="3" t="s">
        <v>25</v>
      </c>
      <c r="G326" s="4">
        <v>498</v>
      </c>
      <c r="H326" s="4">
        <v>498</v>
      </c>
      <c r="I326" s="4">
        <v>437</v>
      </c>
      <c r="J326" s="4">
        <v>437</v>
      </c>
      <c r="K326" s="4">
        <v>4.51</v>
      </c>
      <c r="L326" s="4">
        <v>7.79</v>
      </c>
      <c r="M326" s="4">
        <v>449.3</v>
      </c>
      <c r="N326" s="4">
        <v>552</v>
      </c>
      <c r="O326" s="4">
        <v>552</v>
      </c>
      <c r="P326" s="4">
        <v>408</v>
      </c>
      <c r="Q326" s="4">
        <v>408</v>
      </c>
      <c r="R326" s="4">
        <v>3.24</v>
      </c>
      <c r="S326" s="4">
        <v>4.29</v>
      </c>
      <c r="T326" s="4">
        <v>415.53</v>
      </c>
      <c r="U326" s="4">
        <v>662</v>
      </c>
      <c r="V326" s="4">
        <v>662</v>
      </c>
      <c r="W326" s="4">
        <v>425</v>
      </c>
      <c r="X326" s="4">
        <v>425</v>
      </c>
      <c r="Y326" s="4">
        <v>2.41</v>
      </c>
      <c r="Z326" s="4">
        <v>7.03</v>
      </c>
      <c r="AA326" s="4">
        <v>434.44</v>
      </c>
      <c r="AB326" s="4">
        <v>1299.27</v>
      </c>
    </row>
    <row r="327" spans="1:28">
      <c r="A327" s="3" t="s">
        <v>673</v>
      </c>
      <c r="B327" s="3" t="s">
        <v>674</v>
      </c>
      <c r="C327" s="3" t="s">
        <v>22</v>
      </c>
      <c r="D327" s="3" t="s">
        <v>587</v>
      </c>
      <c r="E327" s="3" t="s">
        <v>588</v>
      </c>
      <c r="F327" s="3" t="s">
        <v>25</v>
      </c>
      <c r="G327" s="4">
        <v>1131</v>
      </c>
      <c r="H327" s="4">
        <v>1131</v>
      </c>
      <c r="I327" s="4">
        <v>756</v>
      </c>
      <c r="J327" s="4">
        <v>752</v>
      </c>
      <c r="K327" s="4">
        <v>3.71</v>
      </c>
      <c r="L327" s="4">
        <v>9.61</v>
      </c>
      <c r="M327" s="4">
        <v>765.32</v>
      </c>
      <c r="N327" s="4">
        <v>1463</v>
      </c>
      <c r="O327" s="4">
        <v>1463</v>
      </c>
      <c r="P327" s="4">
        <v>997</v>
      </c>
      <c r="Q327" s="4">
        <v>977</v>
      </c>
      <c r="R327" s="4">
        <v>4.49</v>
      </c>
      <c r="S327" s="4">
        <v>3.78</v>
      </c>
      <c r="T327" s="4">
        <v>985.27</v>
      </c>
      <c r="U327" s="4">
        <v>2062</v>
      </c>
      <c r="V327" s="4">
        <v>2062</v>
      </c>
      <c r="W327" s="4">
        <v>928</v>
      </c>
      <c r="X327" s="4">
        <v>897</v>
      </c>
      <c r="Y327" s="4">
        <v>5.0999999999999996</v>
      </c>
      <c r="Z327" s="4">
        <v>6.74</v>
      </c>
      <c r="AA327" s="4">
        <v>908.84</v>
      </c>
      <c r="AB327" s="4">
        <v>2659.43</v>
      </c>
    </row>
    <row r="328" spans="1:28">
      <c r="A328" s="3" t="s">
        <v>675</v>
      </c>
      <c r="B328" s="3" t="s">
        <v>676</v>
      </c>
      <c r="C328" s="3" t="s">
        <v>22</v>
      </c>
      <c r="D328" s="3" t="s">
        <v>587</v>
      </c>
      <c r="E328" s="3" t="s">
        <v>588</v>
      </c>
      <c r="F328" s="3" t="s">
        <v>25</v>
      </c>
      <c r="G328" s="4">
        <v>588</v>
      </c>
      <c r="H328" s="4">
        <v>588</v>
      </c>
      <c r="I328" s="4">
        <v>516</v>
      </c>
      <c r="J328" s="4">
        <v>516</v>
      </c>
      <c r="K328" s="4">
        <v>3.11</v>
      </c>
      <c r="L328" s="4">
        <v>8.91</v>
      </c>
      <c r="M328" s="4">
        <v>528.02</v>
      </c>
      <c r="N328" s="4">
        <v>1324</v>
      </c>
      <c r="O328" s="4">
        <v>1324</v>
      </c>
      <c r="P328" s="4">
        <v>740</v>
      </c>
      <c r="Q328" s="4">
        <v>740</v>
      </c>
      <c r="R328" s="4">
        <v>3.01</v>
      </c>
      <c r="S328" s="4">
        <v>11.29</v>
      </c>
      <c r="T328" s="4">
        <v>754.3</v>
      </c>
      <c r="U328" s="4">
        <v>1284</v>
      </c>
      <c r="V328" s="4">
        <v>1284</v>
      </c>
      <c r="W328" s="4">
        <v>732</v>
      </c>
      <c r="X328" s="4">
        <v>732</v>
      </c>
      <c r="Y328" s="4">
        <v>2.7</v>
      </c>
      <c r="Z328" s="4">
        <v>10.75</v>
      </c>
      <c r="AA328" s="4">
        <v>745.45</v>
      </c>
      <c r="AB328" s="4">
        <v>2027.77</v>
      </c>
    </row>
    <row r="329" spans="1:28">
      <c r="A329" s="3" t="s">
        <v>677</v>
      </c>
      <c r="B329" s="3" t="s">
        <v>678</v>
      </c>
      <c r="C329" s="3" t="s">
        <v>22</v>
      </c>
      <c r="D329" s="3" t="s">
        <v>587</v>
      </c>
      <c r="E329" s="3" t="s">
        <v>588</v>
      </c>
      <c r="F329" s="3" t="s">
        <v>25</v>
      </c>
      <c r="G329" s="4">
        <v>1332</v>
      </c>
      <c r="H329" s="4">
        <v>1332</v>
      </c>
      <c r="I329" s="4">
        <v>802</v>
      </c>
      <c r="J329" s="4">
        <v>800</v>
      </c>
      <c r="K329" s="4">
        <v>4.5999999999999996</v>
      </c>
      <c r="L329" s="4">
        <v>9.77</v>
      </c>
      <c r="M329" s="4">
        <v>814.37</v>
      </c>
      <c r="N329" s="4">
        <v>1724</v>
      </c>
      <c r="O329" s="4">
        <v>1724</v>
      </c>
      <c r="P329" s="4">
        <v>837</v>
      </c>
      <c r="Q329" s="4">
        <v>837</v>
      </c>
      <c r="R329" s="4">
        <v>3.71</v>
      </c>
      <c r="S329" s="4">
        <v>8.1199999999999992</v>
      </c>
      <c r="T329" s="4">
        <v>848.83</v>
      </c>
      <c r="U329" s="4">
        <v>2187</v>
      </c>
      <c r="V329" s="4">
        <v>2187</v>
      </c>
      <c r="W329" s="4">
        <v>675</v>
      </c>
      <c r="X329" s="4">
        <v>675</v>
      </c>
      <c r="Y329" s="4">
        <v>3.44</v>
      </c>
      <c r="Z329" s="4">
        <v>9.49</v>
      </c>
      <c r="AA329" s="4">
        <v>687.93</v>
      </c>
      <c r="AB329" s="4">
        <v>2351.13</v>
      </c>
    </row>
    <row r="330" spans="1:28">
      <c r="A330" s="3" t="s">
        <v>679</v>
      </c>
      <c r="B330" s="3" t="s">
        <v>680</v>
      </c>
      <c r="C330" s="3" t="s">
        <v>22</v>
      </c>
      <c r="D330" s="3" t="s">
        <v>587</v>
      </c>
      <c r="E330" s="3" t="s">
        <v>588</v>
      </c>
      <c r="F330" s="3" t="s">
        <v>25</v>
      </c>
      <c r="G330" s="4">
        <v>938</v>
      </c>
      <c r="H330" s="4">
        <v>938</v>
      </c>
      <c r="I330" s="4">
        <v>873</v>
      </c>
      <c r="J330" s="4">
        <v>872</v>
      </c>
      <c r="K330" s="4">
        <v>5.7</v>
      </c>
      <c r="L330" s="4">
        <v>16.62</v>
      </c>
      <c r="M330" s="4">
        <v>894.32</v>
      </c>
      <c r="N330" s="4">
        <v>1720</v>
      </c>
      <c r="O330" s="4">
        <v>1720</v>
      </c>
      <c r="P330" s="4">
        <v>1324</v>
      </c>
      <c r="Q330" s="4">
        <v>1322</v>
      </c>
      <c r="R330" s="4">
        <v>7.65</v>
      </c>
      <c r="S330" s="4">
        <v>16.64</v>
      </c>
      <c r="T330" s="4">
        <v>1346.29</v>
      </c>
      <c r="U330" s="4">
        <v>2469</v>
      </c>
      <c r="V330" s="4">
        <v>2469</v>
      </c>
      <c r="W330" s="4">
        <v>1069</v>
      </c>
      <c r="X330" s="4">
        <v>1068</v>
      </c>
      <c r="Y330" s="4">
        <v>6.51</v>
      </c>
      <c r="Z330" s="4">
        <v>17.54</v>
      </c>
      <c r="AA330" s="4">
        <v>1092.05</v>
      </c>
      <c r="AB330" s="4">
        <v>3332.66</v>
      </c>
    </row>
    <row r="331" spans="1:28">
      <c r="A331" s="3" t="s">
        <v>681</v>
      </c>
      <c r="B331" s="3" t="s">
        <v>682</v>
      </c>
      <c r="C331" s="3" t="s">
        <v>22</v>
      </c>
      <c r="D331" s="3" t="s">
        <v>587</v>
      </c>
      <c r="E331" s="3" t="s">
        <v>588</v>
      </c>
      <c r="F331" s="3" t="s">
        <v>25</v>
      </c>
      <c r="G331" s="4">
        <v>669</v>
      </c>
      <c r="H331" s="4">
        <v>669</v>
      </c>
      <c r="I331" s="4">
        <v>477</v>
      </c>
      <c r="J331" s="4">
        <v>476</v>
      </c>
      <c r="K331" s="4">
        <v>3.31</v>
      </c>
      <c r="L331" s="4">
        <v>8</v>
      </c>
      <c r="M331" s="4">
        <v>487.31</v>
      </c>
      <c r="N331" s="4">
        <v>1134</v>
      </c>
      <c r="O331" s="4">
        <v>1134</v>
      </c>
      <c r="P331" s="4">
        <v>667</v>
      </c>
      <c r="Q331" s="4">
        <v>667</v>
      </c>
      <c r="R331" s="4">
        <v>4.83</v>
      </c>
      <c r="S331" s="4">
        <v>9.65</v>
      </c>
      <c r="T331" s="4">
        <v>681.48</v>
      </c>
      <c r="U331" s="4">
        <v>1258</v>
      </c>
      <c r="V331" s="4">
        <v>1258</v>
      </c>
      <c r="W331" s="4">
        <v>675</v>
      </c>
      <c r="X331" s="4">
        <v>674</v>
      </c>
      <c r="Y331" s="4">
        <v>3.1</v>
      </c>
      <c r="Z331" s="4">
        <v>8.98</v>
      </c>
      <c r="AA331" s="4">
        <v>686.08</v>
      </c>
      <c r="AB331" s="4">
        <v>1854.87</v>
      </c>
    </row>
    <row r="332" spans="1:28">
      <c r="A332" s="3" t="s">
        <v>683</v>
      </c>
      <c r="B332" s="3" t="s">
        <v>684</v>
      </c>
      <c r="C332" s="3" t="s">
        <v>22</v>
      </c>
      <c r="D332" s="3" t="s">
        <v>587</v>
      </c>
      <c r="E332" s="3" t="s">
        <v>588</v>
      </c>
      <c r="F332" s="3" t="s">
        <v>25</v>
      </c>
      <c r="G332" s="4">
        <v>2544</v>
      </c>
      <c r="H332" s="4">
        <v>2544</v>
      </c>
      <c r="I332" s="4">
        <v>2025</v>
      </c>
      <c r="J332" s="4">
        <v>1987</v>
      </c>
      <c r="K332" s="4">
        <v>6.53</v>
      </c>
      <c r="L332" s="4">
        <v>27.07</v>
      </c>
      <c r="M332" s="4">
        <v>2020.6</v>
      </c>
      <c r="N332" s="4">
        <v>4598</v>
      </c>
      <c r="O332" s="4">
        <v>4598</v>
      </c>
      <c r="P332" s="4">
        <v>4100</v>
      </c>
      <c r="Q332" s="4">
        <v>3980</v>
      </c>
      <c r="R332" s="4">
        <v>5.21</v>
      </c>
      <c r="S332" s="4">
        <v>38.090000000000003</v>
      </c>
      <c r="T332" s="4">
        <v>4023.3</v>
      </c>
      <c r="U332" s="4">
        <v>1452</v>
      </c>
      <c r="V332" s="4">
        <v>1452</v>
      </c>
      <c r="W332" s="4">
        <v>1367</v>
      </c>
      <c r="X332" s="4">
        <v>1319</v>
      </c>
      <c r="Y332" s="4">
        <v>7.85</v>
      </c>
      <c r="Z332" s="4">
        <v>23.54</v>
      </c>
      <c r="AA332" s="4">
        <v>1350.39</v>
      </c>
      <c r="AB332" s="4">
        <v>7394.29</v>
      </c>
    </row>
    <row r="333" spans="1:28">
      <c r="A333" s="3" t="s">
        <v>685</v>
      </c>
      <c r="B333" s="3" t="s">
        <v>686</v>
      </c>
      <c r="C333" s="3" t="s">
        <v>22</v>
      </c>
      <c r="D333" s="3" t="s">
        <v>587</v>
      </c>
      <c r="E333" s="3" t="s">
        <v>588</v>
      </c>
      <c r="F333" s="3" t="s">
        <v>25</v>
      </c>
      <c r="G333" s="4">
        <v>1045</v>
      </c>
      <c r="H333" s="4">
        <v>1045</v>
      </c>
      <c r="I333" s="4">
        <v>820</v>
      </c>
      <c r="J333" s="4">
        <v>815</v>
      </c>
      <c r="K333" s="4">
        <v>4.53</v>
      </c>
      <c r="L333" s="4">
        <v>19.48</v>
      </c>
      <c r="M333" s="4">
        <v>839.01</v>
      </c>
      <c r="N333" s="4">
        <v>1541</v>
      </c>
      <c r="O333" s="4">
        <v>1541</v>
      </c>
      <c r="P333" s="4">
        <v>839</v>
      </c>
      <c r="Q333" s="4">
        <v>835</v>
      </c>
      <c r="R333" s="4">
        <v>5.15</v>
      </c>
      <c r="S333" s="4">
        <v>12.63</v>
      </c>
      <c r="T333" s="4">
        <v>852.78</v>
      </c>
      <c r="U333" s="4">
        <v>1782</v>
      </c>
      <c r="V333" s="4">
        <v>1782</v>
      </c>
      <c r="W333" s="4">
        <v>645</v>
      </c>
      <c r="X333" s="4">
        <v>641</v>
      </c>
      <c r="Y333" s="4">
        <v>4.29</v>
      </c>
      <c r="Z333" s="4">
        <v>12.51</v>
      </c>
      <c r="AA333" s="4">
        <v>657.8</v>
      </c>
      <c r="AB333" s="4">
        <v>2349.59</v>
      </c>
    </row>
    <row r="334" spans="1:28">
      <c r="A334" s="3" t="s">
        <v>687</v>
      </c>
      <c r="B334" s="3" t="s">
        <v>688</v>
      </c>
      <c r="C334" s="3" t="s">
        <v>22</v>
      </c>
      <c r="D334" s="3" t="s">
        <v>587</v>
      </c>
      <c r="E334" s="3" t="s">
        <v>588</v>
      </c>
      <c r="F334" s="3" t="s">
        <v>25</v>
      </c>
      <c r="G334" s="4">
        <v>1927</v>
      </c>
      <c r="H334" s="4">
        <v>1927</v>
      </c>
      <c r="I334" s="4">
        <v>1131</v>
      </c>
      <c r="J334" s="4">
        <v>1131</v>
      </c>
      <c r="K334" s="4">
        <v>7.44</v>
      </c>
      <c r="L334" s="4">
        <v>9.73</v>
      </c>
      <c r="M334" s="4">
        <v>1148.17</v>
      </c>
      <c r="N334" s="4">
        <v>1837</v>
      </c>
      <c r="O334" s="4">
        <v>1837</v>
      </c>
      <c r="P334" s="4">
        <v>1053</v>
      </c>
      <c r="Q334" s="4">
        <v>1050</v>
      </c>
      <c r="R334" s="4">
        <v>5.14</v>
      </c>
      <c r="S334" s="4">
        <v>5.73</v>
      </c>
      <c r="T334" s="4">
        <v>1060.8699999999999</v>
      </c>
      <c r="U334" s="4">
        <v>1389</v>
      </c>
      <c r="V334" s="4">
        <v>1389</v>
      </c>
      <c r="W334" s="4">
        <v>919</v>
      </c>
      <c r="X334" s="4">
        <v>919</v>
      </c>
      <c r="Y334" s="4">
        <v>5.91</v>
      </c>
      <c r="Z334" s="4">
        <v>6.83</v>
      </c>
      <c r="AA334" s="4">
        <v>931.74</v>
      </c>
      <c r="AB334" s="4">
        <v>3140.78</v>
      </c>
    </row>
    <row r="335" spans="1:28">
      <c r="A335" s="3" t="s">
        <v>689</v>
      </c>
      <c r="B335" s="3" t="s">
        <v>690</v>
      </c>
      <c r="C335" s="3" t="s">
        <v>22</v>
      </c>
      <c r="D335" s="3" t="s">
        <v>587</v>
      </c>
      <c r="E335" s="3" t="s">
        <v>588</v>
      </c>
      <c r="F335" s="3" t="s">
        <v>25</v>
      </c>
      <c r="G335" s="4">
        <v>536</v>
      </c>
      <c r="H335" s="4">
        <v>536</v>
      </c>
      <c r="I335" s="4">
        <v>498</v>
      </c>
      <c r="J335" s="4">
        <v>496</v>
      </c>
      <c r="K335" s="4">
        <v>3.13</v>
      </c>
      <c r="L335" s="4">
        <v>6.84</v>
      </c>
      <c r="M335" s="4">
        <v>505.97</v>
      </c>
      <c r="N335" s="4">
        <v>1043</v>
      </c>
      <c r="O335" s="4">
        <v>1043</v>
      </c>
      <c r="P335" s="4">
        <v>446</v>
      </c>
      <c r="Q335" s="4">
        <v>446</v>
      </c>
      <c r="R335" s="4">
        <v>2.99</v>
      </c>
      <c r="S335" s="4">
        <v>5.35</v>
      </c>
      <c r="T335" s="4">
        <v>454.34</v>
      </c>
      <c r="U335" s="4">
        <v>440</v>
      </c>
      <c r="V335" s="4">
        <v>440</v>
      </c>
      <c r="W335" s="4">
        <v>405</v>
      </c>
      <c r="X335" s="4">
        <v>402</v>
      </c>
      <c r="Y335" s="4">
        <v>2.3199999999999998</v>
      </c>
      <c r="Z335" s="4">
        <v>6.67</v>
      </c>
      <c r="AA335" s="4">
        <v>410.99</v>
      </c>
      <c r="AB335" s="4">
        <v>1371.3</v>
      </c>
    </row>
    <row r="336" spans="1:28">
      <c r="A336" s="3" t="s">
        <v>691</v>
      </c>
      <c r="B336" s="3" t="s">
        <v>692</v>
      </c>
      <c r="C336" s="3" t="s">
        <v>22</v>
      </c>
      <c r="D336" s="3" t="s">
        <v>587</v>
      </c>
      <c r="E336" s="3" t="s">
        <v>588</v>
      </c>
      <c r="F336" s="3" t="s">
        <v>25</v>
      </c>
      <c r="G336" s="4">
        <v>2788</v>
      </c>
      <c r="H336" s="4">
        <v>2788</v>
      </c>
      <c r="I336" s="4">
        <v>1408</v>
      </c>
      <c r="J336" s="4">
        <v>1394</v>
      </c>
      <c r="K336" s="4">
        <v>6.94</v>
      </c>
      <c r="L336" s="4">
        <v>21.18</v>
      </c>
      <c r="M336" s="4">
        <v>1422.12</v>
      </c>
      <c r="N336" s="4">
        <v>2810</v>
      </c>
      <c r="O336" s="4">
        <v>2810</v>
      </c>
      <c r="P336" s="4">
        <v>1047</v>
      </c>
      <c r="Q336" s="4">
        <v>1039</v>
      </c>
      <c r="R336" s="4">
        <v>6.63</v>
      </c>
      <c r="S336" s="4">
        <v>14.83</v>
      </c>
      <c r="T336" s="4">
        <v>1060.46</v>
      </c>
      <c r="U336" s="4">
        <v>2115</v>
      </c>
      <c r="V336" s="4">
        <v>2115</v>
      </c>
      <c r="W336" s="4">
        <v>1137</v>
      </c>
      <c r="X336" s="4">
        <v>1131</v>
      </c>
      <c r="Y336" s="4">
        <v>6.83</v>
      </c>
      <c r="Z336" s="4">
        <v>17.88</v>
      </c>
      <c r="AA336" s="4">
        <v>1155.71</v>
      </c>
      <c r="AB336" s="4">
        <v>3638.29</v>
      </c>
    </row>
    <row r="337" spans="1:28">
      <c r="A337" s="3" t="s">
        <v>693</v>
      </c>
      <c r="B337" s="3" t="s">
        <v>694</v>
      </c>
      <c r="C337" s="3" t="s">
        <v>22</v>
      </c>
      <c r="D337" s="3" t="s">
        <v>587</v>
      </c>
      <c r="E337" s="3" t="s">
        <v>588</v>
      </c>
      <c r="F337" s="3" t="s">
        <v>25</v>
      </c>
      <c r="G337" s="4">
        <v>899</v>
      </c>
      <c r="H337" s="4">
        <v>899</v>
      </c>
      <c r="I337" s="4">
        <v>680</v>
      </c>
      <c r="J337" s="4">
        <v>680</v>
      </c>
      <c r="K337" s="4">
        <v>4.47</v>
      </c>
      <c r="L337" s="4">
        <v>10.74</v>
      </c>
      <c r="M337" s="4">
        <v>695.21</v>
      </c>
      <c r="N337" s="4">
        <v>1816</v>
      </c>
      <c r="O337" s="4">
        <v>1816</v>
      </c>
      <c r="P337" s="4">
        <v>1529</v>
      </c>
      <c r="Q337" s="4">
        <v>1529</v>
      </c>
      <c r="R337" s="4">
        <v>4.34</v>
      </c>
      <c r="S337" s="4">
        <v>7.61</v>
      </c>
      <c r="T337" s="4">
        <v>1540.95</v>
      </c>
      <c r="U337" s="4">
        <v>1015</v>
      </c>
      <c r="V337" s="4">
        <v>1015</v>
      </c>
      <c r="W337" s="4">
        <v>686</v>
      </c>
      <c r="X337" s="4">
        <v>685</v>
      </c>
      <c r="Y337" s="4">
        <v>4.8</v>
      </c>
      <c r="Z337" s="4">
        <v>15.14</v>
      </c>
      <c r="AA337" s="4">
        <v>704.94</v>
      </c>
      <c r="AB337" s="4">
        <v>2941.1</v>
      </c>
    </row>
    <row r="338" spans="1:28">
      <c r="A338" s="3" t="s">
        <v>695</v>
      </c>
      <c r="B338" s="3" t="s">
        <v>696</v>
      </c>
      <c r="C338" s="3" t="s">
        <v>22</v>
      </c>
      <c r="D338" s="3" t="s">
        <v>587</v>
      </c>
      <c r="E338" s="3" t="s">
        <v>588</v>
      </c>
      <c r="F338" s="3" t="s">
        <v>25</v>
      </c>
      <c r="G338" s="4">
        <v>842</v>
      </c>
      <c r="H338" s="4">
        <v>842</v>
      </c>
      <c r="I338" s="4">
        <v>627</v>
      </c>
      <c r="J338" s="4">
        <v>627</v>
      </c>
      <c r="K338" s="4">
        <v>5.05</v>
      </c>
      <c r="L338" s="4">
        <v>6.84</v>
      </c>
      <c r="M338" s="4">
        <v>638.89</v>
      </c>
      <c r="N338" s="4">
        <v>1914</v>
      </c>
      <c r="O338" s="4">
        <v>1914</v>
      </c>
      <c r="P338" s="4">
        <v>983</v>
      </c>
      <c r="Q338" s="4">
        <v>973</v>
      </c>
      <c r="R338" s="4">
        <v>4.62</v>
      </c>
      <c r="S338" s="4">
        <v>6.43</v>
      </c>
      <c r="T338" s="4">
        <v>984.05</v>
      </c>
      <c r="U338" s="4">
        <v>1343</v>
      </c>
      <c r="V338" s="4">
        <v>1343</v>
      </c>
      <c r="W338" s="4">
        <v>950</v>
      </c>
      <c r="X338" s="4">
        <v>945</v>
      </c>
      <c r="Y338" s="4">
        <v>5.55</v>
      </c>
      <c r="Z338" s="4">
        <v>17.32</v>
      </c>
      <c r="AA338" s="4">
        <v>967.87</v>
      </c>
      <c r="AB338" s="4">
        <v>2590.81</v>
      </c>
    </row>
    <row r="339" spans="1:28">
      <c r="A339" s="3" t="s">
        <v>697</v>
      </c>
      <c r="B339" s="3" t="s">
        <v>698</v>
      </c>
      <c r="C339" s="3" t="s">
        <v>22</v>
      </c>
      <c r="D339" s="3" t="s">
        <v>587</v>
      </c>
      <c r="E339" s="3" t="s">
        <v>588</v>
      </c>
      <c r="F339" s="3" t="s">
        <v>25</v>
      </c>
      <c r="G339" s="4">
        <v>1308</v>
      </c>
      <c r="H339" s="4">
        <v>1308</v>
      </c>
      <c r="I339" s="4">
        <v>1233</v>
      </c>
      <c r="J339" s="4">
        <v>1230</v>
      </c>
      <c r="K339" s="4">
        <v>11.98</v>
      </c>
      <c r="L339" s="4">
        <v>13.48</v>
      </c>
      <c r="M339" s="4">
        <v>1255.46</v>
      </c>
      <c r="N339" s="4">
        <v>2036</v>
      </c>
      <c r="O339" s="4">
        <v>2036</v>
      </c>
      <c r="P339" s="4">
        <v>1982</v>
      </c>
      <c r="Q339" s="4">
        <v>1981</v>
      </c>
      <c r="R339" s="4">
        <v>11.58</v>
      </c>
      <c r="S339" s="4">
        <v>12.89</v>
      </c>
      <c r="T339" s="4">
        <v>2005.47</v>
      </c>
      <c r="U339" s="4">
        <v>2640</v>
      </c>
      <c r="V339" s="4">
        <v>2640</v>
      </c>
      <c r="W339" s="4">
        <v>2161</v>
      </c>
      <c r="X339" s="4">
        <v>2161</v>
      </c>
      <c r="Y339" s="4">
        <v>10.44</v>
      </c>
      <c r="Z339" s="4">
        <v>11.88</v>
      </c>
      <c r="AA339" s="4">
        <v>2183.3200000000002</v>
      </c>
      <c r="AB339" s="4">
        <v>5444.25</v>
      </c>
    </row>
    <row r="340" spans="1:28">
      <c r="A340" s="3" t="s">
        <v>699</v>
      </c>
      <c r="B340" s="3" t="s">
        <v>700</v>
      </c>
      <c r="C340" s="3" t="s">
        <v>22</v>
      </c>
      <c r="D340" s="3" t="s">
        <v>587</v>
      </c>
      <c r="E340" s="3" t="s">
        <v>588</v>
      </c>
      <c r="F340" s="3" t="s">
        <v>25</v>
      </c>
      <c r="G340" s="4">
        <v>784</v>
      </c>
      <c r="H340" s="4">
        <v>784</v>
      </c>
      <c r="I340" s="4">
        <v>663</v>
      </c>
      <c r="J340" s="4">
        <v>663</v>
      </c>
      <c r="K340" s="4">
        <v>5.45</v>
      </c>
      <c r="L340" s="4">
        <v>7.7</v>
      </c>
      <c r="M340" s="4">
        <v>676.15</v>
      </c>
      <c r="N340" s="4">
        <v>1411</v>
      </c>
      <c r="O340" s="4">
        <v>1411</v>
      </c>
      <c r="P340" s="4">
        <v>866</v>
      </c>
      <c r="Q340" s="4">
        <v>861</v>
      </c>
      <c r="R340" s="4">
        <v>6.29</v>
      </c>
      <c r="S340" s="4">
        <v>7.92</v>
      </c>
      <c r="T340" s="4">
        <v>875.21</v>
      </c>
      <c r="U340" s="4">
        <v>1591</v>
      </c>
      <c r="V340" s="4">
        <v>1591</v>
      </c>
      <c r="W340" s="4">
        <v>913</v>
      </c>
      <c r="X340" s="4">
        <v>907</v>
      </c>
      <c r="Y340" s="4">
        <v>5.13</v>
      </c>
      <c r="Z340" s="4">
        <v>9.27</v>
      </c>
      <c r="AA340" s="4">
        <v>921.4</v>
      </c>
      <c r="AB340" s="4">
        <v>2472.7600000000002</v>
      </c>
    </row>
    <row r="341" spans="1:28">
      <c r="A341" s="3" t="s">
        <v>701</v>
      </c>
      <c r="B341" s="3" t="s">
        <v>702</v>
      </c>
      <c r="C341" s="3" t="s">
        <v>22</v>
      </c>
      <c r="D341" s="3" t="s">
        <v>587</v>
      </c>
      <c r="E341" s="3" t="s">
        <v>588</v>
      </c>
      <c r="F341" s="3" t="s">
        <v>25</v>
      </c>
      <c r="G341" s="4">
        <v>2723</v>
      </c>
      <c r="H341" s="4">
        <v>2723</v>
      </c>
      <c r="I341" s="4">
        <v>1302</v>
      </c>
      <c r="J341" s="4">
        <v>1233</v>
      </c>
      <c r="K341" s="4">
        <v>9.5</v>
      </c>
      <c r="L341" s="4">
        <v>13.56</v>
      </c>
      <c r="M341" s="4">
        <v>1256.06</v>
      </c>
      <c r="N341" s="4">
        <v>2370</v>
      </c>
      <c r="O341" s="4">
        <v>2370</v>
      </c>
      <c r="P341" s="4">
        <v>1242</v>
      </c>
      <c r="Q341" s="4">
        <v>1077</v>
      </c>
      <c r="R341" s="4">
        <v>11.5</v>
      </c>
      <c r="S341" s="4">
        <v>10.67</v>
      </c>
      <c r="T341" s="4">
        <v>1099.17</v>
      </c>
      <c r="U341" s="4">
        <v>1835</v>
      </c>
      <c r="V341" s="4">
        <v>1835</v>
      </c>
      <c r="W341" s="4">
        <v>1364</v>
      </c>
      <c r="X341" s="4">
        <v>1364</v>
      </c>
      <c r="Y341" s="4">
        <v>7.51</v>
      </c>
      <c r="Z341" s="4">
        <v>14.4</v>
      </c>
      <c r="AA341" s="4">
        <v>1385.91</v>
      </c>
      <c r="AB341" s="4">
        <v>3741.14</v>
      </c>
    </row>
    <row r="342" spans="1:28">
      <c r="A342" s="3" t="s">
        <v>703</v>
      </c>
      <c r="B342" s="3" t="s">
        <v>704</v>
      </c>
      <c r="C342" s="3" t="s">
        <v>22</v>
      </c>
      <c r="D342" s="3" t="s">
        <v>587</v>
      </c>
      <c r="E342" s="3" t="s">
        <v>588</v>
      </c>
      <c r="F342" s="3" t="s">
        <v>25</v>
      </c>
      <c r="G342" s="4">
        <v>866</v>
      </c>
      <c r="H342" s="4">
        <v>866</v>
      </c>
      <c r="I342" s="4">
        <v>665</v>
      </c>
      <c r="J342" s="4">
        <v>663</v>
      </c>
      <c r="K342" s="4">
        <v>3.77</v>
      </c>
      <c r="L342" s="4">
        <v>10.18</v>
      </c>
      <c r="M342" s="4">
        <v>676.95</v>
      </c>
      <c r="N342" s="4">
        <v>1969</v>
      </c>
      <c r="O342" s="4">
        <v>1969</v>
      </c>
      <c r="P342" s="4">
        <v>660</v>
      </c>
      <c r="Q342" s="4">
        <v>654</v>
      </c>
      <c r="R342" s="4">
        <v>3.83</v>
      </c>
      <c r="S342" s="4">
        <v>13.54</v>
      </c>
      <c r="T342" s="4">
        <v>671.37</v>
      </c>
      <c r="U342" s="4">
        <v>1922</v>
      </c>
      <c r="V342" s="4">
        <v>1922</v>
      </c>
      <c r="W342" s="4">
        <v>1042</v>
      </c>
      <c r="X342" s="4">
        <v>1033</v>
      </c>
      <c r="Y342" s="4">
        <v>3.84</v>
      </c>
      <c r="Z342" s="4">
        <v>12.97</v>
      </c>
      <c r="AA342" s="4">
        <v>1049.81</v>
      </c>
      <c r="AB342" s="4">
        <v>2398.13</v>
      </c>
    </row>
    <row r="343" spans="1:28">
      <c r="A343" s="3" t="s">
        <v>705</v>
      </c>
      <c r="B343" s="3" t="s">
        <v>706</v>
      </c>
      <c r="C343" s="3" t="s">
        <v>22</v>
      </c>
      <c r="D343" s="3" t="s">
        <v>587</v>
      </c>
      <c r="E343" s="3" t="s">
        <v>588</v>
      </c>
      <c r="F343" s="3" t="s">
        <v>25</v>
      </c>
      <c r="G343" s="4">
        <v>1869</v>
      </c>
      <c r="H343" s="4">
        <v>1869</v>
      </c>
      <c r="I343" s="4">
        <v>1438</v>
      </c>
      <c r="J343" s="4">
        <v>1435</v>
      </c>
      <c r="K343" s="4">
        <v>2.86</v>
      </c>
      <c r="L343" s="4">
        <v>16.829999999999998</v>
      </c>
      <c r="M343" s="4">
        <v>1454.69</v>
      </c>
      <c r="N343" s="4">
        <v>1354</v>
      </c>
      <c r="O343" s="4">
        <v>1354</v>
      </c>
      <c r="P343" s="4">
        <v>632</v>
      </c>
      <c r="Q343" s="4">
        <v>629</v>
      </c>
      <c r="R343" s="4">
        <v>2.86</v>
      </c>
      <c r="S343" s="4">
        <v>7.26</v>
      </c>
      <c r="T343" s="4">
        <v>639.12</v>
      </c>
      <c r="U343" s="4">
        <v>1514</v>
      </c>
      <c r="V343" s="4">
        <v>1514</v>
      </c>
      <c r="W343" s="4">
        <v>1201</v>
      </c>
      <c r="X343" s="4">
        <v>1199</v>
      </c>
      <c r="Y343" s="4">
        <v>3.74</v>
      </c>
      <c r="Z343" s="4">
        <v>12.96</v>
      </c>
      <c r="AA343" s="4">
        <v>1215.7</v>
      </c>
      <c r="AB343" s="4">
        <v>3309.51</v>
      </c>
    </row>
    <row r="344" spans="1:28">
      <c r="A344" s="3" t="s">
        <v>707</v>
      </c>
      <c r="B344" s="3" t="s">
        <v>708</v>
      </c>
      <c r="C344" s="3" t="s">
        <v>22</v>
      </c>
      <c r="D344" s="3" t="s">
        <v>587</v>
      </c>
      <c r="E344" s="3" t="s">
        <v>588</v>
      </c>
      <c r="F344" s="3" t="s">
        <v>25</v>
      </c>
      <c r="G344" s="4">
        <v>1130</v>
      </c>
      <c r="H344" s="4">
        <v>1130</v>
      </c>
      <c r="I344" s="4">
        <v>841</v>
      </c>
      <c r="J344" s="4">
        <v>835</v>
      </c>
      <c r="K344" s="4">
        <v>5.56</v>
      </c>
      <c r="L344" s="4">
        <v>12.3</v>
      </c>
      <c r="M344" s="4">
        <v>852.86</v>
      </c>
      <c r="N344" s="4">
        <v>2738</v>
      </c>
      <c r="O344" s="4">
        <v>2738</v>
      </c>
      <c r="P344" s="4">
        <v>698</v>
      </c>
      <c r="Q344" s="4">
        <v>696</v>
      </c>
      <c r="R344" s="4">
        <v>4.4800000000000004</v>
      </c>
      <c r="S344" s="4">
        <v>11.72</v>
      </c>
      <c r="T344" s="4">
        <v>712.2</v>
      </c>
      <c r="U344" s="4">
        <v>1461</v>
      </c>
      <c r="V344" s="4">
        <v>1461</v>
      </c>
      <c r="W344" s="4">
        <v>1009</v>
      </c>
      <c r="X344" s="4">
        <v>1005</v>
      </c>
      <c r="Y344" s="4">
        <v>5.98</v>
      </c>
      <c r="Z344" s="4">
        <v>18.86</v>
      </c>
      <c r="AA344" s="4">
        <v>1029.8399999999999</v>
      </c>
      <c r="AB344" s="4">
        <v>2594.9</v>
      </c>
    </row>
    <row r="345" spans="1:28">
      <c r="A345" s="3" t="s">
        <v>709</v>
      </c>
      <c r="B345" s="3" t="s">
        <v>710</v>
      </c>
      <c r="C345" s="3" t="s">
        <v>22</v>
      </c>
      <c r="D345" s="3" t="s">
        <v>587</v>
      </c>
      <c r="E345" s="3" t="s">
        <v>588</v>
      </c>
      <c r="F345" s="3" t="s">
        <v>25</v>
      </c>
      <c r="G345" s="4">
        <v>773</v>
      </c>
      <c r="H345" s="4">
        <v>773</v>
      </c>
      <c r="I345" s="4">
        <v>607</v>
      </c>
      <c r="J345" s="4">
        <v>602</v>
      </c>
      <c r="K345" s="4">
        <v>3.23</v>
      </c>
      <c r="L345" s="4">
        <v>10.45</v>
      </c>
      <c r="M345" s="4">
        <v>615.67999999999995</v>
      </c>
      <c r="N345" s="4">
        <v>1105</v>
      </c>
      <c r="O345" s="4">
        <v>1105</v>
      </c>
      <c r="P345" s="4">
        <v>720</v>
      </c>
      <c r="Q345" s="4">
        <v>720</v>
      </c>
      <c r="R345" s="4">
        <v>3.48</v>
      </c>
      <c r="S345" s="4">
        <v>15.17</v>
      </c>
      <c r="T345" s="4">
        <v>738.65</v>
      </c>
      <c r="U345" s="4">
        <v>1595</v>
      </c>
      <c r="V345" s="4">
        <v>1595</v>
      </c>
      <c r="W345" s="4">
        <v>630</v>
      </c>
      <c r="X345" s="4">
        <v>630</v>
      </c>
      <c r="Y345" s="4">
        <v>3.6</v>
      </c>
      <c r="Z345" s="4">
        <v>10.47</v>
      </c>
      <c r="AA345" s="4">
        <v>644.07000000000005</v>
      </c>
      <c r="AB345" s="4">
        <v>1998.4</v>
      </c>
    </row>
    <row r="346" spans="1:28">
      <c r="A346" s="3" t="s">
        <v>711</v>
      </c>
      <c r="B346" s="3" t="s">
        <v>712</v>
      </c>
      <c r="C346" s="3" t="s">
        <v>22</v>
      </c>
      <c r="D346" s="3" t="s">
        <v>587</v>
      </c>
      <c r="E346" s="3" t="s">
        <v>588</v>
      </c>
      <c r="F346" s="3" t="s">
        <v>25</v>
      </c>
      <c r="G346" s="4">
        <v>1004</v>
      </c>
      <c r="H346" s="4">
        <v>1004</v>
      </c>
      <c r="I346" s="4">
        <v>722</v>
      </c>
      <c r="J346" s="4">
        <v>717</v>
      </c>
      <c r="K346" s="4">
        <v>4.09</v>
      </c>
      <c r="L346" s="4">
        <v>11.33</v>
      </c>
      <c r="M346" s="4">
        <v>732.42</v>
      </c>
      <c r="N346" s="4">
        <v>1553</v>
      </c>
      <c r="O346" s="4">
        <v>1553</v>
      </c>
      <c r="P346" s="4">
        <v>1040</v>
      </c>
      <c r="Q346" s="4">
        <v>1034</v>
      </c>
      <c r="R346" s="4">
        <v>5.26</v>
      </c>
      <c r="S346" s="4">
        <v>21.69</v>
      </c>
      <c r="T346" s="4">
        <v>1060.95</v>
      </c>
      <c r="U346" s="4">
        <v>4274</v>
      </c>
      <c r="V346" s="4">
        <v>4274</v>
      </c>
      <c r="W346" s="4">
        <v>934</v>
      </c>
      <c r="X346" s="4">
        <v>933</v>
      </c>
      <c r="Y346" s="4">
        <v>7.47</v>
      </c>
      <c r="Z346" s="4">
        <v>9.9499999999999993</v>
      </c>
      <c r="AA346" s="4">
        <v>950.42</v>
      </c>
      <c r="AB346" s="4">
        <v>2743.79</v>
      </c>
    </row>
    <row r="347" spans="1:28">
      <c r="A347" s="3" t="s">
        <v>713</v>
      </c>
      <c r="B347" s="3" t="s">
        <v>714</v>
      </c>
      <c r="C347" s="3" t="s">
        <v>22</v>
      </c>
      <c r="D347" s="3" t="s">
        <v>587</v>
      </c>
      <c r="E347" s="3" t="s">
        <v>588</v>
      </c>
      <c r="F347" s="3" t="s">
        <v>25</v>
      </c>
      <c r="G347" s="4">
        <v>1220</v>
      </c>
      <c r="H347" s="4">
        <v>1220</v>
      </c>
      <c r="I347" s="4">
        <v>775</v>
      </c>
      <c r="J347" s="4">
        <v>774</v>
      </c>
      <c r="K347" s="4">
        <v>9.27</v>
      </c>
      <c r="L347" s="4">
        <v>8.8699999999999992</v>
      </c>
      <c r="M347" s="4">
        <v>792.14</v>
      </c>
      <c r="N347" s="4">
        <v>685</v>
      </c>
      <c r="O347" s="4">
        <v>685</v>
      </c>
      <c r="P347" s="4">
        <v>575</v>
      </c>
      <c r="Q347" s="4">
        <v>573</v>
      </c>
      <c r="R347" s="4">
        <v>6.27</v>
      </c>
      <c r="S347" s="4">
        <v>6.55</v>
      </c>
      <c r="T347" s="4">
        <v>585.82000000000005</v>
      </c>
      <c r="U347" s="4">
        <v>1944</v>
      </c>
      <c r="V347" s="4">
        <v>1944</v>
      </c>
      <c r="W347" s="4">
        <v>718</v>
      </c>
      <c r="X347" s="4">
        <v>718</v>
      </c>
      <c r="Y347" s="4">
        <v>7.36</v>
      </c>
      <c r="Z347" s="4">
        <v>7.88</v>
      </c>
      <c r="AA347" s="4">
        <v>733.24</v>
      </c>
      <c r="AB347" s="4">
        <v>2111.1999999999998</v>
      </c>
    </row>
    <row r="348" spans="1:28">
      <c r="A348" s="3" t="s">
        <v>715</v>
      </c>
      <c r="B348" s="3" t="s">
        <v>716</v>
      </c>
      <c r="C348" s="3" t="s">
        <v>22</v>
      </c>
      <c r="D348" s="3" t="s">
        <v>587</v>
      </c>
      <c r="E348" s="3" t="s">
        <v>588</v>
      </c>
      <c r="F348" s="3" t="s">
        <v>25</v>
      </c>
      <c r="G348" s="4">
        <v>1038</v>
      </c>
      <c r="H348" s="4">
        <v>1038</v>
      </c>
      <c r="I348" s="4">
        <v>552</v>
      </c>
      <c r="J348" s="4">
        <v>552</v>
      </c>
      <c r="K348" s="4">
        <v>3.32</v>
      </c>
      <c r="L348" s="4">
        <v>8.1999999999999993</v>
      </c>
      <c r="M348" s="4">
        <v>563.52</v>
      </c>
      <c r="N348" s="4">
        <v>1508</v>
      </c>
      <c r="O348" s="4">
        <v>1508</v>
      </c>
      <c r="P348" s="4">
        <v>1248</v>
      </c>
      <c r="Q348" s="4">
        <v>1248</v>
      </c>
      <c r="R348" s="4">
        <v>3.77</v>
      </c>
      <c r="S348" s="4">
        <v>6.39</v>
      </c>
      <c r="T348" s="4">
        <v>1258.1600000000001</v>
      </c>
      <c r="U348" s="4">
        <v>843</v>
      </c>
      <c r="V348" s="4">
        <v>843</v>
      </c>
      <c r="W348" s="4">
        <v>449</v>
      </c>
      <c r="X348" s="4">
        <v>446</v>
      </c>
      <c r="Y348" s="4">
        <v>4.5199999999999996</v>
      </c>
      <c r="Z348" s="4">
        <v>5.79</v>
      </c>
      <c r="AA348" s="4">
        <v>456.31</v>
      </c>
      <c r="AB348" s="4">
        <v>2277.9899999999998</v>
      </c>
    </row>
    <row r="349" spans="1:28">
      <c r="A349" s="3" t="s">
        <v>717</v>
      </c>
      <c r="B349" s="3" t="s">
        <v>718</v>
      </c>
      <c r="C349" s="3" t="s">
        <v>22</v>
      </c>
      <c r="D349" s="3" t="s">
        <v>587</v>
      </c>
      <c r="E349" s="3" t="s">
        <v>588</v>
      </c>
      <c r="F349" s="3" t="s">
        <v>25</v>
      </c>
      <c r="G349" s="4">
        <v>941</v>
      </c>
      <c r="H349" s="4">
        <v>941</v>
      </c>
      <c r="I349" s="4">
        <v>836</v>
      </c>
      <c r="J349" s="4">
        <v>836</v>
      </c>
      <c r="K349" s="4">
        <v>7.68</v>
      </c>
      <c r="L349" s="4">
        <v>8.91</v>
      </c>
      <c r="M349" s="4">
        <v>852.59</v>
      </c>
      <c r="N349" s="4">
        <v>926</v>
      </c>
      <c r="O349" s="4">
        <v>926</v>
      </c>
      <c r="P349" s="4">
        <v>801</v>
      </c>
      <c r="Q349" s="4">
        <v>801</v>
      </c>
      <c r="R349" s="4">
        <v>5.78</v>
      </c>
      <c r="S349" s="4">
        <v>6.77</v>
      </c>
      <c r="T349" s="4">
        <v>813.55</v>
      </c>
      <c r="U349" s="4">
        <v>868</v>
      </c>
      <c r="V349" s="4">
        <v>868</v>
      </c>
      <c r="W349" s="4">
        <v>692</v>
      </c>
      <c r="X349" s="4">
        <v>691</v>
      </c>
      <c r="Y349" s="4">
        <v>6.22</v>
      </c>
      <c r="Z349" s="4">
        <v>7.07</v>
      </c>
      <c r="AA349" s="4">
        <v>704.29</v>
      </c>
      <c r="AB349" s="4">
        <v>2370.4299999999998</v>
      </c>
    </row>
    <row r="350" spans="1:28">
      <c r="A350" s="3" t="s">
        <v>719</v>
      </c>
      <c r="B350" s="3" t="s">
        <v>720</v>
      </c>
      <c r="C350" s="3" t="s">
        <v>22</v>
      </c>
      <c r="D350" s="3" t="s">
        <v>587</v>
      </c>
      <c r="E350" s="3" t="s">
        <v>588</v>
      </c>
      <c r="F350" s="3" t="s">
        <v>25</v>
      </c>
      <c r="G350" s="4">
        <v>956</v>
      </c>
      <c r="H350" s="4">
        <v>956</v>
      </c>
      <c r="I350" s="4">
        <v>526</v>
      </c>
      <c r="J350" s="4">
        <v>526</v>
      </c>
      <c r="K350" s="4">
        <v>2.7</v>
      </c>
      <c r="L350" s="4">
        <v>12.17</v>
      </c>
      <c r="M350" s="4">
        <v>540.87</v>
      </c>
      <c r="N350" s="4">
        <v>1088</v>
      </c>
      <c r="O350" s="4">
        <v>1088</v>
      </c>
      <c r="P350" s="4">
        <v>481</v>
      </c>
      <c r="Q350" s="4">
        <v>481</v>
      </c>
      <c r="R350" s="4">
        <v>2.73</v>
      </c>
      <c r="S350" s="4">
        <v>9.34</v>
      </c>
      <c r="T350" s="4">
        <v>493.07</v>
      </c>
      <c r="U350" s="4">
        <v>1152</v>
      </c>
      <c r="V350" s="4">
        <v>1152</v>
      </c>
      <c r="W350" s="4">
        <v>588</v>
      </c>
      <c r="X350" s="4">
        <v>587</v>
      </c>
      <c r="Y350" s="4">
        <v>2.19</v>
      </c>
      <c r="Z350" s="4">
        <v>13.16</v>
      </c>
      <c r="AA350" s="4">
        <v>602.35</v>
      </c>
      <c r="AB350" s="4">
        <v>1636.29</v>
      </c>
    </row>
    <row r="351" spans="1:28">
      <c r="A351" s="3" t="s">
        <v>721</v>
      </c>
      <c r="B351" s="3" t="s">
        <v>722</v>
      </c>
      <c r="C351" s="3" t="s">
        <v>22</v>
      </c>
      <c r="D351" s="3" t="s">
        <v>587</v>
      </c>
      <c r="E351" s="3" t="s">
        <v>588</v>
      </c>
      <c r="F351" s="3" t="s">
        <v>25</v>
      </c>
      <c r="G351" s="4">
        <v>1082</v>
      </c>
      <c r="H351" s="4">
        <v>1082</v>
      </c>
      <c r="I351" s="4">
        <v>471</v>
      </c>
      <c r="J351" s="4">
        <v>471</v>
      </c>
      <c r="K351" s="4">
        <v>4.38</v>
      </c>
      <c r="L351" s="4">
        <v>9.06</v>
      </c>
      <c r="M351" s="4">
        <v>484.44</v>
      </c>
      <c r="N351" s="4">
        <v>563</v>
      </c>
      <c r="O351" s="4">
        <v>563</v>
      </c>
      <c r="P351" s="4">
        <v>444</v>
      </c>
      <c r="Q351" s="4">
        <v>444</v>
      </c>
      <c r="R351" s="4">
        <v>4.2</v>
      </c>
      <c r="S351" s="4">
        <v>8.4</v>
      </c>
      <c r="T351" s="4">
        <v>456.6</v>
      </c>
      <c r="U351" s="4">
        <v>2296</v>
      </c>
      <c r="V351" s="4">
        <v>2296</v>
      </c>
      <c r="W351" s="4">
        <v>759</v>
      </c>
      <c r="X351" s="4">
        <v>759</v>
      </c>
      <c r="Y351" s="4">
        <v>8.01</v>
      </c>
      <c r="Z351" s="4">
        <v>7.86</v>
      </c>
      <c r="AA351" s="4">
        <v>774.87</v>
      </c>
      <c r="AB351" s="4">
        <v>1715.91</v>
      </c>
    </row>
    <row r="352" spans="1:28">
      <c r="A352" s="3" t="s">
        <v>723</v>
      </c>
      <c r="B352" s="3" t="s">
        <v>724</v>
      </c>
      <c r="C352" s="3" t="s">
        <v>22</v>
      </c>
      <c r="D352" s="3" t="s">
        <v>587</v>
      </c>
      <c r="E352" s="3" t="s">
        <v>588</v>
      </c>
      <c r="F352" s="3" t="s">
        <v>25</v>
      </c>
      <c r="G352" s="4">
        <v>1661</v>
      </c>
      <c r="H352" s="4">
        <v>1661</v>
      </c>
      <c r="I352" s="4">
        <v>976</v>
      </c>
      <c r="J352" s="4">
        <v>976</v>
      </c>
      <c r="K352" s="4">
        <v>9.09</v>
      </c>
      <c r="L352" s="4">
        <v>13.47</v>
      </c>
      <c r="M352" s="4">
        <v>998.56</v>
      </c>
      <c r="N352" s="4">
        <v>2074</v>
      </c>
      <c r="O352" s="4">
        <v>2074</v>
      </c>
      <c r="P352" s="4">
        <v>1874</v>
      </c>
      <c r="Q352" s="4">
        <v>1874</v>
      </c>
      <c r="R352" s="4">
        <v>5.79</v>
      </c>
      <c r="S352" s="4">
        <v>8.94</v>
      </c>
      <c r="T352" s="4">
        <v>1888.73</v>
      </c>
      <c r="U352" s="4">
        <v>2208</v>
      </c>
      <c r="V352" s="4">
        <v>2208</v>
      </c>
      <c r="W352" s="4">
        <v>757</v>
      </c>
      <c r="X352" s="4">
        <v>757</v>
      </c>
      <c r="Y352" s="4">
        <v>4.57</v>
      </c>
      <c r="Z352" s="4">
        <v>9.82</v>
      </c>
      <c r="AA352" s="4">
        <v>771.39</v>
      </c>
      <c r="AB352" s="4">
        <v>3658.68</v>
      </c>
    </row>
    <row r="353" spans="1:28">
      <c r="A353" s="3" t="s">
        <v>725</v>
      </c>
      <c r="B353" s="3" t="s">
        <v>726</v>
      </c>
      <c r="C353" s="3" t="s">
        <v>22</v>
      </c>
      <c r="D353" s="3" t="s">
        <v>587</v>
      </c>
      <c r="E353" s="3" t="s">
        <v>588</v>
      </c>
      <c r="F353" s="3" t="s">
        <v>25</v>
      </c>
      <c r="G353" s="4">
        <v>1526</v>
      </c>
      <c r="H353" s="4">
        <v>1526</v>
      </c>
      <c r="I353" s="4">
        <v>562</v>
      </c>
      <c r="J353" s="4">
        <v>562</v>
      </c>
      <c r="K353" s="4">
        <v>3.29</v>
      </c>
      <c r="L353" s="4">
        <v>9.81</v>
      </c>
      <c r="M353" s="4">
        <v>575.1</v>
      </c>
      <c r="N353" s="4">
        <v>746</v>
      </c>
      <c r="O353" s="4">
        <v>746</v>
      </c>
      <c r="P353" s="4">
        <v>607</v>
      </c>
      <c r="Q353" s="4">
        <v>607</v>
      </c>
      <c r="R353" s="4">
        <v>4.88</v>
      </c>
      <c r="S353" s="4">
        <v>8.44</v>
      </c>
      <c r="T353" s="4">
        <v>620.32000000000005</v>
      </c>
      <c r="U353" s="4">
        <v>1149</v>
      </c>
      <c r="V353" s="4">
        <v>1149</v>
      </c>
      <c r="W353" s="4">
        <v>545</v>
      </c>
      <c r="X353" s="4">
        <v>545</v>
      </c>
      <c r="Y353" s="4">
        <v>3.19</v>
      </c>
      <c r="Z353" s="4">
        <v>8.75</v>
      </c>
      <c r="AA353" s="4">
        <v>556.94000000000005</v>
      </c>
      <c r="AB353" s="4">
        <v>1752.36</v>
      </c>
    </row>
    <row r="354" spans="1:28">
      <c r="A354" s="3" t="s">
        <v>727</v>
      </c>
      <c r="B354" s="3" t="s">
        <v>728</v>
      </c>
      <c r="C354" s="3" t="s">
        <v>22</v>
      </c>
      <c r="D354" s="3" t="s">
        <v>587</v>
      </c>
      <c r="E354" s="3" t="s">
        <v>588</v>
      </c>
      <c r="F354" s="3" t="s">
        <v>25</v>
      </c>
      <c r="G354" s="4">
        <v>1294</v>
      </c>
      <c r="H354" s="4">
        <v>1294</v>
      </c>
      <c r="I354" s="4">
        <v>1129</v>
      </c>
      <c r="J354" s="4">
        <v>1129</v>
      </c>
      <c r="K354" s="4">
        <v>6.2</v>
      </c>
      <c r="L354" s="4">
        <v>5.0199999999999996</v>
      </c>
      <c r="M354" s="4">
        <v>1140.22</v>
      </c>
      <c r="N354" s="4">
        <v>1036</v>
      </c>
      <c r="O354" s="4">
        <v>1036</v>
      </c>
      <c r="P354" s="4">
        <v>632</v>
      </c>
      <c r="Q354" s="4">
        <v>632</v>
      </c>
      <c r="R354" s="4">
        <v>7.75</v>
      </c>
      <c r="S354" s="4">
        <v>3.14</v>
      </c>
      <c r="T354" s="4">
        <v>642.89</v>
      </c>
      <c r="U354" s="4">
        <v>0</v>
      </c>
      <c r="V354" s="4">
        <v>0</v>
      </c>
      <c r="W354" s="4">
        <v>0</v>
      </c>
      <c r="X354" s="4">
        <v>0</v>
      </c>
      <c r="Y354" s="4">
        <v>0</v>
      </c>
      <c r="Z354" s="4">
        <v>0</v>
      </c>
      <c r="AA354" s="4">
        <v>0</v>
      </c>
      <c r="AB354" s="4">
        <v>1783.11</v>
      </c>
    </row>
    <row r="355" spans="1:28">
      <c r="A355" s="3" t="s">
        <v>729</v>
      </c>
      <c r="B355" s="3" t="s">
        <v>730</v>
      </c>
      <c r="C355" s="3" t="s">
        <v>22</v>
      </c>
      <c r="D355" s="3" t="s">
        <v>587</v>
      </c>
      <c r="E355" s="3" t="s">
        <v>588</v>
      </c>
      <c r="F355" s="3" t="s">
        <v>25</v>
      </c>
      <c r="G355" s="4">
        <v>2638</v>
      </c>
      <c r="H355" s="4">
        <v>2638</v>
      </c>
      <c r="I355" s="4">
        <v>1609</v>
      </c>
      <c r="J355" s="4">
        <v>1591</v>
      </c>
      <c r="K355" s="4">
        <v>6.34</v>
      </c>
      <c r="L355" s="4">
        <v>19.36</v>
      </c>
      <c r="M355" s="4">
        <v>1616.7</v>
      </c>
      <c r="N355" s="4">
        <v>1927</v>
      </c>
      <c r="O355" s="4">
        <v>1927</v>
      </c>
      <c r="P355" s="4">
        <v>1017</v>
      </c>
      <c r="Q355" s="4">
        <v>1014</v>
      </c>
      <c r="R355" s="4">
        <v>5.26</v>
      </c>
      <c r="S355" s="4">
        <v>15.2</v>
      </c>
      <c r="T355" s="4">
        <v>1034.46</v>
      </c>
      <c r="U355" s="4">
        <v>3196</v>
      </c>
      <c r="V355" s="4">
        <v>3196</v>
      </c>
      <c r="W355" s="4">
        <v>1136</v>
      </c>
      <c r="X355" s="4">
        <v>1136</v>
      </c>
      <c r="Y355" s="4">
        <v>5.66</v>
      </c>
      <c r="Z355" s="4">
        <v>18.53</v>
      </c>
      <c r="AA355" s="4">
        <v>1160.19</v>
      </c>
      <c r="AB355" s="4">
        <v>3811.35</v>
      </c>
    </row>
    <row r="356" spans="1:28">
      <c r="A356" s="3" t="s">
        <v>731</v>
      </c>
      <c r="B356" s="3" t="s">
        <v>732</v>
      </c>
      <c r="C356" s="3" t="s">
        <v>22</v>
      </c>
      <c r="D356" s="3" t="s">
        <v>587</v>
      </c>
      <c r="E356" s="3" t="s">
        <v>588</v>
      </c>
      <c r="F356" s="3" t="s">
        <v>25</v>
      </c>
      <c r="G356" s="4">
        <v>2574</v>
      </c>
      <c r="H356" s="4">
        <v>2574</v>
      </c>
      <c r="I356" s="4">
        <v>655</v>
      </c>
      <c r="J356" s="4">
        <v>648</v>
      </c>
      <c r="K356" s="4">
        <v>3.3</v>
      </c>
      <c r="L356" s="4">
        <v>11.96</v>
      </c>
      <c r="M356" s="4">
        <v>663.26</v>
      </c>
      <c r="N356" s="4">
        <v>2437</v>
      </c>
      <c r="O356" s="4">
        <v>2437</v>
      </c>
      <c r="P356" s="4">
        <v>577</v>
      </c>
      <c r="Q356" s="4">
        <v>574</v>
      </c>
      <c r="R356" s="4">
        <v>3.94</v>
      </c>
      <c r="S356" s="4">
        <v>8.3699999999999992</v>
      </c>
      <c r="T356" s="4">
        <v>586.30999999999995</v>
      </c>
      <c r="U356" s="4">
        <v>1674</v>
      </c>
      <c r="V356" s="4">
        <v>1674</v>
      </c>
      <c r="W356" s="4">
        <v>877</v>
      </c>
      <c r="X356" s="4">
        <v>865</v>
      </c>
      <c r="Y356" s="4">
        <v>5.3</v>
      </c>
      <c r="Z356" s="4">
        <v>11.79</v>
      </c>
      <c r="AA356" s="4">
        <v>882.09</v>
      </c>
      <c r="AB356" s="4">
        <v>2131.66</v>
      </c>
    </row>
    <row r="357" spans="1:28">
      <c r="A357" s="3" t="s">
        <v>733</v>
      </c>
      <c r="B357" s="3" t="s">
        <v>734</v>
      </c>
      <c r="C357" s="3" t="s">
        <v>22</v>
      </c>
      <c r="D357" s="3" t="s">
        <v>587</v>
      </c>
      <c r="E357" s="3" t="s">
        <v>588</v>
      </c>
      <c r="F357" s="3" t="s">
        <v>25</v>
      </c>
      <c r="G357" s="4">
        <v>766</v>
      </c>
      <c r="H357" s="4">
        <v>766</v>
      </c>
      <c r="I357" s="4">
        <v>422</v>
      </c>
      <c r="J357" s="4">
        <v>422</v>
      </c>
      <c r="K357" s="4">
        <v>3.04</v>
      </c>
      <c r="L357" s="4">
        <v>6.7</v>
      </c>
      <c r="M357" s="4">
        <v>431.74</v>
      </c>
      <c r="N357" s="4">
        <v>737</v>
      </c>
      <c r="O357" s="4">
        <v>737</v>
      </c>
      <c r="P357" s="4">
        <v>581</v>
      </c>
      <c r="Q357" s="4">
        <v>581</v>
      </c>
      <c r="R357" s="4">
        <v>3.92</v>
      </c>
      <c r="S357" s="4">
        <v>8.6999999999999993</v>
      </c>
      <c r="T357" s="4">
        <v>593.62</v>
      </c>
      <c r="U357" s="4">
        <v>2229</v>
      </c>
      <c r="V357" s="4">
        <v>2229</v>
      </c>
      <c r="W357" s="4">
        <v>541</v>
      </c>
      <c r="X357" s="4">
        <v>540</v>
      </c>
      <c r="Y357" s="4">
        <v>3.92</v>
      </c>
      <c r="Z357" s="4">
        <v>7.69</v>
      </c>
      <c r="AA357" s="4">
        <v>551.61</v>
      </c>
      <c r="AB357" s="4">
        <v>1576.97</v>
      </c>
    </row>
    <row r="358" spans="1:28">
      <c r="A358" s="3" t="s">
        <v>735</v>
      </c>
      <c r="B358" s="3" t="s">
        <v>736</v>
      </c>
      <c r="C358" s="3" t="s">
        <v>22</v>
      </c>
      <c r="D358" s="3" t="s">
        <v>587</v>
      </c>
      <c r="E358" s="3" t="s">
        <v>588</v>
      </c>
      <c r="F358" s="3" t="s">
        <v>25</v>
      </c>
      <c r="G358" s="4">
        <v>901</v>
      </c>
      <c r="H358" s="4">
        <v>901</v>
      </c>
      <c r="I358" s="4">
        <v>439</v>
      </c>
      <c r="J358" s="4">
        <v>439</v>
      </c>
      <c r="K358" s="4">
        <v>0.47</v>
      </c>
      <c r="L358" s="4">
        <v>6.76</v>
      </c>
      <c r="M358" s="4">
        <v>446.23</v>
      </c>
      <c r="N358" s="4">
        <v>418</v>
      </c>
      <c r="O358" s="4">
        <v>418</v>
      </c>
      <c r="P358" s="4">
        <v>333</v>
      </c>
      <c r="Q358" s="4">
        <v>325</v>
      </c>
      <c r="R358" s="4">
        <v>1.25</v>
      </c>
      <c r="S358" s="4">
        <v>4.2300000000000004</v>
      </c>
      <c r="T358" s="4">
        <v>330.48</v>
      </c>
      <c r="U358" s="4">
        <v>823</v>
      </c>
      <c r="V358" s="4">
        <v>823</v>
      </c>
      <c r="W358" s="4">
        <v>379</v>
      </c>
      <c r="X358" s="4">
        <v>379</v>
      </c>
      <c r="Y358" s="4">
        <v>0.31</v>
      </c>
      <c r="Z358" s="4">
        <v>5.01</v>
      </c>
      <c r="AA358" s="4">
        <v>384.32</v>
      </c>
      <c r="AB358" s="4">
        <v>1161.03</v>
      </c>
    </row>
    <row r="359" spans="1:28">
      <c r="A359" s="3" t="s">
        <v>737</v>
      </c>
      <c r="B359" s="3" t="s">
        <v>738</v>
      </c>
      <c r="C359" s="3" t="s">
        <v>22</v>
      </c>
      <c r="D359" s="3" t="s">
        <v>587</v>
      </c>
      <c r="E359" s="3" t="s">
        <v>588</v>
      </c>
      <c r="F359" s="3" t="s">
        <v>25</v>
      </c>
      <c r="G359" s="4">
        <v>1358</v>
      </c>
      <c r="H359" s="4">
        <v>1358</v>
      </c>
      <c r="I359" s="4">
        <v>1263</v>
      </c>
      <c r="J359" s="4">
        <v>1263</v>
      </c>
      <c r="K359" s="4">
        <v>1.1599999999999999</v>
      </c>
      <c r="L359" s="4">
        <v>16.850000000000001</v>
      </c>
      <c r="M359" s="4">
        <v>1281.01</v>
      </c>
      <c r="N359" s="4">
        <v>1340</v>
      </c>
      <c r="O359" s="4">
        <v>1340</v>
      </c>
      <c r="P359" s="4">
        <v>801</v>
      </c>
      <c r="Q359" s="4">
        <v>801</v>
      </c>
      <c r="R359" s="4">
        <v>1.52</v>
      </c>
      <c r="S359" s="4">
        <v>14.69</v>
      </c>
      <c r="T359" s="4">
        <v>817.21</v>
      </c>
      <c r="U359" s="4">
        <v>2793</v>
      </c>
      <c r="V359" s="4">
        <v>2793</v>
      </c>
      <c r="W359" s="4">
        <v>931</v>
      </c>
      <c r="X359" s="4">
        <v>930</v>
      </c>
      <c r="Y359" s="4">
        <v>1.42</v>
      </c>
      <c r="Z359" s="4">
        <v>16.82</v>
      </c>
      <c r="AA359" s="4">
        <v>948.24</v>
      </c>
      <c r="AB359" s="4">
        <v>3046.46</v>
      </c>
    </row>
    <row r="360" spans="1:28">
      <c r="A360" s="3" t="s">
        <v>739</v>
      </c>
      <c r="B360" s="3" t="s">
        <v>740</v>
      </c>
      <c r="C360" s="3" t="s">
        <v>22</v>
      </c>
      <c r="D360" s="3" t="s">
        <v>587</v>
      </c>
      <c r="E360" s="3" t="s">
        <v>588</v>
      </c>
      <c r="F360" s="3" t="s">
        <v>25</v>
      </c>
      <c r="G360" s="4">
        <v>834</v>
      </c>
      <c r="H360" s="4">
        <v>834</v>
      </c>
      <c r="I360" s="4">
        <v>727</v>
      </c>
      <c r="J360" s="4">
        <v>725</v>
      </c>
      <c r="K360" s="4">
        <v>1.57</v>
      </c>
      <c r="L360" s="4">
        <v>14.86</v>
      </c>
      <c r="M360" s="4">
        <v>741.43</v>
      </c>
      <c r="N360" s="4">
        <v>816</v>
      </c>
      <c r="O360" s="4">
        <v>816</v>
      </c>
      <c r="P360" s="4">
        <v>701</v>
      </c>
      <c r="Q360" s="4">
        <v>691</v>
      </c>
      <c r="R360" s="4">
        <v>2.74</v>
      </c>
      <c r="S360" s="4">
        <v>15.51</v>
      </c>
      <c r="T360" s="4">
        <v>709.25</v>
      </c>
      <c r="U360" s="4">
        <v>2541</v>
      </c>
      <c r="V360" s="4">
        <v>2541</v>
      </c>
      <c r="W360" s="4">
        <v>794</v>
      </c>
      <c r="X360" s="4">
        <v>794</v>
      </c>
      <c r="Y360" s="4">
        <v>1.57</v>
      </c>
      <c r="Z360" s="4">
        <v>13.54</v>
      </c>
      <c r="AA360" s="4">
        <v>809.11</v>
      </c>
      <c r="AB360" s="4">
        <v>2259.79</v>
      </c>
    </row>
    <row r="361" spans="1:28">
      <c r="A361" s="3" t="s">
        <v>741</v>
      </c>
      <c r="B361" s="3" t="s">
        <v>742</v>
      </c>
      <c r="C361" s="3" t="s">
        <v>22</v>
      </c>
      <c r="D361" s="3" t="s">
        <v>587</v>
      </c>
      <c r="E361" s="3" t="s">
        <v>588</v>
      </c>
      <c r="F361" s="3" t="s">
        <v>25</v>
      </c>
      <c r="G361" s="4">
        <v>1740</v>
      </c>
      <c r="H361" s="4">
        <v>1740</v>
      </c>
      <c r="I361" s="4">
        <v>1129</v>
      </c>
      <c r="J361" s="4">
        <v>1126</v>
      </c>
      <c r="K361" s="4">
        <v>5.07</v>
      </c>
      <c r="L361" s="4">
        <v>14.31</v>
      </c>
      <c r="M361" s="4">
        <v>1145.3800000000001</v>
      </c>
      <c r="N361" s="4">
        <v>2295</v>
      </c>
      <c r="O361" s="4">
        <v>2295</v>
      </c>
      <c r="P361" s="4">
        <v>1056</v>
      </c>
      <c r="Q361" s="4">
        <v>1038</v>
      </c>
      <c r="R361" s="4">
        <v>5.24</v>
      </c>
      <c r="S361" s="4">
        <v>9.64</v>
      </c>
      <c r="T361" s="4">
        <v>1052.8800000000001</v>
      </c>
      <c r="U361" s="4">
        <v>2632</v>
      </c>
      <c r="V361" s="4">
        <v>2632</v>
      </c>
      <c r="W361" s="4">
        <v>1090</v>
      </c>
      <c r="X361" s="4">
        <v>1086</v>
      </c>
      <c r="Y361" s="4">
        <v>4.46</v>
      </c>
      <c r="Z361" s="4">
        <v>12.22</v>
      </c>
      <c r="AA361" s="4">
        <v>1102.68</v>
      </c>
      <c r="AB361" s="4">
        <v>3300.94</v>
      </c>
    </row>
    <row r="362" spans="1:28">
      <c r="A362" s="3" t="s">
        <v>743</v>
      </c>
      <c r="B362" s="3" t="s">
        <v>744</v>
      </c>
      <c r="C362" s="3" t="s">
        <v>22</v>
      </c>
      <c r="D362" s="3" t="s">
        <v>587</v>
      </c>
      <c r="E362" s="3" t="s">
        <v>588</v>
      </c>
      <c r="F362" s="3" t="s">
        <v>25</v>
      </c>
      <c r="G362" s="4">
        <v>1073</v>
      </c>
      <c r="H362" s="4">
        <v>1073</v>
      </c>
      <c r="I362" s="4">
        <v>916</v>
      </c>
      <c r="J362" s="4">
        <v>910</v>
      </c>
      <c r="K362" s="4">
        <v>3.45</v>
      </c>
      <c r="L362" s="4">
        <v>17.829999999999998</v>
      </c>
      <c r="M362" s="4">
        <v>931.28</v>
      </c>
      <c r="N362" s="4">
        <v>1230</v>
      </c>
      <c r="O362" s="4">
        <v>1230</v>
      </c>
      <c r="P362" s="4">
        <v>905</v>
      </c>
      <c r="Q362" s="4">
        <v>901</v>
      </c>
      <c r="R362" s="4">
        <v>3.77</v>
      </c>
      <c r="S362" s="4">
        <v>12.69</v>
      </c>
      <c r="T362" s="4">
        <v>917.46</v>
      </c>
      <c r="U362" s="4">
        <v>2557</v>
      </c>
      <c r="V362" s="4">
        <v>2557</v>
      </c>
      <c r="W362" s="4">
        <v>817</v>
      </c>
      <c r="X362" s="4">
        <v>816</v>
      </c>
      <c r="Y362" s="4">
        <v>2.16</v>
      </c>
      <c r="Z362" s="4">
        <v>13.12</v>
      </c>
      <c r="AA362" s="4">
        <v>831.28</v>
      </c>
      <c r="AB362" s="4">
        <v>2680.02</v>
      </c>
    </row>
    <row r="363" spans="1:28">
      <c r="A363" s="3" t="s">
        <v>745</v>
      </c>
      <c r="B363" s="3" t="s">
        <v>746</v>
      </c>
      <c r="C363" s="3" t="s">
        <v>22</v>
      </c>
      <c r="D363" s="3" t="s">
        <v>587</v>
      </c>
      <c r="E363" s="3" t="s">
        <v>588</v>
      </c>
      <c r="F363" s="3" t="s">
        <v>25</v>
      </c>
      <c r="G363" s="4">
        <v>1134</v>
      </c>
      <c r="H363" s="4">
        <v>1134</v>
      </c>
      <c r="I363" s="4">
        <v>1017</v>
      </c>
      <c r="J363" s="4">
        <v>979</v>
      </c>
      <c r="K363" s="4">
        <v>5.63</v>
      </c>
      <c r="L363" s="4">
        <v>8.59</v>
      </c>
      <c r="M363" s="4">
        <v>993.22</v>
      </c>
      <c r="N363" s="4">
        <v>1378</v>
      </c>
      <c r="O363" s="4">
        <v>1378</v>
      </c>
      <c r="P363" s="4">
        <v>1046</v>
      </c>
      <c r="Q363" s="4">
        <v>1030</v>
      </c>
      <c r="R363" s="4">
        <v>6.07</v>
      </c>
      <c r="S363" s="4">
        <v>8.92</v>
      </c>
      <c r="T363" s="4">
        <v>1044.99</v>
      </c>
      <c r="U363" s="4">
        <v>2212</v>
      </c>
      <c r="V363" s="4">
        <v>2212</v>
      </c>
      <c r="W363" s="4">
        <v>1015</v>
      </c>
      <c r="X363" s="4">
        <v>1013</v>
      </c>
      <c r="Y363" s="4">
        <v>4.37</v>
      </c>
      <c r="Z363" s="4">
        <v>7.84</v>
      </c>
      <c r="AA363" s="4">
        <v>1025.21</v>
      </c>
      <c r="AB363" s="4">
        <v>3063.42</v>
      </c>
    </row>
    <row r="364" spans="1:28">
      <c r="A364" s="3" t="s">
        <v>747</v>
      </c>
      <c r="B364" s="3" t="s">
        <v>748</v>
      </c>
      <c r="C364" s="3" t="s">
        <v>22</v>
      </c>
      <c r="D364" s="3" t="s">
        <v>587</v>
      </c>
      <c r="E364" s="3" t="s">
        <v>588</v>
      </c>
      <c r="F364" s="3" t="s">
        <v>25</v>
      </c>
      <c r="G364" s="4">
        <v>957</v>
      </c>
      <c r="H364" s="4">
        <v>957</v>
      </c>
      <c r="I364" s="4">
        <v>631</v>
      </c>
      <c r="J364" s="4">
        <v>627</v>
      </c>
      <c r="K364" s="4">
        <v>3.12</v>
      </c>
      <c r="L364" s="4">
        <v>10.83</v>
      </c>
      <c r="M364" s="4">
        <v>640.95000000000005</v>
      </c>
      <c r="N364" s="4">
        <v>1588</v>
      </c>
      <c r="O364" s="4">
        <v>1588</v>
      </c>
      <c r="P364" s="4">
        <v>614</v>
      </c>
      <c r="Q364" s="4">
        <v>614</v>
      </c>
      <c r="R364" s="4">
        <v>2.61</v>
      </c>
      <c r="S364" s="4">
        <v>10.69</v>
      </c>
      <c r="T364" s="4">
        <v>627.29999999999995</v>
      </c>
      <c r="U364" s="4">
        <v>642</v>
      </c>
      <c r="V364" s="4">
        <v>642</v>
      </c>
      <c r="W364" s="4">
        <v>494</v>
      </c>
      <c r="X364" s="4">
        <v>492</v>
      </c>
      <c r="Y364" s="4">
        <v>2.8</v>
      </c>
      <c r="Z364" s="4">
        <v>8.66</v>
      </c>
      <c r="AA364" s="4">
        <v>503.46</v>
      </c>
      <c r="AB364" s="4">
        <v>1771.71</v>
      </c>
    </row>
    <row r="365" spans="1:28">
      <c r="A365" s="3" t="s">
        <v>749</v>
      </c>
      <c r="B365" s="3" t="s">
        <v>750</v>
      </c>
      <c r="C365" s="3" t="s">
        <v>22</v>
      </c>
      <c r="D365" s="3" t="s">
        <v>587</v>
      </c>
      <c r="E365" s="3" t="s">
        <v>588</v>
      </c>
      <c r="F365" s="3" t="s">
        <v>25</v>
      </c>
      <c r="G365" s="4">
        <v>1396</v>
      </c>
      <c r="H365" s="4">
        <v>1396</v>
      </c>
      <c r="I365" s="4">
        <v>852</v>
      </c>
      <c r="J365" s="4">
        <v>845</v>
      </c>
      <c r="K365" s="4">
        <v>4.2300000000000004</v>
      </c>
      <c r="L365" s="4">
        <v>12.28</v>
      </c>
      <c r="M365" s="4">
        <v>861.51</v>
      </c>
      <c r="N365" s="4">
        <v>2066</v>
      </c>
      <c r="O365" s="4">
        <v>2066</v>
      </c>
      <c r="P365" s="4">
        <v>736</v>
      </c>
      <c r="Q365" s="4">
        <v>729</v>
      </c>
      <c r="R365" s="4">
        <v>3.87</v>
      </c>
      <c r="S365" s="4">
        <v>11.51</v>
      </c>
      <c r="T365" s="4">
        <v>744.38</v>
      </c>
      <c r="U365" s="4">
        <v>1932</v>
      </c>
      <c r="V365" s="4">
        <v>1932</v>
      </c>
      <c r="W365" s="4">
        <v>674</v>
      </c>
      <c r="X365" s="4">
        <v>672</v>
      </c>
      <c r="Y365" s="4">
        <v>4.84</v>
      </c>
      <c r="Z365" s="4">
        <v>9.64</v>
      </c>
      <c r="AA365" s="4">
        <v>686.48</v>
      </c>
      <c r="AB365" s="4">
        <v>2292.37</v>
      </c>
    </row>
    <row r="366" spans="1:28">
      <c r="A366" s="3" t="s">
        <v>751</v>
      </c>
      <c r="B366" s="3" t="s">
        <v>752</v>
      </c>
      <c r="C366" s="3" t="s">
        <v>22</v>
      </c>
      <c r="D366" s="3" t="s">
        <v>587</v>
      </c>
      <c r="E366" s="3" t="s">
        <v>588</v>
      </c>
      <c r="F366" s="3" t="s">
        <v>25</v>
      </c>
      <c r="G366" s="4">
        <v>1840</v>
      </c>
      <c r="H366" s="4">
        <v>1840</v>
      </c>
      <c r="I366" s="4">
        <v>1588</v>
      </c>
      <c r="J366" s="4">
        <v>1572</v>
      </c>
      <c r="K366" s="4">
        <v>8.08</v>
      </c>
      <c r="L366" s="4">
        <v>27.4</v>
      </c>
      <c r="M366" s="4">
        <v>1607.48</v>
      </c>
      <c r="N366" s="4">
        <v>2402</v>
      </c>
      <c r="O366" s="4">
        <v>2402</v>
      </c>
      <c r="P366" s="4">
        <v>1439</v>
      </c>
      <c r="Q366" s="4">
        <v>1419</v>
      </c>
      <c r="R366" s="4">
        <v>7.9</v>
      </c>
      <c r="S366" s="4">
        <v>21.77</v>
      </c>
      <c r="T366" s="4">
        <v>1448.67</v>
      </c>
      <c r="U366" s="4">
        <v>2751</v>
      </c>
      <c r="V366" s="4">
        <v>2751</v>
      </c>
      <c r="W366" s="4">
        <v>1655</v>
      </c>
      <c r="X366" s="4">
        <v>1639</v>
      </c>
      <c r="Y366" s="4">
        <v>8.81</v>
      </c>
      <c r="Z366" s="4">
        <v>24.8</v>
      </c>
      <c r="AA366" s="4">
        <v>1672.61</v>
      </c>
      <c r="AB366" s="4">
        <v>4728.76</v>
      </c>
    </row>
    <row r="367" spans="1:28">
      <c r="A367" s="3" t="s">
        <v>753</v>
      </c>
      <c r="B367" s="3" t="s">
        <v>754</v>
      </c>
      <c r="C367" s="3" t="s">
        <v>22</v>
      </c>
      <c r="D367" s="3" t="s">
        <v>587</v>
      </c>
      <c r="E367" s="3" t="s">
        <v>588</v>
      </c>
      <c r="F367" s="3" t="s">
        <v>25</v>
      </c>
      <c r="G367" s="4">
        <v>1986</v>
      </c>
      <c r="H367" s="4">
        <v>1986</v>
      </c>
      <c r="I367" s="4">
        <v>1014</v>
      </c>
      <c r="J367" s="4">
        <v>1009</v>
      </c>
      <c r="K367" s="4">
        <v>3.94</v>
      </c>
      <c r="L367" s="4">
        <v>22.6</v>
      </c>
      <c r="M367" s="4">
        <v>1035.54</v>
      </c>
      <c r="N367" s="4">
        <v>1693</v>
      </c>
      <c r="O367" s="4">
        <v>1693</v>
      </c>
      <c r="P367" s="4">
        <v>736</v>
      </c>
      <c r="Q367" s="4">
        <v>736</v>
      </c>
      <c r="R367" s="4">
        <v>3.01</v>
      </c>
      <c r="S367" s="4">
        <v>16.09</v>
      </c>
      <c r="T367" s="4">
        <v>755.1</v>
      </c>
      <c r="U367" s="4">
        <v>2124</v>
      </c>
      <c r="V367" s="4">
        <v>2124</v>
      </c>
      <c r="W367" s="4">
        <v>723</v>
      </c>
      <c r="X367" s="4">
        <v>722</v>
      </c>
      <c r="Y367" s="4">
        <v>3.12</v>
      </c>
      <c r="Z367" s="4">
        <v>16.96</v>
      </c>
      <c r="AA367" s="4">
        <v>742.08</v>
      </c>
      <c r="AB367" s="4">
        <v>2532.7199999999998</v>
      </c>
    </row>
    <row r="368" spans="1:28">
      <c r="A368" s="3" t="s">
        <v>755</v>
      </c>
      <c r="B368" s="3" t="s">
        <v>756</v>
      </c>
      <c r="C368" s="3" t="s">
        <v>22</v>
      </c>
      <c r="D368" s="3" t="s">
        <v>587</v>
      </c>
      <c r="E368" s="3" t="s">
        <v>588</v>
      </c>
      <c r="F368" s="3" t="s">
        <v>25</v>
      </c>
      <c r="G368" s="4">
        <v>1112</v>
      </c>
      <c r="H368" s="4">
        <v>1112</v>
      </c>
      <c r="I368" s="4">
        <v>921</v>
      </c>
      <c r="J368" s="4">
        <v>921</v>
      </c>
      <c r="K368" s="4">
        <v>2.54</v>
      </c>
      <c r="L368" s="4">
        <v>25.62</v>
      </c>
      <c r="M368" s="4">
        <v>949.16</v>
      </c>
      <c r="N368" s="4">
        <v>1020</v>
      </c>
      <c r="O368" s="4">
        <v>1020</v>
      </c>
      <c r="P368" s="4">
        <v>780</v>
      </c>
      <c r="Q368" s="4">
        <v>780</v>
      </c>
      <c r="R368" s="4">
        <v>2.65</v>
      </c>
      <c r="S368" s="4">
        <v>17.059999999999999</v>
      </c>
      <c r="T368" s="4">
        <v>799.71</v>
      </c>
      <c r="U368" s="4">
        <v>1428</v>
      </c>
      <c r="V368" s="4">
        <v>1428</v>
      </c>
      <c r="W368" s="4">
        <v>949</v>
      </c>
      <c r="X368" s="4">
        <v>936</v>
      </c>
      <c r="Y368" s="4">
        <v>2.84</v>
      </c>
      <c r="Z368" s="4">
        <v>18.149999999999999</v>
      </c>
      <c r="AA368" s="4">
        <v>956.99</v>
      </c>
      <c r="AB368" s="4">
        <v>2705.86</v>
      </c>
    </row>
    <row r="369" spans="1:28">
      <c r="A369" s="3" t="s">
        <v>757</v>
      </c>
      <c r="B369" s="3" t="s">
        <v>758</v>
      </c>
      <c r="C369" s="3" t="s">
        <v>22</v>
      </c>
      <c r="D369" s="3" t="s">
        <v>587</v>
      </c>
      <c r="E369" s="3" t="s">
        <v>588</v>
      </c>
      <c r="F369" s="3" t="s">
        <v>25</v>
      </c>
      <c r="G369" s="4">
        <v>2096</v>
      </c>
      <c r="H369" s="4">
        <v>2096</v>
      </c>
      <c r="I369" s="4">
        <v>1307</v>
      </c>
      <c r="J369" s="4">
        <v>1307</v>
      </c>
      <c r="K369" s="4">
        <v>2.7</v>
      </c>
      <c r="L369" s="4">
        <v>23.34</v>
      </c>
      <c r="M369" s="4">
        <v>1333.04</v>
      </c>
      <c r="N369" s="4">
        <v>2131</v>
      </c>
      <c r="O369" s="4">
        <v>2131</v>
      </c>
      <c r="P369" s="4">
        <v>1187</v>
      </c>
      <c r="Q369" s="4">
        <v>1187</v>
      </c>
      <c r="R369" s="4">
        <v>3.2</v>
      </c>
      <c r="S369" s="4">
        <v>19.09</v>
      </c>
      <c r="T369" s="4">
        <v>1209.29</v>
      </c>
      <c r="U369" s="4">
        <v>2643</v>
      </c>
      <c r="V369" s="4">
        <v>2643</v>
      </c>
      <c r="W369" s="4">
        <v>1313</v>
      </c>
      <c r="X369" s="4">
        <v>1312</v>
      </c>
      <c r="Y369" s="4">
        <v>4.33</v>
      </c>
      <c r="Z369" s="4">
        <v>19.64</v>
      </c>
      <c r="AA369" s="4">
        <v>1335.97</v>
      </c>
      <c r="AB369" s="4">
        <v>3878.3</v>
      </c>
    </row>
    <row r="370" spans="1:28">
      <c r="A370" s="3" t="s">
        <v>759</v>
      </c>
      <c r="B370" s="3" t="s">
        <v>760</v>
      </c>
      <c r="C370" s="3" t="s">
        <v>22</v>
      </c>
      <c r="D370" s="3" t="s">
        <v>587</v>
      </c>
      <c r="E370" s="3" t="s">
        <v>588</v>
      </c>
      <c r="F370" s="3" t="s">
        <v>25</v>
      </c>
      <c r="G370" s="4">
        <v>1498</v>
      </c>
      <c r="H370" s="4">
        <v>1498</v>
      </c>
      <c r="I370" s="4">
        <v>1329</v>
      </c>
      <c r="J370" s="4">
        <v>1329</v>
      </c>
      <c r="K370" s="4">
        <v>5.31</v>
      </c>
      <c r="L370" s="4">
        <v>30.54</v>
      </c>
      <c r="M370" s="4">
        <v>1364.85</v>
      </c>
      <c r="N370" s="4">
        <v>1712</v>
      </c>
      <c r="O370" s="4">
        <v>1712</v>
      </c>
      <c r="P370" s="4">
        <v>1451</v>
      </c>
      <c r="Q370" s="4">
        <v>1451</v>
      </c>
      <c r="R370" s="4">
        <v>12.73</v>
      </c>
      <c r="S370" s="4">
        <v>25.04</v>
      </c>
      <c r="T370" s="4">
        <v>1488.77</v>
      </c>
      <c r="U370" s="4">
        <v>2275</v>
      </c>
      <c r="V370" s="4">
        <v>2275</v>
      </c>
      <c r="W370" s="4">
        <v>1382</v>
      </c>
      <c r="X370" s="4">
        <v>1382</v>
      </c>
      <c r="Y370" s="4">
        <v>12.19</v>
      </c>
      <c r="Z370" s="4">
        <v>31.53</v>
      </c>
      <c r="AA370" s="4">
        <v>1425.72</v>
      </c>
      <c r="AB370" s="4">
        <v>4279.34</v>
      </c>
    </row>
    <row r="371" spans="1:28">
      <c r="A371" s="3" t="s">
        <v>761</v>
      </c>
      <c r="B371" s="3" t="s">
        <v>762</v>
      </c>
      <c r="C371" s="3" t="s">
        <v>22</v>
      </c>
      <c r="D371" s="3" t="s">
        <v>587</v>
      </c>
      <c r="E371" s="3" t="s">
        <v>588</v>
      </c>
      <c r="F371" s="3" t="s">
        <v>25</v>
      </c>
      <c r="G371" s="4">
        <v>1120</v>
      </c>
      <c r="H371" s="4">
        <v>1120</v>
      </c>
      <c r="I371" s="4">
        <v>636</v>
      </c>
      <c r="J371" s="4">
        <v>636</v>
      </c>
      <c r="K371" s="4">
        <v>1.73</v>
      </c>
      <c r="L371" s="4">
        <v>15.51</v>
      </c>
      <c r="M371" s="4">
        <v>653.24</v>
      </c>
      <c r="N371" s="4">
        <v>1904</v>
      </c>
      <c r="O371" s="4">
        <v>1904</v>
      </c>
      <c r="P371" s="4">
        <v>711</v>
      </c>
      <c r="Q371" s="4">
        <v>711</v>
      </c>
      <c r="R371" s="4">
        <v>2.65</v>
      </c>
      <c r="S371" s="4">
        <v>17.05</v>
      </c>
      <c r="T371" s="4">
        <v>730.7</v>
      </c>
      <c r="U371" s="4">
        <v>2186</v>
      </c>
      <c r="V371" s="4">
        <v>2186</v>
      </c>
      <c r="W371" s="4">
        <v>662</v>
      </c>
      <c r="X371" s="4">
        <v>662</v>
      </c>
      <c r="Y371" s="4">
        <v>2.23</v>
      </c>
      <c r="Z371" s="4">
        <v>15.72</v>
      </c>
      <c r="AA371" s="4">
        <v>679.95</v>
      </c>
      <c r="AB371" s="4">
        <v>2063.89</v>
      </c>
    </row>
    <row r="372" spans="1:28">
      <c r="A372" s="3" t="s">
        <v>763</v>
      </c>
      <c r="B372" s="3" t="s">
        <v>764</v>
      </c>
      <c r="C372" s="3" t="s">
        <v>22</v>
      </c>
      <c r="D372" s="3" t="s">
        <v>587</v>
      </c>
      <c r="E372" s="3" t="s">
        <v>588</v>
      </c>
      <c r="F372" s="3" t="s">
        <v>25</v>
      </c>
      <c r="G372" s="4">
        <v>2012</v>
      </c>
      <c r="H372" s="4">
        <v>2012</v>
      </c>
      <c r="I372" s="4">
        <v>853</v>
      </c>
      <c r="J372" s="4">
        <v>853</v>
      </c>
      <c r="K372" s="4">
        <v>2.87</v>
      </c>
      <c r="L372" s="4">
        <v>18.63</v>
      </c>
      <c r="M372" s="4">
        <v>874.5</v>
      </c>
      <c r="N372" s="4">
        <v>3126</v>
      </c>
      <c r="O372" s="4">
        <v>3126</v>
      </c>
      <c r="P372" s="4">
        <v>800</v>
      </c>
      <c r="Q372" s="4">
        <v>800</v>
      </c>
      <c r="R372" s="4">
        <v>1.53</v>
      </c>
      <c r="S372" s="4">
        <v>17.309999999999999</v>
      </c>
      <c r="T372" s="4">
        <v>818.84</v>
      </c>
      <c r="U372" s="4">
        <v>2302</v>
      </c>
      <c r="V372" s="4">
        <v>2302</v>
      </c>
      <c r="W372" s="4">
        <v>618</v>
      </c>
      <c r="X372" s="4">
        <v>618</v>
      </c>
      <c r="Y372" s="4">
        <v>1.8</v>
      </c>
      <c r="Z372" s="4">
        <v>12.01</v>
      </c>
      <c r="AA372" s="4">
        <v>631.80999999999995</v>
      </c>
      <c r="AB372" s="4">
        <v>2325.15</v>
      </c>
    </row>
    <row r="373" spans="1:28">
      <c r="A373" s="3" t="s">
        <v>765</v>
      </c>
      <c r="B373" s="3" t="s">
        <v>766</v>
      </c>
      <c r="C373" s="3" t="s">
        <v>22</v>
      </c>
      <c r="D373" s="3" t="s">
        <v>587</v>
      </c>
      <c r="E373" s="3" t="s">
        <v>588</v>
      </c>
      <c r="F373" s="3" t="s">
        <v>25</v>
      </c>
      <c r="G373" s="4">
        <v>1411</v>
      </c>
      <c r="H373" s="4">
        <v>1411</v>
      </c>
      <c r="I373" s="4">
        <v>752</v>
      </c>
      <c r="J373" s="4">
        <v>747</v>
      </c>
      <c r="K373" s="4">
        <v>3.38</v>
      </c>
      <c r="L373" s="4">
        <v>10.59</v>
      </c>
      <c r="M373" s="4">
        <v>760.97</v>
      </c>
      <c r="N373" s="4">
        <v>2210</v>
      </c>
      <c r="O373" s="4">
        <v>2210</v>
      </c>
      <c r="P373" s="4">
        <v>733</v>
      </c>
      <c r="Q373" s="4">
        <v>727</v>
      </c>
      <c r="R373" s="4">
        <v>1.95</v>
      </c>
      <c r="S373" s="4">
        <v>9.15</v>
      </c>
      <c r="T373" s="4">
        <v>738.1</v>
      </c>
      <c r="U373" s="4">
        <v>2107</v>
      </c>
      <c r="V373" s="4">
        <v>2107</v>
      </c>
      <c r="W373" s="4">
        <v>598</v>
      </c>
      <c r="X373" s="4">
        <v>596</v>
      </c>
      <c r="Y373" s="4">
        <v>1.7</v>
      </c>
      <c r="Z373" s="4">
        <v>8.42</v>
      </c>
      <c r="AA373" s="4">
        <v>606.12</v>
      </c>
      <c r="AB373" s="4">
        <v>2105.19</v>
      </c>
    </row>
    <row r="374" spans="1:28">
      <c r="A374" s="3" t="s">
        <v>767</v>
      </c>
      <c r="B374" s="3" t="s">
        <v>768</v>
      </c>
      <c r="C374" s="3" t="s">
        <v>22</v>
      </c>
      <c r="D374" s="3" t="s">
        <v>587</v>
      </c>
      <c r="E374" s="3" t="s">
        <v>588</v>
      </c>
      <c r="F374" s="3" t="s">
        <v>25</v>
      </c>
      <c r="G374" s="4">
        <v>762</v>
      </c>
      <c r="H374" s="4">
        <v>762</v>
      </c>
      <c r="I374" s="4">
        <v>371</v>
      </c>
      <c r="J374" s="4">
        <v>371</v>
      </c>
      <c r="K374" s="4">
        <v>0.63</v>
      </c>
      <c r="L374" s="4">
        <v>9.14</v>
      </c>
      <c r="M374" s="4">
        <v>380.77</v>
      </c>
      <c r="N374" s="4">
        <v>1724</v>
      </c>
      <c r="O374" s="4">
        <v>1724</v>
      </c>
      <c r="P374" s="4">
        <v>324</v>
      </c>
      <c r="Q374" s="4">
        <v>324</v>
      </c>
      <c r="R374" s="4">
        <v>0.82</v>
      </c>
      <c r="S374" s="4">
        <v>7.71</v>
      </c>
      <c r="T374" s="4">
        <v>332.53</v>
      </c>
      <c r="U374" s="4">
        <v>2090</v>
      </c>
      <c r="V374" s="4">
        <v>2090</v>
      </c>
      <c r="W374" s="4">
        <v>394</v>
      </c>
      <c r="X374" s="4">
        <v>390</v>
      </c>
      <c r="Y374" s="4">
        <v>0.73</v>
      </c>
      <c r="Z374" s="4">
        <v>8.7799999999999994</v>
      </c>
      <c r="AA374" s="4">
        <v>399.51</v>
      </c>
      <c r="AB374" s="4">
        <v>1112.81</v>
      </c>
    </row>
    <row r="375" spans="1:28">
      <c r="A375" s="3" t="s">
        <v>769</v>
      </c>
      <c r="B375" s="3" t="s">
        <v>770</v>
      </c>
      <c r="C375" s="3" t="s">
        <v>22</v>
      </c>
      <c r="D375" s="3" t="s">
        <v>587</v>
      </c>
      <c r="E375" s="3" t="s">
        <v>588</v>
      </c>
      <c r="F375" s="3" t="s">
        <v>25</v>
      </c>
      <c r="G375" s="4">
        <v>806</v>
      </c>
      <c r="H375" s="4">
        <v>806</v>
      </c>
      <c r="I375" s="4">
        <v>634</v>
      </c>
      <c r="J375" s="4">
        <v>634</v>
      </c>
      <c r="K375" s="4">
        <v>0.23</v>
      </c>
      <c r="L375" s="4">
        <v>10.88</v>
      </c>
      <c r="M375" s="4">
        <v>645.11</v>
      </c>
      <c r="N375" s="4">
        <v>800</v>
      </c>
      <c r="O375" s="4">
        <v>800</v>
      </c>
      <c r="P375" s="4">
        <v>629</v>
      </c>
      <c r="Q375" s="4">
        <v>629</v>
      </c>
      <c r="R375" s="4">
        <v>0.74</v>
      </c>
      <c r="S375" s="4">
        <v>10.210000000000001</v>
      </c>
      <c r="T375" s="4">
        <v>639.95000000000005</v>
      </c>
      <c r="U375" s="4">
        <v>1601</v>
      </c>
      <c r="V375" s="4">
        <v>1601</v>
      </c>
      <c r="W375" s="4">
        <v>890</v>
      </c>
      <c r="X375" s="4">
        <v>890</v>
      </c>
      <c r="Y375" s="4">
        <v>2.63</v>
      </c>
      <c r="Z375" s="4">
        <v>10.68</v>
      </c>
      <c r="AA375" s="4">
        <v>903.31</v>
      </c>
      <c r="AB375" s="4">
        <v>2188.37</v>
      </c>
    </row>
    <row r="376" spans="1:28">
      <c r="A376" s="3" t="s">
        <v>771</v>
      </c>
      <c r="B376" s="3" t="s">
        <v>772</v>
      </c>
      <c r="C376" s="3" t="s">
        <v>22</v>
      </c>
      <c r="D376" s="3" t="s">
        <v>587</v>
      </c>
      <c r="E376" s="3" t="s">
        <v>588</v>
      </c>
      <c r="F376" s="3" t="s">
        <v>25</v>
      </c>
      <c r="G376" s="4">
        <v>476</v>
      </c>
      <c r="H376" s="4">
        <v>476</v>
      </c>
      <c r="I376" s="4">
        <v>431</v>
      </c>
      <c r="J376" s="4">
        <v>431</v>
      </c>
      <c r="K376" s="4">
        <v>0.41</v>
      </c>
      <c r="L376" s="4">
        <v>9.82</v>
      </c>
      <c r="M376" s="4">
        <v>441.23</v>
      </c>
      <c r="N376" s="4">
        <v>760</v>
      </c>
      <c r="O376" s="4">
        <v>760</v>
      </c>
      <c r="P376" s="4">
        <v>396</v>
      </c>
      <c r="Q376" s="4">
        <v>396</v>
      </c>
      <c r="R376" s="4">
        <v>0.48</v>
      </c>
      <c r="S376" s="4">
        <v>8.84</v>
      </c>
      <c r="T376" s="4">
        <v>405.32</v>
      </c>
      <c r="U376" s="4">
        <v>1381</v>
      </c>
      <c r="V376" s="4">
        <v>1381</v>
      </c>
      <c r="W376" s="4">
        <v>561</v>
      </c>
      <c r="X376" s="4">
        <v>561</v>
      </c>
      <c r="Y376" s="4">
        <v>0.99</v>
      </c>
      <c r="Z376" s="4">
        <v>10.8</v>
      </c>
      <c r="AA376" s="4">
        <v>572.79</v>
      </c>
      <c r="AB376" s="4">
        <v>1419.34</v>
      </c>
    </row>
    <row r="377" spans="1:28">
      <c r="A377" s="3" t="s">
        <v>773</v>
      </c>
      <c r="B377" s="3" t="s">
        <v>774</v>
      </c>
      <c r="C377" s="3" t="s">
        <v>22</v>
      </c>
      <c r="D377" s="3" t="s">
        <v>587</v>
      </c>
      <c r="E377" s="3" t="s">
        <v>588</v>
      </c>
      <c r="F377" s="3" t="s">
        <v>25</v>
      </c>
      <c r="G377" s="4">
        <v>842</v>
      </c>
      <c r="H377" s="4">
        <v>842</v>
      </c>
      <c r="I377" s="4">
        <v>374</v>
      </c>
      <c r="J377" s="4">
        <v>373</v>
      </c>
      <c r="K377" s="4">
        <v>1.91</v>
      </c>
      <c r="L377" s="4">
        <v>6.01</v>
      </c>
      <c r="M377" s="4">
        <v>380.92</v>
      </c>
      <c r="N377" s="4">
        <v>373</v>
      </c>
      <c r="O377" s="4">
        <v>373</v>
      </c>
      <c r="P377" s="4">
        <v>303</v>
      </c>
      <c r="Q377" s="4">
        <v>303</v>
      </c>
      <c r="R377" s="4">
        <v>1.77</v>
      </c>
      <c r="S377" s="4">
        <v>0.91</v>
      </c>
      <c r="T377" s="4">
        <v>305.68</v>
      </c>
      <c r="U377" s="4">
        <v>471</v>
      </c>
      <c r="V377" s="4">
        <v>471</v>
      </c>
      <c r="W377" s="4">
        <v>411</v>
      </c>
      <c r="X377" s="4">
        <v>411</v>
      </c>
      <c r="Y377" s="4">
        <v>2.56</v>
      </c>
      <c r="Z377" s="4">
        <v>1.22</v>
      </c>
      <c r="AA377" s="4">
        <v>414.78</v>
      </c>
      <c r="AB377" s="4">
        <v>1101.3800000000001</v>
      </c>
    </row>
    <row r="378" spans="1:28">
      <c r="A378" s="3" t="s">
        <v>775</v>
      </c>
      <c r="B378" s="3" t="s">
        <v>776</v>
      </c>
      <c r="C378" s="3" t="s">
        <v>22</v>
      </c>
      <c r="D378" s="3" t="s">
        <v>587</v>
      </c>
      <c r="E378" s="3" t="s">
        <v>588</v>
      </c>
      <c r="F378" s="3" t="s">
        <v>25</v>
      </c>
      <c r="G378" s="4">
        <v>1215</v>
      </c>
      <c r="H378" s="4">
        <v>1215</v>
      </c>
      <c r="I378" s="4">
        <v>655</v>
      </c>
      <c r="J378" s="4">
        <v>646</v>
      </c>
      <c r="K378" s="4">
        <v>2.72</v>
      </c>
      <c r="L378" s="4">
        <v>6.37</v>
      </c>
      <c r="M378" s="4">
        <v>655.09</v>
      </c>
      <c r="N378" s="4">
        <v>1249</v>
      </c>
      <c r="O378" s="4">
        <v>1249</v>
      </c>
      <c r="P378" s="4">
        <v>864</v>
      </c>
      <c r="Q378" s="4">
        <v>856</v>
      </c>
      <c r="R378" s="4">
        <v>3.43</v>
      </c>
      <c r="S378" s="4">
        <v>4.84</v>
      </c>
      <c r="T378" s="4">
        <v>864.27</v>
      </c>
      <c r="U378" s="4">
        <v>713</v>
      </c>
      <c r="V378" s="4">
        <v>713</v>
      </c>
      <c r="W378" s="4">
        <v>606</v>
      </c>
      <c r="X378" s="4">
        <v>604</v>
      </c>
      <c r="Y378" s="4">
        <v>3.26</v>
      </c>
      <c r="Z378" s="4">
        <v>6.68</v>
      </c>
      <c r="AA378" s="4">
        <v>613.94000000000005</v>
      </c>
      <c r="AB378" s="4">
        <v>2133.3000000000002</v>
      </c>
    </row>
    <row r="379" spans="1:28">
      <c r="A379" s="3" t="s">
        <v>777</v>
      </c>
      <c r="B379" s="3" t="s">
        <v>778</v>
      </c>
      <c r="C379" s="3" t="s">
        <v>22</v>
      </c>
      <c r="D379" s="3" t="s">
        <v>587</v>
      </c>
      <c r="E379" s="3" t="s">
        <v>588</v>
      </c>
      <c r="F379" s="3" t="s">
        <v>25</v>
      </c>
      <c r="G379" s="4">
        <v>951</v>
      </c>
      <c r="H379" s="4">
        <v>951</v>
      </c>
      <c r="I379" s="4">
        <v>809</v>
      </c>
      <c r="J379" s="4">
        <v>805</v>
      </c>
      <c r="K379" s="4">
        <v>4.54</v>
      </c>
      <c r="L379" s="4">
        <v>5.82</v>
      </c>
      <c r="M379" s="4">
        <v>815.36</v>
      </c>
      <c r="N379" s="4">
        <v>2007</v>
      </c>
      <c r="O379" s="4">
        <v>2007</v>
      </c>
      <c r="P379" s="4">
        <v>796</v>
      </c>
      <c r="Q379" s="4">
        <v>794</v>
      </c>
      <c r="R379" s="4">
        <v>5.52</v>
      </c>
      <c r="S379" s="4">
        <v>8.83</v>
      </c>
      <c r="T379" s="4">
        <v>808.35</v>
      </c>
      <c r="U379" s="4">
        <v>885</v>
      </c>
      <c r="V379" s="4">
        <v>885</v>
      </c>
      <c r="W379" s="4">
        <v>745</v>
      </c>
      <c r="X379" s="4">
        <v>743</v>
      </c>
      <c r="Y379" s="4">
        <v>4.2</v>
      </c>
      <c r="Z379" s="4">
        <v>10.74</v>
      </c>
      <c r="AA379" s="4">
        <v>757.94</v>
      </c>
      <c r="AB379" s="4">
        <v>2381.65</v>
      </c>
    </row>
    <row r="380" spans="1:28">
      <c r="A380" s="3" t="s">
        <v>779</v>
      </c>
      <c r="B380" s="3" t="s">
        <v>780</v>
      </c>
      <c r="C380" s="3" t="s">
        <v>22</v>
      </c>
      <c r="D380" s="3" t="s">
        <v>587</v>
      </c>
      <c r="E380" s="3" t="s">
        <v>588</v>
      </c>
      <c r="F380" s="3" t="s">
        <v>25</v>
      </c>
      <c r="G380" s="4">
        <v>929</v>
      </c>
      <c r="H380" s="4">
        <v>929</v>
      </c>
      <c r="I380" s="4">
        <v>583</v>
      </c>
      <c r="J380" s="4">
        <v>583</v>
      </c>
      <c r="K380" s="4">
        <v>0.78</v>
      </c>
      <c r="L380" s="4">
        <v>16</v>
      </c>
      <c r="M380" s="4">
        <v>599.78</v>
      </c>
      <c r="N380" s="4">
        <v>761</v>
      </c>
      <c r="O380" s="4">
        <v>761</v>
      </c>
      <c r="P380" s="4">
        <v>529</v>
      </c>
      <c r="Q380" s="4">
        <v>529</v>
      </c>
      <c r="R380" s="4">
        <v>0.68</v>
      </c>
      <c r="S380" s="4">
        <v>15.02</v>
      </c>
      <c r="T380" s="4">
        <v>544.70000000000005</v>
      </c>
      <c r="U380" s="4">
        <v>1849</v>
      </c>
      <c r="V380" s="4">
        <v>1849</v>
      </c>
      <c r="W380" s="4">
        <v>593</v>
      </c>
      <c r="X380" s="4">
        <v>593</v>
      </c>
      <c r="Y380" s="4">
        <v>0.98</v>
      </c>
      <c r="Z380" s="4">
        <v>16.46</v>
      </c>
      <c r="AA380" s="4">
        <v>610.44000000000005</v>
      </c>
      <c r="AB380" s="4">
        <v>1754.92</v>
      </c>
    </row>
    <row r="381" spans="1:28">
      <c r="A381" s="3" t="s">
        <v>781</v>
      </c>
      <c r="B381" s="3" t="s">
        <v>782</v>
      </c>
      <c r="C381" s="3" t="s">
        <v>22</v>
      </c>
      <c r="D381" s="3" t="s">
        <v>587</v>
      </c>
      <c r="E381" s="3" t="s">
        <v>588</v>
      </c>
      <c r="F381" s="3" t="s">
        <v>25</v>
      </c>
      <c r="G381" s="4">
        <v>1907</v>
      </c>
      <c r="H381" s="4">
        <v>1907</v>
      </c>
      <c r="I381" s="4">
        <v>854</v>
      </c>
      <c r="J381" s="4">
        <v>854</v>
      </c>
      <c r="K381" s="4">
        <v>2.73</v>
      </c>
      <c r="L381" s="4">
        <v>19.420000000000002</v>
      </c>
      <c r="M381" s="4">
        <v>876.15</v>
      </c>
      <c r="N381" s="4">
        <v>2352</v>
      </c>
      <c r="O381" s="4">
        <v>2352</v>
      </c>
      <c r="P381" s="4">
        <v>933</v>
      </c>
      <c r="Q381" s="4">
        <v>931</v>
      </c>
      <c r="R381" s="4">
        <v>4.3499999999999996</v>
      </c>
      <c r="S381" s="4">
        <v>17.88</v>
      </c>
      <c r="T381" s="4">
        <v>953.23</v>
      </c>
      <c r="U381" s="4">
        <v>1616</v>
      </c>
      <c r="V381" s="4">
        <v>1616</v>
      </c>
      <c r="W381" s="4">
        <v>903</v>
      </c>
      <c r="X381" s="4">
        <v>903</v>
      </c>
      <c r="Y381" s="4">
        <v>3.24</v>
      </c>
      <c r="Z381" s="4">
        <v>20.21</v>
      </c>
      <c r="AA381" s="4">
        <v>926.45</v>
      </c>
      <c r="AB381" s="4">
        <v>2755.83</v>
      </c>
    </row>
    <row r="382" spans="1:28">
      <c r="A382" s="3" t="s">
        <v>783</v>
      </c>
      <c r="B382" s="3" t="s">
        <v>784</v>
      </c>
      <c r="C382" s="3" t="s">
        <v>22</v>
      </c>
      <c r="D382" s="3" t="s">
        <v>587</v>
      </c>
      <c r="E382" s="3" t="s">
        <v>588</v>
      </c>
      <c r="F382" s="3" t="s">
        <v>25</v>
      </c>
      <c r="G382" s="4">
        <v>1281</v>
      </c>
      <c r="H382" s="4">
        <v>1281</v>
      </c>
      <c r="I382" s="4">
        <v>731</v>
      </c>
      <c r="J382" s="4">
        <v>731</v>
      </c>
      <c r="K382" s="4">
        <v>4.1399999999999997</v>
      </c>
      <c r="L382" s="4">
        <v>12.38</v>
      </c>
      <c r="M382" s="4">
        <v>747.52</v>
      </c>
      <c r="N382" s="4">
        <v>1929</v>
      </c>
      <c r="O382" s="4">
        <v>1929</v>
      </c>
      <c r="P382" s="4">
        <v>707</v>
      </c>
      <c r="Q382" s="4">
        <v>707</v>
      </c>
      <c r="R382" s="4">
        <v>4.4000000000000004</v>
      </c>
      <c r="S382" s="4">
        <v>10.92</v>
      </c>
      <c r="T382" s="4">
        <v>722.32</v>
      </c>
      <c r="U382" s="4">
        <v>1252</v>
      </c>
      <c r="V382" s="4">
        <v>1252</v>
      </c>
      <c r="W382" s="4">
        <v>684</v>
      </c>
      <c r="X382" s="4">
        <v>683</v>
      </c>
      <c r="Y382" s="4">
        <v>3.4</v>
      </c>
      <c r="Z382" s="4">
        <v>14.67</v>
      </c>
      <c r="AA382" s="4">
        <v>701.07</v>
      </c>
      <c r="AB382" s="4">
        <v>2170.91</v>
      </c>
    </row>
    <row r="383" spans="1:28">
      <c r="A383" s="3" t="s">
        <v>785</v>
      </c>
      <c r="B383" s="3" t="s">
        <v>786</v>
      </c>
      <c r="C383" s="3" t="s">
        <v>22</v>
      </c>
      <c r="D383" s="3" t="s">
        <v>587</v>
      </c>
      <c r="E383" s="3" t="s">
        <v>588</v>
      </c>
      <c r="F383" s="3" t="s">
        <v>25</v>
      </c>
      <c r="G383" s="4">
        <v>1619</v>
      </c>
      <c r="H383" s="4">
        <v>1619</v>
      </c>
      <c r="I383" s="4">
        <v>444</v>
      </c>
      <c r="J383" s="4">
        <v>443</v>
      </c>
      <c r="K383" s="4">
        <v>0.7</v>
      </c>
      <c r="L383" s="4">
        <v>9.09</v>
      </c>
      <c r="M383" s="4">
        <v>452.79</v>
      </c>
      <c r="N383" s="4">
        <v>1883</v>
      </c>
      <c r="O383" s="4">
        <v>1883</v>
      </c>
      <c r="P383" s="4">
        <v>381</v>
      </c>
      <c r="Q383" s="4">
        <v>381</v>
      </c>
      <c r="R383" s="4">
        <v>0.61</v>
      </c>
      <c r="S383" s="4">
        <v>8.2100000000000009</v>
      </c>
      <c r="T383" s="4">
        <v>389.82</v>
      </c>
      <c r="U383" s="4">
        <v>656</v>
      </c>
      <c r="V383" s="4">
        <v>656</v>
      </c>
      <c r="W383" s="4">
        <v>475</v>
      </c>
      <c r="X383" s="4">
        <v>475</v>
      </c>
      <c r="Y383" s="4">
        <v>0.92</v>
      </c>
      <c r="Z383" s="4">
        <v>7.28</v>
      </c>
      <c r="AA383" s="4">
        <v>483.2</v>
      </c>
      <c r="AB383" s="4">
        <v>1325.81</v>
      </c>
    </row>
    <row r="384" spans="1:28">
      <c r="A384" s="3" t="s">
        <v>787</v>
      </c>
      <c r="B384" s="3" t="s">
        <v>788</v>
      </c>
      <c r="C384" s="3" t="s">
        <v>22</v>
      </c>
      <c r="D384" s="3" t="s">
        <v>587</v>
      </c>
      <c r="E384" s="3" t="s">
        <v>588</v>
      </c>
      <c r="F384" s="3" t="s">
        <v>25</v>
      </c>
      <c r="G384" s="4">
        <v>1604</v>
      </c>
      <c r="H384" s="4">
        <v>1604</v>
      </c>
      <c r="I384" s="4">
        <v>1046</v>
      </c>
      <c r="J384" s="4">
        <v>1044</v>
      </c>
      <c r="K384" s="4">
        <v>4.41</v>
      </c>
      <c r="L384" s="4">
        <v>20.309999999999999</v>
      </c>
      <c r="M384" s="4">
        <v>1068.72</v>
      </c>
      <c r="N384" s="4">
        <v>2122</v>
      </c>
      <c r="O384" s="4">
        <v>2122</v>
      </c>
      <c r="P384" s="4">
        <v>1094</v>
      </c>
      <c r="Q384" s="4">
        <v>1068</v>
      </c>
      <c r="R384" s="4">
        <v>4.5199999999999996</v>
      </c>
      <c r="S384" s="4">
        <v>16</v>
      </c>
      <c r="T384" s="4">
        <v>1088.52</v>
      </c>
      <c r="U384" s="4">
        <v>2114</v>
      </c>
      <c r="V384" s="4">
        <v>2114</v>
      </c>
      <c r="W384" s="4">
        <v>775</v>
      </c>
      <c r="X384" s="4">
        <v>770</v>
      </c>
      <c r="Y384" s="4">
        <v>3.77</v>
      </c>
      <c r="Z384" s="4">
        <v>11.96</v>
      </c>
      <c r="AA384" s="4">
        <v>785.73</v>
      </c>
      <c r="AB384" s="4">
        <v>2942.97</v>
      </c>
    </row>
    <row r="385" spans="1:28">
      <c r="A385" s="3" t="s">
        <v>789</v>
      </c>
      <c r="B385" s="3" t="s">
        <v>790</v>
      </c>
      <c r="C385" s="3" t="s">
        <v>22</v>
      </c>
      <c r="D385" s="3" t="s">
        <v>587</v>
      </c>
      <c r="E385" s="3" t="s">
        <v>588</v>
      </c>
      <c r="F385" s="3" t="s">
        <v>25</v>
      </c>
      <c r="G385" s="4">
        <v>705</v>
      </c>
      <c r="H385" s="4">
        <v>705</v>
      </c>
      <c r="I385" s="4">
        <v>492</v>
      </c>
      <c r="J385" s="4">
        <v>475</v>
      </c>
      <c r="K385" s="4">
        <v>2.33</v>
      </c>
      <c r="L385" s="4">
        <v>11.07</v>
      </c>
      <c r="M385" s="4">
        <v>488.4</v>
      </c>
      <c r="N385" s="4">
        <v>1064</v>
      </c>
      <c r="O385" s="4">
        <v>1064</v>
      </c>
      <c r="P385" s="4">
        <v>414</v>
      </c>
      <c r="Q385" s="4">
        <v>403</v>
      </c>
      <c r="R385" s="4">
        <v>2.87</v>
      </c>
      <c r="S385" s="4">
        <v>5.42</v>
      </c>
      <c r="T385" s="4">
        <v>411.29</v>
      </c>
      <c r="U385" s="4">
        <v>993</v>
      </c>
      <c r="V385" s="4">
        <v>993</v>
      </c>
      <c r="W385" s="4">
        <v>492</v>
      </c>
      <c r="X385" s="4">
        <v>462</v>
      </c>
      <c r="Y385" s="4">
        <v>2.56</v>
      </c>
      <c r="Z385" s="4">
        <v>9.6199999999999992</v>
      </c>
      <c r="AA385" s="4">
        <v>474.18</v>
      </c>
      <c r="AB385" s="4">
        <v>1373.87</v>
      </c>
    </row>
    <row r="386" spans="1:28">
      <c r="A386" s="3" t="s">
        <v>791</v>
      </c>
      <c r="B386" s="3" t="s">
        <v>792</v>
      </c>
      <c r="C386" s="3" t="s">
        <v>22</v>
      </c>
      <c r="D386" s="3" t="s">
        <v>587</v>
      </c>
      <c r="E386" s="3" t="s">
        <v>588</v>
      </c>
      <c r="F386" s="3" t="s">
        <v>25</v>
      </c>
      <c r="G386" s="4">
        <v>1007</v>
      </c>
      <c r="H386" s="4">
        <v>1007</v>
      </c>
      <c r="I386" s="4">
        <v>634</v>
      </c>
      <c r="J386" s="4">
        <v>634</v>
      </c>
      <c r="K386" s="4">
        <v>3.34</v>
      </c>
      <c r="L386" s="4">
        <v>11.66</v>
      </c>
      <c r="M386" s="4">
        <v>649</v>
      </c>
      <c r="N386" s="4">
        <v>2145</v>
      </c>
      <c r="O386" s="4">
        <v>2145</v>
      </c>
      <c r="P386" s="4">
        <v>470</v>
      </c>
      <c r="Q386" s="4">
        <v>470</v>
      </c>
      <c r="R386" s="4">
        <v>2.57</v>
      </c>
      <c r="S386" s="4">
        <v>8.2899999999999991</v>
      </c>
      <c r="T386" s="4">
        <v>480.86</v>
      </c>
      <c r="U386" s="4">
        <v>1491</v>
      </c>
      <c r="V386" s="4">
        <v>1491</v>
      </c>
      <c r="W386" s="4">
        <v>569</v>
      </c>
      <c r="X386" s="4">
        <v>569</v>
      </c>
      <c r="Y386" s="4">
        <v>2.82</v>
      </c>
      <c r="Z386" s="4">
        <v>11.22</v>
      </c>
      <c r="AA386" s="4">
        <v>583.04</v>
      </c>
      <c r="AB386" s="4">
        <v>1712.9</v>
      </c>
    </row>
    <row r="387" spans="1:28">
      <c r="A387" s="3" t="s">
        <v>793</v>
      </c>
      <c r="B387" s="3" t="s">
        <v>794</v>
      </c>
      <c r="C387" s="3" t="s">
        <v>22</v>
      </c>
      <c r="D387" s="3" t="s">
        <v>587</v>
      </c>
      <c r="E387" s="3" t="s">
        <v>588</v>
      </c>
      <c r="F387" s="3" t="s">
        <v>25</v>
      </c>
      <c r="G387" s="4">
        <v>379</v>
      </c>
      <c r="H387" s="4">
        <v>379</v>
      </c>
      <c r="I387" s="4">
        <v>242</v>
      </c>
      <c r="J387" s="4">
        <v>242</v>
      </c>
      <c r="K387" s="4">
        <v>0.27</v>
      </c>
      <c r="L387" s="4">
        <v>5.71</v>
      </c>
      <c r="M387" s="4">
        <v>247.98</v>
      </c>
      <c r="N387" s="4">
        <v>684</v>
      </c>
      <c r="O387" s="4">
        <v>684</v>
      </c>
      <c r="P387" s="4">
        <v>234</v>
      </c>
      <c r="Q387" s="4">
        <v>234</v>
      </c>
      <c r="R387" s="4">
        <v>0.36</v>
      </c>
      <c r="S387" s="4">
        <v>5.32</v>
      </c>
      <c r="T387" s="4">
        <v>239.68</v>
      </c>
      <c r="U387" s="4">
        <v>957</v>
      </c>
      <c r="V387" s="4">
        <v>957</v>
      </c>
      <c r="W387" s="4">
        <v>289</v>
      </c>
      <c r="X387" s="4">
        <v>288</v>
      </c>
      <c r="Y387" s="4">
        <v>0.48</v>
      </c>
      <c r="Z387" s="4">
        <v>5.36</v>
      </c>
      <c r="AA387" s="4">
        <v>293.83999999999997</v>
      </c>
      <c r="AB387" s="4">
        <v>781.5</v>
      </c>
    </row>
    <row r="388" spans="1:28">
      <c r="A388" s="3" t="s">
        <v>795</v>
      </c>
      <c r="B388" s="3" t="s">
        <v>796</v>
      </c>
      <c r="C388" s="3" t="s">
        <v>22</v>
      </c>
      <c r="D388" s="3" t="s">
        <v>587</v>
      </c>
      <c r="E388" s="3" t="s">
        <v>588</v>
      </c>
      <c r="F388" s="3" t="s">
        <v>25</v>
      </c>
      <c r="G388" s="4">
        <v>1122</v>
      </c>
      <c r="H388" s="4">
        <v>1122</v>
      </c>
      <c r="I388" s="4">
        <v>621</v>
      </c>
      <c r="J388" s="4">
        <v>621</v>
      </c>
      <c r="K388" s="4">
        <v>2.84</v>
      </c>
      <c r="L388" s="4">
        <v>12.89</v>
      </c>
      <c r="M388" s="4">
        <v>636.73</v>
      </c>
      <c r="N388" s="4">
        <v>1754</v>
      </c>
      <c r="O388" s="4">
        <v>1754</v>
      </c>
      <c r="P388" s="4">
        <v>598</v>
      </c>
      <c r="Q388" s="4">
        <v>592</v>
      </c>
      <c r="R388" s="4">
        <v>3.76</v>
      </c>
      <c r="S388" s="4">
        <v>11.03</v>
      </c>
      <c r="T388" s="4">
        <v>606.79</v>
      </c>
      <c r="U388" s="4">
        <v>1230</v>
      </c>
      <c r="V388" s="4">
        <v>1230</v>
      </c>
      <c r="W388" s="4">
        <v>530</v>
      </c>
      <c r="X388" s="4">
        <v>529</v>
      </c>
      <c r="Y388" s="4">
        <v>2.2599999999999998</v>
      </c>
      <c r="Z388" s="4">
        <v>11.75</v>
      </c>
      <c r="AA388" s="4">
        <v>543.01</v>
      </c>
      <c r="AB388" s="4">
        <v>1786.53</v>
      </c>
    </row>
    <row r="389" spans="1:28">
      <c r="A389" s="3" t="s">
        <v>797</v>
      </c>
      <c r="B389" s="3" t="s">
        <v>798</v>
      </c>
      <c r="C389" s="3" t="s">
        <v>22</v>
      </c>
      <c r="D389" s="3" t="s">
        <v>587</v>
      </c>
      <c r="E389" s="3" t="s">
        <v>588</v>
      </c>
      <c r="F389" s="3" t="s">
        <v>25</v>
      </c>
      <c r="G389" s="4">
        <v>1043</v>
      </c>
      <c r="H389" s="4">
        <v>1043</v>
      </c>
      <c r="I389" s="4">
        <v>593</v>
      </c>
      <c r="J389" s="4">
        <v>592</v>
      </c>
      <c r="K389" s="4">
        <v>2.4500000000000002</v>
      </c>
      <c r="L389" s="4">
        <v>10.39</v>
      </c>
      <c r="M389" s="4">
        <v>604.84</v>
      </c>
      <c r="N389" s="4">
        <v>1689</v>
      </c>
      <c r="O389" s="4">
        <v>1689</v>
      </c>
      <c r="P389" s="4">
        <v>310</v>
      </c>
      <c r="Q389" s="4">
        <v>309</v>
      </c>
      <c r="R389" s="4">
        <v>0.72</v>
      </c>
      <c r="S389" s="4">
        <v>5.0199999999999996</v>
      </c>
      <c r="T389" s="4">
        <v>314.74</v>
      </c>
      <c r="U389" s="4">
        <v>683</v>
      </c>
      <c r="V389" s="4">
        <v>683</v>
      </c>
      <c r="W389" s="4">
        <v>321</v>
      </c>
      <c r="X389" s="4">
        <v>321</v>
      </c>
      <c r="Y389" s="4">
        <v>0.95</v>
      </c>
      <c r="Z389" s="4">
        <v>7.08</v>
      </c>
      <c r="AA389" s="4">
        <v>329.03</v>
      </c>
      <c r="AB389" s="4">
        <v>1248.6099999999999</v>
      </c>
    </row>
    <row r="390" spans="1:28">
      <c r="A390" s="3" t="s">
        <v>799</v>
      </c>
      <c r="B390" s="3" t="s">
        <v>800</v>
      </c>
      <c r="C390" s="3" t="s">
        <v>22</v>
      </c>
      <c r="D390" s="3" t="s">
        <v>587</v>
      </c>
      <c r="E390" s="3" t="s">
        <v>588</v>
      </c>
      <c r="F390" s="3" t="s">
        <v>25</v>
      </c>
      <c r="G390" s="4">
        <v>823</v>
      </c>
      <c r="H390" s="4">
        <v>823</v>
      </c>
      <c r="I390" s="4">
        <v>684</v>
      </c>
      <c r="J390" s="4">
        <v>684</v>
      </c>
      <c r="K390" s="4">
        <v>2.75</v>
      </c>
      <c r="L390" s="4">
        <v>15.22</v>
      </c>
      <c r="M390" s="4">
        <v>701.97</v>
      </c>
      <c r="N390" s="4">
        <v>767</v>
      </c>
      <c r="O390" s="4">
        <v>767</v>
      </c>
      <c r="P390" s="4">
        <v>645</v>
      </c>
      <c r="Q390" s="4">
        <v>645</v>
      </c>
      <c r="R390" s="4">
        <v>2.56</v>
      </c>
      <c r="S390" s="4">
        <v>13.58</v>
      </c>
      <c r="T390" s="4">
        <v>661.14</v>
      </c>
      <c r="U390" s="4">
        <v>1302</v>
      </c>
      <c r="V390" s="4">
        <v>1302</v>
      </c>
      <c r="W390" s="4">
        <v>837</v>
      </c>
      <c r="X390" s="4">
        <v>837</v>
      </c>
      <c r="Y390" s="4">
        <v>1.96</v>
      </c>
      <c r="Z390" s="4">
        <v>20.2</v>
      </c>
      <c r="AA390" s="4">
        <v>859.16</v>
      </c>
      <c r="AB390" s="4">
        <v>2222.27</v>
      </c>
    </row>
    <row r="391" spans="1:28">
      <c r="A391" s="3" t="s">
        <v>801</v>
      </c>
      <c r="B391" s="3" t="s">
        <v>802</v>
      </c>
      <c r="C391" s="3" t="s">
        <v>22</v>
      </c>
      <c r="D391" s="3" t="s">
        <v>587</v>
      </c>
      <c r="E391" s="3" t="s">
        <v>588</v>
      </c>
      <c r="F391" s="3" t="s">
        <v>25</v>
      </c>
      <c r="G391" s="4">
        <v>525</v>
      </c>
      <c r="H391" s="4">
        <v>525</v>
      </c>
      <c r="I391" s="4">
        <v>451</v>
      </c>
      <c r="J391" s="4">
        <v>451</v>
      </c>
      <c r="K391" s="4">
        <v>2.0299999999999998</v>
      </c>
      <c r="L391" s="4">
        <v>6.12</v>
      </c>
      <c r="M391" s="4">
        <v>459.15</v>
      </c>
      <c r="N391" s="4">
        <v>474</v>
      </c>
      <c r="O391" s="4">
        <v>474</v>
      </c>
      <c r="P391" s="4">
        <v>346</v>
      </c>
      <c r="Q391" s="4">
        <v>346</v>
      </c>
      <c r="R391" s="4">
        <v>0.22</v>
      </c>
      <c r="S391" s="4">
        <v>6.21</v>
      </c>
      <c r="T391" s="4">
        <v>352.43</v>
      </c>
      <c r="U391" s="4">
        <v>981</v>
      </c>
      <c r="V391" s="4">
        <v>981</v>
      </c>
      <c r="W391" s="4">
        <v>449</v>
      </c>
      <c r="X391" s="4">
        <v>449</v>
      </c>
      <c r="Y391" s="4">
        <v>0.27</v>
      </c>
      <c r="Z391" s="4">
        <v>7.37</v>
      </c>
      <c r="AA391" s="4">
        <v>456.64</v>
      </c>
      <c r="AB391" s="4">
        <v>1268.22</v>
      </c>
    </row>
    <row r="392" spans="1:28">
      <c r="A392" s="3" t="s">
        <v>803</v>
      </c>
      <c r="B392" s="3" t="s">
        <v>804</v>
      </c>
      <c r="C392" s="3" t="s">
        <v>22</v>
      </c>
      <c r="D392" s="3" t="s">
        <v>587</v>
      </c>
      <c r="E392" s="3" t="s">
        <v>588</v>
      </c>
      <c r="F392" s="3" t="s">
        <v>25</v>
      </c>
      <c r="G392" s="4">
        <v>655</v>
      </c>
      <c r="H392" s="4">
        <v>655</v>
      </c>
      <c r="I392" s="4">
        <v>607</v>
      </c>
      <c r="J392" s="4">
        <v>607</v>
      </c>
      <c r="K392" s="4">
        <v>3.22</v>
      </c>
      <c r="L392" s="4">
        <v>4.17</v>
      </c>
      <c r="M392" s="4">
        <v>614.39</v>
      </c>
      <c r="N392" s="4">
        <v>931</v>
      </c>
      <c r="O392" s="4">
        <v>931</v>
      </c>
      <c r="P392" s="4">
        <v>537</v>
      </c>
      <c r="Q392" s="4">
        <v>537</v>
      </c>
      <c r="R392" s="4">
        <v>3.14</v>
      </c>
      <c r="S392" s="4">
        <v>3.33</v>
      </c>
      <c r="T392" s="4">
        <v>543.47</v>
      </c>
      <c r="U392" s="4">
        <v>1109</v>
      </c>
      <c r="V392" s="4">
        <v>1109</v>
      </c>
      <c r="W392" s="4">
        <v>634</v>
      </c>
      <c r="X392" s="4">
        <v>539</v>
      </c>
      <c r="Y392" s="4">
        <v>4.2</v>
      </c>
      <c r="Z392" s="4">
        <v>2.5</v>
      </c>
      <c r="AA392" s="4">
        <v>545.70000000000005</v>
      </c>
      <c r="AB392" s="4">
        <v>1703.56</v>
      </c>
    </row>
    <row r="393" spans="1:28">
      <c r="A393" s="3" t="s">
        <v>805</v>
      </c>
      <c r="B393" s="3" t="s">
        <v>806</v>
      </c>
      <c r="C393" s="3" t="s">
        <v>22</v>
      </c>
      <c r="D393" s="3" t="s">
        <v>587</v>
      </c>
      <c r="E393" s="3" t="s">
        <v>588</v>
      </c>
      <c r="F393" s="3" t="s">
        <v>25</v>
      </c>
      <c r="G393" s="4">
        <v>1251</v>
      </c>
      <c r="H393" s="4">
        <v>1251</v>
      </c>
      <c r="I393" s="4">
        <v>1093</v>
      </c>
      <c r="J393" s="4">
        <v>1090</v>
      </c>
      <c r="K393" s="4">
        <v>3.86</v>
      </c>
      <c r="L393" s="4">
        <v>26.34</v>
      </c>
      <c r="M393" s="4">
        <v>1120.2</v>
      </c>
      <c r="N393" s="4">
        <v>1217</v>
      </c>
      <c r="O393" s="4">
        <v>1217</v>
      </c>
      <c r="P393" s="4">
        <v>845</v>
      </c>
      <c r="Q393" s="4">
        <v>845</v>
      </c>
      <c r="R393" s="4">
        <v>2.23</v>
      </c>
      <c r="S393" s="4">
        <v>13.66</v>
      </c>
      <c r="T393" s="4">
        <v>860.89</v>
      </c>
      <c r="U393" s="4">
        <v>2030</v>
      </c>
      <c r="V393" s="4">
        <v>2030</v>
      </c>
      <c r="W393" s="4">
        <v>1020</v>
      </c>
      <c r="X393" s="4">
        <v>1020</v>
      </c>
      <c r="Y393" s="4">
        <v>5.22</v>
      </c>
      <c r="Z393" s="4">
        <v>18.61</v>
      </c>
      <c r="AA393" s="4">
        <v>1043.83</v>
      </c>
      <c r="AB393" s="4">
        <v>3024.92</v>
      </c>
    </row>
    <row r="394" spans="1:28">
      <c r="A394" s="3" t="s">
        <v>807</v>
      </c>
      <c r="B394" s="3" t="s">
        <v>808</v>
      </c>
      <c r="C394" s="3" t="s">
        <v>22</v>
      </c>
      <c r="D394" s="3" t="s">
        <v>587</v>
      </c>
      <c r="E394" s="3" t="s">
        <v>588</v>
      </c>
      <c r="F394" s="3" t="s">
        <v>25</v>
      </c>
      <c r="G394" s="4">
        <v>775</v>
      </c>
      <c r="H394" s="4">
        <v>775</v>
      </c>
      <c r="I394" s="4">
        <v>704</v>
      </c>
      <c r="J394" s="4">
        <v>704</v>
      </c>
      <c r="K394" s="4">
        <v>5.27</v>
      </c>
      <c r="L394" s="4">
        <v>7.76</v>
      </c>
      <c r="M394" s="4">
        <v>717.03</v>
      </c>
      <c r="N394" s="4">
        <v>655</v>
      </c>
      <c r="O394" s="4">
        <v>655</v>
      </c>
      <c r="P394" s="4">
        <v>610</v>
      </c>
      <c r="Q394" s="4">
        <v>610</v>
      </c>
      <c r="R394" s="4">
        <v>5.0199999999999996</v>
      </c>
      <c r="S394" s="4">
        <v>2.27</v>
      </c>
      <c r="T394" s="4">
        <v>617.29</v>
      </c>
      <c r="U394" s="4">
        <v>905</v>
      </c>
      <c r="V394" s="4">
        <v>905</v>
      </c>
      <c r="W394" s="4">
        <v>623</v>
      </c>
      <c r="X394" s="4">
        <v>623</v>
      </c>
      <c r="Y394" s="4">
        <v>6.5</v>
      </c>
      <c r="Z394" s="4">
        <v>5.74</v>
      </c>
      <c r="AA394" s="4">
        <v>635.24</v>
      </c>
      <c r="AB394" s="4">
        <v>1969.56</v>
      </c>
    </row>
    <row r="395" spans="1:28">
      <c r="A395" s="3" t="s">
        <v>809</v>
      </c>
      <c r="B395" s="3" t="s">
        <v>810</v>
      </c>
      <c r="C395" s="3" t="s">
        <v>22</v>
      </c>
      <c r="D395" s="3" t="s">
        <v>587</v>
      </c>
      <c r="E395" s="3" t="s">
        <v>588</v>
      </c>
      <c r="F395" s="3" t="s">
        <v>25</v>
      </c>
      <c r="G395" s="4">
        <v>888</v>
      </c>
      <c r="H395" s="4">
        <v>888</v>
      </c>
      <c r="I395" s="4">
        <v>767</v>
      </c>
      <c r="J395" s="4">
        <v>767</v>
      </c>
      <c r="K395" s="4">
        <v>4.93</v>
      </c>
      <c r="L395" s="4">
        <v>12.05</v>
      </c>
      <c r="M395" s="4">
        <v>783.98</v>
      </c>
      <c r="N395" s="4">
        <v>1797</v>
      </c>
      <c r="O395" s="4">
        <v>1797</v>
      </c>
      <c r="P395" s="4">
        <v>1370</v>
      </c>
      <c r="Q395" s="4">
        <v>1368</v>
      </c>
      <c r="R395" s="4">
        <v>9.1199999999999992</v>
      </c>
      <c r="S395" s="4">
        <v>3.87</v>
      </c>
      <c r="T395" s="4">
        <v>1380.99</v>
      </c>
      <c r="U395" s="4">
        <v>2376</v>
      </c>
      <c r="V395" s="4">
        <v>2376</v>
      </c>
      <c r="W395" s="4">
        <v>1029</v>
      </c>
      <c r="X395" s="4">
        <v>1029</v>
      </c>
      <c r="Y395" s="4">
        <v>4.87</v>
      </c>
      <c r="Z395" s="4">
        <v>18.5</v>
      </c>
      <c r="AA395" s="4">
        <v>1052.3699999999999</v>
      </c>
      <c r="AB395" s="4">
        <v>3217.34</v>
      </c>
    </row>
    <row r="396" spans="1:28">
      <c r="A396" s="3" t="s">
        <v>811</v>
      </c>
      <c r="B396" s="3" t="s">
        <v>812</v>
      </c>
      <c r="C396" s="3" t="s">
        <v>22</v>
      </c>
      <c r="D396" s="3" t="s">
        <v>587</v>
      </c>
      <c r="E396" s="3" t="s">
        <v>588</v>
      </c>
      <c r="F396" s="3" t="s">
        <v>25</v>
      </c>
      <c r="G396" s="4">
        <v>1562</v>
      </c>
      <c r="H396" s="4">
        <v>1562</v>
      </c>
      <c r="I396" s="4">
        <v>896</v>
      </c>
      <c r="J396" s="4">
        <v>892</v>
      </c>
      <c r="K396" s="4">
        <v>6.02</v>
      </c>
      <c r="L396" s="4">
        <v>18.43</v>
      </c>
      <c r="M396" s="4">
        <v>916.45</v>
      </c>
      <c r="N396" s="4">
        <v>1074</v>
      </c>
      <c r="O396" s="4">
        <v>1074</v>
      </c>
      <c r="P396" s="4">
        <v>774</v>
      </c>
      <c r="Q396" s="4">
        <v>772</v>
      </c>
      <c r="R396" s="4">
        <v>5.05</v>
      </c>
      <c r="S396" s="4">
        <v>17.489999999999998</v>
      </c>
      <c r="T396" s="4">
        <v>794.54</v>
      </c>
      <c r="U396" s="4">
        <v>2443</v>
      </c>
      <c r="V396" s="4">
        <v>2443</v>
      </c>
      <c r="W396" s="4">
        <v>1217</v>
      </c>
      <c r="X396" s="4">
        <v>1217</v>
      </c>
      <c r="Y396" s="4">
        <v>7.92</v>
      </c>
      <c r="Z396" s="4">
        <v>26.06</v>
      </c>
      <c r="AA396" s="4">
        <v>1250.98</v>
      </c>
      <c r="AB396" s="4">
        <v>2961.97</v>
      </c>
    </row>
    <row r="397" spans="1:28">
      <c r="A397" s="3" t="s">
        <v>813</v>
      </c>
      <c r="B397" s="3" t="s">
        <v>814</v>
      </c>
      <c r="C397" s="3" t="s">
        <v>22</v>
      </c>
      <c r="D397" s="3" t="s">
        <v>587</v>
      </c>
      <c r="E397" s="3" t="s">
        <v>588</v>
      </c>
      <c r="F397" s="3" t="s">
        <v>25</v>
      </c>
      <c r="G397" s="4">
        <v>1898</v>
      </c>
      <c r="H397" s="4">
        <v>1898</v>
      </c>
      <c r="I397" s="4">
        <v>1126</v>
      </c>
      <c r="J397" s="4">
        <v>1126</v>
      </c>
      <c r="K397" s="4">
        <v>6.59</v>
      </c>
      <c r="L397" s="4">
        <v>24.86</v>
      </c>
      <c r="M397" s="4">
        <v>1157.45</v>
      </c>
      <c r="N397" s="4">
        <v>2024</v>
      </c>
      <c r="O397" s="4">
        <v>2024</v>
      </c>
      <c r="P397" s="4">
        <v>1206</v>
      </c>
      <c r="Q397" s="4">
        <v>1204</v>
      </c>
      <c r="R397" s="4">
        <v>6.14</v>
      </c>
      <c r="S397" s="4">
        <v>22.69</v>
      </c>
      <c r="T397" s="4">
        <v>1232.83</v>
      </c>
      <c r="U397" s="4">
        <v>1884</v>
      </c>
      <c r="V397" s="4">
        <v>1884</v>
      </c>
      <c r="W397" s="4">
        <v>1173</v>
      </c>
      <c r="X397" s="4">
        <v>1172</v>
      </c>
      <c r="Y397" s="4">
        <v>8.57</v>
      </c>
      <c r="Z397" s="4">
        <v>21.39</v>
      </c>
      <c r="AA397" s="4">
        <v>1201.96</v>
      </c>
      <c r="AB397" s="4">
        <v>3592.24</v>
      </c>
    </row>
    <row r="398" spans="1:28">
      <c r="A398" s="3" t="s">
        <v>815</v>
      </c>
      <c r="B398" s="3" t="s">
        <v>816</v>
      </c>
      <c r="C398" s="3" t="s">
        <v>22</v>
      </c>
      <c r="D398" s="3" t="s">
        <v>587</v>
      </c>
      <c r="E398" s="3" t="s">
        <v>588</v>
      </c>
      <c r="F398" s="3" t="s">
        <v>25</v>
      </c>
      <c r="G398" s="4">
        <v>1459</v>
      </c>
      <c r="H398" s="4">
        <v>1459</v>
      </c>
      <c r="I398" s="4">
        <v>898</v>
      </c>
      <c r="J398" s="4">
        <v>898</v>
      </c>
      <c r="K398" s="4">
        <v>12.15</v>
      </c>
      <c r="L398" s="4">
        <v>10.38</v>
      </c>
      <c r="M398" s="4">
        <v>920.53</v>
      </c>
      <c r="N398" s="4">
        <v>2045</v>
      </c>
      <c r="O398" s="4">
        <v>2045</v>
      </c>
      <c r="P398" s="4">
        <v>587</v>
      </c>
      <c r="Q398" s="4">
        <v>586</v>
      </c>
      <c r="R398" s="4">
        <v>5.64</v>
      </c>
      <c r="S398" s="4">
        <v>14.12</v>
      </c>
      <c r="T398" s="4">
        <v>605.76</v>
      </c>
      <c r="U398" s="4">
        <v>2466</v>
      </c>
      <c r="V398" s="4">
        <v>2466</v>
      </c>
      <c r="W398" s="4">
        <v>593</v>
      </c>
      <c r="X398" s="4">
        <v>593</v>
      </c>
      <c r="Y398" s="4">
        <v>5.68</v>
      </c>
      <c r="Z398" s="4">
        <v>7.81</v>
      </c>
      <c r="AA398" s="4">
        <v>606.49</v>
      </c>
      <c r="AB398" s="4">
        <v>2132.7800000000002</v>
      </c>
    </row>
    <row r="399" spans="1:28">
      <c r="A399" s="3" t="s">
        <v>817</v>
      </c>
      <c r="B399" s="3" t="s">
        <v>818</v>
      </c>
      <c r="C399" s="3" t="s">
        <v>22</v>
      </c>
      <c r="D399" s="3" t="s">
        <v>587</v>
      </c>
      <c r="E399" s="3" t="s">
        <v>588</v>
      </c>
      <c r="F399" s="3" t="s">
        <v>25</v>
      </c>
      <c r="G399" s="4">
        <v>2068</v>
      </c>
      <c r="H399" s="4">
        <v>2068</v>
      </c>
      <c r="I399" s="4">
        <v>1309</v>
      </c>
      <c r="J399" s="4">
        <v>1308</v>
      </c>
      <c r="K399" s="4">
        <v>8.3699999999999992</v>
      </c>
      <c r="L399" s="4">
        <v>12.63</v>
      </c>
      <c r="M399" s="4">
        <v>1329</v>
      </c>
      <c r="N399" s="4">
        <v>1950</v>
      </c>
      <c r="O399" s="4">
        <v>1950</v>
      </c>
      <c r="P399" s="4">
        <v>1016</v>
      </c>
      <c r="Q399" s="4">
        <v>1015</v>
      </c>
      <c r="R399" s="4">
        <v>4.79</v>
      </c>
      <c r="S399" s="4">
        <v>15.03</v>
      </c>
      <c r="T399" s="4">
        <v>1034.82</v>
      </c>
      <c r="U399" s="4">
        <v>1309</v>
      </c>
      <c r="V399" s="4">
        <v>1309</v>
      </c>
      <c r="W399" s="4">
        <v>851</v>
      </c>
      <c r="X399" s="4">
        <v>851</v>
      </c>
      <c r="Y399" s="4">
        <v>3.89</v>
      </c>
      <c r="Z399" s="4">
        <v>11.28</v>
      </c>
      <c r="AA399" s="4">
        <v>866.17</v>
      </c>
      <c r="AB399" s="4">
        <v>3229.99</v>
      </c>
    </row>
    <row r="400" spans="1:28">
      <c r="A400" s="3" t="s">
        <v>819</v>
      </c>
      <c r="B400" s="3" t="s">
        <v>820</v>
      </c>
      <c r="C400" s="3" t="s">
        <v>22</v>
      </c>
      <c r="D400" s="3" t="s">
        <v>587</v>
      </c>
      <c r="E400" s="3" t="s">
        <v>588</v>
      </c>
      <c r="F400" s="3" t="s">
        <v>25</v>
      </c>
      <c r="G400" s="4">
        <v>896</v>
      </c>
      <c r="H400" s="4">
        <v>896</v>
      </c>
      <c r="I400" s="4">
        <v>401</v>
      </c>
      <c r="J400" s="4">
        <v>401</v>
      </c>
      <c r="K400" s="4">
        <v>0.82</v>
      </c>
      <c r="L400" s="4">
        <v>5.5</v>
      </c>
      <c r="M400" s="4">
        <v>407.32</v>
      </c>
      <c r="N400" s="4">
        <v>1628</v>
      </c>
      <c r="O400" s="4">
        <v>1628</v>
      </c>
      <c r="P400" s="4">
        <v>484</v>
      </c>
      <c r="Q400" s="4">
        <v>484</v>
      </c>
      <c r="R400" s="4">
        <v>0.81</v>
      </c>
      <c r="S400" s="4">
        <v>7.95</v>
      </c>
      <c r="T400" s="4">
        <v>492.76</v>
      </c>
      <c r="U400" s="4">
        <v>813</v>
      </c>
      <c r="V400" s="4">
        <v>813</v>
      </c>
      <c r="W400" s="4">
        <v>402</v>
      </c>
      <c r="X400" s="4">
        <v>402</v>
      </c>
      <c r="Y400" s="4">
        <v>0.72</v>
      </c>
      <c r="Z400" s="4">
        <v>5.83</v>
      </c>
      <c r="AA400" s="4">
        <v>408.55</v>
      </c>
      <c r="AB400" s="4">
        <v>1308.6300000000001</v>
      </c>
    </row>
    <row r="401" spans="1:28">
      <c r="A401" s="3" t="s">
        <v>821</v>
      </c>
      <c r="B401" s="3" t="s">
        <v>822</v>
      </c>
      <c r="C401" s="3" t="s">
        <v>22</v>
      </c>
      <c r="D401" s="3" t="s">
        <v>587</v>
      </c>
      <c r="E401" s="3" t="s">
        <v>588</v>
      </c>
      <c r="F401" s="3" t="s">
        <v>25</v>
      </c>
      <c r="G401" s="4">
        <v>1391</v>
      </c>
      <c r="H401" s="4">
        <v>1391</v>
      </c>
      <c r="I401" s="4">
        <v>728</v>
      </c>
      <c r="J401" s="4">
        <v>728</v>
      </c>
      <c r="K401" s="4">
        <v>2.44</v>
      </c>
      <c r="L401" s="4">
        <v>10.49</v>
      </c>
      <c r="M401" s="4">
        <v>740.93</v>
      </c>
      <c r="N401" s="4">
        <v>1800</v>
      </c>
      <c r="O401" s="4">
        <v>1800</v>
      </c>
      <c r="P401" s="4">
        <v>858</v>
      </c>
      <c r="Q401" s="4">
        <v>856</v>
      </c>
      <c r="R401" s="4">
        <v>2.4500000000000002</v>
      </c>
      <c r="S401" s="4">
        <v>16.86</v>
      </c>
      <c r="T401" s="4">
        <v>875.31</v>
      </c>
      <c r="U401" s="4">
        <v>1196</v>
      </c>
      <c r="V401" s="4">
        <v>1196</v>
      </c>
      <c r="W401" s="4">
        <v>773</v>
      </c>
      <c r="X401" s="4">
        <v>771</v>
      </c>
      <c r="Y401" s="4">
        <v>3.6</v>
      </c>
      <c r="Z401" s="4">
        <v>9.2200000000000006</v>
      </c>
      <c r="AA401" s="4">
        <v>783.82</v>
      </c>
      <c r="AB401" s="4">
        <v>2400.06</v>
      </c>
    </row>
    <row r="402" spans="1:28">
      <c r="A402" s="3" t="s">
        <v>823</v>
      </c>
      <c r="B402" s="3" t="s">
        <v>824</v>
      </c>
      <c r="C402" s="3" t="s">
        <v>22</v>
      </c>
      <c r="D402" s="3" t="s">
        <v>587</v>
      </c>
      <c r="E402" s="3" t="s">
        <v>588</v>
      </c>
      <c r="F402" s="3" t="s">
        <v>25</v>
      </c>
      <c r="G402" s="4">
        <v>1006</v>
      </c>
      <c r="H402" s="4">
        <v>1006</v>
      </c>
      <c r="I402" s="4">
        <v>537</v>
      </c>
      <c r="J402" s="4">
        <v>537</v>
      </c>
      <c r="K402" s="4">
        <v>2.0099999999999998</v>
      </c>
      <c r="L402" s="4">
        <v>6.71</v>
      </c>
      <c r="M402" s="4">
        <v>545.72</v>
      </c>
      <c r="N402" s="4">
        <v>1598</v>
      </c>
      <c r="O402" s="4">
        <v>1598</v>
      </c>
      <c r="P402" s="4">
        <v>701</v>
      </c>
      <c r="Q402" s="4">
        <v>698</v>
      </c>
      <c r="R402" s="4">
        <v>1.97</v>
      </c>
      <c r="S402" s="4">
        <v>12.93</v>
      </c>
      <c r="T402" s="4">
        <v>712.9</v>
      </c>
      <c r="U402" s="4">
        <v>1248</v>
      </c>
      <c r="V402" s="4">
        <v>1248</v>
      </c>
      <c r="W402" s="4">
        <v>627</v>
      </c>
      <c r="X402" s="4">
        <v>625</v>
      </c>
      <c r="Y402" s="4">
        <v>2.66</v>
      </c>
      <c r="Z402" s="4">
        <v>6.11</v>
      </c>
      <c r="AA402" s="4">
        <v>633.77</v>
      </c>
      <c r="AB402" s="4">
        <v>1892.39</v>
      </c>
    </row>
    <row r="403" spans="1:28">
      <c r="A403" s="3" t="s">
        <v>825</v>
      </c>
      <c r="B403" s="3" t="s">
        <v>826</v>
      </c>
      <c r="C403" s="3" t="s">
        <v>22</v>
      </c>
      <c r="D403" s="3" t="s">
        <v>587</v>
      </c>
      <c r="E403" s="3" t="s">
        <v>588</v>
      </c>
      <c r="F403" s="3" t="s">
        <v>25</v>
      </c>
      <c r="G403" s="4">
        <v>851</v>
      </c>
      <c r="H403" s="4">
        <v>851</v>
      </c>
      <c r="I403" s="4">
        <v>462</v>
      </c>
      <c r="J403" s="4">
        <v>462</v>
      </c>
      <c r="K403" s="4">
        <v>4.03</v>
      </c>
      <c r="L403" s="4">
        <v>5.2</v>
      </c>
      <c r="M403" s="4">
        <v>471.23</v>
      </c>
      <c r="N403" s="4">
        <v>1206</v>
      </c>
      <c r="O403" s="4">
        <v>1206</v>
      </c>
      <c r="P403" s="4">
        <v>582</v>
      </c>
      <c r="Q403" s="4">
        <v>581</v>
      </c>
      <c r="R403" s="4">
        <v>4.8600000000000003</v>
      </c>
      <c r="S403" s="4">
        <v>8.32</v>
      </c>
      <c r="T403" s="4">
        <v>594.17999999999995</v>
      </c>
      <c r="U403" s="4">
        <v>1204</v>
      </c>
      <c r="V403" s="4">
        <v>1204</v>
      </c>
      <c r="W403" s="4">
        <v>478</v>
      </c>
      <c r="X403" s="4">
        <v>478</v>
      </c>
      <c r="Y403" s="4">
        <v>3.6</v>
      </c>
      <c r="Z403" s="4">
        <v>5.15</v>
      </c>
      <c r="AA403" s="4">
        <v>486.75</v>
      </c>
      <c r="AB403" s="4">
        <v>1552.16</v>
      </c>
    </row>
    <row r="404" spans="1:28">
      <c r="A404" s="3" t="s">
        <v>827</v>
      </c>
      <c r="B404" s="3" t="s">
        <v>828</v>
      </c>
      <c r="C404" s="3" t="s">
        <v>22</v>
      </c>
      <c r="D404" s="3" t="s">
        <v>587</v>
      </c>
      <c r="E404" s="3" t="s">
        <v>588</v>
      </c>
      <c r="F404" s="3" t="s">
        <v>25</v>
      </c>
      <c r="G404" s="4">
        <v>3688</v>
      </c>
      <c r="H404" s="4">
        <v>3688</v>
      </c>
      <c r="I404" s="4">
        <v>1730</v>
      </c>
      <c r="J404" s="4">
        <v>1725</v>
      </c>
      <c r="K404" s="4">
        <v>6.73</v>
      </c>
      <c r="L404" s="4">
        <v>30.15</v>
      </c>
      <c r="M404" s="4">
        <v>1761.88</v>
      </c>
      <c r="N404" s="4">
        <v>1571</v>
      </c>
      <c r="O404" s="4">
        <v>1571</v>
      </c>
      <c r="P404" s="4">
        <v>1171</v>
      </c>
      <c r="Q404" s="4">
        <v>1164</v>
      </c>
      <c r="R404" s="4">
        <v>7.56</v>
      </c>
      <c r="S404" s="4">
        <v>27.78</v>
      </c>
      <c r="T404" s="4">
        <v>1199.3399999999999</v>
      </c>
      <c r="U404" s="4">
        <v>2527</v>
      </c>
      <c r="V404" s="4">
        <v>2527</v>
      </c>
      <c r="W404" s="4">
        <v>1134</v>
      </c>
      <c r="X404" s="4">
        <v>1134</v>
      </c>
      <c r="Y404" s="4">
        <v>3.97</v>
      </c>
      <c r="Z404" s="4">
        <v>23.38</v>
      </c>
      <c r="AA404" s="4">
        <v>1161.3499999999999</v>
      </c>
      <c r="AB404" s="4">
        <v>4122.57</v>
      </c>
    </row>
    <row r="405" spans="1:28">
      <c r="A405" s="3" t="s">
        <v>829</v>
      </c>
      <c r="B405" s="3" t="s">
        <v>830</v>
      </c>
      <c r="C405" s="3" t="s">
        <v>22</v>
      </c>
      <c r="D405" s="3" t="s">
        <v>587</v>
      </c>
      <c r="E405" s="3" t="s">
        <v>588</v>
      </c>
      <c r="F405" s="3" t="s">
        <v>25</v>
      </c>
      <c r="G405" s="4">
        <v>2236</v>
      </c>
      <c r="H405" s="4">
        <v>2236</v>
      </c>
      <c r="I405" s="4">
        <v>1474</v>
      </c>
      <c r="J405" s="4">
        <v>1470</v>
      </c>
      <c r="K405" s="4">
        <v>6.93</v>
      </c>
      <c r="L405" s="4">
        <v>15.38</v>
      </c>
      <c r="M405" s="4">
        <v>1492.31</v>
      </c>
      <c r="N405" s="4">
        <v>2220</v>
      </c>
      <c r="O405" s="4">
        <v>2220</v>
      </c>
      <c r="P405" s="4">
        <v>1515</v>
      </c>
      <c r="Q405" s="4">
        <v>1511</v>
      </c>
      <c r="R405" s="4">
        <v>3.14</v>
      </c>
      <c r="S405" s="4">
        <v>17.760000000000002</v>
      </c>
      <c r="T405" s="4">
        <v>1531.9</v>
      </c>
      <c r="U405" s="4">
        <v>2040</v>
      </c>
      <c r="V405" s="4">
        <v>2040</v>
      </c>
      <c r="W405" s="4">
        <v>998</v>
      </c>
      <c r="X405" s="4">
        <v>998</v>
      </c>
      <c r="Y405" s="4">
        <v>0.49</v>
      </c>
      <c r="Z405" s="4">
        <v>11.29</v>
      </c>
      <c r="AA405" s="4">
        <v>1009.78</v>
      </c>
      <c r="AB405" s="4">
        <v>4033.99</v>
      </c>
    </row>
    <row r="406" spans="1:28">
      <c r="A406" s="3" t="s">
        <v>831</v>
      </c>
      <c r="B406" s="3" t="s">
        <v>832</v>
      </c>
      <c r="C406" s="3" t="s">
        <v>22</v>
      </c>
      <c r="D406" s="3" t="s">
        <v>587</v>
      </c>
      <c r="E406" s="3" t="s">
        <v>588</v>
      </c>
      <c r="F406" s="3" t="s">
        <v>25</v>
      </c>
      <c r="G406" s="4">
        <v>1673</v>
      </c>
      <c r="H406" s="4">
        <v>1673</v>
      </c>
      <c r="I406" s="4">
        <v>718</v>
      </c>
      <c r="J406" s="4">
        <v>718</v>
      </c>
      <c r="K406" s="4">
        <v>3.27</v>
      </c>
      <c r="L406" s="4">
        <v>10.220000000000001</v>
      </c>
      <c r="M406" s="4">
        <v>731.49</v>
      </c>
      <c r="N406" s="4">
        <v>2090</v>
      </c>
      <c r="O406" s="4">
        <v>2090</v>
      </c>
      <c r="P406" s="4">
        <v>709</v>
      </c>
      <c r="Q406" s="4">
        <v>709</v>
      </c>
      <c r="R406" s="4">
        <v>2.89</v>
      </c>
      <c r="S406" s="4">
        <v>10.93</v>
      </c>
      <c r="T406" s="4">
        <v>722.82</v>
      </c>
      <c r="U406" s="4">
        <v>1261</v>
      </c>
      <c r="V406" s="4">
        <v>1261</v>
      </c>
      <c r="W406" s="4">
        <v>715</v>
      </c>
      <c r="X406" s="4">
        <v>715</v>
      </c>
      <c r="Y406" s="4">
        <v>3.05</v>
      </c>
      <c r="Z406" s="4">
        <v>9.18</v>
      </c>
      <c r="AA406" s="4">
        <v>727.23</v>
      </c>
      <c r="AB406" s="4">
        <v>2181.54</v>
      </c>
    </row>
    <row r="407" spans="1:28">
      <c r="A407" s="3" t="s">
        <v>833</v>
      </c>
      <c r="B407" s="3" t="s">
        <v>834</v>
      </c>
      <c r="C407" s="3" t="s">
        <v>22</v>
      </c>
      <c r="D407" s="3" t="s">
        <v>587</v>
      </c>
      <c r="E407" s="3" t="s">
        <v>588</v>
      </c>
      <c r="F407" s="3" t="s">
        <v>25</v>
      </c>
      <c r="G407" s="4">
        <v>1392</v>
      </c>
      <c r="H407" s="4">
        <v>1392</v>
      </c>
      <c r="I407" s="4">
        <v>850</v>
      </c>
      <c r="J407" s="4">
        <v>842</v>
      </c>
      <c r="K407" s="4">
        <v>6.53</v>
      </c>
      <c r="L407" s="4">
        <v>5.29</v>
      </c>
      <c r="M407" s="4">
        <v>853.82</v>
      </c>
      <c r="N407" s="4">
        <v>1594</v>
      </c>
      <c r="O407" s="4">
        <v>1594</v>
      </c>
      <c r="P407" s="4">
        <v>759</v>
      </c>
      <c r="Q407" s="4">
        <v>758</v>
      </c>
      <c r="R407" s="4">
        <v>5.13</v>
      </c>
      <c r="S407" s="4">
        <v>12.77</v>
      </c>
      <c r="T407" s="4">
        <v>775.9</v>
      </c>
      <c r="U407" s="4">
        <v>1834</v>
      </c>
      <c r="V407" s="4">
        <v>1834</v>
      </c>
      <c r="W407" s="4">
        <v>1272</v>
      </c>
      <c r="X407" s="4">
        <v>1267</v>
      </c>
      <c r="Y407" s="4">
        <v>4.34</v>
      </c>
      <c r="Z407" s="4">
        <v>5.86</v>
      </c>
      <c r="AA407" s="4">
        <v>1277.2</v>
      </c>
      <c r="AB407" s="4">
        <v>2906.92</v>
      </c>
    </row>
    <row r="408" spans="1:28">
      <c r="A408" s="3" t="s">
        <v>835</v>
      </c>
      <c r="B408" s="3" t="s">
        <v>388</v>
      </c>
      <c r="C408" s="3" t="s">
        <v>22</v>
      </c>
      <c r="D408" s="3" t="s">
        <v>587</v>
      </c>
      <c r="E408" s="3" t="s">
        <v>588</v>
      </c>
      <c r="F408" s="3" t="s">
        <v>25</v>
      </c>
      <c r="G408" s="4">
        <v>2125</v>
      </c>
      <c r="H408" s="4">
        <v>2125</v>
      </c>
      <c r="I408" s="4">
        <v>515</v>
      </c>
      <c r="J408" s="4">
        <v>514</v>
      </c>
      <c r="K408" s="4">
        <v>2.5099999999999998</v>
      </c>
      <c r="L408" s="4">
        <v>6.46</v>
      </c>
      <c r="M408" s="4">
        <v>522.97</v>
      </c>
      <c r="N408" s="4">
        <v>1559</v>
      </c>
      <c r="O408" s="4">
        <v>1559</v>
      </c>
      <c r="P408" s="4">
        <v>635</v>
      </c>
      <c r="Q408" s="4">
        <v>633</v>
      </c>
      <c r="R408" s="4">
        <v>2.08</v>
      </c>
      <c r="S408" s="4">
        <v>13.35</v>
      </c>
      <c r="T408" s="4">
        <v>648.42999999999995</v>
      </c>
      <c r="U408" s="4">
        <v>1489</v>
      </c>
      <c r="V408" s="4">
        <v>1489</v>
      </c>
      <c r="W408" s="4">
        <v>716</v>
      </c>
      <c r="X408" s="4">
        <v>713</v>
      </c>
      <c r="Y408" s="4">
        <v>3.55</v>
      </c>
      <c r="Z408" s="4">
        <v>8.34</v>
      </c>
      <c r="AA408" s="4">
        <v>724.89</v>
      </c>
      <c r="AB408" s="4">
        <v>1896.29</v>
      </c>
    </row>
    <row r="409" spans="1:28">
      <c r="A409" s="3" t="s">
        <v>836</v>
      </c>
      <c r="B409" s="3" t="s">
        <v>837</v>
      </c>
      <c r="C409" s="3" t="s">
        <v>22</v>
      </c>
      <c r="D409" s="3" t="s">
        <v>587</v>
      </c>
      <c r="E409" s="3" t="s">
        <v>588</v>
      </c>
      <c r="F409" s="3" t="s">
        <v>25</v>
      </c>
      <c r="G409" s="4">
        <v>2239</v>
      </c>
      <c r="H409" s="4">
        <v>2239</v>
      </c>
      <c r="I409" s="4">
        <v>699</v>
      </c>
      <c r="J409" s="4">
        <v>699</v>
      </c>
      <c r="K409" s="4">
        <v>2.64</v>
      </c>
      <c r="L409" s="4">
        <v>17.14</v>
      </c>
      <c r="M409" s="4">
        <v>718.78</v>
      </c>
      <c r="N409" s="4">
        <v>1423</v>
      </c>
      <c r="O409" s="4">
        <v>1423</v>
      </c>
      <c r="P409" s="4">
        <v>612</v>
      </c>
      <c r="Q409" s="4">
        <v>612</v>
      </c>
      <c r="R409" s="4">
        <v>2.37</v>
      </c>
      <c r="S409" s="4">
        <v>10.92</v>
      </c>
      <c r="T409" s="4">
        <v>625.29</v>
      </c>
      <c r="U409" s="4">
        <v>1613</v>
      </c>
      <c r="V409" s="4">
        <v>1613</v>
      </c>
      <c r="W409" s="4">
        <v>733</v>
      </c>
      <c r="X409" s="4">
        <v>733</v>
      </c>
      <c r="Y409" s="4">
        <v>2.9</v>
      </c>
      <c r="Z409" s="4">
        <v>14.71</v>
      </c>
      <c r="AA409" s="4">
        <v>750.61</v>
      </c>
      <c r="AB409" s="4">
        <v>2094.6799999999998</v>
      </c>
    </row>
    <row r="410" spans="1:28">
      <c r="A410" s="3" t="s">
        <v>838</v>
      </c>
      <c r="B410" s="3" t="s">
        <v>839</v>
      </c>
      <c r="C410" s="3" t="s">
        <v>22</v>
      </c>
      <c r="D410" s="3" t="s">
        <v>587</v>
      </c>
      <c r="E410" s="3" t="s">
        <v>588</v>
      </c>
      <c r="F410" s="3" t="s">
        <v>25</v>
      </c>
      <c r="G410" s="4">
        <v>2119</v>
      </c>
      <c r="H410" s="4">
        <v>2119</v>
      </c>
      <c r="I410" s="4">
        <v>1215</v>
      </c>
      <c r="J410" s="4">
        <v>1208</v>
      </c>
      <c r="K410" s="4">
        <v>7.99</v>
      </c>
      <c r="L410" s="4">
        <v>13.87</v>
      </c>
      <c r="M410" s="4">
        <v>1229.8599999999999</v>
      </c>
      <c r="N410" s="4">
        <v>2349</v>
      </c>
      <c r="O410" s="4">
        <v>2349</v>
      </c>
      <c r="P410" s="4">
        <v>1364</v>
      </c>
      <c r="Q410" s="4">
        <v>1363</v>
      </c>
      <c r="R410" s="4">
        <v>6.92</v>
      </c>
      <c r="S410" s="4">
        <v>16.87</v>
      </c>
      <c r="T410" s="4">
        <v>1386.79</v>
      </c>
      <c r="U410" s="4">
        <v>4672</v>
      </c>
      <c r="V410" s="4">
        <v>4672</v>
      </c>
      <c r="W410" s="4">
        <v>1008</v>
      </c>
      <c r="X410" s="4">
        <v>1008</v>
      </c>
      <c r="Y410" s="4">
        <v>4.0999999999999996</v>
      </c>
      <c r="Z410" s="4">
        <v>12.06</v>
      </c>
      <c r="AA410" s="4">
        <v>1024.1600000000001</v>
      </c>
      <c r="AB410" s="4">
        <v>3640.81</v>
      </c>
    </row>
    <row r="411" spans="1:28">
      <c r="A411" s="3" t="s">
        <v>840</v>
      </c>
      <c r="B411" s="3" t="s">
        <v>841</v>
      </c>
      <c r="C411" s="3" t="s">
        <v>22</v>
      </c>
      <c r="D411" s="3" t="s">
        <v>587</v>
      </c>
      <c r="E411" s="3" t="s">
        <v>588</v>
      </c>
      <c r="F411" s="3" t="s">
        <v>25</v>
      </c>
      <c r="G411" s="4">
        <v>638</v>
      </c>
      <c r="H411" s="4">
        <v>638</v>
      </c>
      <c r="I411" s="4">
        <v>523</v>
      </c>
      <c r="J411" s="4">
        <v>522</v>
      </c>
      <c r="K411" s="4">
        <v>3.17</v>
      </c>
      <c r="L411" s="4">
        <v>6.99</v>
      </c>
      <c r="M411" s="4">
        <v>532.16</v>
      </c>
      <c r="N411" s="4">
        <v>657</v>
      </c>
      <c r="O411" s="4">
        <v>657</v>
      </c>
      <c r="P411" s="4">
        <v>604</v>
      </c>
      <c r="Q411" s="4">
        <v>603</v>
      </c>
      <c r="R411" s="4">
        <v>4.32</v>
      </c>
      <c r="S411" s="4">
        <v>7.26</v>
      </c>
      <c r="T411" s="4">
        <v>614.58000000000004</v>
      </c>
      <c r="U411" s="4">
        <v>1538</v>
      </c>
      <c r="V411" s="4">
        <v>1538</v>
      </c>
      <c r="W411" s="4">
        <v>570</v>
      </c>
      <c r="X411" s="4">
        <v>570</v>
      </c>
      <c r="Y411" s="4">
        <v>3.08</v>
      </c>
      <c r="Z411" s="4">
        <v>7.58</v>
      </c>
      <c r="AA411" s="4">
        <v>580.66</v>
      </c>
      <c r="AB411" s="4">
        <v>1727.4</v>
      </c>
    </row>
    <row r="412" spans="1:28">
      <c r="A412" s="3" t="s">
        <v>842</v>
      </c>
      <c r="B412" s="3" t="s">
        <v>843</v>
      </c>
      <c r="C412" s="3" t="s">
        <v>22</v>
      </c>
      <c r="D412" s="3" t="s">
        <v>587</v>
      </c>
      <c r="E412" s="3" t="s">
        <v>588</v>
      </c>
      <c r="F412" s="3" t="s">
        <v>25</v>
      </c>
      <c r="G412" s="4">
        <v>572</v>
      </c>
      <c r="H412" s="4">
        <v>572</v>
      </c>
      <c r="I412" s="4">
        <v>550</v>
      </c>
      <c r="J412" s="4">
        <v>547</v>
      </c>
      <c r="K412" s="4">
        <v>3.15</v>
      </c>
      <c r="L412" s="4">
        <v>5.49</v>
      </c>
      <c r="M412" s="4">
        <v>555.64</v>
      </c>
      <c r="N412" s="4">
        <v>545</v>
      </c>
      <c r="O412" s="4">
        <v>545</v>
      </c>
      <c r="P412" s="4">
        <v>500</v>
      </c>
      <c r="Q412" s="4">
        <v>500</v>
      </c>
      <c r="R412" s="4">
        <v>3.57</v>
      </c>
      <c r="S412" s="4">
        <v>3.84</v>
      </c>
      <c r="T412" s="4">
        <v>507.41</v>
      </c>
      <c r="U412" s="4">
        <v>974</v>
      </c>
      <c r="V412" s="4">
        <v>974</v>
      </c>
      <c r="W412" s="4">
        <v>506</v>
      </c>
      <c r="X412" s="4">
        <v>504</v>
      </c>
      <c r="Y412" s="4">
        <v>3.42</v>
      </c>
      <c r="Z412" s="4">
        <v>4.16</v>
      </c>
      <c r="AA412" s="4">
        <v>511.58</v>
      </c>
      <c r="AB412" s="4">
        <v>1574.63</v>
      </c>
    </row>
    <row r="413" spans="1:28">
      <c r="A413" s="3" t="s">
        <v>844</v>
      </c>
      <c r="B413" s="3" t="s">
        <v>845</v>
      </c>
      <c r="C413" s="3" t="s">
        <v>22</v>
      </c>
      <c r="D413" s="3" t="s">
        <v>587</v>
      </c>
      <c r="E413" s="3" t="s">
        <v>588</v>
      </c>
      <c r="F413" s="3" t="s">
        <v>25</v>
      </c>
      <c r="G413" s="4">
        <v>936</v>
      </c>
      <c r="H413" s="4">
        <v>936</v>
      </c>
      <c r="I413" s="4">
        <v>690</v>
      </c>
      <c r="J413" s="4">
        <v>690</v>
      </c>
      <c r="K413" s="4">
        <v>3.19</v>
      </c>
      <c r="L413" s="4">
        <v>8.16</v>
      </c>
      <c r="M413" s="4">
        <v>701.35</v>
      </c>
      <c r="N413" s="4">
        <v>839</v>
      </c>
      <c r="O413" s="4">
        <v>839</v>
      </c>
      <c r="P413" s="4">
        <v>558</v>
      </c>
      <c r="Q413" s="4">
        <v>558</v>
      </c>
      <c r="R413" s="4">
        <v>2.5099999999999998</v>
      </c>
      <c r="S413" s="4">
        <v>7.94</v>
      </c>
      <c r="T413" s="4">
        <v>568.45000000000005</v>
      </c>
      <c r="U413" s="4">
        <v>1255</v>
      </c>
      <c r="V413" s="4">
        <v>1255</v>
      </c>
      <c r="W413" s="4">
        <v>723</v>
      </c>
      <c r="X413" s="4">
        <v>723</v>
      </c>
      <c r="Y413" s="4">
        <v>2.48</v>
      </c>
      <c r="Z413" s="4">
        <v>9.02</v>
      </c>
      <c r="AA413" s="4">
        <v>734.5</v>
      </c>
      <c r="AB413" s="4">
        <v>2004.3</v>
      </c>
    </row>
    <row r="414" spans="1:28">
      <c r="A414" s="3" t="s">
        <v>846</v>
      </c>
      <c r="B414" s="3" t="s">
        <v>847</v>
      </c>
      <c r="C414" s="3" t="s">
        <v>22</v>
      </c>
      <c r="D414" s="3" t="s">
        <v>587</v>
      </c>
      <c r="E414" s="3" t="s">
        <v>588</v>
      </c>
      <c r="F414" s="3" t="s">
        <v>25</v>
      </c>
      <c r="G414" s="4">
        <v>1433</v>
      </c>
      <c r="H414" s="4">
        <v>1433</v>
      </c>
      <c r="I414" s="4">
        <v>1096</v>
      </c>
      <c r="J414" s="4">
        <v>1094</v>
      </c>
      <c r="K414" s="4">
        <v>6.81</v>
      </c>
      <c r="L414" s="4">
        <v>12</v>
      </c>
      <c r="M414" s="4">
        <v>1112.81</v>
      </c>
      <c r="N414" s="4">
        <v>1142</v>
      </c>
      <c r="O414" s="4">
        <v>1142</v>
      </c>
      <c r="P414" s="4">
        <v>726</v>
      </c>
      <c r="Q414" s="4">
        <v>725</v>
      </c>
      <c r="R414" s="4">
        <v>4.68</v>
      </c>
      <c r="S414" s="4">
        <v>7.81</v>
      </c>
      <c r="T414" s="4">
        <v>737.49</v>
      </c>
      <c r="U414" s="4">
        <v>2429</v>
      </c>
      <c r="V414" s="4">
        <v>2429</v>
      </c>
      <c r="W414" s="4">
        <v>1241</v>
      </c>
      <c r="X414" s="4">
        <v>1241</v>
      </c>
      <c r="Y414" s="4">
        <v>4.82</v>
      </c>
      <c r="Z414" s="4">
        <v>8.81</v>
      </c>
      <c r="AA414" s="4">
        <v>1254.6300000000001</v>
      </c>
      <c r="AB414" s="4">
        <v>3104.93</v>
      </c>
    </row>
    <row r="415" spans="1:28">
      <c r="A415" s="3" t="s">
        <v>848</v>
      </c>
      <c r="B415" s="3" t="s">
        <v>849</v>
      </c>
      <c r="C415" s="3" t="s">
        <v>22</v>
      </c>
      <c r="D415" s="3" t="s">
        <v>587</v>
      </c>
      <c r="E415" s="3" t="s">
        <v>588</v>
      </c>
      <c r="F415" s="3" t="s">
        <v>25</v>
      </c>
      <c r="G415" s="4">
        <v>904</v>
      </c>
      <c r="H415" s="4">
        <v>904</v>
      </c>
      <c r="I415" s="4">
        <v>733</v>
      </c>
      <c r="J415" s="4">
        <v>716</v>
      </c>
      <c r="K415" s="4">
        <v>10.09</v>
      </c>
      <c r="L415" s="4">
        <v>8.14</v>
      </c>
      <c r="M415" s="4">
        <v>734.23</v>
      </c>
      <c r="N415" s="4">
        <v>1255</v>
      </c>
      <c r="O415" s="4">
        <v>1255</v>
      </c>
      <c r="P415" s="4">
        <v>897</v>
      </c>
      <c r="Q415" s="4">
        <v>884</v>
      </c>
      <c r="R415" s="4">
        <v>11.21</v>
      </c>
      <c r="S415" s="4">
        <v>8.09</v>
      </c>
      <c r="T415" s="4">
        <v>903.3</v>
      </c>
      <c r="U415" s="4">
        <v>2013</v>
      </c>
      <c r="V415" s="4">
        <v>2013</v>
      </c>
      <c r="W415" s="4">
        <v>1156</v>
      </c>
      <c r="X415" s="4">
        <v>1142</v>
      </c>
      <c r="Y415" s="4">
        <v>16.760000000000002</v>
      </c>
      <c r="Z415" s="4">
        <v>9.6</v>
      </c>
      <c r="AA415" s="4">
        <v>1168.3599999999999</v>
      </c>
      <c r="AB415" s="4">
        <v>2805.89</v>
      </c>
    </row>
    <row r="416" spans="1:28">
      <c r="A416" s="3" t="s">
        <v>850</v>
      </c>
      <c r="B416" s="3" t="s">
        <v>851</v>
      </c>
      <c r="C416" s="3" t="s">
        <v>22</v>
      </c>
      <c r="D416" s="3" t="s">
        <v>587</v>
      </c>
      <c r="E416" s="3" t="s">
        <v>588</v>
      </c>
      <c r="F416" s="3" t="s">
        <v>25</v>
      </c>
      <c r="G416" s="4">
        <v>1434</v>
      </c>
      <c r="H416" s="4">
        <v>1434</v>
      </c>
      <c r="I416" s="4">
        <v>1005</v>
      </c>
      <c r="J416" s="4">
        <v>1001</v>
      </c>
      <c r="K416" s="4">
        <v>8.74</v>
      </c>
      <c r="L416" s="4">
        <v>10.43</v>
      </c>
      <c r="M416" s="4">
        <v>1020.17</v>
      </c>
      <c r="N416" s="4">
        <v>1093</v>
      </c>
      <c r="O416" s="4">
        <v>1093</v>
      </c>
      <c r="P416" s="4">
        <v>904</v>
      </c>
      <c r="Q416" s="4">
        <v>904</v>
      </c>
      <c r="R416" s="4">
        <v>8.18</v>
      </c>
      <c r="S416" s="4">
        <v>8.4499999999999993</v>
      </c>
      <c r="T416" s="4">
        <v>920.63</v>
      </c>
      <c r="U416" s="4">
        <v>2485</v>
      </c>
      <c r="V416" s="4">
        <v>2485</v>
      </c>
      <c r="W416" s="4">
        <v>1201</v>
      </c>
      <c r="X416" s="4">
        <v>1194</v>
      </c>
      <c r="Y416" s="4">
        <v>10.07</v>
      </c>
      <c r="Z416" s="4">
        <v>7.32</v>
      </c>
      <c r="AA416" s="4">
        <v>1211.3900000000001</v>
      </c>
      <c r="AB416" s="4">
        <v>3152.19</v>
      </c>
    </row>
    <row r="417" spans="1:28">
      <c r="A417" s="3" t="s">
        <v>852</v>
      </c>
      <c r="B417" s="3" t="s">
        <v>853</v>
      </c>
      <c r="C417" s="3" t="s">
        <v>22</v>
      </c>
      <c r="D417" s="3" t="s">
        <v>587</v>
      </c>
      <c r="E417" s="3" t="s">
        <v>588</v>
      </c>
      <c r="F417" s="3" t="s">
        <v>25</v>
      </c>
      <c r="G417" s="4">
        <v>2024</v>
      </c>
      <c r="H417" s="4">
        <v>2024</v>
      </c>
      <c r="I417" s="4">
        <v>1092</v>
      </c>
      <c r="J417" s="4">
        <v>1092</v>
      </c>
      <c r="K417" s="4">
        <v>6.25</v>
      </c>
      <c r="L417" s="4">
        <v>15.21</v>
      </c>
      <c r="M417" s="4">
        <v>1113.46</v>
      </c>
      <c r="N417" s="4">
        <v>2108</v>
      </c>
      <c r="O417" s="4">
        <v>2108</v>
      </c>
      <c r="P417" s="4">
        <v>730</v>
      </c>
      <c r="Q417" s="4">
        <v>730</v>
      </c>
      <c r="R417" s="4">
        <v>4.82</v>
      </c>
      <c r="S417" s="4">
        <v>8.4499999999999993</v>
      </c>
      <c r="T417" s="4">
        <v>743.27</v>
      </c>
      <c r="U417" s="4">
        <v>1461</v>
      </c>
      <c r="V417" s="4">
        <v>1461</v>
      </c>
      <c r="W417" s="4">
        <v>931</v>
      </c>
      <c r="X417" s="4">
        <v>927</v>
      </c>
      <c r="Y417" s="4">
        <v>5.44</v>
      </c>
      <c r="Z417" s="4">
        <v>10.130000000000001</v>
      </c>
      <c r="AA417" s="4">
        <v>942.57</v>
      </c>
      <c r="AB417" s="4">
        <v>2799.3</v>
      </c>
    </row>
    <row r="418" spans="1:28">
      <c r="A418" s="3" t="s">
        <v>854</v>
      </c>
      <c r="B418" s="3" t="s">
        <v>855</v>
      </c>
      <c r="C418" s="3" t="s">
        <v>22</v>
      </c>
      <c r="D418" s="3" t="s">
        <v>587</v>
      </c>
      <c r="E418" s="3" t="s">
        <v>588</v>
      </c>
      <c r="F418" s="3" t="s">
        <v>25</v>
      </c>
      <c r="G418" s="4">
        <v>904</v>
      </c>
      <c r="H418" s="4">
        <v>904</v>
      </c>
      <c r="I418" s="4">
        <v>737</v>
      </c>
      <c r="J418" s="4">
        <v>736</v>
      </c>
      <c r="K418" s="4">
        <v>5.15</v>
      </c>
      <c r="L418" s="4">
        <v>3.76</v>
      </c>
      <c r="M418" s="4">
        <v>744.91</v>
      </c>
      <c r="N418" s="4">
        <v>1484</v>
      </c>
      <c r="O418" s="4">
        <v>1484</v>
      </c>
      <c r="P418" s="4">
        <v>626</v>
      </c>
      <c r="Q418" s="4">
        <v>625</v>
      </c>
      <c r="R418" s="4">
        <v>3.87</v>
      </c>
      <c r="S418" s="4">
        <v>2.98</v>
      </c>
      <c r="T418" s="4">
        <v>631.85</v>
      </c>
      <c r="U418" s="4">
        <v>1882</v>
      </c>
      <c r="V418" s="4">
        <v>1882</v>
      </c>
      <c r="W418" s="4">
        <v>819</v>
      </c>
      <c r="X418" s="4">
        <v>819</v>
      </c>
      <c r="Y418" s="4">
        <v>4.79</v>
      </c>
      <c r="Z418" s="4">
        <v>3.24</v>
      </c>
      <c r="AA418" s="4">
        <v>827.03</v>
      </c>
      <c r="AB418" s="4">
        <v>2203.79</v>
      </c>
    </row>
    <row r="419" spans="1:28">
      <c r="A419" s="3" t="s">
        <v>856</v>
      </c>
      <c r="B419" s="3" t="s">
        <v>857</v>
      </c>
      <c r="C419" s="3" t="s">
        <v>22</v>
      </c>
      <c r="D419" s="3" t="s">
        <v>587</v>
      </c>
      <c r="E419" s="3" t="s">
        <v>588</v>
      </c>
      <c r="F419" s="3" t="s">
        <v>25</v>
      </c>
      <c r="G419" s="4">
        <v>1261</v>
      </c>
      <c r="H419" s="4">
        <v>1261</v>
      </c>
      <c r="I419" s="4">
        <v>1130</v>
      </c>
      <c r="J419" s="4">
        <v>1125</v>
      </c>
      <c r="K419" s="4">
        <v>4.49</v>
      </c>
      <c r="L419" s="4">
        <v>16.64</v>
      </c>
      <c r="M419" s="4">
        <v>1146.1300000000001</v>
      </c>
      <c r="N419" s="4">
        <v>2161</v>
      </c>
      <c r="O419" s="4">
        <v>2161</v>
      </c>
      <c r="P419" s="4">
        <v>1025</v>
      </c>
      <c r="Q419" s="4">
        <v>1022</v>
      </c>
      <c r="R419" s="4">
        <v>3.36</v>
      </c>
      <c r="S419" s="4">
        <v>13</v>
      </c>
      <c r="T419" s="4">
        <v>1038.3599999999999</v>
      </c>
      <c r="U419" s="4">
        <v>2017</v>
      </c>
      <c r="V419" s="4">
        <v>2017</v>
      </c>
      <c r="W419" s="4">
        <v>1162</v>
      </c>
      <c r="X419" s="4">
        <v>1162</v>
      </c>
      <c r="Y419" s="4">
        <v>3.9</v>
      </c>
      <c r="Z419" s="4">
        <v>14.96</v>
      </c>
      <c r="AA419" s="4">
        <v>1180.8599999999999</v>
      </c>
      <c r="AB419" s="4">
        <v>3365.35</v>
      </c>
    </row>
    <row r="420" spans="1:28">
      <c r="A420" s="3" t="s">
        <v>858</v>
      </c>
      <c r="B420" s="3" t="s">
        <v>859</v>
      </c>
      <c r="C420" s="3" t="s">
        <v>22</v>
      </c>
      <c r="D420" s="3" t="s">
        <v>587</v>
      </c>
      <c r="E420" s="3" t="s">
        <v>588</v>
      </c>
      <c r="F420" s="3" t="s">
        <v>25</v>
      </c>
      <c r="G420" s="4">
        <v>992</v>
      </c>
      <c r="H420" s="4">
        <v>992</v>
      </c>
      <c r="I420" s="4">
        <v>694</v>
      </c>
      <c r="J420" s="4">
        <v>694</v>
      </c>
      <c r="K420" s="4">
        <v>4.32</v>
      </c>
      <c r="L420" s="4">
        <v>9.32</v>
      </c>
      <c r="M420" s="4">
        <v>707.64</v>
      </c>
      <c r="N420" s="4">
        <v>709</v>
      </c>
      <c r="O420" s="4">
        <v>709</v>
      </c>
      <c r="P420" s="4">
        <v>618</v>
      </c>
      <c r="Q420" s="4">
        <v>617</v>
      </c>
      <c r="R420" s="4">
        <v>4.45</v>
      </c>
      <c r="S420" s="4">
        <v>8.14</v>
      </c>
      <c r="T420" s="4">
        <v>629.59</v>
      </c>
      <c r="U420" s="4">
        <v>1636</v>
      </c>
      <c r="V420" s="4">
        <v>1636</v>
      </c>
      <c r="W420" s="4">
        <v>734</v>
      </c>
      <c r="X420" s="4">
        <v>734</v>
      </c>
      <c r="Y420" s="4">
        <v>4.1399999999999997</v>
      </c>
      <c r="Z420" s="4">
        <v>7.59</v>
      </c>
      <c r="AA420" s="4">
        <v>745.73</v>
      </c>
      <c r="AB420" s="4">
        <v>2082.96</v>
      </c>
    </row>
    <row r="421" spans="1:28">
      <c r="A421" s="3" t="s">
        <v>860</v>
      </c>
      <c r="B421" s="3" t="s">
        <v>861</v>
      </c>
      <c r="C421" s="3" t="s">
        <v>22</v>
      </c>
      <c r="D421" s="3" t="s">
        <v>587</v>
      </c>
      <c r="E421" s="3" t="s">
        <v>588</v>
      </c>
      <c r="F421" s="3" t="s">
        <v>25</v>
      </c>
      <c r="G421" s="4">
        <v>594</v>
      </c>
      <c r="H421" s="4">
        <v>594</v>
      </c>
      <c r="I421" s="4">
        <v>502</v>
      </c>
      <c r="J421" s="4">
        <v>502</v>
      </c>
      <c r="K421" s="4">
        <v>3.14</v>
      </c>
      <c r="L421" s="4">
        <v>7.13</v>
      </c>
      <c r="M421" s="4">
        <v>512.27</v>
      </c>
      <c r="N421" s="4">
        <v>609</v>
      </c>
      <c r="O421" s="4">
        <v>609</v>
      </c>
      <c r="P421" s="4">
        <v>429</v>
      </c>
      <c r="Q421" s="4">
        <v>429</v>
      </c>
      <c r="R421" s="4">
        <v>2.66</v>
      </c>
      <c r="S421" s="4">
        <v>5.35</v>
      </c>
      <c r="T421" s="4">
        <v>437.01</v>
      </c>
      <c r="U421" s="4">
        <v>924</v>
      </c>
      <c r="V421" s="4">
        <v>924</v>
      </c>
      <c r="W421" s="4">
        <v>462</v>
      </c>
      <c r="X421" s="4">
        <v>461</v>
      </c>
      <c r="Y421" s="4">
        <v>2.4500000000000002</v>
      </c>
      <c r="Z421" s="4">
        <v>5.98</v>
      </c>
      <c r="AA421" s="4">
        <v>469.43</v>
      </c>
      <c r="AB421" s="4">
        <v>1418.71</v>
      </c>
    </row>
    <row r="422" spans="1:28">
      <c r="A422" s="3" t="s">
        <v>862</v>
      </c>
      <c r="B422" s="3" t="s">
        <v>863</v>
      </c>
      <c r="C422" s="3" t="s">
        <v>22</v>
      </c>
      <c r="D422" s="3" t="s">
        <v>587</v>
      </c>
      <c r="E422" s="3" t="s">
        <v>588</v>
      </c>
      <c r="F422" s="3" t="s">
        <v>25</v>
      </c>
      <c r="G422" s="4">
        <v>425</v>
      </c>
      <c r="H422" s="4">
        <v>425</v>
      </c>
      <c r="I422" s="4">
        <v>399</v>
      </c>
      <c r="J422" s="4">
        <v>398</v>
      </c>
      <c r="K422" s="4">
        <v>1.79</v>
      </c>
      <c r="L422" s="4">
        <v>0</v>
      </c>
      <c r="M422" s="4">
        <v>399.79</v>
      </c>
      <c r="N422" s="4">
        <v>443</v>
      </c>
      <c r="O422" s="4">
        <v>443</v>
      </c>
      <c r="P422" s="4">
        <v>381</v>
      </c>
      <c r="Q422" s="4">
        <v>381</v>
      </c>
      <c r="R422" s="4">
        <v>1.8</v>
      </c>
      <c r="S422" s="4">
        <v>4.7699999999999996</v>
      </c>
      <c r="T422" s="4">
        <v>387.57</v>
      </c>
      <c r="U422" s="4">
        <v>1258</v>
      </c>
      <c r="V422" s="4">
        <v>1258</v>
      </c>
      <c r="W422" s="4">
        <v>512</v>
      </c>
      <c r="X422" s="4">
        <v>511</v>
      </c>
      <c r="Y422" s="4">
        <v>2.29</v>
      </c>
      <c r="Z422" s="4">
        <v>5.4</v>
      </c>
      <c r="AA422" s="4">
        <v>518.69000000000005</v>
      </c>
      <c r="AB422" s="4">
        <v>1306.05</v>
      </c>
    </row>
    <row r="423" spans="1:28">
      <c r="A423" s="3" t="s">
        <v>864</v>
      </c>
      <c r="B423" s="3" t="s">
        <v>865</v>
      </c>
      <c r="C423" s="3" t="s">
        <v>22</v>
      </c>
      <c r="D423" s="3" t="s">
        <v>587</v>
      </c>
      <c r="E423" s="3" t="s">
        <v>588</v>
      </c>
      <c r="F423" s="3" t="s">
        <v>25</v>
      </c>
      <c r="G423" s="4">
        <v>952</v>
      </c>
      <c r="H423" s="4">
        <v>952</v>
      </c>
      <c r="I423" s="4">
        <v>589</v>
      </c>
      <c r="J423" s="4">
        <v>589</v>
      </c>
      <c r="K423" s="4">
        <v>3.97</v>
      </c>
      <c r="L423" s="4">
        <v>7.24</v>
      </c>
      <c r="M423" s="4">
        <v>600.21</v>
      </c>
      <c r="N423" s="4">
        <v>1523</v>
      </c>
      <c r="O423" s="4">
        <v>1523</v>
      </c>
      <c r="P423" s="4">
        <v>710</v>
      </c>
      <c r="Q423" s="4">
        <v>710</v>
      </c>
      <c r="R423" s="4">
        <v>4.59</v>
      </c>
      <c r="S423" s="4">
        <v>5.48</v>
      </c>
      <c r="T423" s="4">
        <v>720.07</v>
      </c>
      <c r="U423" s="4">
        <v>833</v>
      </c>
      <c r="V423" s="4">
        <v>833</v>
      </c>
      <c r="W423" s="4">
        <v>567</v>
      </c>
      <c r="X423" s="4">
        <v>566</v>
      </c>
      <c r="Y423" s="4">
        <v>4.12</v>
      </c>
      <c r="Z423" s="4">
        <v>6.5</v>
      </c>
      <c r="AA423" s="4">
        <v>576.62</v>
      </c>
      <c r="AB423" s="4">
        <v>1896.9</v>
      </c>
    </row>
    <row r="424" spans="1:28">
      <c r="A424" s="3" t="s">
        <v>866</v>
      </c>
      <c r="B424" s="3" t="s">
        <v>867</v>
      </c>
      <c r="C424" s="3" t="s">
        <v>22</v>
      </c>
      <c r="D424" s="3" t="s">
        <v>587</v>
      </c>
      <c r="E424" s="3" t="s">
        <v>588</v>
      </c>
      <c r="F424" s="3" t="s">
        <v>25</v>
      </c>
      <c r="G424" s="4">
        <v>799</v>
      </c>
      <c r="H424" s="4">
        <v>799</v>
      </c>
      <c r="I424" s="4">
        <v>588</v>
      </c>
      <c r="J424" s="4">
        <v>587</v>
      </c>
      <c r="K424" s="4">
        <v>4.3899999999999997</v>
      </c>
      <c r="L424" s="4">
        <v>7.94</v>
      </c>
      <c r="M424" s="4">
        <v>599.33000000000004</v>
      </c>
      <c r="N424" s="4">
        <v>701</v>
      </c>
      <c r="O424" s="4">
        <v>701</v>
      </c>
      <c r="P424" s="4">
        <v>590</v>
      </c>
      <c r="Q424" s="4">
        <v>588</v>
      </c>
      <c r="R424" s="4">
        <v>4.43</v>
      </c>
      <c r="S424" s="4">
        <v>6.78</v>
      </c>
      <c r="T424" s="4">
        <v>599.21</v>
      </c>
      <c r="U424" s="4">
        <v>1484</v>
      </c>
      <c r="V424" s="4">
        <v>1484</v>
      </c>
      <c r="W424" s="4">
        <v>880</v>
      </c>
      <c r="X424" s="4">
        <v>879</v>
      </c>
      <c r="Y424" s="4">
        <v>5.72</v>
      </c>
      <c r="Z424" s="4">
        <v>7.52</v>
      </c>
      <c r="AA424" s="4">
        <v>892.24</v>
      </c>
      <c r="AB424" s="4">
        <v>2090.7800000000002</v>
      </c>
    </row>
    <row r="425" spans="1:28">
      <c r="A425" s="3" t="s">
        <v>868</v>
      </c>
      <c r="B425" s="3" t="s">
        <v>869</v>
      </c>
      <c r="C425" s="3" t="s">
        <v>22</v>
      </c>
      <c r="D425" s="3" t="s">
        <v>587</v>
      </c>
      <c r="E425" s="3" t="s">
        <v>588</v>
      </c>
      <c r="F425" s="3" t="s">
        <v>25</v>
      </c>
      <c r="G425" s="4">
        <v>1211</v>
      </c>
      <c r="H425" s="4">
        <v>1211</v>
      </c>
      <c r="I425" s="4">
        <v>865</v>
      </c>
      <c r="J425" s="4">
        <v>865</v>
      </c>
      <c r="K425" s="4">
        <v>3.99</v>
      </c>
      <c r="L425" s="4">
        <v>12.34</v>
      </c>
      <c r="M425" s="4">
        <v>881.33</v>
      </c>
      <c r="N425" s="4">
        <v>1321</v>
      </c>
      <c r="O425" s="4">
        <v>1321</v>
      </c>
      <c r="P425" s="4">
        <v>524</v>
      </c>
      <c r="Q425" s="4">
        <v>523</v>
      </c>
      <c r="R425" s="4">
        <v>2.19</v>
      </c>
      <c r="S425" s="4">
        <v>7.42</v>
      </c>
      <c r="T425" s="4">
        <v>532.61</v>
      </c>
      <c r="U425" s="4">
        <v>1663</v>
      </c>
      <c r="V425" s="4">
        <v>1663</v>
      </c>
      <c r="W425" s="4">
        <v>741</v>
      </c>
      <c r="X425" s="4">
        <v>741</v>
      </c>
      <c r="Y425" s="4">
        <v>3.5</v>
      </c>
      <c r="Z425" s="4">
        <v>9.5</v>
      </c>
      <c r="AA425" s="4">
        <v>754</v>
      </c>
      <c r="AB425" s="4">
        <v>2167.94</v>
      </c>
    </row>
    <row r="426" spans="1:28">
      <c r="A426" s="3" t="s">
        <v>870</v>
      </c>
      <c r="B426" s="3" t="s">
        <v>871</v>
      </c>
      <c r="C426" s="3" t="s">
        <v>22</v>
      </c>
      <c r="D426" s="3" t="s">
        <v>587</v>
      </c>
      <c r="E426" s="3" t="s">
        <v>588</v>
      </c>
      <c r="F426" s="3" t="s">
        <v>25</v>
      </c>
      <c r="G426" s="4">
        <v>818</v>
      </c>
      <c r="H426" s="4">
        <v>818</v>
      </c>
      <c r="I426" s="4">
        <v>548</v>
      </c>
      <c r="J426" s="4">
        <v>548</v>
      </c>
      <c r="K426" s="4">
        <v>3.21</v>
      </c>
      <c r="L426" s="4">
        <v>7.15</v>
      </c>
      <c r="M426" s="4">
        <v>558.36</v>
      </c>
      <c r="N426" s="4">
        <v>1048</v>
      </c>
      <c r="O426" s="4">
        <v>1048</v>
      </c>
      <c r="P426" s="4">
        <v>590</v>
      </c>
      <c r="Q426" s="4">
        <v>590</v>
      </c>
      <c r="R426" s="4">
        <v>3.32</v>
      </c>
      <c r="S426" s="4">
        <v>7.52</v>
      </c>
      <c r="T426" s="4">
        <v>600.84</v>
      </c>
      <c r="U426" s="4">
        <v>1356</v>
      </c>
      <c r="V426" s="4">
        <v>1356</v>
      </c>
      <c r="W426" s="4">
        <v>685</v>
      </c>
      <c r="X426" s="4">
        <v>676</v>
      </c>
      <c r="Y426" s="4">
        <v>4.3899999999999997</v>
      </c>
      <c r="Z426" s="4">
        <v>7.53</v>
      </c>
      <c r="AA426" s="4">
        <v>687.92</v>
      </c>
      <c r="AB426" s="4">
        <v>1847.12</v>
      </c>
    </row>
    <row r="427" spans="1:28">
      <c r="A427" s="3" t="s">
        <v>872</v>
      </c>
      <c r="B427" s="3" t="s">
        <v>873</v>
      </c>
      <c r="C427" s="3" t="s">
        <v>22</v>
      </c>
      <c r="D427" s="3" t="s">
        <v>587</v>
      </c>
      <c r="E427" s="3" t="s">
        <v>588</v>
      </c>
      <c r="F427" s="3" t="s">
        <v>25</v>
      </c>
      <c r="G427" s="4">
        <v>1477</v>
      </c>
      <c r="H427" s="4">
        <v>1477</v>
      </c>
      <c r="I427" s="4">
        <v>984</v>
      </c>
      <c r="J427" s="4">
        <v>983</v>
      </c>
      <c r="K427" s="4">
        <v>3.03</v>
      </c>
      <c r="L427" s="4">
        <v>10.63</v>
      </c>
      <c r="M427" s="4">
        <v>996.66</v>
      </c>
      <c r="N427" s="4">
        <v>2048</v>
      </c>
      <c r="O427" s="4">
        <v>2048</v>
      </c>
      <c r="P427" s="4">
        <v>864</v>
      </c>
      <c r="Q427" s="4">
        <v>862</v>
      </c>
      <c r="R427" s="4">
        <v>7.17</v>
      </c>
      <c r="S427" s="4">
        <v>8.8800000000000008</v>
      </c>
      <c r="T427" s="4">
        <v>878.05</v>
      </c>
      <c r="U427" s="4">
        <v>1639</v>
      </c>
      <c r="V427" s="4">
        <v>1639</v>
      </c>
      <c r="W427" s="4">
        <v>906</v>
      </c>
      <c r="X427" s="4">
        <v>903</v>
      </c>
      <c r="Y427" s="4">
        <v>7.36</v>
      </c>
      <c r="Z427" s="4">
        <v>8.5500000000000007</v>
      </c>
      <c r="AA427" s="4">
        <v>918.91</v>
      </c>
      <c r="AB427" s="4">
        <v>2793.62</v>
      </c>
    </row>
    <row r="428" spans="1:28">
      <c r="A428" s="3" t="s">
        <v>874</v>
      </c>
      <c r="B428" s="3" t="s">
        <v>875</v>
      </c>
      <c r="C428" s="3" t="s">
        <v>22</v>
      </c>
      <c r="D428" s="3" t="s">
        <v>587</v>
      </c>
      <c r="E428" s="3" t="s">
        <v>588</v>
      </c>
      <c r="F428" s="3" t="s">
        <v>25</v>
      </c>
      <c r="G428" s="4">
        <v>515</v>
      </c>
      <c r="H428" s="4">
        <v>515</v>
      </c>
      <c r="I428" s="4">
        <v>473</v>
      </c>
      <c r="J428" s="4">
        <v>473</v>
      </c>
      <c r="K428" s="4">
        <v>3.72</v>
      </c>
      <c r="L428" s="4">
        <v>5.27</v>
      </c>
      <c r="M428" s="4">
        <v>481.99</v>
      </c>
      <c r="N428" s="4">
        <v>1174</v>
      </c>
      <c r="O428" s="4">
        <v>1174</v>
      </c>
      <c r="P428" s="4">
        <v>533</v>
      </c>
      <c r="Q428" s="4">
        <v>533</v>
      </c>
      <c r="R428" s="4">
        <v>4.7300000000000004</v>
      </c>
      <c r="S428" s="4">
        <v>3.84</v>
      </c>
      <c r="T428" s="4">
        <v>541.57000000000005</v>
      </c>
      <c r="U428" s="4">
        <v>786</v>
      </c>
      <c r="V428" s="4">
        <v>786</v>
      </c>
      <c r="W428" s="4">
        <v>566</v>
      </c>
      <c r="X428" s="4">
        <v>566</v>
      </c>
      <c r="Y428" s="4">
        <v>5.01</v>
      </c>
      <c r="Z428" s="4">
        <v>3.84</v>
      </c>
      <c r="AA428" s="4">
        <v>574.85</v>
      </c>
      <c r="AB428" s="4">
        <v>1598.41</v>
      </c>
    </row>
    <row r="429" spans="1:28">
      <c r="A429" s="3" t="s">
        <v>876</v>
      </c>
      <c r="B429" s="3" t="s">
        <v>877</v>
      </c>
      <c r="C429" s="3" t="s">
        <v>22</v>
      </c>
      <c r="D429" s="3" t="s">
        <v>587</v>
      </c>
      <c r="E429" s="3" t="s">
        <v>588</v>
      </c>
      <c r="F429" s="3" t="s">
        <v>25</v>
      </c>
      <c r="G429" s="4">
        <v>373</v>
      </c>
      <c r="H429" s="4">
        <v>373</v>
      </c>
      <c r="I429" s="4">
        <v>313</v>
      </c>
      <c r="J429" s="4">
        <v>313</v>
      </c>
      <c r="K429" s="4">
        <v>2.27</v>
      </c>
      <c r="L429" s="4">
        <v>4.1100000000000003</v>
      </c>
      <c r="M429" s="4">
        <v>319.38</v>
      </c>
      <c r="N429" s="4">
        <v>466</v>
      </c>
      <c r="O429" s="4">
        <v>466</v>
      </c>
      <c r="P429" s="4">
        <v>328</v>
      </c>
      <c r="Q429" s="4">
        <v>328</v>
      </c>
      <c r="R429" s="4">
        <v>2.36</v>
      </c>
      <c r="S429" s="4">
        <v>3.85</v>
      </c>
      <c r="T429" s="4">
        <v>334.21</v>
      </c>
      <c r="U429" s="4">
        <v>664</v>
      </c>
      <c r="V429" s="4">
        <v>664</v>
      </c>
      <c r="W429" s="4">
        <v>426</v>
      </c>
      <c r="X429" s="4">
        <v>426</v>
      </c>
      <c r="Y429" s="4">
        <v>2.1800000000000002</v>
      </c>
      <c r="Z429" s="4">
        <v>3.99</v>
      </c>
      <c r="AA429" s="4">
        <v>432.17</v>
      </c>
      <c r="AB429" s="4">
        <v>1085.76</v>
      </c>
    </row>
    <row r="430" spans="1:28">
      <c r="A430" s="3" t="s">
        <v>878</v>
      </c>
      <c r="B430" s="3" t="s">
        <v>879</v>
      </c>
      <c r="C430" s="3" t="s">
        <v>22</v>
      </c>
      <c r="D430" s="3" t="s">
        <v>587</v>
      </c>
      <c r="E430" s="3" t="s">
        <v>588</v>
      </c>
      <c r="F430" s="3" t="s">
        <v>25</v>
      </c>
      <c r="G430" s="4">
        <v>1421</v>
      </c>
      <c r="H430" s="4">
        <v>1421</v>
      </c>
      <c r="I430" s="4">
        <v>1358</v>
      </c>
      <c r="J430" s="4">
        <v>1353</v>
      </c>
      <c r="K430" s="4">
        <v>8.02</v>
      </c>
      <c r="L430" s="4">
        <v>17.28</v>
      </c>
      <c r="M430" s="4">
        <v>1378.3</v>
      </c>
      <c r="N430" s="4">
        <v>1301</v>
      </c>
      <c r="O430" s="4">
        <v>1301</v>
      </c>
      <c r="P430" s="4">
        <v>1049</v>
      </c>
      <c r="Q430" s="4">
        <v>1045</v>
      </c>
      <c r="R430" s="4">
        <v>5.96</v>
      </c>
      <c r="S430" s="4">
        <v>14.85</v>
      </c>
      <c r="T430" s="4">
        <v>1065.81</v>
      </c>
      <c r="U430" s="4">
        <v>2664</v>
      </c>
      <c r="V430" s="4">
        <v>2664</v>
      </c>
      <c r="W430" s="4">
        <v>1344</v>
      </c>
      <c r="X430" s="4">
        <v>1338</v>
      </c>
      <c r="Y430" s="4">
        <v>7.47</v>
      </c>
      <c r="Z430" s="4">
        <v>15.81</v>
      </c>
      <c r="AA430" s="4">
        <v>1361.28</v>
      </c>
      <c r="AB430" s="4">
        <v>3805.39</v>
      </c>
    </row>
    <row r="431" spans="1:28">
      <c r="A431" s="3" t="s">
        <v>880</v>
      </c>
      <c r="B431" s="3" t="s">
        <v>881</v>
      </c>
      <c r="C431" s="3" t="s">
        <v>22</v>
      </c>
      <c r="D431" s="3" t="s">
        <v>587</v>
      </c>
      <c r="E431" s="3" t="s">
        <v>588</v>
      </c>
      <c r="F431" s="3" t="s">
        <v>25</v>
      </c>
      <c r="G431" s="4">
        <v>1499</v>
      </c>
      <c r="H431" s="4">
        <v>1499</v>
      </c>
      <c r="I431" s="4">
        <v>857</v>
      </c>
      <c r="J431" s="4">
        <v>853</v>
      </c>
      <c r="K431" s="4">
        <v>4.26</v>
      </c>
      <c r="L431" s="4">
        <v>9.35</v>
      </c>
      <c r="M431" s="4">
        <v>866.61</v>
      </c>
      <c r="N431" s="4">
        <v>1274</v>
      </c>
      <c r="O431" s="4">
        <v>1274</v>
      </c>
      <c r="P431" s="4">
        <v>1202</v>
      </c>
      <c r="Q431" s="4">
        <v>1194</v>
      </c>
      <c r="R431" s="4">
        <v>4.17</v>
      </c>
      <c r="S431" s="4">
        <v>8.92</v>
      </c>
      <c r="T431" s="4">
        <v>1207.0899999999999</v>
      </c>
      <c r="U431" s="4">
        <v>1851</v>
      </c>
      <c r="V431" s="4">
        <v>1851</v>
      </c>
      <c r="W431" s="4">
        <v>1502</v>
      </c>
      <c r="X431" s="4">
        <v>1490</v>
      </c>
      <c r="Y431" s="4">
        <v>4.05</v>
      </c>
      <c r="Z431" s="4">
        <v>9.23</v>
      </c>
      <c r="AA431" s="4">
        <v>1503.28</v>
      </c>
      <c r="AB431" s="4">
        <v>3576.98</v>
      </c>
    </row>
    <row r="432" spans="1:28">
      <c r="A432" s="3" t="s">
        <v>882</v>
      </c>
      <c r="B432" s="3" t="s">
        <v>883</v>
      </c>
      <c r="C432" s="3" t="s">
        <v>22</v>
      </c>
      <c r="D432" s="3" t="s">
        <v>587</v>
      </c>
      <c r="E432" s="3" t="s">
        <v>588</v>
      </c>
      <c r="F432" s="3" t="s">
        <v>25</v>
      </c>
      <c r="G432" s="4">
        <v>1250</v>
      </c>
      <c r="H432" s="4">
        <v>1250</v>
      </c>
      <c r="I432" s="4">
        <v>845</v>
      </c>
      <c r="J432" s="4">
        <v>844</v>
      </c>
      <c r="K432" s="4">
        <v>5.19</v>
      </c>
      <c r="L432" s="4">
        <v>14.39</v>
      </c>
      <c r="M432" s="4">
        <v>863.58</v>
      </c>
      <c r="N432" s="4">
        <v>1257</v>
      </c>
      <c r="O432" s="4">
        <v>1257</v>
      </c>
      <c r="P432" s="4">
        <v>706</v>
      </c>
      <c r="Q432" s="4">
        <v>705</v>
      </c>
      <c r="R432" s="4">
        <v>4.2</v>
      </c>
      <c r="S432" s="4">
        <v>14.32</v>
      </c>
      <c r="T432" s="4">
        <v>723.52</v>
      </c>
      <c r="U432" s="4">
        <v>2014</v>
      </c>
      <c r="V432" s="4">
        <v>2014</v>
      </c>
      <c r="W432" s="4">
        <v>903</v>
      </c>
      <c r="X432" s="4">
        <v>899</v>
      </c>
      <c r="Y432" s="4">
        <v>4.45</v>
      </c>
      <c r="Z432" s="4">
        <v>12.58</v>
      </c>
      <c r="AA432" s="4">
        <v>916.03</v>
      </c>
      <c r="AB432" s="4">
        <v>2503.13</v>
      </c>
    </row>
    <row r="433" spans="1:28">
      <c r="A433" s="3" t="s">
        <v>884</v>
      </c>
      <c r="B433" s="3" t="s">
        <v>885</v>
      </c>
      <c r="C433" s="3" t="s">
        <v>22</v>
      </c>
      <c r="D433" s="3" t="s">
        <v>587</v>
      </c>
      <c r="E433" s="3" t="s">
        <v>588</v>
      </c>
      <c r="F433" s="3" t="s">
        <v>25</v>
      </c>
      <c r="G433" s="4">
        <v>979</v>
      </c>
      <c r="H433" s="4">
        <v>979</v>
      </c>
      <c r="I433" s="4">
        <v>694</v>
      </c>
      <c r="J433" s="4">
        <v>692</v>
      </c>
      <c r="K433" s="4">
        <v>4</v>
      </c>
      <c r="L433" s="4">
        <v>7.38</v>
      </c>
      <c r="M433" s="4">
        <v>703.38</v>
      </c>
      <c r="N433" s="4">
        <v>1091</v>
      </c>
      <c r="O433" s="4">
        <v>1091</v>
      </c>
      <c r="P433" s="4">
        <v>645</v>
      </c>
      <c r="Q433" s="4">
        <v>643</v>
      </c>
      <c r="R433" s="4">
        <v>4.0999999999999996</v>
      </c>
      <c r="S433" s="4">
        <v>5.91</v>
      </c>
      <c r="T433" s="4">
        <v>653.01</v>
      </c>
      <c r="U433" s="4">
        <v>1686</v>
      </c>
      <c r="V433" s="4">
        <v>1686</v>
      </c>
      <c r="W433" s="4">
        <v>783</v>
      </c>
      <c r="X433" s="4">
        <v>783</v>
      </c>
      <c r="Y433" s="4">
        <v>3.45</v>
      </c>
      <c r="Z433" s="4">
        <v>6.63</v>
      </c>
      <c r="AA433" s="4">
        <v>793.08</v>
      </c>
      <c r="AB433" s="4">
        <v>2149.4699999999998</v>
      </c>
    </row>
    <row r="434" spans="1:28">
      <c r="A434" s="3" t="s">
        <v>886</v>
      </c>
      <c r="B434" s="3" t="s">
        <v>887</v>
      </c>
      <c r="C434" s="3" t="s">
        <v>22</v>
      </c>
      <c r="D434" s="3" t="s">
        <v>587</v>
      </c>
      <c r="E434" s="3" t="s">
        <v>588</v>
      </c>
      <c r="F434" s="3" t="s">
        <v>25</v>
      </c>
      <c r="G434" s="4">
        <v>1094</v>
      </c>
      <c r="H434" s="4">
        <v>1094</v>
      </c>
      <c r="I434" s="4">
        <v>560</v>
      </c>
      <c r="J434" s="4">
        <v>560</v>
      </c>
      <c r="K434" s="4">
        <v>3.41</v>
      </c>
      <c r="L434" s="4">
        <v>8.4499999999999993</v>
      </c>
      <c r="M434" s="4">
        <v>571.86</v>
      </c>
      <c r="N434" s="4">
        <v>747</v>
      </c>
      <c r="O434" s="4">
        <v>747</v>
      </c>
      <c r="P434" s="4">
        <v>537</v>
      </c>
      <c r="Q434" s="4">
        <v>537</v>
      </c>
      <c r="R434" s="4">
        <v>3.2</v>
      </c>
      <c r="S434" s="4">
        <v>7.83</v>
      </c>
      <c r="T434" s="4">
        <v>548.03</v>
      </c>
      <c r="U434" s="4">
        <v>2691</v>
      </c>
      <c r="V434" s="4">
        <v>2691</v>
      </c>
      <c r="W434" s="4">
        <v>678</v>
      </c>
      <c r="X434" s="4">
        <v>675</v>
      </c>
      <c r="Y434" s="4">
        <v>3.09</v>
      </c>
      <c r="Z434" s="4">
        <v>7.41</v>
      </c>
      <c r="AA434" s="4">
        <v>685.5</v>
      </c>
      <c r="AB434" s="4">
        <v>1805.39</v>
      </c>
    </row>
    <row r="435" spans="1:28">
      <c r="A435" s="3" t="s">
        <v>888</v>
      </c>
      <c r="B435" s="3" t="s">
        <v>889</v>
      </c>
      <c r="C435" s="3" t="s">
        <v>22</v>
      </c>
      <c r="D435" s="3" t="s">
        <v>587</v>
      </c>
      <c r="E435" s="3" t="s">
        <v>588</v>
      </c>
      <c r="F435" s="3" t="s">
        <v>25</v>
      </c>
      <c r="G435" s="4">
        <v>1278</v>
      </c>
      <c r="H435" s="4">
        <v>1278</v>
      </c>
      <c r="I435" s="4">
        <v>1003</v>
      </c>
      <c r="J435" s="4">
        <v>1002</v>
      </c>
      <c r="K435" s="4">
        <v>5.62</v>
      </c>
      <c r="L435" s="4">
        <v>9.5299999999999994</v>
      </c>
      <c r="M435" s="4">
        <v>1017.15</v>
      </c>
      <c r="N435" s="4">
        <v>1722</v>
      </c>
      <c r="O435" s="4">
        <v>1722</v>
      </c>
      <c r="P435" s="4">
        <v>910</v>
      </c>
      <c r="Q435" s="4">
        <v>907</v>
      </c>
      <c r="R435" s="4">
        <v>3.62</v>
      </c>
      <c r="S435" s="4">
        <v>8.76</v>
      </c>
      <c r="T435" s="4">
        <v>919.38</v>
      </c>
      <c r="U435" s="4">
        <v>2581</v>
      </c>
      <c r="V435" s="4">
        <v>2581</v>
      </c>
      <c r="W435" s="4">
        <v>909</v>
      </c>
      <c r="X435" s="4">
        <v>900</v>
      </c>
      <c r="Y435" s="4">
        <v>4.59</v>
      </c>
      <c r="Z435" s="4">
        <v>10.25</v>
      </c>
      <c r="AA435" s="4">
        <v>914.84</v>
      </c>
      <c r="AB435" s="4">
        <v>2851.37</v>
      </c>
    </row>
    <row r="436" spans="1:28">
      <c r="A436" s="3" t="s">
        <v>890</v>
      </c>
      <c r="B436" s="3" t="s">
        <v>891</v>
      </c>
      <c r="C436" s="3" t="s">
        <v>22</v>
      </c>
      <c r="D436" s="3" t="s">
        <v>587</v>
      </c>
      <c r="E436" s="3" t="s">
        <v>588</v>
      </c>
      <c r="F436" s="3" t="s">
        <v>25</v>
      </c>
      <c r="G436" s="4">
        <v>723</v>
      </c>
      <c r="H436" s="4">
        <v>723</v>
      </c>
      <c r="I436" s="4">
        <v>675</v>
      </c>
      <c r="J436" s="4">
        <v>673</v>
      </c>
      <c r="K436" s="4">
        <v>6.44</v>
      </c>
      <c r="L436" s="4">
        <v>8.5500000000000007</v>
      </c>
      <c r="M436" s="4">
        <v>687.99</v>
      </c>
      <c r="N436" s="4">
        <v>1534</v>
      </c>
      <c r="O436" s="4">
        <v>1534</v>
      </c>
      <c r="P436" s="4">
        <v>681</v>
      </c>
      <c r="Q436" s="4">
        <v>675</v>
      </c>
      <c r="R436" s="4">
        <v>6.66</v>
      </c>
      <c r="S436" s="4">
        <v>6.36</v>
      </c>
      <c r="T436" s="4">
        <v>688.02</v>
      </c>
      <c r="U436" s="4">
        <v>908</v>
      </c>
      <c r="V436" s="4">
        <v>908</v>
      </c>
      <c r="W436" s="4">
        <v>537</v>
      </c>
      <c r="X436" s="4">
        <v>528</v>
      </c>
      <c r="Y436" s="4">
        <v>3.74</v>
      </c>
      <c r="Z436" s="4">
        <v>6.56</v>
      </c>
      <c r="AA436" s="4">
        <v>538.29999999999995</v>
      </c>
      <c r="AB436" s="4">
        <v>1914.31</v>
      </c>
    </row>
    <row r="437" spans="1:28">
      <c r="A437" s="3" t="s">
        <v>892</v>
      </c>
      <c r="B437" s="3" t="s">
        <v>893</v>
      </c>
      <c r="C437" s="3" t="s">
        <v>22</v>
      </c>
      <c r="D437" s="3" t="s">
        <v>587</v>
      </c>
      <c r="E437" s="3" t="s">
        <v>588</v>
      </c>
      <c r="F437" s="3" t="s">
        <v>25</v>
      </c>
      <c r="G437" s="4">
        <v>1764</v>
      </c>
      <c r="H437" s="4">
        <v>1764</v>
      </c>
      <c r="I437" s="4">
        <v>785</v>
      </c>
      <c r="J437" s="4">
        <v>785</v>
      </c>
      <c r="K437" s="4">
        <v>3.62</v>
      </c>
      <c r="L437" s="4">
        <v>8.4600000000000009</v>
      </c>
      <c r="M437" s="4">
        <v>797.08</v>
      </c>
      <c r="N437" s="4">
        <v>2184</v>
      </c>
      <c r="O437" s="4">
        <v>2184</v>
      </c>
      <c r="P437" s="4">
        <v>849</v>
      </c>
      <c r="Q437" s="4">
        <v>848</v>
      </c>
      <c r="R437" s="4">
        <v>4.51</v>
      </c>
      <c r="S437" s="4">
        <v>6.17</v>
      </c>
      <c r="T437" s="4">
        <v>858.68</v>
      </c>
      <c r="U437" s="4">
        <v>3002</v>
      </c>
      <c r="V437" s="4">
        <v>3002</v>
      </c>
      <c r="W437" s="4">
        <v>609</v>
      </c>
      <c r="X437" s="4">
        <v>600</v>
      </c>
      <c r="Y437" s="4">
        <v>2.96</v>
      </c>
      <c r="Z437" s="4">
        <v>8.11</v>
      </c>
      <c r="AA437" s="4">
        <v>611.07000000000005</v>
      </c>
      <c r="AB437" s="4">
        <v>2266.83</v>
      </c>
    </row>
    <row r="438" spans="1:28">
      <c r="A438" s="3" t="s">
        <v>894</v>
      </c>
      <c r="B438" s="3" t="s">
        <v>895</v>
      </c>
      <c r="C438" s="3" t="s">
        <v>22</v>
      </c>
      <c r="D438" s="3" t="s">
        <v>587</v>
      </c>
      <c r="E438" s="3" t="s">
        <v>588</v>
      </c>
      <c r="F438" s="3" t="s">
        <v>25</v>
      </c>
      <c r="G438" s="4">
        <v>1770</v>
      </c>
      <c r="H438" s="4">
        <v>1770</v>
      </c>
      <c r="I438" s="4">
        <v>594</v>
      </c>
      <c r="J438" s="4">
        <v>593</v>
      </c>
      <c r="K438" s="4">
        <v>1.65</v>
      </c>
      <c r="L438" s="4">
        <v>5.31</v>
      </c>
      <c r="M438" s="4">
        <v>599.96</v>
      </c>
      <c r="N438" s="4">
        <v>715</v>
      </c>
      <c r="O438" s="4">
        <v>715</v>
      </c>
      <c r="P438" s="4">
        <v>449</v>
      </c>
      <c r="Q438" s="4">
        <v>449</v>
      </c>
      <c r="R438" s="4">
        <v>2.36</v>
      </c>
      <c r="S438" s="4">
        <v>0.4</v>
      </c>
      <c r="T438" s="4">
        <v>451.76</v>
      </c>
      <c r="U438" s="4">
        <v>1083</v>
      </c>
      <c r="V438" s="4">
        <v>1083</v>
      </c>
      <c r="W438" s="4">
        <v>938</v>
      </c>
      <c r="X438" s="4">
        <v>937</v>
      </c>
      <c r="Y438" s="4">
        <v>5</v>
      </c>
      <c r="Z438" s="4">
        <v>5.32</v>
      </c>
      <c r="AA438" s="4">
        <v>947.32</v>
      </c>
      <c r="AB438" s="4">
        <v>1999.04</v>
      </c>
    </row>
    <row r="439" spans="1:28">
      <c r="A439" s="3" t="s">
        <v>896</v>
      </c>
      <c r="B439" s="3" t="s">
        <v>897</v>
      </c>
      <c r="C439" s="3" t="s">
        <v>22</v>
      </c>
      <c r="D439" s="3" t="s">
        <v>587</v>
      </c>
      <c r="E439" s="3" t="s">
        <v>588</v>
      </c>
      <c r="F439" s="3" t="s">
        <v>25</v>
      </c>
      <c r="G439" s="4">
        <v>1045</v>
      </c>
      <c r="H439" s="4">
        <v>1045</v>
      </c>
      <c r="I439" s="4">
        <v>649</v>
      </c>
      <c r="J439" s="4">
        <v>649</v>
      </c>
      <c r="K439" s="4">
        <v>4.8099999999999996</v>
      </c>
      <c r="L439" s="4">
        <v>5.62</v>
      </c>
      <c r="M439" s="4">
        <v>659.43</v>
      </c>
      <c r="N439" s="4">
        <v>1939</v>
      </c>
      <c r="O439" s="4">
        <v>1939</v>
      </c>
      <c r="P439" s="4">
        <v>477</v>
      </c>
      <c r="Q439" s="4">
        <v>477</v>
      </c>
      <c r="R439" s="4">
        <v>3.46</v>
      </c>
      <c r="S439" s="4">
        <v>2.74</v>
      </c>
      <c r="T439" s="4">
        <v>483.2</v>
      </c>
      <c r="U439" s="4">
        <v>986</v>
      </c>
      <c r="V439" s="4">
        <v>986</v>
      </c>
      <c r="W439" s="4">
        <v>798</v>
      </c>
      <c r="X439" s="4">
        <v>798</v>
      </c>
      <c r="Y439" s="4">
        <v>7.53</v>
      </c>
      <c r="Z439" s="4">
        <v>3.9</v>
      </c>
      <c r="AA439" s="4">
        <v>809.43</v>
      </c>
      <c r="AB439" s="4">
        <v>1952.06</v>
      </c>
    </row>
    <row r="440" spans="1:28">
      <c r="A440" s="3" t="s">
        <v>898</v>
      </c>
      <c r="B440" s="3" t="s">
        <v>899</v>
      </c>
      <c r="C440" s="3" t="s">
        <v>22</v>
      </c>
      <c r="D440" s="3" t="s">
        <v>587</v>
      </c>
      <c r="E440" s="3" t="s">
        <v>588</v>
      </c>
      <c r="F440" s="3" t="s">
        <v>25</v>
      </c>
      <c r="G440" s="4">
        <v>614</v>
      </c>
      <c r="H440" s="4">
        <v>614</v>
      </c>
      <c r="I440" s="4">
        <v>453</v>
      </c>
      <c r="J440" s="4">
        <v>450</v>
      </c>
      <c r="K440" s="4">
        <v>1.39</v>
      </c>
      <c r="L440" s="4">
        <v>5.8</v>
      </c>
      <c r="M440" s="4">
        <v>457.19</v>
      </c>
      <c r="N440" s="4">
        <v>1370</v>
      </c>
      <c r="O440" s="4">
        <v>1370</v>
      </c>
      <c r="P440" s="4">
        <v>261</v>
      </c>
      <c r="Q440" s="4">
        <v>247</v>
      </c>
      <c r="R440" s="4">
        <v>1.47</v>
      </c>
      <c r="S440" s="4">
        <v>3.98</v>
      </c>
      <c r="T440" s="4">
        <v>252.45</v>
      </c>
      <c r="U440" s="4">
        <v>810</v>
      </c>
      <c r="V440" s="4">
        <v>810</v>
      </c>
      <c r="W440" s="4">
        <v>342</v>
      </c>
      <c r="X440" s="4">
        <v>340</v>
      </c>
      <c r="Y440" s="4">
        <v>1.3</v>
      </c>
      <c r="Z440" s="4">
        <v>6.38</v>
      </c>
      <c r="AA440" s="4">
        <v>347.68</v>
      </c>
      <c r="AB440" s="4">
        <v>1057.32</v>
      </c>
    </row>
    <row r="441" spans="1:28">
      <c r="A441" s="3" t="s">
        <v>900</v>
      </c>
      <c r="B441" s="3" t="s">
        <v>901</v>
      </c>
      <c r="C441" s="3" t="s">
        <v>22</v>
      </c>
      <c r="D441" s="3" t="s">
        <v>587</v>
      </c>
      <c r="E441" s="3" t="s">
        <v>588</v>
      </c>
      <c r="F441" s="3" t="s">
        <v>25</v>
      </c>
      <c r="G441" s="4">
        <v>724</v>
      </c>
      <c r="H441" s="4">
        <v>724</v>
      </c>
      <c r="I441" s="4">
        <v>528</v>
      </c>
      <c r="J441" s="4">
        <v>526</v>
      </c>
      <c r="K441" s="4">
        <v>1.52</v>
      </c>
      <c r="L441" s="4">
        <v>4.78</v>
      </c>
      <c r="M441" s="4">
        <v>532.29999999999995</v>
      </c>
      <c r="N441" s="4">
        <v>1862</v>
      </c>
      <c r="O441" s="4">
        <v>1862</v>
      </c>
      <c r="P441" s="4">
        <v>468</v>
      </c>
      <c r="Q441" s="4">
        <v>467</v>
      </c>
      <c r="R441" s="4">
        <v>1.53</v>
      </c>
      <c r="S441" s="4">
        <v>0</v>
      </c>
      <c r="T441" s="4">
        <v>468.53</v>
      </c>
      <c r="U441" s="4">
        <v>615</v>
      </c>
      <c r="V441" s="4">
        <v>615</v>
      </c>
      <c r="W441" s="4">
        <v>574</v>
      </c>
      <c r="X441" s="4">
        <v>572</v>
      </c>
      <c r="Y441" s="4">
        <v>3.31</v>
      </c>
      <c r="Z441" s="4">
        <v>4.84</v>
      </c>
      <c r="AA441" s="4">
        <v>580.15</v>
      </c>
      <c r="AB441" s="4">
        <v>1580.98</v>
      </c>
    </row>
    <row r="442" spans="1:28">
      <c r="A442" s="3" t="s">
        <v>902</v>
      </c>
      <c r="B442" s="3" t="s">
        <v>903</v>
      </c>
      <c r="C442" s="3" t="s">
        <v>22</v>
      </c>
      <c r="D442" s="3" t="s">
        <v>587</v>
      </c>
      <c r="E442" s="3" t="s">
        <v>588</v>
      </c>
      <c r="F442" s="3" t="s">
        <v>25</v>
      </c>
      <c r="G442" s="4">
        <v>478</v>
      </c>
      <c r="H442" s="4">
        <v>478</v>
      </c>
      <c r="I442" s="4">
        <v>304</v>
      </c>
      <c r="J442" s="4">
        <v>303</v>
      </c>
      <c r="K442" s="4">
        <v>1.63</v>
      </c>
      <c r="L442" s="4">
        <v>4.3099999999999996</v>
      </c>
      <c r="M442" s="4">
        <v>308.94</v>
      </c>
      <c r="N442" s="4">
        <v>1084</v>
      </c>
      <c r="O442" s="4">
        <v>1084</v>
      </c>
      <c r="P442" s="4">
        <v>456</v>
      </c>
      <c r="Q442" s="4">
        <v>454</v>
      </c>
      <c r="R442" s="4">
        <v>1.37</v>
      </c>
      <c r="S442" s="4">
        <v>2.82</v>
      </c>
      <c r="T442" s="4">
        <v>458.19</v>
      </c>
      <c r="U442" s="4">
        <v>1029</v>
      </c>
      <c r="V442" s="4">
        <v>1029</v>
      </c>
      <c r="W442" s="4">
        <v>619</v>
      </c>
      <c r="X442" s="4">
        <v>603</v>
      </c>
      <c r="Y442" s="4">
        <v>3.41</v>
      </c>
      <c r="Z442" s="4">
        <v>4.32</v>
      </c>
      <c r="AA442" s="4">
        <v>610.73</v>
      </c>
      <c r="AB442" s="4">
        <v>1377.86</v>
      </c>
    </row>
    <row r="443" spans="1:28">
      <c r="A443" s="3" t="s">
        <v>904</v>
      </c>
      <c r="B443" s="3" t="s">
        <v>905</v>
      </c>
      <c r="C443" s="3" t="s">
        <v>22</v>
      </c>
      <c r="D443" s="3" t="s">
        <v>587</v>
      </c>
      <c r="E443" s="3" t="s">
        <v>588</v>
      </c>
      <c r="F443" s="3" t="s">
        <v>25</v>
      </c>
      <c r="G443" s="4">
        <v>668</v>
      </c>
      <c r="H443" s="4">
        <v>668</v>
      </c>
      <c r="I443" s="4">
        <v>516</v>
      </c>
      <c r="J443" s="4">
        <v>513</v>
      </c>
      <c r="K443" s="4">
        <v>2.38</v>
      </c>
      <c r="L443" s="4">
        <v>10</v>
      </c>
      <c r="M443" s="4">
        <v>525.38</v>
      </c>
      <c r="N443" s="4">
        <v>2236</v>
      </c>
      <c r="O443" s="4">
        <v>2236</v>
      </c>
      <c r="P443" s="4">
        <v>567</v>
      </c>
      <c r="Q443" s="4">
        <v>564</v>
      </c>
      <c r="R443" s="4">
        <v>2.14</v>
      </c>
      <c r="S443" s="4">
        <v>8.2200000000000006</v>
      </c>
      <c r="T443" s="4">
        <v>574.36</v>
      </c>
      <c r="U443" s="4">
        <v>805</v>
      </c>
      <c r="V443" s="4">
        <v>805</v>
      </c>
      <c r="W443" s="4">
        <v>488</v>
      </c>
      <c r="X443" s="4">
        <v>482</v>
      </c>
      <c r="Y443" s="4">
        <v>2.21</v>
      </c>
      <c r="Z443" s="4">
        <v>8.17</v>
      </c>
      <c r="AA443" s="4">
        <v>492.38</v>
      </c>
      <c r="AB443" s="4">
        <v>1592.12</v>
      </c>
    </row>
    <row r="444" spans="1:28">
      <c r="A444" s="3" t="s">
        <v>906</v>
      </c>
      <c r="B444" s="3" t="s">
        <v>907</v>
      </c>
      <c r="C444" s="3" t="s">
        <v>22</v>
      </c>
      <c r="D444" s="3" t="s">
        <v>587</v>
      </c>
      <c r="E444" s="3" t="s">
        <v>588</v>
      </c>
      <c r="F444" s="3" t="s">
        <v>25</v>
      </c>
      <c r="G444" s="4">
        <v>904</v>
      </c>
      <c r="H444" s="4">
        <v>904</v>
      </c>
      <c r="I444" s="4">
        <v>736</v>
      </c>
      <c r="J444" s="4">
        <v>736</v>
      </c>
      <c r="K444" s="4">
        <v>2.11</v>
      </c>
      <c r="L444" s="4">
        <v>11.08</v>
      </c>
      <c r="M444" s="4">
        <v>749.19</v>
      </c>
      <c r="N444" s="4">
        <v>2238</v>
      </c>
      <c r="O444" s="4">
        <v>2238</v>
      </c>
      <c r="P444" s="4">
        <v>835</v>
      </c>
      <c r="Q444" s="4">
        <v>835</v>
      </c>
      <c r="R444" s="4">
        <v>1.44</v>
      </c>
      <c r="S444" s="4">
        <v>8.69</v>
      </c>
      <c r="T444" s="4">
        <v>845.13</v>
      </c>
      <c r="U444" s="4">
        <v>755</v>
      </c>
      <c r="V444" s="4">
        <v>755</v>
      </c>
      <c r="W444" s="4">
        <v>708</v>
      </c>
      <c r="X444" s="4">
        <v>708</v>
      </c>
      <c r="Y444" s="4">
        <v>1.81</v>
      </c>
      <c r="Z444" s="4">
        <v>11.11</v>
      </c>
      <c r="AA444" s="4">
        <v>720.92</v>
      </c>
      <c r="AB444" s="4">
        <v>2315.2399999999998</v>
      </c>
    </row>
    <row r="445" spans="1:28">
      <c r="A445" s="3" t="s">
        <v>908</v>
      </c>
      <c r="B445" s="3" t="s">
        <v>909</v>
      </c>
      <c r="C445" s="3" t="s">
        <v>22</v>
      </c>
      <c r="D445" s="3" t="s">
        <v>587</v>
      </c>
      <c r="E445" s="3" t="s">
        <v>588</v>
      </c>
      <c r="F445" s="3" t="s">
        <v>25</v>
      </c>
      <c r="G445" s="4">
        <v>778</v>
      </c>
      <c r="H445" s="4">
        <v>778</v>
      </c>
      <c r="I445" s="4">
        <v>633</v>
      </c>
      <c r="J445" s="4">
        <v>633</v>
      </c>
      <c r="K445" s="4">
        <v>2.94</v>
      </c>
      <c r="L445" s="4">
        <v>9.0500000000000007</v>
      </c>
      <c r="M445" s="4">
        <v>644.99</v>
      </c>
      <c r="N445" s="4">
        <v>1497</v>
      </c>
      <c r="O445" s="4">
        <v>1497</v>
      </c>
      <c r="P445" s="4">
        <v>1080</v>
      </c>
      <c r="Q445" s="4">
        <v>1079</v>
      </c>
      <c r="R445" s="4">
        <v>3.18</v>
      </c>
      <c r="S445" s="4">
        <v>11.15</v>
      </c>
      <c r="T445" s="4">
        <v>1093.33</v>
      </c>
      <c r="U445" s="4">
        <v>1022</v>
      </c>
      <c r="V445" s="4">
        <v>1022</v>
      </c>
      <c r="W445" s="4">
        <v>828</v>
      </c>
      <c r="X445" s="4">
        <v>828</v>
      </c>
      <c r="Y445" s="4">
        <v>3.65</v>
      </c>
      <c r="Z445" s="4">
        <v>10.34</v>
      </c>
      <c r="AA445" s="4">
        <v>841.99</v>
      </c>
      <c r="AB445" s="4">
        <v>2580.31</v>
      </c>
    </row>
    <row r="446" spans="1:28">
      <c r="A446" s="3" t="s">
        <v>910</v>
      </c>
      <c r="B446" s="3" t="s">
        <v>911</v>
      </c>
      <c r="C446" s="3" t="s">
        <v>22</v>
      </c>
      <c r="D446" s="3" t="s">
        <v>587</v>
      </c>
      <c r="E446" s="3" t="s">
        <v>588</v>
      </c>
      <c r="F446" s="3" t="s">
        <v>25</v>
      </c>
      <c r="G446" s="4">
        <v>745</v>
      </c>
      <c r="H446" s="4">
        <v>745</v>
      </c>
      <c r="I446" s="4">
        <v>492</v>
      </c>
      <c r="J446" s="4">
        <v>492</v>
      </c>
      <c r="K446" s="4">
        <v>1.3</v>
      </c>
      <c r="L446" s="4">
        <v>7.15</v>
      </c>
      <c r="M446" s="4">
        <v>500.45</v>
      </c>
      <c r="N446" s="4">
        <v>665</v>
      </c>
      <c r="O446" s="4">
        <v>665</v>
      </c>
      <c r="P446" s="4">
        <v>476</v>
      </c>
      <c r="Q446" s="4">
        <v>476</v>
      </c>
      <c r="R446" s="4">
        <v>1.17</v>
      </c>
      <c r="S446" s="4">
        <v>5.61</v>
      </c>
      <c r="T446" s="4">
        <v>482.78</v>
      </c>
      <c r="U446" s="4">
        <v>1331</v>
      </c>
      <c r="V446" s="4">
        <v>1331</v>
      </c>
      <c r="W446" s="4">
        <v>936</v>
      </c>
      <c r="X446" s="4">
        <v>936</v>
      </c>
      <c r="Y446" s="4">
        <v>2.37</v>
      </c>
      <c r="Z446" s="4">
        <v>6.44</v>
      </c>
      <c r="AA446" s="4">
        <v>944.81</v>
      </c>
      <c r="AB446" s="4">
        <v>1928.04</v>
      </c>
    </row>
    <row r="447" spans="1:28">
      <c r="A447" s="3" t="s">
        <v>912</v>
      </c>
      <c r="B447" s="3" t="s">
        <v>913</v>
      </c>
      <c r="C447" s="3" t="s">
        <v>22</v>
      </c>
      <c r="D447" s="3" t="s">
        <v>587</v>
      </c>
      <c r="E447" s="3" t="s">
        <v>588</v>
      </c>
      <c r="F447" s="3" t="s">
        <v>25</v>
      </c>
      <c r="G447" s="4">
        <v>652</v>
      </c>
      <c r="H447" s="4">
        <v>652</v>
      </c>
      <c r="I447" s="4">
        <v>492</v>
      </c>
      <c r="J447" s="4">
        <v>491</v>
      </c>
      <c r="K447" s="4">
        <v>0.86</v>
      </c>
      <c r="L447" s="4">
        <v>6</v>
      </c>
      <c r="M447" s="4">
        <v>497.86</v>
      </c>
      <c r="N447" s="4">
        <v>1943</v>
      </c>
      <c r="O447" s="4">
        <v>1943</v>
      </c>
      <c r="P447" s="4">
        <v>914</v>
      </c>
      <c r="Q447" s="4">
        <v>914</v>
      </c>
      <c r="R447" s="4">
        <v>0.63</v>
      </c>
      <c r="S447" s="4">
        <v>5.94</v>
      </c>
      <c r="T447" s="4">
        <v>920.57</v>
      </c>
      <c r="U447" s="4">
        <v>891</v>
      </c>
      <c r="V447" s="4">
        <v>891</v>
      </c>
      <c r="W447" s="4">
        <v>647</v>
      </c>
      <c r="X447" s="4">
        <v>647</v>
      </c>
      <c r="Y447" s="4">
        <v>1.36</v>
      </c>
      <c r="Z447" s="4">
        <v>7.47</v>
      </c>
      <c r="AA447" s="4">
        <v>655.83</v>
      </c>
      <c r="AB447" s="4">
        <v>2074.2600000000002</v>
      </c>
    </row>
    <row r="448" spans="1:28">
      <c r="A448" s="3" t="s">
        <v>914</v>
      </c>
      <c r="B448" s="3" t="s">
        <v>915</v>
      </c>
      <c r="C448" s="3" t="s">
        <v>22</v>
      </c>
      <c r="D448" s="3" t="s">
        <v>587</v>
      </c>
      <c r="E448" s="3" t="s">
        <v>588</v>
      </c>
      <c r="F448" s="3" t="s">
        <v>25</v>
      </c>
      <c r="G448" s="4">
        <v>950</v>
      </c>
      <c r="H448" s="4">
        <v>950</v>
      </c>
      <c r="I448" s="4">
        <v>635</v>
      </c>
      <c r="J448" s="4">
        <v>633</v>
      </c>
      <c r="K448" s="4">
        <v>1.48</v>
      </c>
      <c r="L448" s="4">
        <v>6.4</v>
      </c>
      <c r="M448" s="4">
        <v>640.88</v>
      </c>
      <c r="N448" s="4">
        <v>2038</v>
      </c>
      <c r="O448" s="4">
        <v>2038</v>
      </c>
      <c r="P448" s="4">
        <v>475</v>
      </c>
      <c r="Q448" s="4">
        <v>471</v>
      </c>
      <c r="R448" s="4">
        <v>1.32</v>
      </c>
      <c r="S448" s="4">
        <v>5.44</v>
      </c>
      <c r="T448" s="4">
        <v>477.76</v>
      </c>
      <c r="U448" s="4">
        <v>1272</v>
      </c>
      <c r="V448" s="4">
        <v>1272</v>
      </c>
      <c r="W448" s="4">
        <v>644</v>
      </c>
      <c r="X448" s="4">
        <v>639</v>
      </c>
      <c r="Y448" s="4">
        <v>5.66</v>
      </c>
      <c r="Z448" s="4">
        <v>6.18</v>
      </c>
      <c r="AA448" s="4">
        <v>650.84</v>
      </c>
      <c r="AB448" s="4">
        <v>1769.48</v>
      </c>
    </row>
    <row r="449" spans="1:28">
      <c r="A449" s="3" t="s">
        <v>916</v>
      </c>
      <c r="B449" s="3" t="s">
        <v>917</v>
      </c>
      <c r="C449" s="3" t="s">
        <v>22</v>
      </c>
      <c r="D449" s="3" t="s">
        <v>587</v>
      </c>
      <c r="E449" s="3" t="s">
        <v>588</v>
      </c>
      <c r="F449" s="3" t="s">
        <v>25</v>
      </c>
      <c r="G449" s="4">
        <v>837</v>
      </c>
      <c r="H449" s="4">
        <v>837</v>
      </c>
      <c r="I449" s="4">
        <v>551</v>
      </c>
      <c r="J449" s="4">
        <v>551</v>
      </c>
      <c r="K449" s="4">
        <v>1.65</v>
      </c>
      <c r="L449" s="4">
        <v>9.09</v>
      </c>
      <c r="M449" s="4">
        <v>561.74</v>
      </c>
      <c r="N449" s="4">
        <v>1536</v>
      </c>
      <c r="O449" s="4">
        <v>1536</v>
      </c>
      <c r="P449" s="4">
        <v>907</v>
      </c>
      <c r="Q449" s="4">
        <v>904</v>
      </c>
      <c r="R449" s="4">
        <v>1.53</v>
      </c>
      <c r="S449" s="4">
        <v>7.87</v>
      </c>
      <c r="T449" s="4">
        <v>913.4</v>
      </c>
      <c r="U449" s="4">
        <v>1388</v>
      </c>
      <c r="V449" s="4">
        <v>1388</v>
      </c>
      <c r="W449" s="4">
        <v>538</v>
      </c>
      <c r="X449" s="4">
        <v>538</v>
      </c>
      <c r="Y449" s="4">
        <v>1.43</v>
      </c>
      <c r="Z449" s="4">
        <v>7.61</v>
      </c>
      <c r="AA449" s="4">
        <v>547.04</v>
      </c>
      <c r="AB449" s="4">
        <v>2022.18</v>
      </c>
    </row>
    <row r="450" spans="1:28">
      <c r="A450" s="3" t="s">
        <v>918</v>
      </c>
      <c r="B450" s="3" t="s">
        <v>919</v>
      </c>
      <c r="C450" s="3" t="s">
        <v>22</v>
      </c>
      <c r="D450" s="3" t="s">
        <v>587</v>
      </c>
      <c r="E450" s="3" t="s">
        <v>588</v>
      </c>
      <c r="F450" s="3" t="s">
        <v>25</v>
      </c>
      <c r="G450" s="4">
        <v>1181</v>
      </c>
      <c r="H450" s="4">
        <v>1181</v>
      </c>
      <c r="I450" s="4">
        <v>967</v>
      </c>
      <c r="J450" s="4">
        <v>967</v>
      </c>
      <c r="K450" s="4">
        <v>5.22</v>
      </c>
      <c r="L450" s="4">
        <v>15.2</v>
      </c>
      <c r="M450" s="4">
        <v>987.42</v>
      </c>
      <c r="N450" s="4">
        <v>1647</v>
      </c>
      <c r="O450" s="4">
        <v>1647</v>
      </c>
      <c r="P450" s="4">
        <v>1197</v>
      </c>
      <c r="Q450" s="4">
        <v>1196</v>
      </c>
      <c r="R450" s="4">
        <v>5.38</v>
      </c>
      <c r="S450" s="4">
        <v>6.75</v>
      </c>
      <c r="T450" s="4">
        <v>1208.1300000000001</v>
      </c>
      <c r="U450" s="4">
        <v>1319</v>
      </c>
      <c r="V450" s="4">
        <v>1319</v>
      </c>
      <c r="W450" s="4">
        <v>798</v>
      </c>
      <c r="X450" s="4">
        <v>796</v>
      </c>
      <c r="Y450" s="4">
        <v>4.12</v>
      </c>
      <c r="Z450" s="4">
        <v>10.47</v>
      </c>
      <c r="AA450" s="4">
        <v>810.59</v>
      </c>
      <c r="AB450" s="4">
        <v>3006.14</v>
      </c>
    </row>
    <row r="451" spans="1:28">
      <c r="A451" s="3" t="s">
        <v>920</v>
      </c>
      <c r="B451" s="3" t="s">
        <v>921</v>
      </c>
      <c r="C451" s="3" t="s">
        <v>22</v>
      </c>
      <c r="D451" s="3" t="s">
        <v>587</v>
      </c>
      <c r="E451" s="3" t="s">
        <v>588</v>
      </c>
      <c r="F451" s="3" t="s">
        <v>25</v>
      </c>
      <c r="G451" s="4">
        <v>605</v>
      </c>
      <c r="H451" s="4">
        <v>605</v>
      </c>
      <c r="I451" s="4">
        <v>410</v>
      </c>
      <c r="J451" s="4">
        <v>410</v>
      </c>
      <c r="K451" s="4">
        <v>0.77</v>
      </c>
      <c r="L451" s="4">
        <v>7.83</v>
      </c>
      <c r="M451" s="4">
        <v>418.6</v>
      </c>
      <c r="N451" s="4">
        <v>777</v>
      </c>
      <c r="O451" s="4">
        <v>777</v>
      </c>
      <c r="P451" s="4">
        <v>529</v>
      </c>
      <c r="Q451" s="4">
        <v>527</v>
      </c>
      <c r="R451" s="4">
        <v>1.1200000000000001</v>
      </c>
      <c r="S451" s="4">
        <v>9.49</v>
      </c>
      <c r="T451" s="4">
        <v>537.61</v>
      </c>
      <c r="U451" s="4">
        <v>1614</v>
      </c>
      <c r="V451" s="4">
        <v>1614</v>
      </c>
      <c r="W451" s="4">
        <v>791</v>
      </c>
      <c r="X451" s="4">
        <v>788</v>
      </c>
      <c r="Y451" s="4">
        <v>1.28</v>
      </c>
      <c r="Z451" s="4">
        <v>8.3000000000000007</v>
      </c>
      <c r="AA451" s="4">
        <v>797.58</v>
      </c>
      <c r="AB451" s="4">
        <v>1753.79</v>
      </c>
    </row>
    <row r="452" spans="1:28">
      <c r="A452" s="3" t="s">
        <v>922</v>
      </c>
      <c r="B452" s="3" t="s">
        <v>923</v>
      </c>
      <c r="C452" s="3" t="s">
        <v>22</v>
      </c>
      <c r="D452" s="3" t="s">
        <v>587</v>
      </c>
      <c r="E452" s="3" t="s">
        <v>588</v>
      </c>
      <c r="F452" s="3" t="s">
        <v>25</v>
      </c>
      <c r="G452" s="4">
        <v>1048</v>
      </c>
      <c r="H452" s="4">
        <v>1048</v>
      </c>
      <c r="I452" s="4">
        <v>792</v>
      </c>
      <c r="J452" s="4">
        <v>792</v>
      </c>
      <c r="K452" s="4">
        <v>2.92</v>
      </c>
      <c r="L452" s="4">
        <v>12.04</v>
      </c>
      <c r="M452" s="4">
        <v>806.96</v>
      </c>
      <c r="N452" s="4">
        <v>2061</v>
      </c>
      <c r="O452" s="4">
        <v>2061</v>
      </c>
      <c r="P452" s="4">
        <v>604</v>
      </c>
      <c r="Q452" s="4">
        <v>604</v>
      </c>
      <c r="R452" s="4">
        <v>2.25</v>
      </c>
      <c r="S452" s="4">
        <v>7.14</v>
      </c>
      <c r="T452" s="4">
        <v>613.39</v>
      </c>
      <c r="U452" s="4">
        <v>1251</v>
      </c>
      <c r="V452" s="4">
        <v>1251</v>
      </c>
      <c r="W452" s="4">
        <v>869</v>
      </c>
      <c r="X452" s="4">
        <v>869</v>
      </c>
      <c r="Y452" s="4">
        <v>2.85</v>
      </c>
      <c r="Z452" s="4">
        <v>10.67</v>
      </c>
      <c r="AA452" s="4">
        <v>882.52</v>
      </c>
      <c r="AB452" s="4">
        <v>2302.87</v>
      </c>
    </row>
    <row r="453" spans="1:28">
      <c r="A453" s="3" t="s">
        <v>924</v>
      </c>
      <c r="B453" s="3" t="s">
        <v>925</v>
      </c>
      <c r="C453" s="3" t="s">
        <v>22</v>
      </c>
      <c r="D453" s="3" t="s">
        <v>587</v>
      </c>
      <c r="E453" s="3" t="s">
        <v>588</v>
      </c>
      <c r="F453" s="3" t="s">
        <v>25</v>
      </c>
      <c r="G453" s="4">
        <v>763</v>
      </c>
      <c r="H453" s="4">
        <v>763</v>
      </c>
      <c r="I453" s="4">
        <v>539</v>
      </c>
      <c r="J453" s="4">
        <v>539</v>
      </c>
      <c r="K453" s="4">
        <v>3.47</v>
      </c>
      <c r="L453" s="4">
        <v>6.55</v>
      </c>
      <c r="M453" s="4">
        <v>549.02</v>
      </c>
      <c r="N453" s="4">
        <v>1521</v>
      </c>
      <c r="O453" s="4">
        <v>1521</v>
      </c>
      <c r="P453" s="4">
        <v>690</v>
      </c>
      <c r="Q453" s="4">
        <v>690</v>
      </c>
      <c r="R453" s="4">
        <v>3.2</v>
      </c>
      <c r="S453" s="4">
        <v>2.92</v>
      </c>
      <c r="T453" s="4">
        <v>696.12</v>
      </c>
      <c r="U453" s="4">
        <v>843</v>
      </c>
      <c r="V453" s="4">
        <v>843</v>
      </c>
      <c r="W453" s="4">
        <v>503</v>
      </c>
      <c r="X453" s="4">
        <v>502</v>
      </c>
      <c r="Y453" s="4">
        <v>3.75</v>
      </c>
      <c r="Z453" s="4">
        <v>6.01</v>
      </c>
      <c r="AA453" s="4">
        <v>511.76</v>
      </c>
      <c r="AB453" s="4">
        <v>1756.9</v>
      </c>
    </row>
    <row r="454" spans="1:28">
      <c r="A454" s="3" t="s">
        <v>926</v>
      </c>
      <c r="B454" s="3" t="s">
        <v>927</v>
      </c>
      <c r="C454" s="3" t="s">
        <v>22</v>
      </c>
      <c r="D454" s="3" t="s">
        <v>587</v>
      </c>
      <c r="E454" s="3" t="s">
        <v>588</v>
      </c>
      <c r="F454" s="3" t="s">
        <v>25</v>
      </c>
      <c r="G454" s="4">
        <v>697</v>
      </c>
      <c r="H454" s="4">
        <v>697</v>
      </c>
      <c r="I454" s="4">
        <v>522</v>
      </c>
      <c r="J454" s="4">
        <v>521</v>
      </c>
      <c r="K454" s="4">
        <v>2.93</v>
      </c>
      <c r="L454" s="4">
        <v>9.11</v>
      </c>
      <c r="M454" s="4">
        <v>533.04</v>
      </c>
      <c r="N454" s="4">
        <v>958</v>
      </c>
      <c r="O454" s="4">
        <v>958</v>
      </c>
      <c r="P454" s="4">
        <v>509</v>
      </c>
      <c r="Q454" s="4">
        <v>507</v>
      </c>
      <c r="R454" s="4">
        <v>2.4</v>
      </c>
      <c r="S454" s="4">
        <v>10.16</v>
      </c>
      <c r="T454" s="4">
        <v>519.55999999999995</v>
      </c>
      <c r="U454" s="4">
        <v>1298</v>
      </c>
      <c r="V454" s="4">
        <v>1298</v>
      </c>
      <c r="W454" s="4">
        <v>529</v>
      </c>
      <c r="X454" s="4">
        <v>528</v>
      </c>
      <c r="Y454" s="4">
        <v>2.62</v>
      </c>
      <c r="Z454" s="4">
        <v>8.77</v>
      </c>
      <c r="AA454" s="4">
        <v>539.39</v>
      </c>
      <c r="AB454" s="4">
        <v>1591.99</v>
      </c>
    </row>
    <row r="455" spans="1:28">
      <c r="A455" s="3" t="s">
        <v>928</v>
      </c>
      <c r="B455" s="3" t="s">
        <v>929</v>
      </c>
      <c r="C455" s="3" t="s">
        <v>22</v>
      </c>
      <c r="D455" s="3" t="s">
        <v>587</v>
      </c>
      <c r="E455" s="3" t="s">
        <v>588</v>
      </c>
      <c r="F455" s="3" t="s">
        <v>25</v>
      </c>
      <c r="G455" s="4">
        <v>733</v>
      </c>
      <c r="H455" s="4">
        <v>733</v>
      </c>
      <c r="I455" s="4">
        <v>557</v>
      </c>
      <c r="J455" s="4">
        <v>557</v>
      </c>
      <c r="K455" s="4">
        <v>3.76</v>
      </c>
      <c r="L455" s="4">
        <v>7.8</v>
      </c>
      <c r="M455" s="4">
        <v>568.55999999999995</v>
      </c>
      <c r="N455" s="4">
        <v>1232</v>
      </c>
      <c r="O455" s="4">
        <v>1232</v>
      </c>
      <c r="P455" s="4">
        <v>762</v>
      </c>
      <c r="Q455" s="4">
        <v>762</v>
      </c>
      <c r="R455" s="4">
        <v>4.1100000000000003</v>
      </c>
      <c r="S455" s="4">
        <v>10.33</v>
      </c>
      <c r="T455" s="4">
        <v>776.44</v>
      </c>
      <c r="U455" s="4">
        <v>1104</v>
      </c>
      <c r="V455" s="4">
        <v>1104</v>
      </c>
      <c r="W455" s="4">
        <v>680</v>
      </c>
      <c r="X455" s="4">
        <v>679</v>
      </c>
      <c r="Y455" s="4">
        <v>5.18</v>
      </c>
      <c r="Z455" s="4">
        <v>7.62</v>
      </c>
      <c r="AA455" s="4">
        <v>691.8</v>
      </c>
      <c r="AB455" s="4">
        <v>2036.8</v>
      </c>
    </row>
    <row r="456" spans="1:28">
      <c r="A456" s="3" t="s">
        <v>930</v>
      </c>
      <c r="B456" s="3" t="s">
        <v>931</v>
      </c>
      <c r="C456" s="3" t="s">
        <v>22</v>
      </c>
      <c r="D456" s="3" t="s">
        <v>587</v>
      </c>
      <c r="E456" s="3" t="s">
        <v>588</v>
      </c>
      <c r="F456" s="3" t="s">
        <v>25</v>
      </c>
      <c r="G456" s="4">
        <v>872</v>
      </c>
      <c r="H456" s="4">
        <v>872</v>
      </c>
      <c r="I456" s="4">
        <v>564</v>
      </c>
      <c r="J456" s="4">
        <v>562</v>
      </c>
      <c r="K456" s="4">
        <v>1.34</v>
      </c>
      <c r="L456" s="4">
        <v>8.94</v>
      </c>
      <c r="M456" s="4">
        <v>572.28</v>
      </c>
      <c r="N456" s="4">
        <v>1502</v>
      </c>
      <c r="O456" s="4">
        <v>1502</v>
      </c>
      <c r="P456" s="4">
        <v>485</v>
      </c>
      <c r="Q456" s="4">
        <v>484</v>
      </c>
      <c r="R456" s="4">
        <v>1.24</v>
      </c>
      <c r="S456" s="4">
        <v>6.4</v>
      </c>
      <c r="T456" s="4">
        <v>491.64</v>
      </c>
      <c r="U456" s="4">
        <v>1403</v>
      </c>
      <c r="V456" s="4">
        <v>1403</v>
      </c>
      <c r="W456" s="4">
        <v>899</v>
      </c>
      <c r="X456" s="4">
        <v>899</v>
      </c>
      <c r="Y456" s="4">
        <v>0.9</v>
      </c>
      <c r="Z456" s="4">
        <v>8.58</v>
      </c>
      <c r="AA456" s="4">
        <v>908.48</v>
      </c>
      <c r="AB456" s="4">
        <v>1972.4</v>
      </c>
    </row>
    <row r="457" spans="1:28">
      <c r="A457" s="3" t="s">
        <v>932</v>
      </c>
      <c r="B457" s="3" t="s">
        <v>933</v>
      </c>
      <c r="C457" s="3" t="s">
        <v>22</v>
      </c>
      <c r="D457" s="3" t="s">
        <v>587</v>
      </c>
      <c r="E457" s="3" t="s">
        <v>588</v>
      </c>
      <c r="F457" s="3" t="s">
        <v>25</v>
      </c>
      <c r="G457" s="4">
        <v>1116</v>
      </c>
      <c r="H457" s="4">
        <v>1116</v>
      </c>
      <c r="I457" s="4">
        <v>846</v>
      </c>
      <c r="J457" s="4">
        <v>846</v>
      </c>
      <c r="K457" s="4">
        <v>5.62</v>
      </c>
      <c r="L457" s="4">
        <v>11.35</v>
      </c>
      <c r="M457" s="4">
        <v>862.97</v>
      </c>
      <c r="N457" s="4">
        <v>3087</v>
      </c>
      <c r="O457" s="4">
        <v>3087</v>
      </c>
      <c r="P457" s="4">
        <v>902</v>
      </c>
      <c r="Q457" s="4">
        <v>902</v>
      </c>
      <c r="R457" s="4">
        <v>4.4400000000000004</v>
      </c>
      <c r="S457" s="4">
        <v>10.61</v>
      </c>
      <c r="T457" s="4">
        <v>917.05</v>
      </c>
      <c r="U457" s="4">
        <v>872</v>
      </c>
      <c r="V457" s="4">
        <v>872</v>
      </c>
      <c r="W457" s="4">
        <v>776</v>
      </c>
      <c r="X457" s="4">
        <v>776</v>
      </c>
      <c r="Y457" s="4">
        <v>4.9000000000000004</v>
      </c>
      <c r="Z457" s="4">
        <v>9.39</v>
      </c>
      <c r="AA457" s="4">
        <v>790.29</v>
      </c>
      <c r="AB457" s="4">
        <v>2570.31</v>
      </c>
    </row>
    <row r="458" spans="1:28">
      <c r="A458" s="3" t="s">
        <v>934</v>
      </c>
      <c r="B458" s="3" t="s">
        <v>935</v>
      </c>
      <c r="C458" s="3" t="s">
        <v>22</v>
      </c>
      <c r="D458" s="3" t="s">
        <v>587</v>
      </c>
      <c r="E458" s="3" t="s">
        <v>588</v>
      </c>
      <c r="F458" s="3" t="s">
        <v>25</v>
      </c>
      <c r="G458" s="4">
        <v>1163</v>
      </c>
      <c r="H458" s="4">
        <v>1163</v>
      </c>
      <c r="I458" s="4">
        <v>541</v>
      </c>
      <c r="J458" s="4">
        <v>541</v>
      </c>
      <c r="K458" s="4">
        <v>1.24</v>
      </c>
      <c r="L458" s="4">
        <v>9.2100000000000009</v>
      </c>
      <c r="M458" s="4">
        <v>551.45000000000005</v>
      </c>
      <c r="N458" s="4">
        <v>1547</v>
      </c>
      <c r="O458" s="4">
        <v>1547</v>
      </c>
      <c r="P458" s="4">
        <v>633</v>
      </c>
      <c r="Q458" s="4">
        <v>633</v>
      </c>
      <c r="R458" s="4">
        <v>2.25</v>
      </c>
      <c r="S458" s="4">
        <v>9.16</v>
      </c>
      <c r="T458" s="4">
        <v>644.41</v>
      </c>
      <c r="U458" s="4">
        <v>605</v>
      </c>
      <c r="V458" s="4">
        <v>605</v>
      </c>
      <c r="W458" s="4">
        <v>557</v>
      </c>
      <c r="X458" s="4">
        <v>557</v>
      </c>
      <c r="Y458" s="4">
        <v>1.41</v>
      </c>
      <c r="Z458" s="4">
        <v>8.77</v>
      </c>
      <c r="AA458" s="4">
        <v>567.17999999999995</v>
      </c>
      <c r="AB458" s="4">
        <v>1763.04</v>
      </c>
    </row>
    <row r="459" spans="1:28">
      <c r="A459" s="3" t="s">
        <v>936</v>
      </c>
      <c r="B459" s="3" t="s">
        <v>937</v>
      </c>
      <c r="C459" s="3" t="s">
        <v>22</v>
      </c>
      <c r="D459" s="3" t="s">
        <v>587</v>
      </c>
      <c r="E459" s="3" t="s">
        <v>588</v>
      </c>
      <c r="F459" s="3" t="s">
        <v>25</v>
      </c>
      <c r="G459" s="4">
        <v>984</v>
      </c>
      <c r="H459" s="4">
        <v>984</v>
      </c>
      <c r="I459" s="4">
        <v>778</v>
      </c>
      <c r="J459" s="4">
        <v>776</v>
      </c>
      <c r="K459" s="4">
        <v>2.19</v>
      </c>
      <c r="L459" s="4">
        <v>10.52</v>
      </c>
      <c r="M459" s="4">
        <v>788.71</v>
      </c>
      <c r="N459" s="4">
        <v>1794</v>
      </c>
      <c r="O459" s="4">
        <v>1794</v>
      </c>
      <c r="P459" s="4">
        <v>579</v>
      </c>
      <c r="Q459" s="4">
        <v>579</v>
      </c>
      <c r="R459" s="4">
        <v>2.9</v>
      </c>
      <c r="S459" s="4">
        <v>5.49</v>
      </c>
      <c r="T459" s="4">
        <v>587.39</v>
      </c>
      <c r="U459" s="4">
        <v>1365</v>
      </c>
      <c r="V459" s="4">
        <v>1365</v>
      </c>
      <c r="W459" s="4">
        <v>668</v>
      </c>
      <c r="X459" s="4">
        <v>668</v>
      </c>
      <c r="Y459" s="4">
        <v>2.58</v>
      </c>
      <c r="Z459" s="4">
        <v>9.1199999999999992</v>
      </c>
      <c r="AA459" s="4">
        <v>679.7</v>
      </c>
      <c r="AB459" s="4">
        <v>2055.8000000000002</v>
      </c>
    </row>
    <row r="460" spans="1:28">
      <c r="A460" s="3" t="s">
        <v>938</v>
      </c>
      <c r="B460" s="3" t="s">
        <v>939</v>
      </c>
      <c r="C460" s="3" t="s">
        <v>22</v>
      </c>
      <c r="D460" s="3" t="s">
        <v>587</v>
      </c>
      <c r="E460" s="3" t="s">
        <v>588</v>
      </c>
      <c r="F460" s="3" t="s">
        <v>25</v>
      </c>
      <c r="G460" s="4">
        <v>804</v>
      </c>
      <c r="H460" s="4">
        <v>804</v>
      </c>
      <c r="I460" s="4">
        <v>764</v>
      </c>
      <c r="J460" s="4">
        <v>764</v>
      </c>
      <c r="K460" s="4">
        <v>3.55</v>
      </c>
      <c r="L460" s="4">
        <v>13.38</v>
      </c>
      <c r="M460" s="4">
        <v>780.93</v>
      </c>
      <c r="N460" s="4">
        <v>1601</v>
      </c>
      <c r="O460" s="4">
        <v>1601</v>
      </c>
      <c r="P460" s="4">
        <v>856</v>
      </c>
      <c r="Q460" s="4">
        <v>856</v>
      </c>
      <c r="R460" s="4">
        <v>3.01</v>
      </c>
      <c r="S460" s="4">
        <v>6.52</v>
      </c>
      <c r="T460" s="4">
        <v>865.53</v>
      </c>
      <c r="U460" s="4">
        <v>1200</v>
      </c>
      <c r="V460" s="4">
        <v>1200</v>
      </c>
      <c r="W460" s="4">
        <v>973</v>
      </c>
      <c r="X460" s="4">
        <v>972</v>
      </c>
      <c r="Y460" s="4">
        <v>4.59</v>
      </c>
      <c r="Z460" s="4">
        <v>12.07</v>
      </c>
      <c r="AA460" s="4">
        <v>988.66</v>
      </c>
      <c r="AB460" s="4">
        <v>2635.12</v>
      </c>
    </row>
    <row r="461" spans="1:28">
      <c r="A461" s="3" t="s">
        <v>940</v>
      </c>
      <c r="B461" s="3" t="s">
        <v>941</v>
      </c>
      <c r="C461" s="3" t="s">
        <v>22</v>
      </c>
      <c r="D461" s="3" t="s">
        <v>587</v>
      </c>
      <c r="E461" s="3" t="s">
        <v>588</v>
      </c>
      <c r="F461" s="3" t="s">
        <v>25</v>
      </c>
      <c r="G461" s="4">
        <v>911</v>
      </c>
      <c r="H461" s="4">
        <v>911</v>
      </c>
      <c r="I461" s="4">
        <v>687</v>
      </c>
      <c r="J461" s="4">
        <v>687</v>
      </c>
      <c r="K461" s="4">
        <v>3.98</v>
      </c>
      <c r="L461" s="4">
        <v>8.1199999999999992</v>
      </c>
      <c r="M461" s="4">
        <v>699.1</v>
      </c>
      <c r="N461" s="4">
        <v>1634</v>
      </c>
      <c r="O461" s="4">
        <v>1634</v>
      </c>
      <c r="P461" s="4">
        <v>911</v>
      </c>
      <c r="Q461" s="4">
        <v>910</v>
      </c>
      <c r="R461" s="4">
        <v>3.82</v>
      </c>
      <c r="S461" s="4">
        <v>11.42</v>
      </c>
      <c r="T461" s="4">
        <v>925.24</v>
      </c>
      <c r="U461" s="4">
        <v>820</v>
      </c>
      <c r="V461" s="4">
        <v>820</v>
      </c>
      <c r="W461" s="4">
        <v>747</v>
      </c>
      <c r="X461" s="4">
        <v>747</v>
      </c>
      <c r="Y461" s="4">
        <v>4.5</v>
      </c>
      <c r="Z461" s="4">
        <v>8.66</v>
      </c>
      <c r="AA461" s="4">
        <v>760.16</v>
      </c>
      <c r="AB461" s="4">
        <v>2384.5</v>
      </c>
    </row>
    <row r="462" spans="1:28">
      <c r="A462" s="3" t="s">
        <v>942</v>
      </c>
      <c r="B462" s="3" t="s">
        <v>943</v>
      </c>
      <c r="C462" s="3" t="s">
        <v>22</v>
      </c>
      <c r="D462" s="3" t="s">
        <v>587</v>
      </c>
      <c r="E462" s="3" t="s">
        <v>588</v>
      </c>
      <c r="F462" s="3" t="s">
        <v>25</v>
      </c>
      <c r="G462" s="4">
        <v>884</v>
      </c>
      <c r="H462" s="4">
        <v>884</v>
      </c>
      <c r="I462" s="4">
        <v>579</v>
      </c>
      <c r="J462" s="4">
        <v>579</v>
      </c>
      <c r="K462" s="4">
        <v>2.2799999999999998</v>
      </c>
      <c r="L462" s="4">
        <v>10.07</v>
      </c>
      <c r="M462" s="4">
        <v>591.35</v>
      </c>
      <c r="N462" s="4">
        <v>1562</v>
      </c>
      <c r="O462" s="4">
        <v>1562</v>
      </c>
      <c r="P462" s="4">
        <v>360</v>
      </c>
      <c r="Q462" s="4">
        <v>359</v>
      </c>
      <c r="R462" s="4">
        <v>0.88</v>
      </c>
      <c r="S462" s="4">
        <v>4.57</v>
      </c>
      <c r="T462" s="4">
        <v>364.45</v>
      </c>
      <c r="U462" s="4">
        <v>659</v>
      </c>
      <c r="V462" s="4">
        <v>659</v>
      </c>
      <c r="W462" s="4">
        <v>405</v>
      </c>
      <c r="X462" s="4">
        <v>405</v>
      </c>
      <c r="Y462" s="4">
        <v>1.08</v>
      </c>
      <c r="Z462" s="4">
        <v>9.74</v>
      </c>
      <c r="AA462" s="4">
        <v>415.82</v>
      </c>
      <c r="AB462" s="4">
        <v>1371.62</v>
      </c>
    </row>
    <row r="463" spans="1:28">
      <c r="A463" s="3" t="s">
        <v>944</v>
      </c>
      <c r="B463" s="3" t="s">
        <v>945</v>
      </c>
      <c r="C463" s="3" t="s">
        <v>22</v>
      </c>
      <c r="D463" s="3" t="s">
        <v>587</v>
      </c>
      <c r="E463" s="3" t="s">
        <v>588</v>
      </c>
      <c r="F463" s="3" t="s">
        <v>25</v>
      </c>
      <c r="G463" s="4">
        <v>1015</v>
      </c>
      <c r="H463" s="4">
        <v>1015</v>
      </c>
      <c r="I463" s="4">
        <v>875</v>
      </c>
      <c r="J463" s="4">
        <v>875</v>
      </c>
      <c r="K463" s="4">
        <v>2.68</v>
      </c>
      <c r="L463" s="4">
        <v>14.95</v>
      </c>
      <c r="M463" s="4">
        <v>892.63</v>
      </c>
      <c r="N463" s="4">
        <v>1233</v>
      </c>
      <c r="O463" s="4">
        <v>1233</v>
      </c>
      <c r="P463" s="4">
        <v>744</v>
      </c>
      <c r="Q463" s="4">
        <v>744</v>
      </c>
      <c r="R463" s="4">
        <v>2.25</v>
      </c>
      <c r="S463" s="4">
        <v>8.2200000000000006</v>
      </c>
      <c r="T463" s="4">
        <v>754.47</v>
      </c>
      <c r="U463" s="4">
        <v>2088</v>
      </c>
      <c r="V463" s="4">
        <v>2088</v>
      </c>
      <c r="W463" s="4">
        <v>800</v>
      </c>
      <c r="X463" s="4">
        <v>800</v>
      </c>
      <c r="Y463" s="4">
        <v>1.89</v>
      </c>
      <c r="Z463" s="4">
        <v>12.82</v>
      </c>
      <c r="AA463" s="4">
        <v>814.71</v>
      </c>
      <c r="AB463" s="4">
        <v>2461.81</v>
      </c>
    </row>
    <row r="464" spans="1:28">
      <c r="A464" s="3" t="s">
        <v>946</v>
      </c>
      <c r="B464" s="3" t="s">
        <v>947</v>
      </c>
      <c r="C464" s="3" t="s">
        <v>22</v>
      </c>
      <c r="D464" s="3" t="s">
        <v>587</v>
      </c>
      <c r="E464" s="3" t="s">
        <v>588</v>
      </c>
      <c r="F464" s="3" t="s">
        <v>25</v>
      </c>
      <c r="G464" s="4">
        <v>917</v>
      </c>
      <c r="H464" s="4">
        <v>917</v>
      </c>
      <c r="I464" s="4">
        <v>702</v>
      </c>
      <c r="J464" s="4">
        <v>693</v>
      </c>
      <c r="K464" s="4">
        <v>2.2799999999999998</v>
      </c>
      <c r="L464" s="4">
        <v>11.08</v>
      </c>
      <c r="M464" s="4">
        <v>706.36</v>
      </c>
      <c r="N464" s="4">
        <v>2370</v>
      </c>
      <c r="O464" s="4">
        <v>2370</v>
      </c>
      <c r="P464" s="4">
        <v>1117</v>
      </c>
      <c r="Q464" s="4">
        <v>1112</v>
      </c>
      <c r="R464" s="4">
        <v>1.53</v>
      </c>
      <c r="S464" s="4">
        <v>15.34</v>
      </c>
      <c r="T464" s="4">
        <v>1128.8699999999999</v>
      </c>
      <c r="U464" s="4">
        <v>604</v>
      </c>
      <c r="V464" s="4">
        <v>604</v>
      </c>
      <c r="W464" s="4">
        <v>567</v>
      </c>
      <c r="X464" s="4">
        <v>562</v>
      </c>
      <c r="Y464" s="4">
        <v>1.74</v>
      </c>
      <c r="Z464" s="4">
        <v>10.63</v>
      </c>
      <c r="AA464" s="4">
        <v>574.37</v>
      </c>
      <c r="AB464" s="4">
        <v>2409.6</v>
      </c>
    </row>
    <row r="465" spans="1:28">
      <c r="A465" s="3" t="s">
        <v>948</v>
      </c>
      <c r="B465" s="3" t="s">
        <v>949</v>
      </c>
      <c r="C465" s="3" t="s">
        <v>22</v>
      </c>
      <c r="D465" s="3" t="s">
        <v>587</v>
      </c>
      <c r="E465" s="3" t="s">
        <v>588</v>
      </c>
      <c r="F465" s="3" t="s">
        <v>25</v>
      </c>
      <c r="G465" s="4">
        <v>1058</v>
      </c>
      <c r="H465" s="4">
        <v>1058</v>
      </c>
      <c r="I465" s="4">
        <v>735</v>
      </c>
      <c r="J465" s="4">
        <v>735</v>
      </c>
      <c r="K465" s="4">
        <v>2.14</v>
      </c>
      <c r="L465" s="4">
        <v>16.48</v>
      </c>
      <c r="M465" s="4">
        <v>753.62</v>
      </c>
      <c r="N465" s="4">
        <v>1596</v>
      </c>
      <c r="O465" s="4">
        <v>1596</v>
      </c>
      <c r="P465" s="4">
        <v>765</v>
      </c>
      <c r="Q465" s="4">
        <v>762</v>
      </c>
      <c r="R465" s="4">
        <v>2.67</v>
      </c>
      <c r="S465" s="4">
        <v>9.02</v>
      </c>
      <c r="T465" s="4">
        <v>773.69</v>
      </c>
      <c r="U465" s="4">
        <v>1077</v>
      </c>
      <c r="V465" s="4">
        <v>1077</v>
      </c>
      <c r="W465" s="4">
        <v>691</v>
      </c>
      <c r="X465" s="4">
        <v>690</v>
      </c>
      <c r="Y465" s="4">
        <v>1.79</v>
      </c>
      <c r="Z465" s="4">
        <v>15.24</v>
      </c>
      <c r="AA465" s="4">
        <v>707.03</v>
      </c>
      <c r="AB465" s="4">
        <v>2234.34</v>
      </c>
    </row>
    <row r="466" spans="1:28">
      <c r="A466" s="3" t="s">
        <v>950</v>
      </c>
      <c r="B466" s="3" t="s">
        <v>951</v>
      </c>
      <c r="C466" s="3" t="s">
        <v>22</v>
      </c>
      <c r="D466" s="3" t="s">
        <v>587</v>
      </c>
      <c r="E466" s="3" t="s">
        <v>588</v>
      </c>
      <c r="F466" s="3" t="s">
        <v>25</v>
      </c>
      <c r="G466" s="4">
        <v>1390</v>
      </c>
      <c r="H466" s="4">
        <v>1390</v>
      </c>
      <c r="I466" s="4">
        <v>996</v>
      </c>
      <c r="J466" s="4">
        <v>994</v>
      </c>
      <c r="K466" s="4">
        <v>3.27</v>
      </c>
      <c r="L466" s="4">
        <v>14.87</v>
      </c>
      <c r="M466" s="4">
        <v>1012.14</v>
      </c>
      <c r="N466" s="4">
        <v>1672</v>
      </c>
      <c r="O466" s="4">
        <v>1672</v>
      </c>
      <c r="P466" s="4">
        <v>840</v>
      </c>
      <c r="Q466" s="4">
        <v>837</v>
      </c>
      <c r="R466" s="4">
        <v>2.2599999999999998</v>
      </c>
      <c r="S466" s="4">
        <v>7.7</v>
      </c>
      <c r="T466" s="4">
        <v>846.96</v>
      </c>
      <c r="U466" s="4">
        <v>1757</v>
      </c>
      <c r="V466" s="4">
        <v>1757</v>
      </c>
      <c r="W466" s="4">
        <v>707</v>
      </c>
      <c r="X466" s="4">
        <v>704</v>
      </c>
      <c r="Y466" s="4">
        <v>2.29</v>
      </c>
      <c r="Z466" s="4">
        <v>11.15</v>
      </c>
      <c r="AA466" s="4">
        <v>717.44</v>
      </c>
      <c r="AB466" s="4">
        <v>2576.54</v>
      </c>
    </row>
    <row r="467" spans="1:28">
      <c r="A467" s="3" t="s">
        <v>952</v>
      </c>
      <c r="B467" s="3" t="s">
        <v>953</v>
      </c>
      <c r="C467" s="3" t="s">
        <v>22</v>
      </c>
      <c r="D467" s="3" t="s">
        <v>587</v>
      </c>
      <c r="E467" s="3" t="s">
        <v>588</v>
      </c>
      <c r="F467" s="3" t="s">
        <v>25</v>
      </c>
      <c r="G467" s="4">
        <v>745</v>
      </c>
      <c r="H467" s="4">
        <v>745</v>
      </c>
      <c r="I467" s="4">
        <v>655</v>
      </c>
      <c r="J467" s="4">
        <v>654</v>
      </c>
      <c r="K467" s="4">
        <v>2.4700000000000002</v>
      </c>
      <c r="L467" s="4">
        <v>11.54</v>
      </c>
      <c r="M467" s="4">
        <v>668.01</v>
      </c>
      <c r="N467" s="4">
        <v>540</v>
      </c>
      <c r="O467" s="4">
        <v>540</v>
      </c>
      <c r="P467" s="4">
        <v>479</v>
      </c>
      <c r="Q467" s="4">
        <v>479</v>
      </c>
      <c r="R467" s="4">
        <v>2.63</v>
      </c>
      <c r="S467" s="4">
        <v>8.0299999999999994</v>
      </c>
      <c r="T467" s="4">
        <v>489.66</v>
      </c>
      <c r="U467" s="4">
        <v>1020</v>
      </c>
      <c r="V467" s="4">
        <v>1020</v>
      </c>
      <c r="W467" s="4">
        <v>525</v>
      </c>
      <c r="X467" s="4">
        <v>525</v>
      </c>
      <c r="Y467" s="4">
        <v>3.41</v>
      </c>
      <c r="Z467" s="4">
        <v>9.9</v>
      </c>
      <c r="AA467" s="4">
        <v>538.30999999999995</v>
      </c>
      <c r="AB467" s="4">
        <v>1695.98</v>
      </c>
    </row>
    <row r="468" spans="1:28">
      <c r="A468" s="3" t="s">
        <v>954</v>
      </c>
      <c r="B468" s="3" t="s">
        <v>955</v>
      </c>
      <c r="C468" s="3" t="s">
        <v>22</v>
      </c>
      <c r="D468" s="3" t="s">
        <v>587</v>
      </c>
      <c r="E468" s="3" t="s">
        <v>588</v>
      </c>
      <c r="F468" s="3" t="s">
        <v>25</v>
      </c>
      <c r="G468" s="4">
        <v>1450</v>
      </c>
      <c r="H468" s="4">
        <v>1450</v>
      </c>
      <c r="I468" s="4">
        <v>960</v>
      </c>
      <c r="J468" s="4">
        <v>960</v>
      </c>
      <c r="K468" s="4">
        <v>3.16</v>
      </c>
      <c r="L468" s="4">
        <v>14.46</v>
      </c>
      <c r="M468" s="4">
        <v>977.62</v>
      </c>
      <c r="N468" s="4">
        <v>768</v>
      </c>
      <c r="O468" s="4">
        <v>768</v>
      </c>
      <c r="P468" s="4">
        <v>652</v>
      </c>
      <c r="Q468" s="4">
        <v>652</v>
      </c>
      <c r="R468" s="4">
        <v>2.65</v>
      </c>
      <c r="S468" s="4">
        <v>10.77</v>
      </c>
      <c r="T468" s="4">
        <v>665.42</v>
      </c>
      <c r="U468" s="4">
        <v>1323</v>
      </c>
      <c r="V468" s="4">
        <v>1323</v>
      </c>
      <c r="W468" s="4">
        <v>741</v>
      </c>
      <c r="X468" s="4">
        <v>741</v>
      </c>
      <c r="Y468" s="4">
        <v>2.8</v>
      </c>
      <c r="Z468" s="4">
        <v>13.44</v>
      </c>
      <c r="AA468" s="4">
        <v>757.24</v>
      </c>
      <c r="AB468" s="4">
        <v>2400.2800000000002</v>
      </c>
    </row>
    <row r="469" spans="1:28">
      <c r="A469" s="3" t="s">
        <v>956</v>
      </c>
      <c r="B469" s="3" t="s">
        <v>957</v>
      </c>
      <c r="C469" s="3" t="s">
        <v>22</v>
      </c>
      <c r="D469" s="3" t="s">
        <v>587</v>
      </c>
      <c r="E469" s="3" t="s">
        <v>588</v>
      </c>
      <c r="F469" s="3" t="s">
        <v>25</v>
      </c>
      <c r="G469" s="4">
        <v>761</v>
      </c>
      <c r="H469" s="4">
        <v>761</v>
      </c>
      <c r="I469" s="4">
        <v>648</v>
      </c>
      <c r="J469" s="4">
        <v>647</v>
      </c>
      <c r="K469" s="4">
        <v>3.23</v>
      </c>
      <c r="L469" s="4">
        <v>11.32</v>
      </c>
      <c r="M469" s="4">
        <v>661.55</v>
      </c>
      <c r="N469" s="4">
        <v>697</v>
      </c>
      <c r="O469" s="4">
        <v>697</v>
      </c>
      <c r="P469" s="4">
        <v>593</v>
      </c>
      <c r="Q469" s="4">
        <v>593</v>
      </c>
      <c r="R469" s="4">
        <v>2.02</v>
      </c>
      <c r="S469" s="4">
        <v>7.73</v>
      </c>
      <c r="T469" s="4">
        <v>602.75</v>
      </c>
      <c r="U469" s="4">
        <v>1264</v>
      </c>
      <c r="V469" s="4">
        <v>1264</v>
      </c>
      <c r="W469" s="4">
        <v>429</v>
      </c>
      <c r="X469" s="4">
        <v>428</v>
      </c>
      <c r="Y469" s="4">
        <v>1.66</v>
      </c>
      <c r="Z469" s="4">
        <v>5.59</v>
      </c>
      <c r="AA469" s="4">
        <v>435.25</v>
      </c>
      <c r="AB469" s="4">
        <v>1699.55</v>
      </c>
    </row>
    <row r="470" spans="1:28">
      <c r="A470" s="3" t="s">
        <v>958</v>
      </c>
      <c r="B470" s="3" t="s">
        <v>959</v>
      </c>
      <c r="C470" s="3" t="s">
        <v>22</v>
      </c>
      <c r="D470" s="3" t="s">
        <v>587</v>
      </c>
      <c r="E470" s="3" t="s">
        <v>588</v>
      </c>
      <c r="F470" s="3" t="s">
        <v>25</v>
      </c>
      <c r="G470" s="4">
        <v>1152</v>
      </c>
      <c r="H470" s="4">
        <v>1152</v>
      </c>
      <c r="I470" s="4">
        <v>977</v>
      </c>
      <c r="J470" s="4">
        <v>977</v>
      </c>
      <c r="K470" s="4">
        <v>4.03</v>
      </c>
      <c r="L470" s="4">
        <v>16.96</v>
      </c>
      <c r="M470" s="4">
        <v>997.99</v>
      </c>
      <c r="N470" s="4">
        <v>977</v>
      </c>
      <c r="O470" s="4">
        <v>977</v>
      </c>
      <c r="P470" s="4">
        <v>794</v>
      </c>
      <c r="Q470" s="4">
        <v>793</v>
      </c>
      <c r="R470" s="4">
        <v>3.61</v>
      </c>
      <c r="S470" s="4">
        <v>13.53</v>
      </c>
      <c r="T470" s="4">
        <v>810.14</v>
      </c>
      <c r="U470" s="4">
        <v>2403</v>
      </c>
      <c r="V470" s="4">
        <v>2403</v>
      </c>
      <c r="W470" s="4">
        <v>1151</v>
      </c>
      <c r="X470" s="4">
        <v>1150</v>
      </c>
      <c r="Y470" s="4">
        <v>2.83</v>
      </c>
      <c r="Z470" s="4">
        <v>14.18</v>
      </c>
      <c r="AA470" s="4">
        <v>1167.01</v>
      </c>
      <c r="AB470" s="4">
        <v>2975.14</v>
      </c>
    </row>
    <row r="471" spans="1:28">
      <c r="A471" s="3" t="s">
        <v>960</v>
      </c>
      <c r="B471" s="3" t="s">
        <v>961</v>
      </c>
      <c r="C471" s="3" t="s">
        <v>22</v>
      </c>
      <c r="D471" s="3" t="s">
        <v>587</v>
      </c>
      <c r="E471" s="3" t="s">
        <v>588</v>
      </c>
      <c r="F471" s="3" t="s">
        <v>25</v>
      </c>
      <c r="G471" s="4">
        <v>1093</v>
      </c>
      <c r="H471" s="4">
        <v>1093</v>
      </c>
      <c r="I471" s="4">
        <v>688</v>
      </c>
      <c r="J471" s="4">
        <v>686</v>
      </c>
      <c r="K471" s="4">
        <v>1.1200000000000001</v>
      </c>
      <c r="L471" s="4">
        <v>13.81</v>
      </c>
      <c r="M471" s="4">
        <v>700.93</v>
      </c>
      <c r="N471" s="4">
        <v>682</v>
      </c>
      <c r="O471" s="4">
        <v>682</v>
      </c>
      <c r="P471" s="4">
        <v>566</v>
      </c>
      <c r="Q471" s="4">
        <v>565</v>
      </c>
      <c r="R471" s="4">
        <v>0.78</v>
      </c>
      <c r="S471" s="4">
        <v>10.66</v>
      </c>
      <c r="T471" s="4">
        <v>576.44000000000005</v>
      </c>
      <c r="U471" s="4">
        <v>999</v>
      </c>
      <c r="V471" s="4">
        <v>999</v>
      </c>
      <c r="W471" s="4">
        <v>710</v>
      </c>
      <c r="X471" s="4">
        <v>707</v>
      </c>
      <c r="Y471" s="4">
        <v>1.17</v>
      </c>
      <c r="Z471" s="4">
        <v>10.28</v>
      </c>
      <c r="AA471" s="4">
        <v>718.45</v>
      </c>
      <c r="AB471" s="4">
        <v>1995.82</v>
      </c>
    </row>
    <row r="472" spans="1:28">
      <c r="A472" s="3" t="s">
        <v>962</v>
      </c>
      <c r="B472" s="3" t="s">
        <v>963</v>
      </c>
      <c r="C472" s="3" t="s">
        <v>22</v>
      </c>
      <c r="D472" s="3" t="s">
        <v>587</v>
      </c>
      <c r="E472" s="3" t="s">
        <v>588</v>
      </c>
      <c r="F472" s="3" t="s">
        <v>25</v>
      </c>
      <c r="G472" s="4">
        <v>536</v>
      </c>
      <c r="H472" s="4">
        <v>536</v>
      </c>
      <c r="I472" s="4">
        <v>404</v>
      </c>
      <c r="J472" s="4">
        <v>404</v>
      </c>
      <c r="K472" s="4">
        <v>1.79</v>
      </c>
      <c r="L472" s="4">
        <v>5.31</v>
      </c>
      <c r="M472" s="4">
        <v>411.1</v>
      </c>
      <c r="N472" s="4">
        <v>804</v>
      </c>
      <c r="O472" s="4">
        <v>804</v>
      </c>
      <c r="P472" s="4">
        <v>380</v>
      </c>
      <c r="Q472" s="4">
        <v>379</v>
      </c>
      <c r="R472" s="4">
        <v>2.64</v>
      </c>
      <c r="S472" s="4">
        <v>3.38</v>
      </c>
      <c r="T472" s="4">
        <v>385.02</v>
      </c>
      <c r="U472" s="4">
        <v>1212</v>
      </c>
      <c r="V472" s="4">
        <v>1212</v>
      </c>
      <c r="W472" s="4">
        <v>866</v>
      </c>
      <c r="X472" s="4">
        <v>863</v>
      </c>
      <c r="Y472" s="4">
        <v>9.7799999999999994</v>
      </c>
      <c r="Z472" s="4">
        <v>4.97</v>
      </c>
      <c r="AA472" s="4">
        <v>877.75</v>
      </c>
      <c r="AB472" s="4">
        <v>1673.87</v>
      </c>
    </row>
    <row r="473" spans="1:28">
      <c r="A473" s="3" t="s">
        <v>964</v>
      </c>
      <c r="B473" s="3" t="s">
        <v>965</v>
      </c>
      <c r="C473" s="3" t="s">
        <v>22</v>
      </c>
      <c r="D473" s="3" t="s">
        <v>587</v>
      </c>
      <c r="E473" s="3" t="s">
        <v>588</v>
      </c>
      <c r="F473" s="3" t="s">
        <v>25</v>
      </c>
      <c r="G473" s="4">
        <v>1737</v>
      </c>
      <c r="H473" s="4">
        <v>1737</v>
      </c>
      <c r="I473" s="4">
        <v>1335</v>
      </c>
      <c r="J473" s="4">
        <v>1335</v>
      </c>
      <c r="K473" s="4">
        <v>1.79</v>
      </c>
      <c r="L473" s="4">
        <v>12.12</v>
      </c>
      <c r="M473" s="4">
        <v>1348.91</v>
      </c>
      <c r="N473" s="4">
        <v>2136</v>
      </c>
      <c r="O473" s="4">
        <v>2136</v>
      </c>
      <c r="P473" s="4">
        <v>1327</v>
      </c>
      <c r="Q473" s="4">
        <v>1327</v>
      </c>
      <c r="R473" s="4">
        <v>2.4300000000000002</v>
      </c>
      <c r="S473" s="4">
        <v>14.86</v>
      </c>
      <c r="T473" s="4">
        <v>1344.29</v>
      </c>
      <c r="U473" s="4">
        <v>1644</v>
      </c>
      <c r="V473" s="4">
        <v>1644</v>
      </c>
      <c r="W473" s="4">
        <v>781</v>
      </c>
      <c r="X473" s="4">
        <v>780</v>
      </c>
      <c r="Y473" s="4">
        <v>2.77</v>
      </c>
      <c r="Z473" s="4">
        <v>13.13</v>
      </c>
      <c r="AA473" s="4">
        <v>795.9</v>
      </c>
      <c r="AB473" s="4">
        <v>3489.1</v>
      </c>
    </row>
    <row r="474" spans="1:28">
      <c r="A474" s="3" t="s">
        <v>966</v>
      </c>
      <c r="B474" s="3" t="s">
        <v>967</v>
      </c>
      <c r="C474" s="3" t="s">
        <v>22</v>
      </c>
      <c r="D474" s="3" t="s">
        <v>587</v>
      </c>
      <c r="E474" s="3" t="s">
        <v>588</v>
      </c>
      <c r="F474" s="3" t="s">
        <v>25</v>
      </c>
      <c r="G474" s="4">
        <v>1578</v>
      </c>
      <c r="H474" s="4">
        <v>1578</v>
      </c>
      <c r="I474" s="4">
        <v>1062</v>
      </c>
      <c r="J474" s="4">
        <v>1061</v>
      </c>
      <c r="K474" s="4">
        <v>2.78</v>
      </c>
      <c r="L474" s="4">
        <v>17.13</v>
      </c>
      <c r="M474" s="4">
        <v>1080.9100000000001</v>
      </c>
      <c r="N474" s="4">
        <v>1150</v>
      </c>
      <c r="O474" s="4">
        <v>1150</v>
      </c>
      <c r="P474" s="4">
        <v>880</v>
      </c>
      <c r="Q474" s="4">
        <v>878</v>
      </c>
      <c r="R474" s="4">
        <v>1.74</v>
      </c>
      <c r="S474" s="4">
        <v>17.489999999999998</v>
      </c>
      <c r="T474" s="4">
        <v>897.23</v>
      </c>
      <c r="U474" s="4">
        <v>1260</v>
      </c>
      <c r="V474" s="4">
        <v>1260</v>
      </c>
      <c r="W474" s="4">
        <v>869</v>
      </c>
      <c r="X474" s="4">
        <v>863</v>
      </c>
      <c r="Y474" s="4">
        <v>2.76</v>
      </c>
      <c r="Z474" s="4">
        <v>16.38</v>
      </c>
      <c r="AA474" s="4">
        <v>882.14</v>
      </c>
      <c r="AB474" s="4">
        <v>2860.28</v>
      </c>
    </row>
    <row r="475" spans="1:28">
      <c r="A475" s="3" t="s">
        <v>968</v>
      </c>
      <c r="B475" s="3" t="s">
        <v>969</v>
      </c>
      <c r="C475" s="3" t="s">
        <v>22</v>
      </c>
      <c r="D475" s="3" t="s">
        <v>587</v>
      </c>
      <c r="E475" s="3" t="s">
        <v>588</v>
      </c>
      <c r="F475" s="3" t="s">
        <v>25</v>
      </c>
      <c r="G475" s="4">
        <v>1330</v>
      </c>
      <c r="H475" s="4">
        <v>1330</v>
      </c>
      <c r="I475" s="4">
        <v>638</v>
      </c>
      <c r="J475" s="4">
        <v>638</v>
      </c>
      <c r="K475" s="4">
        <v>2.12</v>
      </c>
      <c r="L475" s="4">
        <v>11.13</v>
      </c>
      <c r="M475" s="4">
        <v>651.25</v>
      </c>
      <c r="N475" s="4">
        <v>1256</v>
      </c>
      <c r="O475" s="4">
        <v>1256</v>
      </c>
      <c r="P475" s="4">
        <v>605</v>
      </c>
      <c r="Q475" s="4">
        <v>605</v>
      </c>
      <c r="R475" s="4">
        <v>2.2599999999999998</v>
      </c>
      <c r="S475" s="4">
        <v>8.48</v>
      </c>
      <c r="T475" s="4">
        <v>615.74</v>
      </c>
      <c r="U475" s="4">
        <v>2407</v>
      </c>
      <c r="V475" s="4">
        <v>2407</v>
      </c>
      <c r="W475" s="4">
        <v>631</v>
      </c>
      <c r="X475" s="4">
        <v>631</v>
      </c>
      <c r="Y475" s="4">
        <v>1.63</v>
      </c>
      <c r="Z475" s="4">
        <v>9.3699999999999992</v>
      </c>
      <c r="AA475" s="4">
        <v>642</v>
      </c>
      <c r="AB475" s="4">
        <v>1908.99</v>
      </c>
    </row>
    <row r="476" spans="1:28">
      <c r="A476" s="3" t="s">
        <v>970</v>
      </c>
      <c r="B476" s="3" t="s">
        <v>971</v>
      </c>
      <c r="C476" s="3" t="s">
        <v>22</v>
      </c>
      <c r="D476" s="3" t="s">
        <v>587</v>
      </c>
      <c r="E476" s="3" t="s">
        <v>588</v>
      </c>
      <c r="F476" s="3" t="s">
        <v>25</v>
      </c>
      <c r="G476" s="4">
        <v>1200</v>
      </c>
      <c r="H476" s="4">
        <v>1200</v>
      </c>
      <c r="I476" s="4">
        <v>670</v>
      </c>
      <c r="J476" s="4">
        <v>670</v>
      </c>
      <c r="K476" s="4">
        <v>3.67</v>
      </c>
      <c r="L476" s="4">
        <v>7.29</v>
      </c>
      <c r="M476" s="4">
        <v>680.96</v>
      </c>
      <c r="N476" s="4">
        <v>1657</v>
      </c>
      <c r="O476" s="4">
        <v>1657</v>
      </c>
      <c r="P476" s="4">
        <v>848</v>
      </c>
      <c r="Q476" s="4">
        <v>848</v>
      </c>
      <c r="R476" s="4">
        <v>3.26</v>
      </c>
      <c r="S476" s="4">
        <v>7.15</v>
      </c>
      <c r="T476" s="4">
        <v>858.41</v>
      </c>
      <c r="U476" s="4">
        <v>2630</v>
      </c>
      <c r="V476" s="4">
        <v>2630</v>
      </c>
      <c r="W476" s="4">
        <v>785</v>
      </c>
      <c r="X476" s="4">
        <v>784</v>
      </c>
      <c r="Y476" s="4">
        <v>4.07</v>
      </c>
      <c r="Z476" s="4">
        <v>7.92</v>
      </c>
      <c r="AA476" s="4">
        <v>795.99</v>
      </c>
      <c r="AB476" s="4">
        <v>2335.36</v>
      </c>
    </row>
    <row r="477" spans="1:28">
      <c r="A477" s="3" t="s">
        <v>972</v>
      </c>
      <c r="B477" s="3" t="s">
        <v>973</v>
      </c>
      <c r="C477" s="3" t="s">
        <v>22</v>
      </c>
      <c r="D477" s="3" t="s">
        <v>587</v>
      </c>
      <c r="E477" s="3" t="s">
        <v>588</v>
      </c>
      <c r="F477" s="3" t="s">
        <v>25</v>
      </c>
      <c r="G477" s="4">
        <v>1202</v>
      </c>
      <c r="H477" s="4">
        <v>1202</v>
      </c>
      <c r="I477" s="4">
        <v>1032</v>
      </c>
      <c r="J477" s="4">
        <v>1032</v>
      </c>
      <c r="K477" s="4">
        <v>5.03</v>
      </c>
      <c r="L477" s="4">
        <v>12.84</v>
      </c>
      <c r="M477" s="4">
        <v>1049.8699999999999</v>
      </c>
      <c r="N477" s="4">
        <v>878</v>
      </c>
      <c r="O477" s="4">
        <v>878</v>
      </c>
      <c r="P477" s="4">
        <v>731</v>
      </c>
      <c r="Q477" s="4">
        <v>731</v>
      </c>
      <c r="R477" s="4">
        <v>4.17</v>
      </c>
      <c r="S477" s="4">
        <v>13.63</v>
      </c>
      <c r="T477" s="4">
        <v>748.8</v>
      </c>
      <c r="U477" s="4">
        <v>1471</v>
      </c>
      <c r="V477" s="4">
        <v>1471</v>
      </c>
      <c r="W477" s="4">
        <v>800</v>
      </c>
      <c r="X477" s="4">
        <v>799</v>
      </c>
      <c r="Y477" s="4">
        <v>5.16</v>
      </c>
      <c r="Z477" s="4">
        <v>12.11</v>
      </c>
      <c r="AA477" s="4">
        <v>816.27</v>
      </c>
      <c r="AB477" s="4">
        <v>2614.94</v>
      </c>
    </row>
    <row r="478" spans="1:28">
      <c r="A478" s="3" t="s">
        <v>974</v>
      </c>
      <c r="B478" s="3" t="s">
        <v>975</v>
      </c>
      <c r="C478" s="3" t="s">
        <v>22</v>
      </c>
      <c r="D478" s="3" t="s">
        <v>587</v>
      </c>
      <c r="E478" s="3" t="s">
        <v>588</v>
      </c>
      <c r="F478" s="3" t="s">
        <v>25</v>
      </c>
      <c r="G478" s="4">
        <v>548</v>
      </c>
      <c r="H478" s="4">
        <v>548</v>
      </c>
      <c r="I478" s="4">
        <v>459</v>
      </c>
      <c r="J478" s="4">
        <v>458</v>
      </c>
      <c r="K478" s="4">
        <v>1.4</v>
      </c>
      <c r="L478" s="4">
        <v>9</v>
      </c>
      <c r="M478" s="4">
        <v>468.4</v>
      </c>
      <c r="N478" s="4">
        <v>565</v>
      </c>
      <c r="O478" s="4">
        <v>565</v>
      </c>
      <c r="P478" s="4">
        <v>483</v>
      </c>
      <c r="Q478" s="4">
        <v>483</v>
      </c>
      <c r="R478" s="4">
        <v>2.09</v>
      </c>
      <c r="S478" s="4">
        <v>9.0299999999999994</v>
      </c>
      <c r="T478" s="4">
        <v>494.12</v>
      </c>
      <c r="U478" s="4">
        <v>829</v>
      </c>
      <c r="V478" s="4">
        <v>829</v>
      </c>
      <c r="W478" s="4">
        <v>469</v>
      </c>
      <c r="X478" s="4">
        <v>468</v>
      </c>
      <c r="Y478" s="4">
        <v>1.49</v>
      </c>
      <c r="Z478" s="4">
        <v>8.34</v>
      </c>
      <c r="AA478" s="4">
        <v>477.83</v>
      </c>
      <c r="AB478" s="4">
        <v>1440.35</v>
      </c>
    </row>
    <row r="479" spans="1:28">
      <c r="A479" s="3" t="s">
        <v>976</v>
      </c>
      <c r="B479" s="3" t="s">
        <v>977</v>
      </c>
      <c r="C479" s="3" t="s">
        <v>22</v>
      </c>
      <c r="D479" s="3" t="s">
        <v>587</v>
      </c>
      <c r="E479" s="3" t="s">
        <v>588</v>
      </c>
      <c r="F479" s="3" t="s">
        <v>25</v>
      </c>
      <c r="G479" s="4">
        <v>753</v>
      </c>
      <c r="H479" s="4">
        <v>753</v>
      </c>
      <c r="I479" s="4">
        <v>648</v>
      </c>
      <c r="J479" s="4">
        <v>646</v>
      </c>
      <c r="K479" s="4">
        <v>2.78</v>
      </c>
      <c r="L479" s="4">
        <v>11.23</v>
      </c>
      <c r="M479" s="4">
        <v>660.01</v>
      </c>
      <c r="N479" s="4">
        <v>1116</v>
      </c>
      <c r="O479" s="4">
        <v>1116</v>
      </c>
      <c r="P479" s="4">
        <v>639</v>
      </c>
      <c r="Q479" s="4">
        <v>639</v>
      </c>
      <c r="R479" s="4">
        <v>2.89</v>
      </c>
      <c r="S479" s="4">
        <v>8.56</v>
      </c>
      <c r="T479" s="4">
        <v>650.45000000000005</v>
      </c>
      <c r="U479" s="4">
        <v>1128</v>
      </c>
      <c r="V479" s="4">
        <v>1128</v>
      </c>
      <c r="W479" s="4">
        <v>599</v>
      </c>
      <c r="X479" s="4">
        <v>598</v>
      </c>
      <c r="Y479" s="4">
        <v>2.38</v>
      </c>
      <c r="Z479" s="4">
        <v>8.67</v>
      </c>
      <c r="AA479" s="4">
        <v>609.04999999999995</v>
      </c>
      <c r="AB479" s="4">
        <v>1919.51</v>
      </c>
    </row>
    <row r="480" spans="1:28">
      <c r="A480" s="3" t="s">
        <v>978</v>
      </c>
      <c r="B480" s="3" t="s">
        <v>979</v>
      </c>
      <c r="C480" s="3" t="s">
        <v>22</v>
      </c>
      <c r="D480" s="3" t="s">
        <v>587</v>
      </c>
      <c r="E480" s="3" t="s">
        <v>588</v>
      </c>
      <c r="F480" s="3" t="s">
        <v>25</v>
      </c>
      <c r="G480" s="4">
        <v>1047</v>
      </c>
      <c r="H480" s="4">
        <v>1047</v>
      </c>
      <c r="I480" s="4">
        <v>887</v>
      </c>
      <c r="J480" s="4">
        <v>886</v>
      </c>
      <c r="K480" s="4">
        <v>5.82</v>
      </c>
      <c r="L480" s="4">
        <v>10.79</v>
      </c>
      <c r="M480" s="4">
        <v>902.61</v>
      </c>
      <c r="N480" s="4">
        <v>1114</v>
      </c>
      <c r="O480" s="4">
        <v>1114</v>
      </c>
      <c r="P480" s="4">
        <v>938</v>
      </c>
      <c r="Q480" s="4">
        <v>938</v>
      </c>
      <c r="R480" s="4">
        <v>5.94</v>
      </c>
      <c r="S480" s="4">
        <v>12.24</v>
      </c>
      <c r="T480" s="4">
        <v>956.18</v>
      </c>
      <c r="U480" s="4">
        <v>1057</v>
      </c>
      <c r="V480" s="4">
        <v>1057</v>
      </c>
      <c r="W480" s="4">
        <v>816</v>
      </c>
      <c r="X480" s="4">
        <v>816</v>
      </c>
      <c r="Y480" s="4">
        <v>4.55</v>
      </c>
      <c r="Z480" s="4">
        <v>9.08</v>
      </c>
      <c r="AA480" s="4">
        <v>829.63</v>
      </c>
      <c r="AB480" s="4">
        <v>2688.42</v>
      </c>
    </row>
    <row r="481" spans="1:28">
      <c r="A481" s="3" t="s">
        <v>980</v>
      </c>
      <c r="B481" s="3" t="s">
        <v>981</v>
      </c>
      <c r="C481" s="3" t="s">
        <v>22</v>
      </c>
      <c r="D481" s="3" t="s">
        <v>587</v>
      </c>
      <c r="E481" s="3" t="s">
        <v>588</v>
      </c>
      <c r="F481" s="3" t="s">
        <v>25</v>
      </c>
      <c r="G481" s="4">
        <v>1478</v>
      </c>
      <c r="H481" s="4">
        <v>1478</v>
      </c>
      <c r="I481" s="4">
        <v>963</v>
      </c>
      <c r="J481" s="4">
        <v>950</v>
      </c>
      <c r="K481" s="4">
        <v>5.95</v>
      </c>
      <c r="L481" s="4">
        <v>8.84</v>
      </c>
      <c r="M481" s="4">
        <v>964.79</v>
      </c>
      <c r="N481" s="4">
        <v>1214</v>
      </c>
      <c r="O481" s="4">
        <v>1214</v>
      </c>
      <c r="P481" s="4">
        <v>888</v>
      </c>
      <c r="Q481" s="4">
        <v>886</v>
      </c>
      <c r="R481" s="4">
        <v>4.47</v>
      </c>
      <c r="S481" s="4">
        <v>11.79</v>
      </c>
      <c r="T481" s="4">
        <v>902.26</v>
      </c>
      <c r="U481" s="4">
        <v>944</v>
      </c>
      <c r="V481" s="4">
        <v>944</v>
      </c>
      <c r="W481" s="4">
        <v>765</v>
      </c>
      <c r="X481" s="4">
        <v>765</v>
      </c>
      <c r="Y481" s="4">
        <v>3.73</v>
      </c>
      <c r="Z481" s="4">
        <v>12.56</v>
      </c>
      <c r="AA481" s="4">
        <v>781.29</v>
      </c>
      <c r="AB481" s="4">
        <v>2648.34</v>
      </c>
    </row>
    <row r="482" spans="1:28">
      <c r="A482" s="3" t="s">
        <v>982</v>
      </c>
      <c r="B482" s="3" t="s">
        <v>983</v>
      </c>
      <c r="C482" s="3" t="s">
        <v>22</v>
      </c>
      <c r="D482" s="3" t="s">
        <v>587</v>
      </c>
      <c r="E482" s="3" t="s">
        <v>588</v>
      </c>
      <c r="F482" s="3" t="s">
        <v>25</v>
      </c>
      <c r="G482" s="4">
        <v>1464</v>
      </c>
      <c r="H482" s="4">
        <v>1464</v>
      </c>
      <c r="I482" s="4">
        <v>766</v>
      </c>
      <c r="J482" s="4">
        <v>765</v>
      </c>
      <c r="K482" s="4">
        <v>3.86</v>
      </c>
      <c r="L482" s="4">
        <v>9.34</v>
      </c>
      <c r="M482" s="4">
        <v>778.2</v>
      </c>
      <c r="N482" s="4">
        <v>829</v>
      </c>
      <c r="O482" s="4">
        <v>829</v>
      </c>
      <c r="P482" s="4">
        <v>720</v>
      </c>
      <c r="Q482" s="4">
        <v>719</v>
      </c>
      <c r="R482" s="4">
        <v>4.13</v>
      </c>
      <c r="S482" s="4">
        <v>10.35</v>
      </c>
      <c r="T482" s="4">
        <v>733.48</v>
      </c>
      <c r="U482" s="4">
        <v>1940</v>
      </c>
      <c r="V482" s="4">
        <v>1940</v>
      </c>
      <c r="W482" s="4">
        <v>746</v>
      </c>
      <c r="X482" s="4">
        <v>745</v>
      </c>
      <c r="Y482" s="4">
        <v>3.52</v>
      </c>
      <c r="Z482" s="4">
        <v>11.66</v>
      </c>
      <c r="AA482" s="4">
        <v>760.18</v>
      </c>
      <c r="AB482" s="4">
        <v>2271.86</v>
      </c>
    </row>
    <row r="483" spans="1:28">
      <c r="A483" s="3" t="s">
        <v>984</v>
      </c>
      <c r="B483" s="3" t="s">
        <v>985</v>
      </c>
      <c r="C483" s="3" t="s">
        <v>22</v>
      </c>
      <c r="D483" s="3" t="s">
        <v>587</v>
      </c>
      <c r="E483" s="3" t="s">
        <v>588</v>
      </c>
      <c r="F483" s="3" t="s">
        <v>25</v>
      </c>
      <c r="G483" s="4">
        <v>2372</v>
      </c>
      <c r="H483" s="4">
        <v>2372</v>
      </c>
      <c r="I483" s="4">
        <v>1118</v>
      </c>
      <c r="J483" s="4">
        <v>1113</v>
      </c>
      <c r="K483" s="4">
        <v>1.89</v>
      </c>
      <c r="L483" s="4">
        <v>28.48</v>
      </c>
      <c r="M483" s="4">
        <v>1143.3699999999999</v>
      </c>
      <c r="N483" s="4">
        <v>1234</v>
      </c>
      <c r="O483" s="4">
        <v>1234</v>
      </c>
      <c r="P483" s="4">
        <v>963</v>
      </c>
      <c r="Q483" s="4">
        <v>957</v>
      </c>
      <c r="R483" s="4">
        <v>2.2799999999999998</v>
      </c>
      <c r="S483" s="4">
        <v>23.67</v>
      </c>
      <c r="T483" s="4">
        <v>982.95</v>
      </c>
      <c r="U483" s="4">
        <v>2818</v>
      </c>
      <c r="V483" s="4">
        <v>2818</v>
      </c>
      <c r="W483" s="4">
        <v>1425</v>
      </c>
      <c r="X483" s="4">
        <v>1418</v>
      </c>
      <c r="Y483" s="4">
        <v>2</v>
      </c>
      <c r="Z483" s="4">
        <v>25.62</v>
      </c>
      <c r="AA483" s="4">
        <v>1445.62</v>
      </c>
      <c r="AB483" s="4">
        <v>3571.94</v>
      </c>
    </row>
    <row r="484" spans="1:28">
      <c r="A484" s="3" t="s">
        <v>986</v>
      </c>
      <c r="B484" s="3" t="s">
        <v>987</v>
      </c>
      <c r="C484" s="3" t="s">
        <v>22</v>
      </c>
      <c r="D484" s="3" t="s">
        <v>587</v>
      </c>
      <c r="E484" s="3" t="s">
        <v>588</v>
      </c>
      <c r="F484" s="3" t="s">
        <v>25</v>
      </c>
      <c r="G484" s="4">
        <v>1116</v>
      </c>
      <c r="H484" s="4">
        <v>1116</v>
      </c>
      <c r="I484" s="4">
        <v>631</v>
      </c>
      <c r="J484" s="4">
        <v>631</v>
      </c>
      <c r="K484" s="4">
        <v>2.61</v>
      </c>
      <c r="L484" s="4">
        <v>10.82</v>
      </c>
      <c r="M484" s="4">
        <v>644.42999999999995</v>
      </c>
      <c r="N484" s="4">
        <v>1332</v>
      </c>
      <c r="O484" s="4">
        <v>1332</v>
      </c>
      <c r="P484" s="4">
        <v>669</v>
      </c>
      <c r="Q484" s="4">
        <v>669</v>
      </c>
      <c r="R484" s="4">
        <v>2.04</v>
      </c>
      <c r="S484" s="4">
        <v>10.91</v>
      </c>
      <c r="T484" s="4">
        <v>681.95</v>
      </c>
      <c r="U484" s="4">
        <v>1869</v>
      </c>
      <c r="V484" s="4">
        <v>1869</v>
      </c>
      <c r="W484" s="4">
        <v>851</v>
      </c>
      <c r="X484" s="4">
        <v>850</v>
      </c>
      <c r="Y484" s="4">
        <v>3.61</v>
      </c>
      <c r="Z484" s="4">
        <v>10.61</v>
      </c>
      <c r="AA484" s="4">
        <v>864.22</v>
      </c>
      <c r="AB484" s="4">
        <v>2190.6</v>
      </c>
    </row>
    <row r="485" spans="1:28">
      <c r="A485" s="3" t="s">
        <v>988</v>
      </c>
      <c r="B485" s="3" t="s">
        <v>989</v>
      </c>
      <c r="C485" s="3" t="s">
        <v>22</v>
      </c>
      <c r="D485" s="3" t="s">
        <v>587</v>
      </c>
      <c r="E485" s="3" t="s">
        <v>588</v>
      </c>
      <c r="F485" s="3" t="s">
        <v>25</v>
      </c>
      <c r="G485" s="4">
        <v>1134</v>
      </c>
      <c r="H485" s="4">
        <v>1134</v>
      </c>
      <c r="I485" s="4">
        <v>435</v>
      </c>
      <c r="J485" s="4">
        <v>435</v>
      </c>
      <c r="K485" s="4">
        <v>0</v>
      </c>
      <c r="L485" s="4">
        <v>13.54</v>
      </c>
      <c r="M485" s="4">
        <v>448.54</v>
      </c>
      <c r="N485" s="4">
        <v>949</v>
      </c>
      <c r="O485" s="4">
        <v>949</v>
      </c>
      <c r="P485" s="4">
        <v>441</v>
      </c>
      <c r="Q485" s="4">
        <v>441</v>
      </c>
      <c r="R485" s="4">
        <v>0</v>
      </c>
      <c r="S485" s="4">
        <v>11.94</v>
      </c>
      <c r="T485" s="4">
        <v>452.94</v>
      </c>
      <c r="U485" s="4">
        <v>986</v>
      </c>
      <c r="V485" s="4">
        <v>986</v>
      </c>
      <c r="W485" s="4">
        <v>341</v>
      </c>
      <c r="X485" s="4">
        <v>341</v>
      </c>
      <c r="Y485" s="4">
        <v>0</v>
      </c>
      <c r="Z485" s="4">
        <v>9.18</v>
      </c>
      <c r="AA485" s="4">
        <v>350.18</v>
      </c>
      <c r="AB485" s="4">
        <v>1251.6600000000001</v>
      </c>
    </row>
    <row r="486" spans="1:28">
      <c r="A486" s="3" t="s">
        <v>990</v>
      </c>
      <c r="B486" s="3" t="s">
        <v>991</v>
      </c>
      <c r="C486" s="3" t="s">
        <v>22</v>
      </c>
      <c r="D486" s="3" t="s">
        <v>587</v>
      </c>
      <c r="E486" s="3" t="s">
        <v>588</v>
      </c>
      <c r="F486" s="3" t="s">
        <v>25</v>
      </c>
      <c r="G486" s="4">
        <v>1767</v>
      </c>
      <c r="H486" s="4">
        <v>1767</v>
      </c>
      <c r="I486" s="4">
        <v>902</v>
      </c>
      <c r="J486" s="4">
        <v>902</v>
      </c>
      <c r="K486" s="4">
        <v>3.28</v>
      </c>
      <c r="L486" s="4">
        <v>19.440000000000001</v>
      </c>
      <c r="M486" s="4">
        <v>924.72</v>
      </c>
      <c r="N486" s="4">
        <v>2295</v>
      </c>
      <c r="O486" s="4">
        <v>2295</v>
      </c>
      <c r="P486" s="4">
        <v>1015</v>
      </c>
      <c r="Q486" s="4">
        <v>1014</v>
      </c>
      <c r="R486" s="4">
        <v>4.05</v>
      </c>
      <c r="S486" s="4">
        <v>16.23</v>
      </c>
      <c r="T486" s="4">
        <v>1034.28</v>
      </c>
      <c r="U486" s="4">
        <v>1969</v>
      </c>
      <c r="V486" s="4">
        <v>1969</v>
      </c>
      <c r="W486" s="4">
        <v>853</v>
      </c>
      <c r="X486" s="4">
        <v>852</v>
      </c>
      <c r="Y486" s="4">
        <v>2.85</v>
      </c>
      <c r="Z486" s="4">
        <v>16.34</v>
      </c>
      <c r="AA486" s="4">
        <v>871.19</v>
      </c>
      <c r="AB486" s="4">
        <v>2830.19</v>
      </c>
    </row>
    <row r="487" spans="1:28">
      <c r="A487" s="3" t="s">
        <v>992</v>
      </c>
      <c r="B487" s="3" t="s">
        <v>993</v>
      </c>
      <c r="C487" s="3" t="s">
        <v>22</v>
      </c>
      <c r="D487" s="3" t="s">
        <v>587</v>
      </c>
      <c r="E487" s="3" t="s">
        <v>588</v>
      </c>
      <c r="F487" s="3" t="s">
        <v>25</v>
      </c>
      <c r="G487" s="4">
        <v>1121</v>
      </c>
      <c r="H487" s="4">
        <v>1121</v>
      </c>
      <c r="I487" s="4">
        <v>921</v>
      </c>
      <c r="J487" s="4">
        <v>910</v>
      </c>
      <c r="K487" s="4">
        <v>2.89</v>
      </c>
      <c r="L487" s="4">
        <v>11.26</v>
      </c>
      <c r="M487" s="4">
        <v>924.15</v>
      </c>
      <c r="N487" s="4">
        <v>1083</v>
      </c>
      <c r="O487" s="4">
        <v>1083</v>
      </c>
      <c r="P487" s="4">
        <v>602</v>
      </c>
      <c r="Q487" s="4">
        <v>600</v>
      </c>
      <c r="R487" s="4">
        <v>2.29</v>
      </c>
      <c r="S487" s="4">
        <v>12.76</v>
      </c>
      <c r="T487" s="4">
        <v>615.04999999999995</v>
      </c>
      <c r="U487" s="4">
        <v>1632</v>
      </c>
      <c r="V487" s="4">
        <v>1632</v>
      </c>
      <c r="W487" s="4">
        <v>928</v>
      </c>
      <c r="X487" s="4">
        <v>922</v>
      </c>
      <c r="Y487" s="4">
        <v>2.5299999999999998</v>
      </c>
      <c r="Z487" s="4">
        <v>12.66</v>
      </c>
      <c r="AA487" s="4">
        <v>937.19</v>
      </c>
      <c r="AB487" s="4">
        <v>2476.39</v>
      </c>
    </row>
    <row r="488" spans="1:28">
      <c r="A488" s="3" t="s">
        <v>994</v>
      </c>
      <c r="B488" s="3" t="s">
        <v>995</v>
      </c>
      <c r="C488" s="3" t="s">
        <v>22</v>
      </c>
      <c r="D488" s="3" t="s">
        <v>587</v>
      </c>
      <c r="E488" s="3" t="s">
        <v>588</v>
      </c>
      <c r="F488" s="3" t="s">
        <v>25</v>
      </c>
      <c r="G488" s="4">
        <v>1238</v>
      </c>
      <c r="H488" s="4">
        <v>1238</v>
      </c>
      <c r="I488" s="4">
        <v>568</v>
      </c>
      <c r="J488" s="4">
        <v>568</v>
      </c>
      <c r="K488" s="4">
        <v>2.85</v>
      </c>
      <c r="L488" s="4">
        <v>9.85</v>
      </c>
      <c r="M488" s="4">
        <v>580.70000000000005</v>
      </c>
      <c r="N488" s="4">
        <v>1241</v>
      </c>
      <c r="O488" s="4">
        <v>1241</v>
      </c>
      <c r="P488" s="4">
        <v>541</v>
      </c>
      <c r="Q488" s="4">
        <v>541</v>
      </c>
      <c r="R488" s="4">
        <v>2.4300000000000002</v>
      </c>
      <c r="S488" s="4">
        <v>9.65</v>
      </c>
      <c r="T488" s="4">
        <v>553.08000000000004</v>
      </c>
      <c r="U488" s="4">
        <v>1314</v>
      </c>
      <c r="V488" s="4">
        <v>1314</v>
      </c>
      <c r="W488" s="4">
        <v>675</v>
      </c>
      <c r="X488" s="4">
        <v>674</v>
      </c>
      <c r="Y488" s="4">
        <v>2.83</v>
      </c>
      <c r="Z488" s="4">
        <v>9.7100000000000009</v>
      </c>
      <c r="AA488" s="4">
        <v>686.54</v>
      </c>
      <c r="AB488" s="4">
        <v>1820.32</v>
      </c>
    </row>
    <row r="489" spans="1:28">
      <c r="A489" s="3" t="s">
        <v>996</v>
      </c>
      <c r="B489" s="3" t="s">
        <v>997</v>
      </c>
      <c r="C489" s="3" t="s">
        <v>22</v>
      </c>
      <c r="D489" s="3" t="s">
        <v>587</v>
      </c>
      <c r="E489" s="3" t="s">
        <v>588</v>
      </c>
      <c r="F489" s="3" t="s">
        <v>25</v>
      </c>
      <c r="G489" s="4">
        <v>927</v>
      </c>
      <c r="H489" s="4">
        <v>927</v>
      </c>
      <c r="I489" s="4">
        <v>513</v>
      </c>
      <c r="J489" s="4">
        <v>513</v>
      </c>
      <c r="K489" s="4">
        <v>1.27</v>
      </c>
      <c r="L489" s="4">
        <v>10.73</v>
      </c>
      <c r="M489" s="4">
        <v>525</v>
      </c>
      <c r="N489" s="4">
        <v>709</v>
      </c>
      <c r="O489" s="4">
        <v>709</v>
      </c>
      <c r="P489" s="4">
        <v>596</v>
      </c>
      <c r="Q489" s="4">
        <v>596</v>
      </c>
      <c r="R489" s="4">
        <v>0.97</v>
      </c>
      <c r="S489" s="4">
        <v>10.7</v>
      </c>
      <c r="T489" s="4">
        <v>607.66999999999996</v>
      </c>
      <c r="U489" s="4">
        <v>1523</v>
      </c>
      <c r="V489" s="4">
        <v>1523</v>
      </c>
      <c r="W489" s="4">
        <v>648</v>
      </c>
      <c r="X489" s="4">
        <v>648</v>
      </c>
      <c r="Y489" s="4">
        <v>1.41</v>
      </c>
      <c r="Z489" s="4">
        <v>10.25</v>
      </c>
      <c r="AA489" s="4">
        <v>659.66</v>
      </c>
      <c r="AB489" s="4">
        <v>1792.33</v>
      </c>
    </row>
    <row r="490" spans="1:28">
      <c r="A490" s="3" t="s">
        <v>998</v>
      </c>
      <c r="B490" s="3" t="s">
        <v>999</v>
      </c>
      <c r="C490" s="3" t="s">
        <v>22</v>
      </c>
      <c r="D490" s="3" t="s">
        <v>587</v>
      </c>
      <c r="E490" s="3" t="s">
        <v>588</v>
      </c>
      <c r="F490" s="3" t="s">
        <v>25</v>
      </c>
      <c r="G490" s="4">
        <v>596</v>
      </c>
      <c r="H490" s="4">
        <v>596</v>
      </c>
      <c r="I490" s="4">
        <v>347</v>
      </c>
      <c r="J490" s="4">
        <v>347</v>
      </c>
      <c r="K490" s="4">
        <v>0.77</v>
      </c>
      <c r="L490" s="4">
        <v>7.45</v>
      </c>
      <c r="M490" s="4">
        <v>355.22</v>
      </c>
      <c r="N490" s="4">
        <v>306</v>
      </c>
      <c r="O490" s="4">
        <v>306</v>
      </c>
      <c r="P490" s="4">
        <v>247</v>
      </c>
      <c r="Q490" s="4">
        <v>247</v>
      </c>
      <c r="R490" s="4">
        <v>0.51</v>
      </c>
      <c r="S490" s="4">
        <v>5.37</v>
      </c>
      <c r="T490" s="4">
        <v>252.88</v>
      </c>
      <c r="U490" s="4">
        <v>322</v>
      </c>
      <c r="V490" s="4">
        <v>322</v>
      </c>
      <c r="W490" s="4">
        <v>253</v>
      </c>
      <c r="X490" s="4">
        <v>253</v>
      </c>
      <c r="Y490" s="4">
        <v>0.31</v>
      </c>
      <c r="Z490" s="4">
        <v>6.34</v>
      </c>
      <c r="AA490" s="4">
        <v>259.64999999999998</v>
      </c>
      <c r="AB490" s="4">
        <v>867.75</v>
      </c>
    </row>
    <row r="491" spans="1:28">
      <c r="A491" s="3" t="s">
        <v>1000</v>
      </c>
      <c r="B491" s="3" t="s">
        <v>1001</v>
      </c>
      <c r="C491" s="3" t="s">
        <v>22</v>
      </c>
      <c r="D491" s="3" t="s">
        <v>587</v>
      </c>
      <c r="E491" s="3" t="s">
        <v>588</v>
      </c>
      <c r="F491" s="3" t="s">
        <v>25</v>
      </c>
      <c r="G491" s="4">
        <v>1399</v>
      </c>
      <c r="H491" s="4">
        <v>1399</v>
      </c>
      <c r="I491" s="4">
        <v>866</v>
      </c>
      <c r="J491" s="4">
        <v>866</v>
      </c>
      <c r="K491" s="4">
        <v>2.84</v>
      </c>
      <c r="L491" s="4">
        <v>20.99</v>
      </c>
      <c r="M491" s="4">
        <v>889.83</v>
      </c>
      <c r="N491" s="4">
        <v>1332</v>
      </c>
      <c r="O491" s="4">
        <v>1332</v>
      </c>
      <c r="P491" s="4">
        <v>922</v>
      </c>
      <c r="Q491" s="4">
        <v>922</v>
      </c>
      <c r="R491" s="4">
        <v>2.81</v>
      </c>
      <c r="S491" s="4">
        <v>17.03</v>
      </c>
      <c r="T491" s="4">
        <v>941.84</v>
      </c>
      <c r="U491" s="4">
        <v>1198</v>
      </c>
      <c r="V491" s="4">
        <v>1198</v>
      </c>
      <c r="W491" s="4">
        <v>687</v>
      </c>
      <c r="X491" s="4">
        <v>687</v>
      </c>
      <c r="Y491" s="4">
        <v>2.4300000000000002</v>
      </c>
      <c r="Z491" s="4">
        <v>16.7</v>
      </c>
      <c r="AA491" s="4">
        <v>706.13</v>
      </c>
      <c r="AB491" s="4">
        <v>2537.8000000000002</v>
      </c>
    </row>
    <row r="492" spans="1:28">
      <c r="A492" s="3" t="s">
        <v>1002</v>
      </c>
      <c r="B492" s="3" t="s">
        <v>1003</v>
      </c>
      <c r="C492" s="3" t="s">
        <v>22</v>
      </c>
      <c r="D492" s="3" t="s">
        <v>587</v>
      </c>
      <c r="E492" s="3" t="s">
        <v>588</v>
      </c>
      <c r="F492" s="3" t="s">
        <v>25</v>
      </c>
      <c r="G492" s="4">
        <v>1411</v>
      </c>
      <c r="H492" s="4">
        <v>1411</v>
      </c>
      <c r="I492" s="4">
        <v>914</v>
      </c>
      <c r="J492" s="4">
        <v>914</v>
      </c>
      <c r="K492" s="4">
        <v>1.55</v>
      </c>
      <c r="L492" s="4">
        <v>20.149999999999999</v>
      </c>
      <c r="M492" s="4">
        <v>935.7</v>
      </c>
      <c r="N492" s="4">
        <v>1000</v>
      </c>
      <c r="O492" s="4">
        <v>1000</v>
      </c>
      <c r="P492" s="4">
        <v>792</v>
      </c>
      <c r="Q492" s="4">
        <v>791</v>
      </c>
      <c r="R492" s="4">
        <v>1.69</v>
      </c>
      <c r="S492" s="4">
        <v>18.72</v>
      </c>
      <c r="T492" s="4">
        <v>811.41</v>
      </c>
      <c r="U492" s="4">
        <v>959</v>
      </c>
      <c r="V492" s="4">
        <v>959</v>
      </c>
      <c r="W492" s="4">
        <v>787</v>
      </c>
      <c r="X492" s="4">
        <v>787</v>
      </c>
      <c r="Y492" s="4">
        <v>1.17</v>
      </c>
      <c r="Z492" s="4">
        <v>20.92</v>
      </c>
      <c r="AA492" s="4">
        <v>809.09</v>
      </c>
      <c r="AB492" s="4">
        <v>2556.1999999999998</v>
      </c>
    </row>
    <row r="493" spans="1:28">
      <c r="A493" s="3" t="s">
        <v>1004</v>
      </c>
      <c r="B493" s="3" t="s">
        <v>1005</v>
      </c>
      <c r="C493" s="3" t="s">
        <v>22</v>
      </c>
      <c r="D493" s="3" t="s">
        <v>587</v>
      </c>
      <c r="E493" s="3" t="s">
        <v>588</v>
      </c>
      <c r="F493" s="3" t="s">
        <v>25</v>
      </c>
      <c r="G493" s="4">
        <v>2026</v>
      </c>
      <c r="H493" s="4">
        <v>2026</v>
      </c>
      <c r="I493" s="4">
        <v>1250</v>
      </c>
      <c r="J493" s="4">
        <v>1249</v>
      </c>
      <c r="K493" s="4">
        <v>2.64</v>
      </c>
      <c r="L493" s="4">
        <v>34.64</v>
      </c>
      <c r="M493" s="4">
        <v>1286.28</v>
      </c>
      <c r="N493" s="4">
        <v>1311</v>
      </c>
      <c r="O493" s="4">
        <v>1311</v>
      </c>
      <c r="P493" s="4">
        <v>1138</v>
      </c>
      <c r="Q493" s="4">
        <v>1138</v>
      </c>
      <c r="R493" s="4">
        <v>2.57</v>
      </c>
      <c r="S493" s="4">
        <v>31.35</v>
      </c>
      <c r="T493" s="4">
        <v>1171.92</v>
      </c>
      <c r="U493" s="4">
        <v>2207</v>
      </c>
      <c r="V493" s="4">
        <v>2207</v>
      </c>
      <c r="W493" s="4">
        <v>1239</v>
      </c>
      <c r="X493" s="4">
        <v>1238</v>
      </c>
      <c r="Y493" s="4">
        <v>2.2400000000000002</v>
      </c>
      <c r="Z493" s="4">
        <v>29.66</v>
      </c>
      <c r="AA493" s="4">
        <v>1269.9000000000001</v>
      </c>
      <c r="AB493" s="4">
        <v>3728.1</v>
      </c>
    </row>
    <row r="494" spans="1:28">
      <c r="A494" s="3" t="s">
        <v>1006</v>
      </c>
      <c r="B494" s="3" t="s">
        <v>1007</v>
      </c>
      <c r="C494" s="3" t="s">
        <v>22</v>
      </c>
      <c r="D494" s="3" t="s">
        <v>587</v>
      </c>
      <c r="E494" s="3" t="s">
        <v>588</v>
      </c>
      <c r="F494" s="3" t="s">
        <v>25</v>
      </c>
      <c r="G494" s="4">
        <v>2000</v>
      </c>
      <c r="H494" s="4">
        <v>2000</v>
      </c>
      <c r="I494" s="4">
        <v>1189</v>
      </c>
      <c r="J494" s="4">
        <v>1164</v>
      </c>
      <c r="K494" s="4">
        <v>5.13</v>
      </c>
      <c r="L494" s="4">
        <v>23.77</v>
      </c>
      <c r="M494" s="4">
        <v>1192.9000000000001</v>
      </c>
      <c r="N494" s="4">
        <v>2245</v>
      </c>
      <c r="O494" s="4">
        <v>2245</v>
      </c>
      <c r="P494" s="4">
        <v>1037</v>
      </c>
      <c r="Q494" s="4">
        <v>1023</v>
      </c>
      <c r="R494" s="4">
        <v>4.22</v>
      </c>
      <c r="S494" s="4">
        <v>20.25</v>
      </c>
      <c r="T494" s="4">
        <v>1047.47</v>
      </c>
      <c r="U494" s="4">
        <v>2304</v>
      </c>
      <c r="V494" s="4">
        <v>2304</v>
      </c>
      <c r="W494" s="4">
        <v>1073</v>
      </c>
      <c r="X494" s="4">
        <v>1064</v>
      </c>
      <c r="Y494" s="4">
        <v>3.59</v>
      </c>
      <c r="Z494" s="4">
        <v>22.43</v>
      </c>
      <c r="AA494" s="4">
        <v>1090.02</v>
      </c>
      <c r="AB494" s="4">
        <v>3330.39</v>
      </c>
    </row>
    <row r="495" spans="1:28">
      <c r="A495" s="3" t="s">
        <v>1008</v>
      </c>
      <c r="B495" s="3" t="s">
        <v>1009</v>
      </c>
      <c r="C495" s="3" t="s">
        <v>22</v>
      </c>
      <c r="D495" s="3" t="s">
        <v>587</v>
      </c>
      <c r="E495" s="3" t="s">
        <v>588</v>
      </c>
      <c r="F495" s="3" t="s">
        <v>25</v>
      </c>
      <c r="G495" s="4">
        <v>2017</v>
      </c>
      <c r="H495" s="4">
        <v>2017</v>
      </c>
      <c r="I495" s="4">
        <v>1629</v>
      </c>
      <c r="J495" s="4">
        <v>1616</v>
      </c>
      <c r="K495" s="4">
        <v>4.7</v>
      </c>
      <c r="L495" s="4">
        <v>24.51</v>
      </c>
      <c r="M495" s="4">
        <v>1645.21</v>
      </c>
      <c r="N495" s="4">
        <v>1808</v>
      </c>
      <c r="O495" s="4">
        <v>1808</v>
      </c>
      <c r="P495" s="4">
        <v>1211</v>
      </c>
      <c r="Q495" s="4">
        <v>1201</v>
      </c>
      <c r="R495" s="4">
        <v>5.23</v>
      </c>
      <c r="S495" s="4">
        <v>23.71</v>
      </c>
      <c r="T495" s="4">
        <v>1229.94</v>
      </c>
      <c r="U495" s="4">
        <v>2799</v>
      </c>
      <c r="V495" s="4">
        <v>2799</v>
      </c>
      <c r="W495" s="4">
        <v>1440</v>
      </c>
      <c r="X495" s="4">
        <v>1432</v>
      </c>
      <c r="Y495" s="4">
        <v>4.04</v>
      </c>
      <c r="Z495" s="4">
        <v>23.91</v>
      </c>
      <c r="AA495" s="4">
        <v>1459.95</v>
      </c>
      <c r="AB495" s="4">
        <v>4335.1000000000004</v>
      </c>
    </row>
    <row r="496" spans="1:28">
      <c r="A496" s="3" t="s">
        <v>1010</v>
      </c>
      <c r="B496" s="3" t="s">
        <v>1011</v>
      </c>
      <c r="C496" s="3" t="s">
        <v>22</v>
      </c>
      <c r="D496" s="3" t="s">
        <v>587</v>
      </c>
      <c r="E496" s="3" t="s">
        <v>588</v>
      </c>
      <c r="F496" s="3" t="s">
        <v>25</v>
      </c>
      <c r="G496" s="4">
        <v>2432</v>
      </c>
      <c r="H496" s="4">
        <v>2432</v>
      </c>
      <c r="I496" s="4">
        <v>1259</v>
      </c>
      <c r="J496" s="4">
        <v>1256</v>
      </c>
      <c r="K496" s="4">
        <v>5.9</v>
      </c>
      <c r="L496" s="4">
        <v>20.07</v>
      </c>
      <c r="M496" s="4">
        <v>1281.97</v>
      </c>
      <c r="N496" s="4">
        <v>1665</v>
      </c>
      <c r="O496" s="4">
        <v>1665</v>
      </c>
      <c r="P496" s="4">
        <v>1150</v>
      </c>
      <c r="Q496" s="4">
        <v>1150</v>
      </c>
      <c r="R496" s="4">
        <v>4.1900000000000004</v>
      </c>
      <c r="S496" s="4">
        <v>19.34</v>
      </c>
      <c r="T496" s="4">
        <v>1173.53</v>
      </c>
      <c r="U496" s="4">
        <v>1985</v>
      </c>
      <c r="V496" s="4">
        <v>1985</v>
      </c>
      <c r="W496" s="4">
        <v>1023</v>
      </c>
      <c r="X496" s="4">
        <v>1023</v>
      </c>
      <c r="Y496" s="4">
        <v>4.3499999999999996</v>
      </c>
      <c r="Z496" s="4">
        <v>17.09</v>
      </c>
      <c r="AA496" s="4">
        <v>1044.44</v>
      </c>
      <c r="AB496" s="4">
        <v>3499.94</v>
      </c>
    </row>
    <row r="497" spans="1:28">
      <c r="A497" s="3" t="s">
        <v>1012</v>
      </c>
      <c r="B497" s="3" t="s">
        <v>1013</v>
      </c>
      <c r="C497" s="3" t="s">
        <v>22</v>
      </c>
      <c r="D497" s="3" t="s">
        <v>587</v>
      </c>
      <c r="E497" s="3" t="s">
        <v>588</v>
      </c>
      <c r="F497" s="3" t="s">
        <v>25</v>
      </c>
      <c r="G497" s="4">
        <v>980</v>
      </c>
      <c r="H497" s="4">
        <v>980</v>
      </c>
      <c r="I497" s="4">
        <v>612</v>
      </c>
      <c r="J497" s="4">
        <v>612</v>
      </c>
      <c r="K497" s="4">
        <v>0.42</v>
      </c>
      <c r="L497" s="4">
        <v>15.62</v>
      </c>
      <c r="M497" s="4">
        <v>628.04</v>
      </c>
      <c r="N497" s="4">
        <v>704</v>
      </c>
      <c r="O497" s="4">
        <v>704</v>
      </c>
      <c r="P497" s="4">
        <v>537</v>
      </c>
      <c r="Q497" s="4">
        <v>537</v>
      </c>
      <c r="R497" s="4">
        <v>0.56000000000000005</v>
      </c>
      <c r="S497" s="4">
        <v>12.1</v>
      </c>
      <c r="T497" s="4">
        <v>549.66</v>
      </c>
      <c r="U497" s="4">
        <v>1018</v>
      </c>
      <c r="V497" s="4">
        <v>1018</v>
      </c>
      <c r="W497" s="4">
        <v>653</v>
      </c>
      <c r="X497" s="4">
        <v>653</v>
      </c>
      <c r="Y497" s="4">
        <v>0.53</v>
      </c>
      <c r="Z497" s="4">
        <v>15.64</v>
      </c>
      <c r="AA497" s="4">
        <v>669.17</v>
      </c>
      <c r="AB497" s="4">
        <v>1846.87</v>
      </c>
    </row>
    <row r="498" spans="1:28">
      <c r="A498" s="3" t="s">
        <v>1014</v>
      </c>
      <c r="B498" s="3" t="s">
        <v>1015</v>
      </c>
      <c r="C498" s="3" t="s">
        <v>22</v>
      </c>
      <c r="D498" s="3" t="s">
        <v>587</v>
      </c>
      <c r="E498" s="3" t="s">
        <v>588</v>
      </c>
      <c r="F498" s="3" t="s">
        <v>25</v>
      </c>
      <c r="G498" s="4">
        <v>1842</v>
      </c>
      <c r="H498" s="4">
        <v>1842</v>
      </c>
      <c r="I498" s="4">
        <v>971</v>
      </c>
      <c r="J498" s="4">
        <v>968</v>
      </c>
      <c r="K498" s="4">
        <v>3.96</v>
      </c>
      <c r="L498" s="4">
        <v>21.75</v>
      </c>
      <c r="M498" s="4">
        <v>993.71</v>
      </c>
      <c r="N498" s="4">
        <v>1548</v>
      </c>
      <c r="O498" s="4">
        <v>1548</v>
      </c>
      <c r="P498" s="4">
        <v>975</v>
      </c>
      <c r="Q498" s="4">
        <v>973</v>
      </c>
      <c r="R498" s="4">
        <v>2.96</v>
      </c>
      <c r="S498" s="4">
        <v>23.78</v>
      </c>
      <c r="T498" s="4">
        <v>999.74</v>
      </c>
      <c r="U498" s="4">
        <v>1767</v>
      </c>
      <c r="V498" s="4">
        <v>1767</v>
      </c>
      <c r="W498" s="4">
        <v>1102</v>
      </c>
      <c r="X498" s="4">
        <v>1097</v>
      </c>
      <c r="Y498" s="4">
        <v>2.97</v>
      </c>
      <c r="Z498" s="4">
        <v>19.27</v>
      </c>
      <c r="AA498" s="4">
        <v>1119.24</v>
      </c>
      <c r="AB498" s="4">
        <v>3112.69</v>
      </c>
    </row>
    <row r="499" spans="1:28">
      <c r="A499" s="3" t="s">
        <v>1016</v>
      </c>
      <c r="B499" s="3" t="s">
        <v>1017</v>
      </c>
      <c r="C499" s="3" t="s">
        <v>22</v>
      </c>
      <c r="D499" s="3" t="s">
        <v>587</v>
      </c>
      <c r="E499" s="3" t="s">
        <v>588</v>
      </c>
      <c r="F499" s="3" t="s">
        <v>25</v>
      </c>
      <c r="G499" s="4">
        <v>1295</v>
      </c>
      <c r="H499" s="4">
        <v>1295</v>
      </c>
      <c r="I499" s="4">
        <v>697</v>
      </c>
      <c r="J499" s="4">
        <v>697</v>
      </c>
      <c r="K499" s="4">
        <v>1.1499999999999999</v>
      </c>
      <c r="L499" s="4">
        <v>17.55</v>
      </c>
      <c r="M499" s="4">
        <v>715.7</v>
      </c>
      <c r="N499" s="4">
        <v>652</v>
      </c>
      <c r="O499" s="4">
        <v>652</v>
      </c>
      <c r="P499" s="4">
        <v>507</v>
      </c>
      <c r="Q499" s="4">
        <v>506</v>
      </c>
      <c r="R499" s="4">
        <v>0.9</v>
      </c>
      <c r="S499" s="4">
        <v>13.66</v>
      </c>
      <c r="T499" s="4">
        <v>520.55999999999995</v>
      </c>
      <c r="U499" s="4">
        <v>918</v>
      </c>
      <c r="V499" s="4">
        <v>918</v>
      </c>
      <c r="W499" s="4">
        <v>608</v>
      </c>
      <c r="X499" s="4">
        <v>608</v>
      </c>
      <c r="Y499" s="4">
        <v>0.64</v>
      </c>
      <c r="Z499" s="4">
        <v>16.899999999999999</v>
      </c>
      <c r="AA499" s="4">
        <v>625.54</v>
      </c>
      <c r="AB499" s="4">
        <v>1861.8</v>
      </c>
    </row>
    <row r="500" spans="1:28">
      <c r="A500" s="3" t="s">
        <v>1018</v>
      </c>
      <c r="B500" s="3" t="s">
        <v>1019</v>
      </c>
      <c r="C500" s="3" t="s">
        <v>22</v>
      </c>
      <c r="D500" s="3" t="s">
        <v>587</v>
      </c>
      <c r="E500" s="3" t="s">
        <v>588</v>
      </c>
      <c r="F500" s="3" t="s">
        <v>25</v>
      </c>
      <c r="G500" s="4">
        <v>746</v>
      </c>
      <c r="H500" s="4">
        <v>746</v>
      </c>
      <c r="I500" s="4">
        <v>487</v>
      </c>
      <c r="J500" s="4">
        <v>487</v>
      </c>
      <c r="K500" s="4">
        <v>1.19</v>
      </c>
      <c r="L500" s="4">
        <v>8.91</v>
      </c>
      <c r="M500" s="4">
        <v>497.1</v>
      </c>
      <c r="N500" s="4">
        <v>539</v>
      </c>
      <c r="O500" s="4">
        <v>539</v>
      </c>
      <c r="P500" s="4">
        <v>458</v>
      </c>
      <c r="Q500" s="4">
        <v>457</v>
      </c>
      <c r="R500" s="4">
        <v>1.25</v>
      </c>
      <c r="S500" s="4">
        <v>6.95</v>
      </c>
      <c r="T500" s="4">
        <v>465.2</v>
      </c>
      <c r="U500" s="4">
        <v>1311</v>
      </c>
      <c r="V500" s="4">
        <v>1311</v>
      </c>
      <c r="W500" s="4">
        <v>547</v>
      </c>
      <c r="X500" s="4">
        <v>545</v>
      </c>
      <c r="Y500" s="4">
        <v>1.08</v>
      </c>
      <c r="Z500" s="4">
        <v>8.74</v>
      </c>
      <c r="AA500" s="4">
        <v>554.82000000000005</v>
      </c>
      <c r="AB500" s="4">
        <v>1517.12</v>
      </c>
    </row>
    <row r="501" spans="1:28">
      <c r="A501" s="3" t="s">
        <v>1020</v>
      </c>
      <c r="B501" s="3" t="s">
        <v>1021</v>
      </c>
      <c r="C501" s="3" t="s">
        <v>22</v>
      </c>
      <c r="D501" s="3" t="s">
        <v>587</v>
      </c>
      <c r="E501" s="3" t="s">
        <v>588</v>
      </c>
      <c r="F501" s="3" t="s">
        <v>25</v>
      </c>
      <c r="G501" s="4">
        <v>1058</v>
      </c>
      <c r="H501" s="4">
        <v>1058</v>
      </c>
      <c r="I501" s="4">
        <v>255</v>
      </c>
      <c r="J501" s="4">
        <v>255</v>
      </c>
      <c r="K501" s="4">
        <v>0.02</v>
      </c>
      <c r="L501" s="4">
        <v>4.79</v>
      </c>
      <c r="M501" s="4">
        <v>259.81</v>
      </c>
      <c r="N501" s="4">
        <v>1210</v>
      </c>
      <c r="O501" s="4">
        <v>1210</v>
      </c>
      <c r="P501" s="4">
        <v>225</v>
      </c>
      <c r="Q501" s="4">
        <v>225</v>
      </c>
      <c r="R501" s="4">
        <v>0.1</v>
      </c>
      <c r="S501" s="4">
        <v>4.2</v>
      </c>
      <c r="T501" s="4">
        <v>229.3</v>
      </c>
      <c r="U501" s="4">
        <v>558</v>
      </c>
      <c r="V501" s="4">
        <v>558</v>
      </c>
      <c r="W501" s="4">
        <v>289</v>
      </c>
      <c r="X501" s="4">
        <v>289</v>
      </c>
      <c r="Y501" s="4">
        <v>0.13</v>
      </c>
      <c r="Z501" s="4">
        <v>5.67</v>
      </c>
      <c r="AA501" s="4">
        <v>294.8</v>
      </c>
      <c r="AB501" s="4">
        <v>783.91</v>
      </c>
    </row>
    <row r="502" spans="1:28">
      <c r="A502" s="3" t="s">
        <v>1022</v>
      </c>
      <c r="B502" s="3" t="s">
        <v>1023</v>
      </c>
      <c r="C502" s="3" t="s">
        <v>22</v>
      </c>
      <c r="D502" s="3" t="s">
        <v>587</v>
      </c>
      <c r="E502" s="3" t="s">
        <v>588</v>
      </c>
      <c r="F502" s="3" t="s">
        <v>25</v>
      </c>
      <c r="G502" s="4">
        <v>564</v>
      </c>
      <c r="H502" s="4">
        <v>564</v>
      </c>
      <c r="I502" s="4">
        <v>468</v>
      </c>
      <c r="J502" s="4">
        <v>466</v>
      </c>
      <c r="K502" s="4">
        <v>1.33</v>
      </c>
      <c r="L502" s="4">
        <v>7.51</v>
      </c>
      <c r="M502" s="4">
        <v>474.84</v>
      </c>
      <c r="N502" s="4">
        <v>1065</v>
      </c>
      <c r="O502" s="4">
        <v>1065</v>
      </c>
      <c r="P502" s="4">
        <v>437</v>
      </c>
      <c r="Q502" s="4">
        <v>435</v>
      </c>
      <c r="R502" s="4">
        <v>2.02</v>
      </c>
      <c r="S502" s="4">
        <v>6.53</v>
      </c>
      <c r="T502" s="4">
        <v>443.55</v>
      </c>
      <c r="U502" s="4">
        <v>712</v>
      </c>
      <c r="V502" s="4">
        <v>712</v>
      </c>
      <c r="W502" s="4">
        <v>517</v>
      </c>
      <c r="X502" s="4">
        <v>515</v>
      </c>
      <c r="Y502" s="4">
        <v>1.81</v>
      </c>
      <c r="Z502" s="4">
        <v>8.33</v>
      </c>
      <c r="AA502" s="4">
        <v>525.14</v>
      </c>
      <c r="AB502" s="4">
        <v>1443.53</v>
      </c>
    </row>
    <row r="503" spans="1:28">
      <c r="A503" s="3" t="s">
        <v>1024</v>
      </c>
      <c r="B503" s="3" t="s">
        <v>1025</v>
      </c>
      <c r="C503" s="3" t="s">
        <v>22</v>
      </c>
      <c r="D503" s="3" t="s">
        <v>587</v>
      </c>
      <c r="E503" s="3" t="s">
        <v>588</v>
      </c>
      <c r="F503" s="3" t="s">
        <v>25</v>
      </c>
      <c r="G503" s="4">
        <v>1031</v>
      </c>
      <c r="H503" s="4">
        <v>1031</v>
      </c>
      <c r="I503" s="4">
        <v>879</v>
      </c>
      <c r="J503" s="4">
        <v>869</v>
      </c>
      <c r="K503" s="4">
        <v>4.7</v>
      </c>
      <c r="L503" s="4">
        <v>8.4600000000000009</v>
      </c>
      <c r="M503" s="4">
        <v>882.16</v>
      </c>
      <c r="N503" s="4">
        <v>1755</v>
      </c>
      <c r="O503" s="4">
        <v>1755</v>
      </c>
      <c r="P503" s="4">
        <v>722</v>
      </c>
      <c r="Q503" s="4">
        <v>720</v>
      </c>
      <c r="R503" s="4">
        <v>4.2300000000000004</v>
      </c>
      <c r="S503" s="4">
        <v>7.85</v>
      </c>
      <c r="T503" s="4">
        <v>732.08</v>
      </c>
      <c r="U503" s="4">
        <v>1051</v>
      </c>
      <c r="V503" s="4">
        <v>1051</v>
      </c>
      <c r="W503" s="4">
        <v>856</v>
      </c>
      <c r="X503" s="4">
        <v>855</v>
      </c>
      <c r="Y503" s="4">
        <v>4.54</v>
      </c>
      <c r="Z503" s="4">
        <v>10.61</v>
      </c>
      <c r="AA503" s="4">
        <v>870.15</v>
      </c>
      <c r="AB503" s="4">
        <v>2484.39</v>
      </c>
    </row>
    <row r="504" spans="1:28">
      <c r="A504" s="3" t="s">
        <v>1026</v>
      </c>
      <c r="B504" s="3" t="s">
        <v>1027</v>
      </c>
      <c r="C504" s="3" t="s">
        <v>22</v>
      </c>
      <c r="D504" s="3" t="s">
        <v>587</v>
      </c>
      <c r="E504" s="3" t="s">
        <v>588</v>
      </c>
      <c r="F504" s="3" t="s">
        <v>25</v>
      </c>
      <c r="G504" s="4">
        <v>1290</v>
      </c>
      <c r="H504" s="4">
        <v>1290</v>
      </c>
      <c r="I504" s="4">
        <v>1113</v>
      </c>
      <c r="J504" s="4">
        <v>1112</v>
      </c>
      <c r="K504" s="4">
        <v>8.6300000000000008</v>
      </c>
      <c r="L504" s="4">
        <v>12.17</v>
      </c>
      <c r="M504" s="4">
        <v>1132.8</v>
      </c>
      <c r="N504" s="4">
        <v>1985</v>
      </c>
      <c r="O504" s="4">
        <v>1985</v>
      </c>
      <c r="P504" s="4">
        <v>1061</v>
      </c>
      <c r="Q504" s="4">
        <v>1061</v>
      </c>
      <c r="R504" s="4">
        <v>5.46</v>
      </c>
      <c r="S504" s="4">
        <v>13.57</v>
      </c>
      <c r="T504" s="4">
        <v>1080.03</v>
      </c>
      <c r="U504" s="4">
        <v>2730</v>
      </c>
      <c r="V504" s="4">
        <v>2730</v>
      </c>
      <c r="W504" s="4">
        <v>1017</v>
      </c>
      <c r="X504" s="4">
        <v>1016</v>
      </c>
      <c r="Y504" s="4">
        <v>5.12</v>
      </c>
      <c r="Z504" s="4">
        <v>15.02</v>
      </c>
      <c r="AA504" s="4">
        <v>1036.1400000000001</v>
      </c>
      <c r="AB504" s="4">
        <v>3248.97</v>
      </c>
    </row>
    <row r="505" spans="1:28">
      <c r="A505" s="3" t="s">
        <v>1028</v>
      </c>
      <c r="B505" s="3" t="s">
        <v>1029</v>
      </c>
      <c r="C505" s="3" t="s">
        <v>22</v>
      </c>
      <c r="D505" s="3" t="s">
        <v>587</v>
      </c>
      <c r="E505" s="3" t="s">
        <v>588</v>
      </c>
      <c r="F505" s="3" t="s">
        <v>25</v>
      </c>
      <c r="G505" s="4">
        <v>863</v>
      </c>
      <c r="H505" s="4">
        <v>863</v>
      </c>
      <c r="I505" s="4">
        <v>653</v>
      </c>
      <c r="J505" s="4">
        <v>652</v>
      </c>
      <c r="K505" s="4">
        <v>3.76</v>
      </c>
      <c r="L505" s="4">
        <v>8.75</v>
      </c>
      <c r="M505" s="4">
        <v>664.51</v>
      </c>
      <c r="N505" s="4">
        <v>1462</v>
      </c>
      <c r="O505" s="4">
        <v>1462</v>
      </c>
      <c r="P505" s="4">
        <v>665</v>
      </c>
      <c r="Q505" s="4">
        <v>664</v>
      </c>
      <c r="R505" s="4">
        <v>3.73</v>
      </c>
      <c r="S505" s="4">
        <v>7.67</v>
      </c>
      <c r="T505" s="4">
        <v>675.4</v>
      </c>
      <c r="U505" s="4">
        <v>805</v>
      </c>
      <c r="V505" s="4">
        <v>805</v>
      </c>
      <c r="W505" s="4">
        <v>618</v>
      </c>
      <c r="X505" s="4">
        <v>616</v>
      </c>
      <c r="Y505" s="4">
        <v>3.31</v>
      </c>
      <c r="Z505" s="4">
        <v>9.08</v>
      </c>
      <c r="AA505" s="4">
        <v>628.39</v>
      </c>
      <c r="AB505" s="4">
        <v>1968.3</v>
      </c>
    </row>
    <row r="506" spans="1:28">
      <c r="A506" s="3" t="s">
        <v>1030</v>
      </c>
      <c r="B506" s="3" t="s">
        <v>1031</v>
      </c>
      <c r="C506" s="3" t="s">
        <v>22</v>
      </c>
      <c r="D506" s="3" t="s">
        <v>587</v>
      </c>
      <c r="E506" s="3" t="s">
        <v>588</v>
      </c>
      <c r="F506" s="3" t="s">
        <v>25</v>
      </c>
      <c r="G506" s="4">
        <v>761</v>
      </c>
      <c r="H506" s="4">
        <v>761</v>
      </c>
      <c r="I506" s="4">
        <v>663</v>
      </c>
      <c r="J506" s="4">
        <v>663</v>
      </c>
      <c r="K506" s="4">
        <v>2.44</v>
      </c>
      <c r="L506" s="4">
        <v>8.82</v>
      </c>
      <c r="M506" s="4">
        <v>674.26</v>
      </c>
      <c r="N506" s="4">
        <v>1007</v>
      </c>
      <c r="O506" s="4">
        <v>1007</v>
      </c>
      <c r="P506" s="4">
        <v>606</v>
      </c>
      <c r="Q506" s="4">
        <v>601</v>
      </c>
      <c r="R506" s="4">
        <v>2.5499999999999998</v>
      </c>
      <c r="S506" s="4">
        <v>7.74</v>
      </c>
      <c r="T506" s="4">
        <v>611.29</v>
      </c>
      <c r="U506" s="4">
        <v>1062</v>
      </c>
      <c r="V506" s="4">
        <v>1062</v>
      </c>
      <c r="W506" s="4">
        <v>643</v>
      </c>
      <c r="X506" s="4">
        <v>643</v>
      </c>
      <c r="Y506" s="4">
        <v>2.25</v>
      </c>
      <c r="Z506" s="4">
        <v>7.81</v>
      </c>
      <c r="AA506" s="4">
        <v>653.05999999999995</v>
      </c>
      <c r="AB506" s="4">
        <v>1938.61</v>
      </c>
    </row>
    <row r="507" spans="1:28">
      <c r="A507" s="3" t="s">
        <v>1032</v>
      </c>
      <c r="B507" s="3" t="s">
        <v>1033</v>
      </c>
      <c r="C507" s="3" t="s">
        <v>22</v>
      </c>
      <c r="D507" s="3" t="s">
        <v>587</v>
      </c>
      <c r="E507" s="3" t="s">
        <v>588</v>
      </c>
      <c r="F507" s="3" t="s">
        <v>25</v>
      </c>
      <c r="G507" s="4">
        <v>1010</v>
      </c>
      <c r="H507" s="4">
        <v>1010</v>
      </c>
      <c r="I507" s="4">
        <v>804</v>
      </c>
      <c r="J507" s="4">
        <v>803</v>
      </c>
      <c r="K507" s="4">
        <v>4.5</v>
      </c>
      <c r="L507" s="4">
        <v>10.34</v>
      </c>
      <c r="M507" s="4">
        <v>817.84</v>
      </c>
      <c r="N507" s="4">
        <v>1302</v>
      </c>
      <c r="O507" s="4">
        <v>1302</v>
      </c>
      <c r="P507" s="4">
        <v>840</v>
      </c>
      <c r="Q507" s="4">
        <v>838</v>
      </c>
      <c r="R507" s="4">
        <v>4.57</v>
      </c>
      <c r="S507" s="4">
        <v>11.06</v>
      </c>
      <c r="T507" s="4">
        <v>853.63</v>
      </c>
      <c r="U507" s="4">
        <v>1082</v>
      </c>
      <c r="V507" s="4">
        <v>1082</v>
      </c>
      <c r="W507" s="4">
        <v>865</v>
      </c>
      <c r="X507" s="4">
        <v>863</v>
      </c>
      <c r="Y507" s="4">
        <v>4.25</v>
      </c>
      <c r="Z507" s="4">
        <v>13.02</v>
      </c>
      <c r="AA507" s="4">
        <v>880.27</v>
      </c>
      <c r="AB507" s="4">
        <v>2551.7399999999998</v>
      </c>
    </row>
    <row r="508" spans="1:28">
      <c r="A508" s="3" t="s">
        <v>1034</v>
      </c>
      <c r="B508" s="3" t="s">
        <v>1035</v>
      </c>
      <c r="C508" s="3" t="s">
        <v>22</v>
      </c>
      <c r="D508" s="3" t="s">
        <v>587</v>
      </c>
      <c r="E508" s="3" t="s">
        <v>588</v>
      </c>
      <c r="F508" s="3" t="s">
        <v>25</v>
      </c>
      <c r="G508" s="4">
        <v>871</v>
      </c>
      <c r="H508" s="4">
        <v>871</v>
      </c>
      <c r="I508" s="4">
        <v>744</v>
      </c>
      <c r="J508" s="4">
        <v>744</v>
      </c>
      <c r="K508" s="4">
        <v>5.29</v>
      </c>
      <c r="L508" s="4">
        <v>11.83</v>
      </c>
      <c r="M508" s="4">
        <v>761.12</v>
      </c>
      <c r="N508" s="4">
        <v>2151</v>
      </c>
      <c r="O508" s="4">
        <v>2151</v>
      </c>
      <c r="P508" s="4">
        <v>776</v>
      </c>
      <c r="Q508" s="4">
        <v>775</v>
      </c>
      <c r="R508" s="4">
        <v>4.22</v>
      </c>
      <c r="S508" s="4">
        <v>12.88</v>
      </c>
      <c r="T508" s="4">
        <v>792.1</v>
      </c>
      <c r="U508" s="4">
        <v>1373</v>
      </c>
      <c r="V508" s="4">
        <v>1373</v>
      </c>
      <c r="W508" s="4">
        <v>819</v>
      </c>
      <c r="X508" s="4">
        <v>818</v>
      </c>
      <c r="Y508" s="4">
        <v>6.36</v>
      </c>
      <c r="Z508" s="4">
        <v>13.72</v>
      </c>
      <c r="AA508" s="4">
        <v>838.08</v>
      </c>
      <c r="AB508" s="4">
        <v>2391.3000000000002</v>
      </c>
    </row>
    <row r="509" spans="1:28">
      <c r="A509" s="3" t="s">
        <v>1036</v>
      </c>
      <c r="B509" s="3" t="s">
        <v>1037</v>
      </c>
      <c r="C509" s="3" t="s">
        <v>22</v>
      </c>
      <c r="D509" s="3" t="s">
        <v>587</v>
      </c>
      <c r="E509" s="3" t="s">
        <v>588</v>
      </c>
      <c r="F509" s="3" t="s">
        <v>25</v>
      </c>
      <c r="G509" s="4">
        <v>864</v>
      </c>
      <c r="H509" s="4">
        <v>864</v>
      </c>
      <c r="I509" s="4">
        <v>780</v>
      </c>
      <c r="J509" s="4">
        <v>777</v>
      </c>
      <c r="K509" s="4">
        <v>4.1500000000000004</v>
      </c>
      <c r="L509" s="4">
        <v>1.0900000000000001</v>
      </c>
      <c r="M509" s="4">
        <v>782.24</v>
      </c>
      <c r="N509" s="4">
        <v>1125</v>
      </c>
      <c r="O509" s="4">
        <v>1125</v>
      </c>
      <c r="P509" s="4">
        <v>625</v>
      </c>
      <c r="Q509" s="4">
        <v>623</v>
      </c>
      <c r="R509" s="4">
        <v>3.09</v>
      </c>
      <c r="S509" s="4">
        <v>2.97</v>
      </c>
      <c r="T509" s="4">
        <v>629.05999999999995</v>
      </c>
      <c r="U509" s="4">
        <v>1581</v>
      </c>
      <c r="V509" s="4">
        <v>1581</v>
      </c>
      <c r="W509" s="4">
        <v>572</v>
      </c>
      <c r="X509" s="4">
        <v>572</v>
      </c>
      <c r="Y509" s="4">
        <v>2.79</v>
      </c>
      <c r="Z509" s="4">
        <v>7.25</v>
      </c>
      <c r="AA509" s="4">
        <v>582.04</v>
      </c>
      <c r="AB509" s="4">
        <v>1993.34</v>
      </c>
    </row>
    <row r="510" spans="1:28">
      <c r="A510" s="3" t="s">
        <v>1038</v>
      </c>
      <c r="B510" s="3" t="s">
        <v>1039</v>
      </c>
      <c r="C510" s="3" t="s">
        <v>22</v>
      </c>
      <c r="D510" s="3" t="s">
        <v>587</v>
      </c>
      <c r="E510" s="3" t="s">
        <v>588</v>
      </c>
      <c r="F510" s="3" t="s">
        <v>25</v>
      </c>
      <c r="G510" s="4">
        <v>317</v>
      </c>
      <c r="H510" s="4">
        <v>317</v>
      </c>
      <c r="I510" s="4">
        <v>265</v>
      </c>
      <c r="J510" s="4">
        <v>265</v>
      </c>
      <c r="K510" s="4">
        <v>0.6</v>
      </c>
      <c r="L510" s="4">
        <v>4.26</v>
      </c>
      <c r="M510" s="4">
        <v>269.86</v>
      </c>
      <c r="N510" s="4">
        <v>306</v>
      </c>
      <c r="O510" s="4">
        <v>306</v>
      </c>
      <c r="P510" s="4">
        <v>247</v>
      </c>
      <c r="Q510" s="4">
        <v>246</v>
      </c>
      <c r="R510" s="4">
        <v>0.62</v>
      </c>
      <c r="S510" s="4">
        <v>0</v>
      </c>
      <c r="T510" s="4">
        <v>246.62</v>
      </c>
      <c r="U510" s="4">
        <v>629</v>
      </c>
      <c r="V510" s="4">
        <v>629</v>
      </c>
      <c r="W510" s="4">
        <v>290</v>
      </c>
      <c r="X510" s="4">
        <v>290</v>
      </c>
      <c r="Y510" s="4">
        <v>1.01</v>
      </c>
      <c r="Z510" s="4">
        <v>6.14</v>
      </c>
      <c r="AA510" s="4">
        <v>297.14999999999998</v>
      </c>
      <c r="AB510" s="4">
        <v>813.63</v>
      </c>
    </row>
    <row r="511" spans="1:28">
      <c r="A511" s="3" t="s">
        <v>1040</v>
      </c>
      <c r="B511" s="3" t="s">
        <v>1041</v>
      </c>
      <c r="C511" s="3" t="s">
        <v>22</v>
      </c>
      <c r="D511" s="3" t="s">
        <v>587</v>
      </c>
      <c r="E511" s="3" t="s">
        <v>588</v>
      </c>
      <c r="F511" s="3" t="s">
        <v>25</v>
      </c>
      <c r="G511" s="4">
        <v>691</v>
      </c>
      <c r="H511" s="4">
        <v>691</v>
      </c>
      <c r="I511" s="4">
        <v>433</v>
      </c>
      <c r="J511" s="4">
        <v>433</v>
      </c>
      <c r="K511" s="4">
        <v>2.13</v>
      </c>
      <c r="L511" s="4">
        <v>8.83</v>
      </c>
      <c r="M511" s="4">
        <v>443.96</v>
      </c>
      <c r="N511" s="4">
        <v>556</v>
      </c>
      <c r="O511" s="4">
        <v>556</v>
      </c>
      <c r="P511" s="4">
        <v>480</v>
      </c>
      <c r="Q511" s="4">
        <v>479</v>
      </c>
      <c r="R511" s="4">
        <v>1.88</v>
      </c>
      <c r="S511" s="4">
        <v>8.5500000000000007</v>
      </c>
      <c r="T511" s="4">
        <v>489.43</v>
      </c>
      <c r="U511" s="4">
        <v>1902</v>
      </c>
      <c r="V511" s="4">
        <v>1902</v>
      </c>
      <c r="W511" s="4">
        <v>699</v>
      </c>
      <c r="X511" s="4">
        <v>697</v>
      </c>
      <c r="Y511" s="4">
        <v>1.99</v>
      </c>
      <c r="Z511" s="4">
        <v>6.31</v>
      </c>
      <c r="AA511" s="4">
        <v>705.3</v>
      </c>
      <c r="AB511" s="4">
        <v>1638.69</v>
      </c>
    </row>
    <row r="512" spans="1:28">
      <c r="A512" s="3" t="s">
        <v>1042</v>
      </c>
      <c r="B512" s="3" t="s">
        <v>1043</v>
      </c>
      <c r="C512" s="3" t="s">
        <v>22</v>
      </c>
      <c r="D512" s="3" t="s">
        <v>587</v>
      </c>
      <c r="E512" s="3" t="s">
        <v>588</v>
      </c>
      <c r="F512" s="3" t="s">
        <v>25</v>
      </c>
      <c r="G512" s="4">
        <v>1139</v>
      </c>
      <c r="H512" s="4">
        <v>1139</v>
      </c>
      <c r="I512" s="4">
        <v>632</v>
      </c>
      <c r="J512" s="4">
        <v>632</v>
      </c>
      <c r="K512" s="4">
        <v>1.28</v>
      </c>
      <c r="L512" s="4">
        <v>12.66</v>
      </c>
      <c r="M512" s="4">
        <v>645.94000000000005</v>
      </c>
      <c r="N512" s="4">
        <v>602</v>
      </c>
      <c r="O512" s="4">
        <v>602</v>
      </c>
      <c r="P512" s="4">
        <v>428</v>
      </c>
      <c r="Q512" s="4">
        <v>428</v>
      </c>
      <c r="R512" s="4">
        <v>1.22</v>
      </c>
      <c r="S512" s="4">
        <v>6.46</v>
      </c>
      <c r="T512" s="4">
        <v>435.68</v>
      </c>
      <c r="U512" s="4">
        <v>2295</v>
      </c>
      <c r="V512" s="4">
        <v>2295</v>
      </c>
      <c r="W512" s="4">
        <v>1185</v>
      </c>
      <c r="X512" s="4">
        <v>1185</v>
      </c>
      <c r="Y512" s="4">
        <v>1.96</v>
      </c>
      <c r="Z512" s="4">
        <v>11.16</v>
      </c>
      <c r="AA512" s="4">
        <v>1198.1199999999999</v>
      </c>
      <c r="AB512" s="4">
        <v>2279.7399999999998</v>
      </c>
    </row>
    <row r="513" spans="1:28">
      <c r="A513" s="3" t="s">
        <v>1044</v>
      </c>
      <c r="B513" s="3" t="s">
        <v>1045</v>
      </c>
      <c r="C513" s="3" t="s">
        <v>22</v>
      </c>
      <c r="D513" s="3" t="s">
        <v>587</v>
      </c>
      <c r="E513" s="3" t="s">
        <v>588</v>
      </c>
      <c r="F513" s="3" t="s">
        <v>25</v>
      </c>
      <c r="G513" s="4">
        <v>817</v>
      </c>
      <c r="H513" s="4">
        <v>817</v>
      </c>
      <c r="I513" s="4">
        <v>412</v>
      </c>
      <c r="J513" s="4">
        <v>412</v>
      </c>
      <c r="K513" s="4">
        <v>1.66</v>
      </c>
      <c r="L513" s="4">
        <v>8.24</v>
      </c>
      <c r="M513" s="4">
        <v>421.9</v>
      </c>
      <c r="N513" s="4">
        <v>682</v>
      </c>
      <c r="O513" s="4">
        <v>682</v>
      </c>
      <c r="P513" s="4">
        <v>382</v>
      </c>
      <c r="Q513" s="4">
        <v>381</v>
      </c>
      <c r="R513" s="4">
        <v>1.56</v>
      </c>
      <c r="S513" s="4">
        <v>9.06</v>
      </c>
      <c r="T513" s="4">
        <v>391.62</v>
      </c>
      <c r="U513" s="4">
        <v>1770</v>
      </c>
      <c r="V513" s="4">
        <v>1770</v>
      </c>
      <c r="W513" s="4">
        <v>478</v>
      </c>
      <c r="X513" s="4">
        <v>477</v>
      </c>
      <c r="Y513" s="4">
        <v>0.95</v>
      </c>
      <c r="Z513" s="4">
        <v>11.79</v>
      </c>
      <c r="AA513" s="4">
        <v>489.74</v>
      </c>
      <c r="AB513" s="4">
        <v>1303.26</v>
      </c>
    </row>
    <row r="514" spans="1:28">
      <c r="A514" s="3" t="s">
        <v>1046</v>
      </c>
      <c r="B514" s="3" t="s">
        <v>1047</v>
      </c>
      <c r="C514" s="3" t="s">
        <v>22</v>
      </c>
      <c r="D514" s="3" t="s">
        <v>587</v>
      </c>
      <c r="E514" s="3" t="s">
        <v>588</v>
      </c>
      <c r="F514" s="3" t="s">
        <v>25</v>
      </c>
      <c r="G514" s="4">
        <v>1184</v>
      </c>
      <c r="H514" s="4">
        <v>1184</v>
      </c>
      <c r="I514" s="4">
        <v>697</v>
      </c>
      <c r="J514" s="4">
        <v>690</v>
      </c>
      <c r="K514" s="4">
        <v>3.78</v>
      </c>
      <c r="L514" s="4">
        <v>8.25</v>
      </c>
      <c r="M514" s="4">
        <v>702.03</v>
      </c>
      <c r="N514" s="4">
        <v>787</v>
      </c>
      <c r="O514" s="4">
        <v>787</v>
      </c>
      <c r="P514" s="4">
        <v>569</v>
      </c>
      <c r="Q514" s="4">
        <v>566</v>
      </c>
      <c r="R514" s="4">
        <v>2.84</v>
      </c>
      <c r="S514" s="4">
        <v>1.37</v>
      </c>
      <c r="T514" s="4">
        <v>570.21</v>
      </c>
      <c r="U514" s="4">
        <v>3190</v>
      </c>
      <c r="V514" s="4">
        <v>3190</v>
      </c>
      <c r="W514" s="4">
        <v>924</v>
      </c>
      <c r="X514" s="4">
        <v>921</v>
      </c>
      <c r="Y514" s="4">
        <v>4.95</v>
      </c>
      <c r="Z514" s="4">
        <v>6.9</v>
      </c>
      <c r="AA514" s="4">
        <v>932.85</v>
      </c>
      <c r="AB514" s="4">
        <v>2205.09</v>
      </c>
    </row>
    <row r="515" spans="1:28">
      <c r="A515" s="3" t="s">
        <v>1048</v>
      </c>
      <c r="B515" s="3" t="s">
        <v>1049</v>
      </c>
      <c r="C515" s="3" t="s">
        <v>22</v>
      </c>
      <c r="D515" s="3" t="s">
        <v>587</v>
      </c>
      <c r="E515" s="3" t="s">
        <v>588</v>
      </c>
      <c r="F515" s="3" t="s">
        <v>25</v>
      </c>
      <c r="G515" s="4">
        <v>704</v>
      </c>
      <c r="H515" s="4">
        <v>704</v>
      </c>
      <c r="I515" s="4">
        <v>565</v>
      </c>
      <c r="J515" s="4">
        <v>562</v>
      </c>
      <c r="K515" s="4">
        <v>1.91</v>
      </c>
      <c r="L515" s="4">
        <v>10.27</v>
      </c>
      <c r="M515" s="4">
        <v>574.17999999999995</v>
      </c>
      <c r="N515" s="4">
        <v>672</v>
      </c>
      <c r="O515" s="4">
        <v>672</v>
      </c>
      <c r="P515" s="4">
        <v>545</v>
      </c>
      <c r="Q515" s="4">
        <v>540</v>
      </c>
      <c r="R515" s="4">
        <v>2</v>
      </c>
      <c r="S515" s="4">
        <v>9.94</v>
      </c>
      <c r="T515" s="4">
        <v>551.94000000000005</v>
      </c>
      <c r="U515" s="4">
        <v>1134</v>
      </c>
      <c r="V515" s="4">
        <v>1134</v>
      </c>
      <c r="W515" s="4">
        <v>452</v>
      </c>
      <c r="X515" s="4">
        <v>452</v>
      </c>
      <c r="Y515" s="4">
        <v>1.05</v>
      </c>
      <c r="Z515" s="4">
        <v>8.75</v>
      </c>
      <c r="AA515" s="4">
        <v>461.8</v>
      </c>
      <c r="AB515" s="4">
        <v>1587.92</v>
      </c>
    </row>
    <row r="516" spans="1:28">
      <c r="A516" s="3" t="s">
        <v>1050</v>
      </c>
      <c r="B516" s="3" t="s">
        <v>1051</v>
      </c>
      <c r="C516" s="3" t="s">
        <v>22</v>
      </c>
      <c r="D516" s="3" t="s">
        <v>587</v>
      </c>
      <c r="E516" s="3" t="s">
        <v>588</v>
      </c>
      <c r="F516" s="3" t="s">
        <v>25</v>
      </c>
      <c r="G516" s="4">
        <v>369</v>
      </c>
      <c r="H516" s="4">
        <v>369</v>
      </c>
      <c r="I516" s="4">
        <v>224</v>
      </c>
      <c r="J516" s="4">
        <v>224</v>
      </c>
      <c r="K516" s="4">
        <v>1.33</v>
      </c>
      <c r="L516" s="4">
        <v>3.49</v>
      </c>
      <c r="M516" s="4">
        <v>228.82</v>
      </c>
      <c r="N516" s="4">
        <v>406</v>
      </c>
      <c r="O516" s="4">
        <v>406</v>
      </c>
      <c r="P516" s="4">
        <v>258</v>
      </c>
      <c r="Q516" s="4">
        <v>258</v>
      </c>
      <c r="R516" s="4">
        <v>1.42</v>
      </c>
      <c r="S516" s="4">
        <v>4.6399999999999997</v>
      </c>
      <c r="T516" s="4">
        <v>264.06</v>
      </c>
      <c r="U516" s="4">
        <v>402</v>
      </c>
      <c r="V516" s="4">
        <v>402</v>
      </c>
      <c r="W516" s="4">
        <v>164</v>
      </c>
      <c r="X516" s="4">
        <v>164</v>
      </c>
      <c r="Y516" s="4">
        <v>1.05</v>
      </c>
      <c r="Z516" s="4">
        <v>2.3199999999999998</v>
      </c>
      <c r="AA516" s="4">
        <v>167.37</v>
      </c>
      <c r="AB516" s="4">
        <v>660.25</v>
      </c>
    </row>
    <row r="517" spans="1:28">
      <c r="A517" s="3" t="s">
        <v>1052</v>
      </c>
      <c r="B517" s="3" t="s">
        <v>1053</v>
      </c>
      <c r="C517" s="3" t="s">
        <v>22</v>
      </c>
      <c r="D517" s="3" t="s">
        <v>587</v>
      </c>
      <c r="E517" s="3" t="s">
        <v>588</v>
      </c>
      <c r="F517" s="3" t="s">
        <v>25</v>
      </c>
      <c r="G517" s="4">
        <v>542</v>
      </c>
      <c r="H517" s="4">
        <v>542</v>
      </c>
      <c r="I517" s="4">
        <v>454</v>
      </c>
      <c r="J517" s="4">
        <v>453</v>
      </c>
      <c r="K517" s="4">
        <v>1.69</v>
      </c>
      <c r="L517" s="4">
        <v>6.21</v>
      </c>
      <c r="M517" s="4">
        <v>460.9</v>
      </c>
      <c r="N517" s="4">
        <v>464</v>
      </c>
      <c r="O517" s="4">
        <v>464</v>
      </c>
      <c r="P517" s="4">
        <v>368</v>
      </c>
      <c r="Q517" s="4">
        <v>364</v>
      </c>
      <c r="R517" s="4">
        <v>1.24</v>
      </c>
      <c r="S517" s="4">
        <v>3.61</v>
      </c>
      <c r="T517" s="4">
        <v>368.85</v>
      </c>
      <c r="U517" s="4">
        <v>1250</v>
      </c>
      <c r="V517" s="4">
        <v>1250</v>
      </c>
      <c r="W517" s="4">
        <v>391</v>
      </c>
      <c r="X517" s="4">
        <v>388</v>
      </c>
      <c r="Y517" s="4">
        <v>0.7</v>
      </c>
      <c r="Z517" s="4">
        <v>5.8</v>
      </c>
      <c r="AA517" s="4">
        <v>394.5</v>
      </c>
      <c r="AB517" s="4">
        <v>1224.25</v>
      </c>
    </row>
    <row r="518" spans="1:28">
      <c r="A518" s="3" t="s">
        <v>1054</v>
      </c>
      <c r="B518" s="3" t="s">
        <v>1055</v>
      </c>
      <c r="C518" s="3" t="s">
        <v>22</v>
      </c>
      <c r="D518" s="3" t="s">
        <v>587</v>
      </c>
      <c r="E518" s="3" t="s">
        <v>588</v>
      </c>
      <c r="F518" s="3" t="s">
        <v>25</v>
      </c>
      <c r="G518" s="4">
        <v>764</v>
      </c>
      <c r="H518" s="4">
        <v>764</v>
      </c>
      <c r="I518" s="4">
        <v>597</v>
      </c>
      <c r="J518" s="4">
        <v>597</v>
      </c>
      <c r="K518" s="4">
        <v>2.41</v>
      </c>
      <c r="L518" s="4">
        <v>8.31</v>
      </c>
      <c r="M518" s="4">
        <v>607.72</v>
      </c>
      <c r="N518" s="4">
        <v>2304</v>
      </c>
      <c r="O518" s="4">
        <v>2304</v>
      </c>
      <c r="P518" s="4">
        <v>775</v>
      </c>
      <c r="Q518" s="4">
        <v>775</v>
      </c>
      <c r="R518" s="4">
        <v>2.33</v>
      </c>
      <c r="S518" s="4">
        <v>7.74</v>
      </c>
      <c r="T518" s="4">
        <v>785.07</v>
      </c>
      <c r="U518" s="4">
        <v>715</v>
      </c>
      <c r="V518" s="4">
        <v>715</v>
      </c>
      <c r="W518" s="4">
        <v>565</v>
      </c>
      <c r="X518" s="4">
        <v>565</v>
      </c>
      <c r="Y518" s="4">
        <v>2.3199999999999998</v>
      </c>
      <c r="Z518" s="4">
        <v>7.73</v>
      </c>
      <c r="AA518" s="4">
        <v>575.04999999999995</v>
      </c>
      <c r="AB518" s="4">
        <v>1967.84</v>
      </c>
    </row>
    <row r="519" spans="1:28">
      <c r="A519" s="3" t="s">
        <v>1056</v>
      </c>
      <c r="B519" s="3" t="s">
        <v>45</v>
      </c>
      <c r="C519" s="3" t="s">
        <v>22</v>
      </c>
      <c r="D519" s="3" t="s">
        <v>587</v>
      </c>
      <c r="E519" s="3" t="s">
        <v>588</v>
      </c>
      <c r="F519" s="3" t="s">
        <v>25</v>
      </c>
      <c r="G519" s="4">
        <v>636</v>
      </c>
      <c r="H519" s="4">
        <v>636</v>
      </c>
      <c r="I519" s="4">
        <v>544</v>
      </c>
      <c r="J519" s="4">
        <v>544</v>
      </c>
      <c r="K519" s="4">
        <v>2.68</v>
      </c>
      <c r="L519" s="4">
        <v>9.4</v>
      </c>
      <c r="M519" s="4">
        <v>556.08000000000004</v>
      </c>
      <c r="N519" s="4">
        <v>882</v>
      </c>
      <c r="O519" s="4">
        <v>882</v>
      </c>
      <c r="P519" s="4">
        <v>504</v>
      </c>
      <c r="Q519" s="4">
        <v>501</v>
      </c>
      <c r="R519" s="4">
        <v>2.04</v>
      </c>
      <c r="S519" s="4">
        <v>10.16</v>
      </c>
      <c r="T519" s="4">
        <v>513.20000000000005</v>
      </c>
      <c r="U519" s="4">
        <v>881</v>
      </c>
      <c r="V519" s="4">
        <v>881</v>
      </c>
      <c r="W519" s="4">
        <v>773</v>
      </c>
      <c r="X519" s="4">
        <v>764</v>
      </c>
      <c r="Y519" s="4">
        <v>3.03</v>
      </c>
      <c r="Z519" s="4">
        <v>9.33</v>
      </c>
      <c r="AA519" s="4">
        <v>776.36</v>
      </c>
      <c r="AB519" s="4">
        <v>1845.64</v>
      </c>
    </row>
    <row r="520" spans="1:28">
      <c r="A520" s="3" t="s">
        <v>1057</v>
      </c>
      <c r="B520" s="3" t="s">
        <v>1058</v>
      </c>
      <c r="C520" s="3" t="s">
        <v>22</v>
      </c>
      <c r="D520" s="3" t="s">
        <v>587</v>
      </c>
      <c r="E520" s="3" t="s">
        <v>588</v>
      </c>
      <c r="F520" s="3" t="s">
        <v>25</v>
      </c>
      <c r="G520" s="4">
        <v>1265</v>
      </c>
      <c r="H520" s="4">
        <v>1265</v>
      </c>
      <c r="I520" s="4">
        <v>475</v>
      </c>
      <c r="J520" s="4">
        <v>475</v>
      </c>
      <c r="K520" s="4">
        <v>1.26</v>
      </c>
      <c r="L520" s="4">
        <v>9.16</v>
      </c>
      <c r="M520" s="4">
        <v>485.42</v>
      </c>
      <c r="N520" s="4">
        <v>798</v>
      </c>
      <c r="O520" s="4">
        <v>798</v>
      </c>
      <c r="P520" s="4">
        <v>484</v>
      </c>
      <c r="Q520" s="4">
        <v>484</v>
      </c>
      <c r="R520" s="4">
        <v>1.06</v>
      </c>
      <c r="S520" s="4">
        <v>8.34</v>
      </c>
      <c r="T520" s="4">
        <v>493.4</v>
      </c>
      <c r="U520" s="4">
        <v>1684</v>
      </c>
      <c r="V520" s="4">
        <v>1684</v>
      </c>
      <c r="W520" s="4">
        <v>653</v>
      </c>
      <c r="X520" s="4">
        <v>653</v>
      </c>
      <c r="Y520" s="4">
        <v>1.46</v>
      </c>
      <c r="Z520" s="4">
        <v>7.68</v>
      </c>
      <c r="AA520" s="4">
        <v>662.14</v>
      </c>
      <c r="AB520" s="4">
        <v>1640.96</v>
      </c>
    </row>
    <row r="521" spans="1:28">
      <c r="A521" s="3" t="s">
        <v>1059</v>
      </c>
      <c r="B521" s="3" t="s">
        <v>1060</v>
      </c>
      <c r="C521" s="3" t="s">
        <v>22</v>
      </c>
      <c r="D521" s="3" t="s">
        <v>587</v>
      </c>
      <c r="E521" s="3" t="s">
        <v>588</v>
      </c>
      <c r="F521" s="3" t="s">
        <v>25</v>
      </c>
      <c r="G521" s="4">
        <v>1186</v>
      </c>
      <c r="H521" s="4">
        <v>1186</v>
      </c>
      <c r="I521" s="4">
        <v>856</v>
      </c>
      <c r="J521" s="4">
        <v>851</v>
      </c>
      <c r="K521" s="4">
        <v>2.71</v>
      </c>
      <c r="L521" s="4">
        <v>17.579999999999998</v>
      </c>
      <c r="M521" s="4">
        <v>871.29</v>
      </c>
      <c r="N521" s="4">
        <v>2608</v>
      </c>
      <c r="O521" s="4">
        <v>2608</v>
      </c>
      <c r="P521" s="4">
        <v>1203</v>
      </c>
      <c r="Q521" s="4">
        <v>1203</v>
      </c>
      <c r="R521" s="4">
        <v>2.68</v>
      </c>
      <c r="S521" s="4">
        <v>15.78</v>
      </c>
      <c r="T521" s="4">
        <v>1221.46</v>
      </c>
      <c r="U521" s="4">
        <v>2071</v>
      </c>
      <c r="V521" s="4">
        <v>2071</v>
      </c>
      <c r="W521" s="4">
        <v>1043</v>
      </c>
      <c r="X521" s="4">
        <v>1037</v>
      </c>
      <c r="Y521" s="4">
        <v>2.9</v>
      </c>
      <c r="Z521" s="4">
        <v>14.71</v>
      </c>
      <c r="AA521" s="4">
        <v>1054.6099999999999</v>
      </c>
      <c r="AB521" s="4">
        <v>3147.36</v>
      </c>
    </row>
    <row r="522" spans="1:28">
      <c r="A522" s="3" t="s">
        <v>1061</v>
      </c>
      <c r="B522" s="3" t="s">
        <v>1062</v>
      </c>
      <c r="C522" s="3" t="s">
        <v>22</v>
      </c>
      <c r="D522" s="3" t="s">
        <v>587</v>
      </c>
      <c r="E522" s="3" t="s">
        <v>588</v>
      </c>
      <c r="F522" s="3" t="s">
        <v>25</v>
      </c>
      <c r="G522" s="4">
        <v>654</v>
      </c>
      <c r="H522" s="4">
        <v>654</v>
      </c>
      <c r="I522" s="4">
        <v>498</v>
      </c>
      <c r="J522" s="4">
        <v>498</v>
      </c>
      <c r="K522" s="4">
        <v>2.15</v>
      </c>
      <c r="L522" s="4">
        <v>6.43</v>
      </c>
      <c r="M522" s="4">
        <v>506.58</v>
      </c>
      <c r="N522" s="4">
        <v>722</v>
      </c>
      <c r="O522" s="4">
        <v>722</v>
      </c>
      <c r="P522" s="4">
        <v>522</v>
      </c>
      <c r="Q522" s="4">
        <v>522</v>
      </c>
      <c r="R522" s="4">
        <v>0.77</v>
      </c>
      <c r="S522" s="4">
        <v>4.88</v>
      </c>
      <c r="T522" s="4">
        <v>527.65</v>
      </c>
      <c r="U522" s="4">
        <v>467</v>
      </c>
      <c r="V522" s="4">
        <v>467</v>
      </c>
      <c r="W522" s="4">
        <v>336</v>
      </c>
      <c r="X522" s="4">
        <v>336</v>
      </c>
      <c r="Y522" s="4">
        <v>1.1000000000000001</v>
      </c>
      <c r="Z522" s="4">
        <v>4.87</v>
      </c>
      <c r="AA522" s="4">
        <v>341.97</v>
      </c>
      <c r="AB522" s="4">
        <v>1376.2</v>
      </c>
    </row>
    <row r="523" spans="1:28">
      <c r="A523" s="3" t="s">
        <v>1063</v>
      </c>
      <c r="B523" s="3" t="s">
        <v>1064</v>
      </c>
      <c r="C523" s="3" t="s">
        <v>22</v>
      </c>
      <c r="D523" s="3" t="s">
        <v>587</v>
      </c>
      <c r="E523" s="3" t="s">
        <v>588</v>
      </c>
      <c r="F523" s="3" t="s">
        <v>25</v>
      </c>
      <c r="G523" s="4">
        <v>805</v>
      </c>
      <c r="H523" s="4">
        <v>805</v>
      </c>
      <c r="I523" s="4">
        <v>486</v>
      </c>
      <c r="J523" s="4">
        <v>486</v>
      </c>
      <c r="K523" s="4">
        <v>0.06</v>
      </c>
      <c r="L523" s="4">
        <v>0.79</v>
      </c>
      <c r="M523" s="4">
        <v>486.85</v>
      </c>
      <c r="N523" s="4">
        <v>1873</v>
      </c>
      <c r="O523" s="4">
        <v>1873</v>
      </c>
      <c r="P523" s="4">
        <v>603</v>
      </c>
      <c r="Q523" s="4">
        <v>603</v>
      </c>
      <c r="R523" s="4">
        <v>0</v>
      </c>
      <c r="S523" s="4">
        <v>0.92</v>
      </c>
      <c r="T523" s="4">
        <v>603.91999999999996</v>
      </c>
      <c r="U523" s="4">
        <v>1209</v>
      </c>
      <c r="V523" s="4">
        <v>1209</v>
      </c>
      <c r="W523" s="4">
        <v>795</v>
      </c>
      <c r="X523" s="4">
        <v>795</v>
      </c>
      <c r="Y523" s="4">
        <v>0.04</v>
      </c>
      <c r="Z523" s="4">
        <v>1.47</v>
      </c>
      <c r="AA523" s="4">
        <v>796.51</v>
      </c>
      <c r="AB523" s="4">
        <v>1887.28</v>
      </c>
    </row>
    <row r="524" spans="1:28">
      <c r="A524" s="3" t="s">
        <v>1065</v>
      </c>
      <c r="B524" s="3" t="s">
        <v>1066</v>
      </c>
      <c r="C524" s="3" t="s">
        <v>22</v>
      </c>
      <c r="D524" s="3" t="s">
        <v>587</v>
      </c>
      <c r="E524" s="3" t="s">
        <v>588</v>
      </c>
      <c r="F524" s="3" t="s">
        <v>25</v>
      </c>
      <c r="G524" s="4">
        <v>1123</v>
      </c>
      <c r="H524" s="4">
        <v>1123</v>
      </c>
      <c r="I524" s="4">
        <v>1009</v>
      </c>
      <c r="J524" s="4">
        <v>1009</v>
      </c>
      <c r="K524" s="4">
        <v>3.52</v>
      </c>
      <c r="L524" s="4">
        <v>18.48</v>
      </c>
      <c r="M524" s="4">
        <v>1031</v>
      </c>
      <c r="N524" s="4">
        <v>1593</v>
      </c>
      <c r="O524" s="4">
        <v>1593</v>
      </c>
      <c r="P524" s="4">
        <v>1178</v>
      </c>
      <c r="Q524" s="4">
        <v>1177</v>
      </c>
      <c r="R524" s="4">
        <v>3.67</v>
      </c>
      <c r="S524" s="4">
        <v>19.920000000000002</v>
      </c>
      <c r="T524" s="4">
        <v>1200.5899999999999</v>
      </c>
      <c r="U524" s="4">
        <v>887</v>
      </c>
      <c r="V524" s="4">
        <v>887</v>
      </c>
      <c r="W524" s="4">
        <v>836</v>
      </c>
      <c r="X524" s="4">
        <v>835</v>
      </c>
      <c r="Y524" s="4">
        <v>2.82</v>
      </c>
      <c r="Z524" s="4">
        <v>16.82</v>
      </c>
      <c r="AA524" s="4">
        <v>854.64</v>
      </c>
      <c r="AB524" s="4">
        <v>3086.23</v>
      </c>
    </row>
    <row r="525" spans="1:28">
      <c r="A525" s="3" t="s">
        <v>1067</v>
      </c>
      <c r="B525" s="3" t="s">
        <v>1068</v>
      </c>
      <c r="C525" s="3" t="s">
        <v>22</v>
      </c>
      <c r="D525" s="3" t="s">
        <v>587</v>
      </c>
      <c r="E525" s="3" t="s">
        <v>588</v>
      </c>
      <c r="F525" s="3" t="s">
        <v>25</v>
      </c>
      <c r="G525" s="4">
        <v>718</v>
      </c>
      <c r="H525" s="4">
        <v>718</v>
      </c>
      <c r="I525" s="4">
        <v>449</v>
      </c>
      <c r="J525" s="4">
        <v>449</v>
      </c>
      <c r="K525" s="4">
        <v>0.06</v>
      </c>
      <c r="L525" s="4">
        <v>8.58</v>
      </c>
      <c r="M525" s="4">
        <v>457.64</v>
      </c>
      <c r="N525" s="4">
        <v>909</v>
      </c>
      <c r="O525" s="4">
        <v>909</v>
      </c>
      <c r="P525" s="4">
        <v>631</v>
      </c>
      <c r="Q525" s="4">
        <v>629</v>
      </c>
      <c r="R525" s="4">
        <v>0.04</v>
      </c>
      <c r="S525" s="4">
        <v>6.6</v>
      </c>
      <c r="T525" s="4">
        <v>635.64</v>
      </c>
      <c r="U525" s="4">
        <v>1294</v>
      </c>
      <c r="V525" s="4">
        <v>1294</v>
      </c>
      <c r="W525" s="4">
        <v>370</v>
      </c>
      <c r="X525" s="4">
        <v>369</v>
      </c>
      <c r="Y525" s="4">
        <v>0</v>
      </c>
      <c r="Z525" s="4">
        <v>6.44</v>
      </c>
      <c r="AA525" s="4">
        <v>375.44</v>
      </c>
      <c r="AB525" s="4">
        <v>1468.72</v>
      </c>
    </row>
    <row r="526" spans="1:28">
      <c r="A526" s="3" t="s">
        <v>1069</v>
      </c>
      <c r="B526" s="3" t="s">
        <v>1070</v>
      </c>
      <c r="C526" s="3" t="s">
        <v>22</v>
      </c>
      <c r="D526" s="3" t="s">
        <v>587</v>
      </c>
      <c r="E526" s="3" t="s">
        <v>588</v>
      </c>
      <c r="F526" s="3" t="s">
        <v>25</v>
      </c>
      <c r="G526" s="4">
        <v>1661</v>
      </c>
      <c r="H526" s="4">
        <v>1661</v>
      </c>
      <c r="I526" s="4">
        <v>468</v>
      </c>
      <c r="J526" s="4">
        <v>467</v>
      </c>
      <c r="K526" s="4">
        <v>0.35</v>
      </c>
      <c r="L526" s="4">
        <v>6.4</v>
      </c>
      <c r="M526" s="4">
        <v>473.75</v>
      </c>
      <c r="N526" s="4">
        <v>1012</v>
      </c>
      <c r="O526" s="4">
        <v>1012</v>
      </c>
      <c r="P526" s="4">
        <v>330</v>
      </c>
      <c r="Q526" s="4">
        <v>330</v>
      </c>
      <c r="R526" s="4">
        <v>0.13</v>
      </c>
      <c r="S526" s="4">
        <v>4.67</v>
      </c>
      <c r="T526" s="4">
        <v>334.8</v>
      </c>
      <c r="U526" s="4">
        <v>418</v>
      </c>
      <c r="V526" s="4">
        <v>418</v>
      </c>
      <c r="W526" s="4">
        <v>328</v>
      </c>
      <c r="X526" s="4">
        <v>327</v>
      </c>
      <c r="Y526" s="4">
        <v>0.33</v>
      </c>
      <c r="Z526" s="4">
        <v>5.67</v>
      </c>
      <c r="AA526" s="4">
        <v>333</v>
      </c>
      <c r="AB526" s="4">
        <v>1141.55</v>
      </c>
    </row>
    <row r="527" spans="1:28">
      <c r="A527" s="3" t="s">
        <v>1071</v>
      </c>
      <c r="B527" s="3" t="s">
        <v>1072</v>
      </c>
      <c r="C527" s="3" t="s">
        <v>22</v>
      </c>
      <c r="D527" s="3" t="s">
        <v>587</v>
      </c>
      <c r="E527" s="3" t="s">
        <v>588</v>
      </c>
      <c r="F527" s="3" t="s">
        <v>25</v>
      </c>
      <c r="G527" s="4">
        <v>657</v>
      </c>
      <c r="H527" s="4">
        <v>657</v>
      </c>
      <c r="I527" s="4">
        <v>271</v>
      </c>
      <c r="J527" s="4">
        <v>271</v>
      </c>
      <c r="K527" s="4">
        <v>0.2</v>
      </c>
      <c r="L527" s="4">
        <v>1.93</v>
      </c>
      <c r="M527" s="4">
        <v>273.13</v>
      </c>
      <c r="N527" s="4">
        <v>1240</v>
      </c>
      <c r="O527" s="4">
        <v>1240</v>
      </c>
      <c r="P527" s="4">
        <v>302</v>
      </c>
      <c r="Q527" s="4">
        <v>301</v>
      </c>
      <c r="R527" s="4">
        <v>0.1</v>
      </c>
      <c r="S527" s="4">
        <v>1.57</v>
      </c>
      <c r="T527" s="4">
        <v>302.67</v>
      </c>
      <c r="U527" s="4">
        <v>250</v>
      </c>
      <c r="V527" s="4">
        <v>250</v>
      </c>
      <c r="W527" s="4">
        <v>188</v>
      </c>
      <c r="X527" s="4">
        <v>188</v>
      </c>
      <c r="Y527" s="4">
        <v>0.08</v>
      </c>
      <c r="Z527" s="4">
        <v>1.75</v>
      </c>
      <c r="AA527" s="4">
        <v>189.83</v>
      </c>
      <c r="AB527" s="4">
        <v>765.63</v>
      </c>
    </row>
    <row r="528" spans="1:28">
      <c r="A528" s="3" t="s">
        <v>1073</v>
      </c>
      <c r="B528" s="3" t="s">
        <v>1074</v>
      </c>
      <c r="C528" s="3" t="s">
        <v>22</v>
      </c>
      <c r="D528" s="3" t="s">
        <v>587</v>
      </c>
      <c r="E528" s="3" t="s">
        <v>588</v>
      </c>
      <c r="F528" s="3" t="s">
        <v>25</v>
      </c>
      <c r="G528" s="4">
        <v>2049</v>
      </c>
      <c r="H528" s="4">
        <v>2049</v>
      </c>
      <c r="I528" s="4">
        <v>1250</v>
      </c>
      <c r="J528" s="4">
        <v>1244</v>
      </c>
      <c r="K528" s="4">
        <v>4.05</v>
      </c>
      <c r="L528" s="4">
        <v>21.58</v>
      </c>
      <c r="M528" s="4">
        <v>1269.6300000000001</v>
      </c>
      <c r="N528" s="4">
        <v>1734</v>
      </c>
      <c r="O528" s="4">
        <v>1734</v>
      </c>
      <c r="P528" s="4">
        <v>1031</v>
      </c>
      <c r="Q528" s="4">
        <v>1027</v>
      </c>
      <c r="R528" s="4">
        <v>2.89</v>
      </c>
      <c r="S528" s="4">
        <v>20.66</v>
      </c>
      <c r="T528" s="4">
        <v>1050.55</v>
      </c>
      <c r="U528" s="4">
        <v>3029</v>
      </c>
      <c r="V528" s="4">
        <v>3029</v>
      </c>
      <c r="W528" s="4">
        <v>1011</v>
      </c>
      <c r="X528" s="4">
        <v>1007</v>
      </c>
      <c r="Y528" s="4">
        <v>3.33</v>
      </c>
      <c r="Z528" s="4">
        <v>21.02</v>
      </c>
      <c r="AA528" s="4">
        <v>1031.3499999999999</v>
      </c>
      <c r="AB528" s="4">
        <v>3351.53</v>
      </c>
    </row>
    <row r="529" spans="1:28">
      <c r="A529" s="3" t="s">
        <v>1075</v>
      </c>
      <c r="B529" s="3" t="s">
        <v>1076</v>
      </c>
      <c r="C529" s="3" t="s">
        <v>22</v>
      </c>
      <c r="D529" s="3" t="s">
        <v>587</v>
      </c>
      <c r="E529" s="3" t="s">
        <v>588</v>
      </c>
      <c r="F529" s="3" t="s">
        <v>25</v>
      </c>
      <c r="G529" s="4">
        <v>861</v>
      </c>
      <c r="H529" s="4">
        <v>861</v>
      </c>
      <c r="I529" s="4">
        <v>784</v>
      </c>
      <c r="J529" s="4">
        <v>784</v>
      </c>
      <c r="K529" s="4">
        <v>3.44</v>
      </c>
      <c r="L529" s="4">
        <v>12</v>
      </c>
      <c r="M529" s="4">
        <v>799.44</v>
      </c>
      <c r="N529" s="4">
        <v>625</v>
      </c>
      <c r="O529" s="4">
        <v>625</v>
      </c>
      <c r="P529" s="4">
        <v>563</v>
      </c>
      <c r="Q529" s="4">
        <v>561</v>
      </c>
      <c r="R529" s="4">
        <v>3.02</v>
      </c>
      <c r="S529" s="4">
        <v>11.19</v>
      </c>
      <c r="T529" s="4">
        <v>575.21</v>
      </c>
      <c r="U529" s="4">
        <v>1764</v>
      </c>
      <c r="V529" s="4">
        <v>1764</v>
      </c>
      <c r="W529" s="4">
        <v>915</v>
      </c>
      <c r="X529" s="4">
        <v>915</v>
      </c>
      <c r="Y529" s="4">
        <v>5.94</v>
      </c>
      <c r="Z529" s="4">
        <v>13.28</v>
      </c>
      <c r="AA529" s="4">
        <v>934.22</v>
      </c>
      <c r="AB529" s="4">
        <v>2308.87</v>
      </c>
    </row>
    <row r="530" spans="1:28">
      <c r="A530" s="3" t="s">
        <v>1077</v>
      </c>
      <c r="B530" s="3" t="s">
        <v>1078</v>
      </c>
      <c r="C530" s="3" t="s">
        <v>22</v>
      </c>
      <c r="D530" s="3" t="s">
        <v>587</v>
      </c>
      <c r="E530" s="3" t="s">
        <v>588</v>
      </c>
      <c r="F530" s="3" t="s">
        <v>25</v>
      </c>
      <c r="G530" s="4">
        <v>676</v>
      </c>
      <c r="H530" s="4">
        <v>676</v>
      </c>
      <c r="I530" s="4">
        <v>613</v>
      </c>
      <c r="J530" s="4">
        <v>611</v>
      </c>
      <c r="K530" s="4">
        <v>4.5</v>
      </c>
      <c r="L530" s="4">
        <v>8.9499999999999993</v>
      </c>
      <c r="M530" s="4">
        <v>624.45000000000005</v>
      </c>
      <c r="N530" s="4">
        <v>904</v>
      </c>
      <c r="O530" s="4">
        <v>904</v>
      </c>
      <c r="P530" s="4">
        <v>679</v>
      </c>
      <c r="Q530" s="4">
        <v>676</v>
      </c>
      <c r="R530" s="4">
        <v>3.83</v>
      </c>
      <c r="S530" s="4">
        <v>9.15</v>
      </c>
      <c r="T530" s="4">
        <v>688.98</v>
      </c>
      <c r="U530" s="4">
        <v>1495</v>
      </c>
      <c r="V530" s="4">
        <v>1495</v>
      </c>
      <c r="W530" s="4">
        <v>645</v>
      </c>
      <c r="X530" s="4">
        <v>644</v>
      </c>
      <c r="Y530" s="4">
        <v>4.9800000000000004</v>
      </c>
      <c r="Z530" s="4">
        <v>8.58</v>
      </c>
      <c r="AA530" s="4">
        <v>657.56</v>
      </c>
      <c r="AB530" s="4">
        <v>1970.99</v>
      </c>
    </row>
    <row r="531" spans="1:28">
      <c r="A531" s="3" t="s">
        <v>1079</v>
      </c>
      <c r="B531" s="3" t="s">
        <v>1080</v>
      </c>
      <c r="C531" s="3" t="s">
        <v>22</v>
      </c>
      <c r="D531" s="3" t="s">
        <v>587</v>
      </c>
      <c r="E531" s="3" t="s">
        <v>588</v>
      </c>
      <c r="F531" s="3" t="s">
        <v>25</v>
      </c>
      <c r="G531" s="4">
        <v>1784</v>
      </c>
      <c r="H531" s="4">
        <v>1784</v>
      </c>
      <c r="I531" s="4">
        <v>921</v>
      </c>
      <c r="J531" s="4">
        <v>921</v>
      </c>
      <c r="K531" s="4">
        <v>2.23</v>
      </c>
      <c r="L531" s="4">
        <v>18.18</v>
      </c>
      <c r="M531" s="4">
        <v>941.41</v>
      </c>
      <c r="N531" s="4">
        <v>4490</v>
      </c>
      <c r="O531" s="4">
        <v>4490</v>
      </c>
      <c r="P531" s="4">
        <v>1046</v>
      </c>
      <c r="Q531" s="4">
        <v>1045</v>
      </c>
      <c r="R531" s="4">
        <v>2.25</v>
      </c>
      <c r="S531" s="4">
        <v>13.57</v>
      </c>
      <c r="T531" s="4">
        <v>1060.82</v>
      </c>
      <c r="U531" s="4">
        <v>2104</v>
      </c>
      <c r="V531" s="4">
        <v>2104</v>
      </c>
      <c r="W531" s="4">
        <v>881</v>
      </c>
      <c r="X531" s="4">
        <v>881</v>
      </c>
      <c r="Y531" s="4">
        <v>2.61</v>
      </c>
      <c r="Z531" s="4">
        <v>17.02</v>
      </c>
      <c r="AA531" s="4">
        <v>900.63</v>
      </c>
      <c r="AB531" s="4">
        <v>2902.86</v>
      </c>
    </row>
    <row r="532" spans="1:28">
      <c r="A532" s="3" t="s">
        <v>1081</v>
      </c>
      <c r="B532" s="3" t="s">
        <v>1082</v>
      </c>
      <c r="C532" s="3" t="s">
        <v>22</v>
      </c>
      <c r="D532" s="3" t="s">
        <v>587</v>
      </c>
      <c r="E532" s="3" t="s">
        <v>588</v>
      </c>
      <c r="F532" s="3" t="s">
        <v>25</v>
      </c>
      <c r="G532" s="4">
        <v>1339</v>
      </c>
      <c r="H532" s="4">
        <v>1339</v>
      </c>
      <c r="I532" s="4">
        <v>744</v>
      </c>
      <c r="J532" s="4">
        <v>744</v>
      </c>
      <c r="K532" s="4">
        <v>3.46</v>
      </c>
      <c r="L532" s="4">
        <v>15.53</v>
      </c>
      <c r="M532" s="4">
        <v>762.99</v>
      </c>
      <c r="N532" s="4">
        <v>4325</v>
      </c>
      <c r="O532" s="4">
        <v>4325</v>
      </c>
      <c r="P532" s="4">
        <v>3796</v>
      </c>
      <c r="Q532" s="4">
        <v>3795</v>
      </c>
      <c r="R532" s="4">
        <v>2.72</v>
      </c>
      <c r="S532" s="4">
        <v>15.48</v>
      </c>
      <c r="T532" s="4">
        <v>3813.2</v>
      </c>
      <c r="U532" s="4">
        <v>1007</v>
      </c>
      <c r="V532" s="4">
        <v>1007</v>
      </c>
      <c r="W532" s="4">
        <v>710</v>
      </c>
      <c r="X532" s="4">
        <v>708</v>
      </c>
      <c r="Y532" s="4">
        <v>2.36</v>
      </c>
      <c r="Z532" s="4">
        <v>16.52</v>
      </c>
      <c r="AA532" s="4">
        <v>726.88</v>
      </c>
      <c r="AB532" s="4">
        <v>5303.07</v>
      </c>
    </row>
    <row r="533" spans="1:28">
      <c r="A533" s="3" t="s">
        <v>1083</v>
      </c>
      <c r="B533" s="3" t="s">
        <v>1084</v>
      </c>
      <c r="C533" s="3" t="s">
        <v>22</v>
      </c>
      <c r="D533" s="3" t="s">
        <v>587</v>
      </c>
      <c r="E533" s="3" t="s">
        <v>588</v>
      </c>
      <c r="F533" s="3" t="s">
        <v>25</v>
      </c>
      <c r="G533" s="4">
        <v>3647</v>
      </c>
      <c r="H533" s="4">
        <v>3647</v>
      </c>
      <c r="I533" s="4">
        <v>1412</v>
      </c>
      <c r="J533" s="4">
        <v>1410</v>
      </c>
      <c r="K533" s="4">
        <v>5.31</v>
      </c>
      <c r="L533" s="4">
        <v>31.68</v>
      </c>
      <c r="M533" s="4">
        <v>1446.99</v>
      </c>
      <c r="N533" s="4">
        <v>3394</v>
      </c>
      <c r="O533" s="4">
        <v>3394</v>
      </c>
      <c r="P533" s="4">
        <v>1394</v>
      </c>
      <c r="Q533" s="4">
        <v>1393</v>
      </c>
      <c r="R533" s="4">
        <v>4.8</v>
      </c>
      <c r="S533" s="4">
        <v>31.21</v>
      </c>
      <c r="T533" s="4">
        <v>1429.01</v>
      </c>
      <c r="U533" s="4">
        <v>4440</v>
      </c>
      <c r="V533" s="4">
        <v>4440</v>
      </c>
      <c r="W533" s="4">
        <v>1408</v>
      </c>
      <c r="X533" s="4">
        <v>1408</v>
      </c>
      <c r="Y533" s="4">
        <v>5.13</v>
      </c>
      <c r="Z533" s="4">
        <v>32.39</v>
      </c>
      <c r="AA533" s="4">
        <v>1445.52</v>
      </c>
      <c r="AB533" s="4">
        <v>4321.5200000000004</v>
      </c>
    </row>
    <row r="534" spans="1:28">
      <c r="A534" s="3" t="s">
        <v>1085</v>
      </c>
      <c r="B534" s="3" t="s">
        <v>1086</v>
      </c>
      <c r="C534" s="3" t="s">
        <v>22</v>
      </c>
      <c r="D534" s="3" t="s">
        <v>587</v>
      </c>
      <c r="E534" s="3" t="s">
        <v>588</v>
      </c>
      <c r="F534" s="3" t="s">
        <v>25</v>
      </c>
      <c r="G534" s="4">
        <v>1558</v>
      </c>
      <c r="H534" s="4">
        <v>1558</v>
      </c>
      <c r="I534" s="4">
        <v>1026</v>
      </c>
      <c r="J534" s="4">
        <v>1026</v>
      </c>
      <c r="K534" s="4">
        <v>2.4300000000000002</v>
      </c>
      <c r="L534" s="4">
        <v>14.78</v>
      </c>
      <c r="M534" s="4">
        <v>1043.21</v>
      </c>
      <c r="N534" s="4">
        <v>2682</v>
      </c>
      <c r="O534" s="4">
        <v>2682</v>
      </c>
      <c r="P534" s="4">
        <v>1033</v>
      </c>
      <c r="Q534" s="4">
        <v>1033</v>
      </c>
      <c r="R534" s="4">
        <v>2.75</v>
      </c>
      <c r="S534" s="4">
        <v>12.22</v>
      </c>
      <c r="T534" s="4">
        <v>1047.97</v>
      </c>
      <c r="U534" s="4">
        <v>1430</v>
      </c>
      <c r="V534" s="4">
        <v>1430</v>
      </c>
      <c r="W534" s="4">
        <v>1029</v>
      </c>
      <c r="X534" s="4">
        <v>1028</v>
      </c>
      <c r="Y534" s="4">
        <v>1.87</v>
      </c>
      <c r="Z534" s="4">
        <v>13.6</v>
      </c>
      <c r="AA534" s="4">
        <v>1043.47</v>
      </c>
      <c r="AB534" s="4">
        <v>3134.65</v>
      </c>
    </row>
    <row r="535" spans="1:28">
      <c r="A535" s="3" t="s">
        <v>1087</v>
      </c>
      <c r="B535" s="3" t="s">
        <v>1088</v>
      </c>
      <c r="C535" s="3" t="s">
        <v>22</v>
      </c>
      <c r="D535" s="3" t="s">
        <v>587</v>
      </c>
      <c r="E535" s="3" t="s">
        <v>588</v>
      </c>
      <c r="F535" s="3" t="s">
        <v>25</v>
      </c>
      <c r="G535" s="4">
        <v>805</v>
      </c>
      <c r="H535" s="4">
        <v>805</v>
      </c>
      <c r="I535" s="4">
        <v>549</v>
      </c>
      <c r="J535" s="4">
        <v>549</v>
      </c>
      <c r="K535" s="4">
        <v>2.6</v>
      </c>
      <c r="L535" s="4">
        <v>8.09</v>
      </c>
      <c r="M535" s="4">
        <v>559.69000000000005</v>
      </c>
      <c r="N535" s="4">
        <v>1483</v>
      </c>
      <c r="O535" s="4">
        <v>1483</v>
      </c>
      <c r="P535" s="4">
        <v>549</v>
      </c>
      <c r="Q535" s="4">
        <v>549</v>
      </c>
      <c r="R535" s="4">
        <v>2.72</v>
      </c>
      <c r="S535" s="4">
        <v>6.94</v>
      </c>
      <c r="T535" s="4">
        <v>558.66</v>
      </c>
      <c r="U535" s="4">
        <v>1592</v>
      </c>
      <c r="V535" s="4">
        <v>1592</v>
      </c>
      <c r="W535" s="4">
        <v>669</v>
      </c>
      <c r="X535" s="4">
        <v>669</v>
      </c>
      <c r="Y535" s="4">
        <v>2.42</v>
      </c>
      <c r="Z535" s="4">
        <v>7.39</v>
      </c>
      <c r="AA535" s="4">
        <v>678.81</v>
      </c>
      <c r="AB535" s="4">
        <v>1797.16</v>
      </c>
    </row>
    <row r="536" spans="1:28">
      <c r="A536" s="3" t="s">
        <v>1089</v>
      </c>
      <c r="B536" s="3" t="s">
        <v>1090</v>
      </c>
      <c r="C536" s="3" t="s">
        <v>22</v>
      </c>
      <c r="D536" s="3" t="s">
        <v>587</v>
      </c>
      <c r="E536" s="3" t="s">
        <v>588</v>
      </c>
      <c r="F536" s="3" t="s">
        <v>25</v>
      </c>
      <c r="G536" s="4">
        <v>1155</v>
      </c>
      <c r="H536" s="4">
        <v>1155</v>
      </c>
      <c r="I536" s="4">
        <v>721</v>
      </c>
      <c r="J536" s="4">
        <v>721</v>
      </c>
      <c r="K536" s="4">
        <v>1.9</v>
      </c>
      <c r="L536" s="4">
        <v>15.34</v>
      </c>
      <c r="M536" s="4">
        <v>738.24</v>
      </c>
      <c r="N536" s="4">
        <v>1760</v>
      </c>
      <c r="O536" s="4">
        <v>1760</v>
      </c>
      <c r="P536" s="4">
        <v>742</v>
      </c>
      <c r="Q536" s="4">
        <v>742</v>
      </c>
      <c r="R536" s="4">
        <v>1.8</v>
      </c>
      <c r="S536" s="4">
        <v>13.48</v>
      </c>
      <c r="T536" s="4">
        <v>757.28</v>
      </c>
      <c r="U536" s="4">
        <v>2099</v>
      </c>
      <c r="V536" s="4">
        <v>2099</v>
      </c>
      <c r="W536" s="4">
        <v>874</v>
      </c>
      <c r="X536" s="4">
        <v>874</v>
      </c>
      <c r="Y536" s="4">
        <v>1.86</v>
      </c>
      <c r="Z536" s="4">
        <v>14.21</v>
      </c>
      <c r="AA536" s="4">
        <v>890.07</v>
      </c>
      <c r="AB536" s="4">
        <v>2385.59</v>
      </c>
    </row>
    <row r="537" spans="1:28">
      <c r="A537" s="3" t="s">
        <v>1091</v>
      </c>
      <c r="B537" s="3" t="s">
        <v>1092</v>
      </c>
      <c r="C537" s="3" t="s">
        <v>22</v>
      </c>
      <c r="D537" s="3" t="s">
        <v>587</v>
      </c>
      <c r="E537" s="3" t="s">
        <v>588</v>
      </c>
      <c r="F537" s="3" t="s">
        <v>25</v>
      </c>
      <c r="G537" s="4">
        <v>1646</v>
      </c>
      <c r="H537" s="4">
        <v>1646</v>
      </c>
      <c r="I537" s="4">
        <v>1348</v>
      </c>
      <c r="J537" s="4">
        <v>1340</v>
      </c>
      <c r="K537" s="4">
        <v>5.94</v>
      </c>
      <c r="L537" s="4">
        <v>16.309999999999999</v>
      </c>
      <c r="M537" s="4">
        <v>1362.25</v>
      </c>
      <c r="N537" s="4">
        <v>2459</v>
      </c>
      <c r="O537" s="4">
        <v>2459</v>
      </c>
      <c r="P537" s="4">
        <v>1350</v>
      </c>
      <c r="Q537" s="4">
        <v>1343</v>
      </c>
      <c r="R537" s="4">
        <v>4.58</v>
      </c>
      <c r="S537" s="4">
        <v>15.02</v>
      </c>
      <c r="T537" s="4">
        <v>1362.6</v>
      </c>
      <c r="U537" s="4">
        <v>1609</v>
      </c>
      <c r="V537" s="4">
        <v>1609</v>
      </c>
      <c r="W537" s="4">
        <v>976</v>
      </c>
      <c r="X537" s="4">
        <v>976</v>
      </c>
      <c r="Y537" s="4">
        <v>5.18</v>
      </c>
      <c r="Z537" s="4">
        <v>14.3</v>
      </c>
      <c r="AA537" s="4">
        <v>995.48</v>
      </c>
      <c r="AB537" s="4">
        <v>3720.33</v>
      </c>
    </row>
    <row r="538" spans="1:28">
      <c r="A538" s="3" t="s">
        <v>1093</v>
      </c>
      <c r="B538" s="3" t="s">
        <v>1094</v>
      </c>
      <c r="C538" s="3" t="s">
        <v>22</v>
      </c>
      <c r="D538" s="3" t="s">
        <v>587</v>
      </c>
      <c r="E538" s="3" t="s">
        <v>588</v>
      </c>
      <c r="F538" s="3" t="s">
        <v>25</v>
      </c>
      <c r="G538" s="4">
        <v>648</v>
      </c>
      <c r="H538" s="4">
        <v>648</v>
      </c>
      <c r="I538" s="4">
        <v>424</v>
      </c>
      <c r="J538" s="4">
        <v>423</v>
      </c>
      <c r="K538" s="4">
        <v>1.25</v>
      </c>
      <c r="L538" s="4">
        <v>9.64</v>
      </c>
      <c r="M538" s="4">
        <v>433.89</v>
      </c>
      <c r="N538" s="4">
        <v>858</v>
      </c>
      <c r="O538" s="4">
        <v>858</v>
      </c>
      <c r="P538" s="4">
        <v>661</v>
      </c>
      <c r="Q538" s="4">
        <v>659</v>
      </c>
      <c r="R538" s="4">
        <v>1.23</v>
      </c>
      <c r="S538" s="4">
        <v>7.91</v>
      </c>
      <c r="T538" s="4">
        <v>668.14</v>
      </c>
      <c r="U538" s="4">
        <v>1177</v>
      </c>
      <c r="V538" s="4">
        <v>1177</v>
      </c>
      <c r="W538" s="4">
        <v>419</v>
      </c>
      <c r="X538" s="4">
        <v>418</v>
      </c>
      <c r="Y538" s="4">
        <v>2.25</v>
      </c>
      <c r="Z538" s="4">
        <v>7.32</v>
      </c>
      <c r="AA538" s="4">
        <v>427.57</v>
      </c>
      <c r="AB538" s="4">
        <v>1529.6</v>
      </c>
    </row>
    <row r="539" spans="1:28">
      <c r="A539" s="3" t="s">
        <v>1095</v>
      </c>
      <c r="B539" s="3" t="s">
        <v>1096</v>
      </c>
      <c r="C539" s="3" t="s">
        <v>22</v>
      </c>
      <c r="D539" s="3" t="s">
        <v>587</v>
      </c>
      <c r="E539" s="3" t="s">
        <v>588</v>
      </c>
      <c r="F539" s="3" t="s">
        <v>25</v>
      </c>
      <c r="G539" s="4">
        <v>501</v>
      </c>
      <c r="H539" s="4">
        <v>501</v>
      </c>
      <c r="I539" s="4">
        <v>375</v>
      </c>
      <c r="J539" s="4">
        <v>375</v>
      </c>
      <c r="K539" s="4">
        <v>1.32</v>
      </c>
      <c r="L539" s="4">
        <v>5.91</v>
      </c>
      <c r="M539" s="4">
        <v>382.23</v>
      </c>
      <c r="N539" s="4">
        <v>366</v>
      </c>
      <c r="O539" s="4">
        <v>366</v>
      </c>
      <c r="P539" s="4">
        <v>291</v>
      </c>
      <c r="Q539" s="4">
        <v>291</v>
      </c>
      <c r="R539" s="4">
        <v>1.21</v>
      </c>
      <c r="S539" s="4">
        <v>4.13</v>
      </c>
      <c r="T539" s="4">
        <v>296.33999999999997</v>
      </c>
      <c r="U539" s="4">
        <v>798</v>
      </c>
      <c r="V539" s="4">
        <v>798</v>
      </c>
      <c r="W539" s="4">
        <v>418</v>
      </c>
      <c r="X539" s="4">
        <v>418</v>
      </c>
      <c r="Y539" s="4">
        <v>0.98</v>
      </c>
      <c r="Z539" s="4">
        <v>7.26</v>
      </c>
      <c r="AA539" s="4">
        <v>426.24</v>
      </c>
      <c r="AB539" s="4">
        <v>1104.81</v>
      </c>
    </row>
    <row r="540" spans="1:28">
      <c r="A540" s="3" t="s">
        <v>1097</v>
      </c>
      <c r="B540" s="3" t="s">
        <v>1098</v>
      </c>
      <c r="C540" s="3" t="s">
        <v>22</v>
      </c>
      <c r="D540" s="3" t="s">
        <v>587</v>
      </c>
      <c r="E540" s="3" t="s">
        <v>588</v>
      </c>
      <c r="F540" s="3" t="s">
        <v>25</v>
      </c>
      <c r="G540" s="4">
        <v>693</v>
      </c>
      <c r="H540" s="4">
        <v>693</v>
      </c>
      <c r="I540" s="4">
        <v>480</v>
      </c>
      <c r="J540" s="4">
        <v>479</v>
      </c>
      <c r="K540" s="4">
        <v>1.77</v>
      </c>
      <c r="L540" s="4">
        <v>7.15</v>
      </c>
      <c r="M540" s="4">
        <v>487.92</v>
      </c>
      <c r="N540" s="4">
        <v>1088</v>
      </c>
      <c r="O540" s="4">
        <v>1088</v>
      </c>
      <c r="P540" s="4">
        <v>895</v>
      </c>
      <c r="Q540" s="4">
        <v>895</v>
      </c>
      <c r="R540" s="4">
        <v>2.75</v>
      </c>
      <c r="S540" s="4">
        <v>8.91</v>
      </c>
      <c r="T540" s="4">
        <v>906.66</v>
      </c>
      <c r="U540" s="4">
        <v>1113</v>
      </c>
      <c r="V540" s="4">
        <v>1113</v>
      </c>
      <c r="W540" s="4">
        <v>568</v>
      </c>
      <c r="X540" s="4">
        <v>568</v>
      </c>
      <c r="Y540" s="4">
        <v>3.64</v>
      </c>
      <c r="Z540" s="4">
        <v>6.14</v>
      </c>
      <c r="AA540" s="4">
        <v>577.78</v>
      </c>
      <c r="AB540" s="4">
        <v>1972.36</v>
      </c>
    </row>
    <row r="541" spans="1:28">
      <c r="A541" s="3" t="s">
        <v>1099</v>
      </c>
      <c r="B541" s="3" t="s">
        <v>1100</v>
      </c>
      <c r="C541" s="3" t="s">
        <v>22</v>
      </c>
      <c r="D541" s="3" t="s">
        <v>587</v>
      </c>
      <c r="E541" s="3" t="s">
        <v>588</v>
      </c>
      <c r="F541" s="3" t="s">
        <v>25</v>
      </c>
      <c r="G541" s="4">
        <v>1369</v>
      </c>
      <c r="H541" s="4">
        <v>1369</v>
      </c>
      <c r="I541" s="4">
        <v>618</v>
      </c>
      <c r="J541" s="4">
        <v>618</v>
      </c>
      <c r="K541" s="4">
        <v>0.36</v>
      </c>
      <c r="L541" s="4">
        <v>9.17</v>
      </c>
      <c r="M541" s="4">
        <v>627.53</v>
      </c>
      <c r="N541" s="4">
        <v>995</v>
      </c>
      <c r="O541" s="4">
        <v>995</v>
      </c>
      <c r="P541" s="4">
        <v>376</v>
      </c>
      <c r="Q541" s="4">
        <v>376</v>
      </c>
      <c r="R541" s="4">
        <v>0.46</v>
      </c>
      <c r="S541" s="4">
        <v>5</v>
      </c>
      <c r="T541" s="4">
        <v>381.46</v>
      </c>
      <c r="U541" s="4">
        <v>1100</v>
      </c>
      <c r="V541" s="4">
        <v>1100</v>
      </c>
      <c r="W541" s="4">
        <v>584</v>
      </c>
      <c r="X541" s="4">
        <v>584</v>
      </c>
      <c r="Y541" s="4">
        <v>2.02</v>
      </c>
      <c r="Z541" s="4">
        <v>8.1300000000000008</v>
      </c>
      <c r="AA541" s="4">
        <v>594.15</v>
      </c>
      <c r="AB541" s="4">
        <v>1603.14</v>
      </c>
    </row>
    <row r="542" spans="1:28">
      <c r="A542" s="3" t="s">
        <v>1101</v>
      </c>
      <c r="B542" s="3" t="s">
        <v>1102</v>
      </c>
      <c r="C542" s="3" t="s">
        <v>22</v>
      </c>
      <c r="D542" s="3" t="s">
        <v>587</v>
      </c>
      <c r="E542" s="3" t="s">
        <v>588</v>
      </c>
      <c r="F542" s="3" t="s">
        <v>25</v>
      </c>
      <c r="G542" s="4">
        <v>730</v>
      </c>
      <c r="H542" s="4">
        <v>730</v>
      </c>
      <c r="I542" s="4">
        <v>483</v>
      </c>
      <c r="J542" s="4">
        <v>471</v>
      </c>
      <c r="K542" s="4">
        <v>1.73</v>
      </c>
      <c r="L542" s="4">
        <v>8.51</v>
      </c>
      <c r="M542" s="4">
        <v>481.24</v>
      </c>
      <c r="N542" s="4">
        <v>479</v>
      </c>
      <c r="O542" s="4">
        <v>479</v>
      </c>
      <c r="P542" s="4">
        <v>428</v>
      </c>
      <c r="Q542" s="4">
        <v>426</v>
      </c>
      <c r="R542" s="4">
        <v>3.3</v>
      </c>
      <c r="S542" s="4">
        <v>6.05</v>
      </c>
      <c r="T542" s="4">
        <v>435.35</v>
      </c>
      <c r="U542" s="4">
        <v>1428</v>
      </c>
      <c r="V542" s="4">
        <v>1428</v>
      </c>
      <c r="W542" s="4">
        <v>914</v>
      </c>
      <c r="X542" s="4">
        <v>910</v>
      </c>
      <c r="Y542" s="4">
        <v>6.78</v>
      </c>
      <c r="Z542" s="4">
        <v>5.35</v>
      </c>
      <c r="AA542" s="4">
        <v>922.13</v>
      </c>
      <c r="AB542" s="4">
        <v>1838.72</v>
      </c>
    </row>
    <row r="543" spans="1:28">
      <c r="A543" s="3" t="s">
        <v>1103</v>
      </c>
      <c r="B543" s="3" t="s">
        <v>1104</v>
      </c>
      <c r="C543" s="3" t="s">
        <v>22</v>
      </c>
      <c r="D543" s="3" t="s">
        <v>587</v>
      </c>
      <c r="E543" s="3" t="s">
        <v>588</v>
      </c>
      <c r="F543" s="3" t="s">
        <v>25</v>
      </c>
      <c r="G543" s="4">
        <v>713</v>
      </c>
      <c r="H543" s="4">
        <v>713</v>
      </c>
      <c r="I543" s="4">
        <v>509</v>
      </c>
      <c r="J543" s="4">
        <v>508</v>
      </c>
      <c r="K543" s="4">
        <v>3.28</v>
      </c>
      <c r="L543" s="4">
        <v>10.59</v>
      </c>
      <c r="M543" s="4">
        <v>521.87</v>
      </c>
      <c r="N543" s="4">
        <v>428</v>
      </c>
      <c r="O543" s="4">
        <v>428</v>
      </c>
      <c r="P543" s="4">
        <v>211</v>
      </c>
      <c r="Q543" s="4">
        <v>211</v>
      </c>
      <c r="R543" s="4">
        <v>0.95</v>
      </c>
      <c r="S543" s="4">
        <v>5.31</v>
      </c>
      <c r="T543" s="4">
        <v>217.26</v>
      </c>
      <c r="U543" s="4">
        <v>3247</v>
      </c>
      <c r="V543" s="4">
        <v>3247</v>
      </c>
      <c r="W543" s="4">
        <v>305</v>
      </c>
      <c r="X543" s="4">
        <v>304</v>
      </c>
      <c r="Y543" s="4">
        <v>1.91</v>
      </c>
      <c r="Z543" s="4">
        <v>6.93</v>
      </c>
      <c r="AA543" s="4">
        <v>312.83999999999997</v>
      </c>
      <c r="AB543" s="4">
        <v>1051.97</v>
      </c>
    </row>
    <row r="544" spans="1:28">
      <c r="A544" s="3" t="s">
        <v>1105</v>
      </c>
      <c r="B544" s="3" t="s">
        <v>1106</v>
      </c>
      <c r="C544" s="3" t="s">
        <v>22</v>
      </c>
      <c r="D544" s="3" t="s">
        <v>587</v>
      </c>
      <c r="E544" s="3" t="s">
        <v>588</v>
      </c>
      <c r="F544" s="3" t="s">
        <v>25</v>
      </c>
      <c r="G544" s="4">
        <v>832</v>
      </c>
      <c r="H544" s="4">
        <v>832</v>
      </c>
      <c r="I544" s="4">
        <v>744</v>
      </c>
      <c r="J544" s="4">
        <v>738</v>
      </c>
      <c r="K544" s="4">
        <v>5.88</v>
      </c>
      <c r="L544" s="4">
        <v>11.14</v>
      </c>
      <c r="M544" s="4">
        <v>755.02</v>
      </c>
      <c r="N544" s="4">
        <v>1004</v>
      </c>
      <c r="O544" s="4">
        <v>1004</v>
      </c>
      <c r="P544" s="4">
        <v>552</v>
      </c>
      <c r="Q544" s="4">
        <v>551</v>
      </c>
      <c r="R544" s="4">
        <v>3.97</v>
      </c>
      <c r="S544" s="4">
        <v>9.73</v>
      </c>
      <c r="T544" s="4">
        <v>564.70000000000005</v>
      </c>
      <c r="U544" s="4">
        <v>3557</v>
      </c>
      <c r="V544" s="4">
        <v>3557</v>
      </c>
      <c r="W544" s="4">
        <v>794</v>
      </c>
      <c r="X544" s="4">
        <v>791</v>
      </c>
      <c r="Y544" s="4">
        <v>4.2300000000000004</v>
      </c>
      <c r="Z544" s="4">
        <v>12.55</v>
      </c>
      <c r="AA544" s="4">
        <v>807.78</v>
      </c>
      <c r="AB544" s="4">
        <v>2127.5</v>
      </c>
    </row>
    <row r="545" spans="1:28">
      <c r="A545" s="3" t="s">
        <v>1107</v>
      </c>
      <c r="B545" s="3" t="s">
        <v>1108</v>
      </c>
      <c r="C545" s="3" t="s">
        <v>22</v>
      </c>
      <c r="D545" s="3" t="s">
        <v>587</v>
      </c>
      <c r="E545" s="3" t="s">
        <v>588</v>
      </c>
      <c r="F545" s="3" t="s">
        <v>25</v>
      </c>
      <c r="G545" s="4">
        <v>726</v>
      </c>
      <c r="H545" s="4">
        <v>726</v>
      </c>
      <c r="I545" s="4">
        <v>667</v>
      </c>
      <c r="J545" s="4">
        <v>665</v>
      </c>
      <c r="K545" s="4">
        <v>2.12</v>
      </c>
      <c r="L545" s="4">
        <v>12.18</v>
      </c>
      <c r="M545" s="4">
        <v>679.3</v>
      </c>
      <c r="N545" s="4">
        <v>1377</v>
      </c>
      <c r="O545" s="4">
        <v>1377</v>
      </c>
      <c r="P545" s="4">
        <v>629</v>
      </c>
      <c r="Q545" s="4">
        <v>628</v>
      </c>
      <c r="R545" s="4">
        <v>3.67</v>
      </c>
      <c r="S545" s="4">
        <v>12.36</v>
      </c>
      <c r="T545" s="4">
        <v>644.03</v>
      </c>
      <c r="U545" s="4">
        <v>1389</v>
      </c>
      <c r="V545" s="4">
        <v>1389</v>
      </c>
      <c r="W545" s="4">
        <v>607</v>
      </c>
      <c r="X545" s="4">
        <v>607</v>
      </c>
      <c r="Y545" s="4">
        <v>2.5299999999999998</v>
      </c>
      <c r="Z545" s="4">
        <v>13.21</v>
      </c>
      <c r="AA545" s="4">
        <v>622.74</v>
      </c>
      <c r="AB545" s="4">
        <v>1946.07</v>
      </c>
    </row>
    <row r="546" spans="1:28">
      <c r="A546" s="3" t="s">
        <v>1109</v>
      </c>
      <c r="B546" s="3" t="s">
        <v>1110</v>
      </c>
      <c r="C546" s="3" t="s">
        <v>22</v>
      </c>
      <c r="D546" s="3" t="s">
        <v>587</v>
      </c>
      <c r="E546" s="3" t="s">
        <v>588</v>
      </c>
      <c r="F546" s="3" t="s">
        <v>25</v>
      </c>
      <c r="G546" s="4">
        <v>663</v>
      </c>
      <c r="H546" s="4">
        <v>663</v>
      </c>
      <c r="I546" s="4">
        <v>536</v>
      </c>
      <c r="J546" s="4">
        <v>533</v>
      </c>
      <c r="K546" s="4">
        <v>0.79</v>
      </c>
      <c r="L546" s="4">
        <v>11.35</v>
      </c>
      <c r="M546" s="4">
        <v>545.14</v>
      </c>
      <c r="N546" s="4">
        <v>791</v>
      </c>
      <c r="O546" s="4">
        <v>791</v>
      </c>
      <c r="P546" s="4">
        <v>502</v>
      </c>
      <c r="Q546" s="4">
        <v>502</v>
      </c>
      <c r="R546" s="4">
        <v>0.61</v>
      </c>
      <c r="S546" s="4">
        <v>19.579999999999998</v>
      </c>
      <c r="T546" s="4">
        <v>522.19000000000005</v>
      </c>
      <c r="U546" s="4">
        <v>1773</v>
      </c>
      <c r="V546" s="4">
        <v>1773</v>
      </c>
      <c r="W546" s="4">
        <v>353</v>
      </c>
      <c r="X546" s="4">
        <v>351</v>
      </c>
      <c r="Y546" s="4">
        <v>0.49</v>
      </c>
      <c r="Z546" s="4">
        <v>6.01</v>
      </c>
      <c r="AA546" s="4">
        <v>357.5</v>
      </c>
      <c r="AB546" s="4">
        <v>1424.83</v>
      </c>
    </row>
    <row r="547" spans="1:28">
      <c r="A547" s="3" t="s">
        <v>1111</v>
      </c>
      <c r="B547" s="3" t="s">
        <v>1112</v>
      </c>
      <c r="C547" s="3" t="s">
        <v>22</v>
      </c>
      <c r="D547" s="3" t="s">
        <v>587</v>
      </c>
      <c r="E547" s="3" t="s">
        <v>588</v>
      </c>
      <c r="F547" s="3" t="s">
        <v>25</v>
      </c>
      <c r="G547" s="4">
        <v>1071</v>
      </c>
      <c r="H547" s="4">
        <v>1071</v>
      </c>
      <c r="I547" s="4">
        <v>790</v>
      </c>
      <c r="J547" s="4">
        <v>790</v>
      </c>
      <c r="K547" s="4">
        <v>3.29</v>
      </c>
      <c r="L547" s="4">
        <v>13.76</v>
      </c>
      <c r="M547" s="4">
        <v>807.05</v>
      </c>
      <c r="N547" s="4">
        <v>1587</v>
      </c>
      <c r="O547" s="4">
        <v>1587</v>
      </c>
      <c r="P547" s="4">
        <v>641</v>
      </c>
      <c r="Q547" s="4">
        <v>641</v>
      </c>
      <c r="R547" s="4">
        <v>3.25</v>
      </c>
      <c r="S547" s="4">
        <v>13.33</v>
      </c>
      <c r="T547" s="4">
        <v>657.58</v>
      </c>
      <c r="U547" s="4">
        <v>2404</v>
      </c>
      <c r="V547" s="4">
        <v>2404</v>
      </c>
      <c r="W547" s="4">
        <v>658</v>
      </c>
      <c r="X547" s="4">
        <v>657</v>
      </c>
      <c r="Y547" s="4">
        <v>2.83</v>
      </c>
      <c r="Z547" s="4">
        <v>12.71</v>
      </c>
      <c r="AA547" s="4">
        <v>672.54</v>
      </c>
      <c r="AB547" s="4">
        <v>2137.17</v>
      </c>
    </row>
    <row r="548" spans="1:28">
      <c r="A548" s="3" t="s">
        <v>1113</v>
      </c>
      <c r="B548" s="3" t="s">
        <v>1114</v>
      </c>
      <c r="C548" s="3" t="s">
        <v>22</v>
      </c>
      <c r="D548" s="3" t="s">
        <v>587</v>
      </c>
      <c r="E548" s="3" t="s">
        <v>588</v>
      </c>
      <c r="F548" s="3" t="s">
        <v>25</v>
      </c>
      <c r="G548" s="4">
        <v>1707</v>
      </c>
      <c r="H548" s="4">
        <v>1707</v>
      </c>
      <c r="I548" s="4">
        <v>459</v>
      </c>
      <c r="J548" s="4">
        <v>459</v>
      </c>
      <c r="K548" s="4">
        <v>3.53</v>
      </c>
      <c r="L548" s="4">
        <v>8.31</v>
      </c>
      <c r="M548" s="4">
        <v>470.84</v>
      </c>
      <c r="N548" s="4">
        <v>2398</v>
      </c>
      <c r="O548" s="4">
        <v>2398</v>
      </c>
      <c r="P548" s="4">
        <v>518</v>
      </c>
      <c r="Q548" s="4">
        <v>517</v>
      </c>
      <c r="R548" s="4">
        <v>2.61</v>
      </c>
      <c r="S548" s="4">
        <v>4.6500000000000004</v>
      </c>
      <c r="T548" s="4">
        <v>524.26</v>
      </c>
      <c r="U548" s="4">
        <v>2422</v>
      </c>
      <c r="V548" s="4">
        <v>2422</v>
      </c>
      <c r="W548" s="4">
        <v>369</v>
      </c>
      <c r="X548" s="4">
        <v>368</v>
      </c>
      <c r="Y548" s="4">
        <v>2.78</v>
      </c>
      <c r="Z548" s="4">
        <v>4.7699999999999996</v>
      </c>
      <c r="AA548" s="4">
        <v>375.55</v>
      </c>
      <c r="AB548" s="4">
        <v>1370.65</v>
      </c>
    </row>
    <row r="549" spans="1:28">
      <c r="A549" s="3" t="s">
        <v>1115</v>
      </c>
      <c r="B549" s="3" t="s">
        <v>1116</v>
      </c>
      <c r="C549" s="3" t="s">
        <v>22</v>
      </c>
      <c r="D549" s="3" t="s">
        <v>587</v>
      </c>
      <c r="E549" s="3" t="s">
        <v>588</v>
      </c>
      <c r="F549" s="3" t="s">
        <v>25</v>
      </c>
      <c r="G549" s="4">
        <v>722</v>
      </c>
      <c r="H549" s="4">
        <v>722</v>
      </c>
      <c r="I549" s="4">
        <v>366</v>
      </c>
      <c r="J549" s="4">
        <v>366</v>
      </c>
      <c r="K549" s="4">
        <v>2.42</v>
      </c>
      <c r="L549" s="4">
        <v>4.07</v>
      </c>
      <c r="M549" s="4">
        <v>372.49</v>
      </c>
      <c r="N549" s="4">
        <v>1796</v>
      </c>
      <c r="O549" s="4">
        <v>1796</v>
      </c>
      <c r="P549" s="4">
        <v>626</v>
      </c>
      <c r="Q549" s="4">
        <v>626</v>
      </c>
      <c r="R549" s="4">
        <v>2.19</v>
      </c>
      <c r="S549" s="4">
        <v>0</v>
      </c>
      <c r="T549" s="4">
        <v>628.19000000000005</v>
      </c>
      <c r="U549" s="4">
        <v>1504</v>
      </c>
      <c r="V549" s="4">
        <v>1504</v>
      </c>
      <c r="W549" s="4">
        <v>273</v>
      </c>
      <c r="X549" s="4">
        <v>273</v>
      </c>
      <c r="Y549" s="4">
        <v>2.02</v>
      </c>
      <c r="Z549" s="4">
        <v>3.96</v>
      </c>
      <c r="AA549" s="4">
        <v>278.98</v>
      </c>
      <c r="AB549" s="4">
        <v>1279.6600000000001</v>
      </c>
    </row>
    <row r="550" spans="1:28">
      <c r="A550" s="3" t="s">
        <v>1117</v>
      </c>
      <c r="B550" s="3" t="s">
        <v>1118</v>
      </c>
      <c r="C550" s="3" t="s">
        <v>22</v>
      </c>
      <c r="D550" s="3" t="s">
        <v>587</v>
      </c>
      <c r="E550" s="3" t="s">
        <v>588</v>
      </c>
      <c r="F550" s="3" t="s">
        <v>25</v>
      </c>
      <c r="G550" s="4">
        <v>640</v>
      </c>
      <c r="H550" s="4">
        <v>640</v>
      </c>
      <c r="I550" s="4">
        <v>385</v>
      </c>
      <c r="J550" s="4">
        <v>385</v>
      </c>
      <c r="K550" s="4">
        <v>1.3</v>
      </c>
      <c r="L550" s="4">
        <v>4.6100000000000003</v>
      </c>
      <c r="M550" s="4">
        <v>390.91</v>
      </c>
      <c r="N550" s="4">
        <v>1359</v>
      </c>
      <c r="O550" s="4">
        <v>1359</v>
      </c>
      <c r="P550" s="4">
        <v>496</v>
      </c>
      <c r="Q550" s="4">
        <v>496</v>
      </c>
      <c r="R550" s="4">
        <v>1.38</v>
      </c>
      <c r="S550" s="4">
        <v>0</v>
      </c>
      <c r="T550" s="4">
        <v>497.38</v>
      </c>
      <c r="U550" s="4">
        <v>718</v>
      </c>
      <c r="V550" s="4">
        <v>718</v>
      </c>
      <c r="W550" s="4">
        <v>336</v>
      </c>
      <c r="X550" s="4">
        <v>336</v>
      </c>
      <c r="Y550" s="4">
        <v>1.1399999999999999</v>
      </c>
      <c r="Z550" s="4">
        <v>5.92</v>
      </c>
      <c r="AA550" s="4">
        <v>343.06</v>
      </c>
      <c r="AB550" s="4">
        <v>1231.3499999999999</v>
      </c>
    </row>
    <row r="551" spans="1:28">
      <c r="A551" s="3" t="s">
        <v>1119</v>
      </c>
      <c r="B551" s="3" t="s">
        <v>1120</v>
      </c>
      <c r="C551" s="3" t="s">
        <v>22</v>
      </c>
      <c r="D551" s="3" t="s">
        <v>587</v>
      </c>
      <c r="E551" s="3" t="s">
        <v>588</v>
      </c>
      <c r="F551" s="3" t="s">
        <v>25</v>
      </c>
      <c r="G551" s="4">
        <v>1228</v>
      </c>
      <c r="H551" s="4">
        <v>1228</v>
      </c>
      <c r="I551" s="4">
        <v>542</v>
      </c>
      <c r="J551" s="4">
        <v>542</v>
      </c>
      <c r="K551" s="4">
        <v>2.2799999999999998</v>
      </c>
      <c r="L551" s="4">
        <v>8.91</v>
      </c>
      <c r="M551" s="4">
        <v>553.19000000000005</v>
      </c>
      <c r="N551" s="4">
        <v>3504</v>
      </c>
      <c r="O551" s="4">
        <v>3504</v>
      </c>
      <c r="P551" s="4">
        <v>889</v>
      </c>
      <c r="Q551" s="4">
        <v>889</v>
      </c>
      <c r="R551" s="4">
        <v>3.36</v>
      </c>
      <c r="S551" s="4">
        <v>5.09</v>
      </c>
      <c r="T551" s="4">
        <v>897.45</v>
      </c>
      <c r="U551" s="4">
        <v>3659</v>
      </c>
      <c r="V551" s="4">
        <v>3659</v>
      </c>
      <c r="W551" s="4">
        <v>618</v>
      </c>
      <c r="X551" s="4">
        <v>618</v>
      </c>
      <c r="Y551" s="4">
        <v>2.85</v>
      </c>
      <c r="Z551" s="4">
        <v>5.21</v>
      </c>
      <c r="AA551" s="4">
        <v>626.05999999999995</v>
      </c>
      <c r="AB551" s="4">
        <v>2076.6999999999998</v>
      </c>
    </row>
    <row r="552" spans="1:28">
      <c r="A552" s="3" t="s">
        <v>1121</v>
      </c>
      <c r="B552" s="3" t="s">
        <v>1122</v>
      </c>
      <c r="C552" s="3" t="s">
        <v>22</v>
      </c>
      <c r="D552" s="3" t="s">
        <v>587</v>
      </c>
      <c r="E552" s="3" t="s">
        <v>588</v>
      </c>
      <c r="F552" s="3" t="s">
        <v>25</v>
      </c>
      <c r="G552" s="4">
        <v>1564</v>
      </c>
      <c r="H552" s="4">
        <v>1564</v>
      </c>
      <c r="I552" s="4">
        <v>682</v>
      </c>
      <c r="J552" s="4">
        <v>682</v>
      </c>
      <c r="K552" s="4">
        <v>3.96</v>
      </c>
      <c r="L552" s="4">
        <v>8.9</v>
      </c>
      <c r="M552" s="4">
        <v>694.86</v>
      </c>
      <c r="N552" s="4">
        <v>3126</v>
      </c>
      <c r="O552" s="4">
        <v>3126</v>
      </c>
      <c r="P552" s="4">
        <v>760</v>
      </c>
      <c r="Q552" s="4">
        <v>760</v>
      </c>
      <c r="R552" s="4">
        <v>2.4500000000000002</v>
      </c>
      <c r="S552" s="4">
        <v>4.5</v>
      </c>
      <c r="T552" s="4">
        <v>766.95</v>
      </c>
      <c r="U552" s="4">
        <v>1073</v>
      </c>
      <c r="V552" s="4">
        <v>1073</v>
      </c>
      <c r="W552" s="4">
        <v>405</v>
      </c>
      <c r="X552" s="4">
        <v>401</v>
      </c>
      <c r="Y552" s="4">
        <v>2.52</v>
      </c>
      <c r="Z552" s="4">
        <v>5.58</v>
      </c>
      <c r="AA552" s="4">
        <v>409.1</v>
      </c>
      <c r="AB552" s="4">
        <v>1870.91</v>
      </c>
    </row>
    <row r="553" spans="1:28">
      <c r="A553" s="3" t="s">
        <v>1123</v>
      </c>
      <c r="B553" s="3" t="s">
        <v>1124</v>
      </c>
      <c r="C553" s="3" t="s">
        <v>22</v>
      </c>
      <c r="D553" s="3" t="s">
        <v>587</v>
      </c>
      <c r="E553" s="3" t="s">
        <v>588</v>
      </c>
      <c r="F553" s="3" t="s">
        <v>25</v>
      </c>
      <c r="G553" s="4">
        <v>1187</v>
      </c>
      <c r="H553" s="4">
        <v>1187</v>
      </c>
      <c r="I553" s="4">
        <v>573</v>
      </c>
      <c r="J553" s="4">
        <v>572</v>
      </c>
      <c r="K553" s="4">
        <v>2.57</v>
      </c>
      <c r="L553" s="4">
        <v>8.2100000000000009</v>
      </c>
      <c r="M553" s="4">
        <v>582.78</v>
      </c>
      <c r="N553" s="4">
        <v>1171</v>
      </c>
      <c r="O553" s="4">
        <v>1171</v>
      </c>
      <c r="P553" s="4">
        <v>756</v>
      </c>
      <c r="Q553" s="4">
        <v>756</v>
      </c>
      <c r="R553" s="4">
        <v>2.61</v>
      </c>
      <c r="S553" s="4">
        <v>4.97</v>
      </c>
      <c r="T553" s="4">
        <v>763.58</v>
      </c>
      <c r="U553" s="4">
        <v>2045</v>
      </c>
      <c r="V553" s="4">
        <v>2045</v>
      </c>
      <c r="W553" s="4">
        <v>660</v>
      </c>
      <c r="X553" s="4">
        <v>656</v>
      </c>
      <c r="Y553" s="4">
        <v>1.57</v>
      </c>
      <c r="Z553" s="4">
        <v>5.5</v>
      </c>
      <c r="AA553" s="4">
        <v>663.07</v>
      </c>
      <c r="AB553" s="4">
        <v>2009.43</v>
      </c>
    </row>
    <row r="554" spans="1:28">
      <c r="A554" s="3" t="s">
        <v>1125</v>
      </c>
      <c r="B554" s="3" t="s">
        <v>1126</v>
      </c>
      <c r="C554" s="3" t="s">
        <v>22</v>
      </c>
      <c r="D554" s="3" t="s">
        <v>587</v>
      </c>
      <c r="E554" s="3" t="s">
        <v>588</v>
      </c>
      <c r="F554" s="3" t="s">
        <v>25</v>
      </c>
      <c r="G554" s="4">
        <v>1306</v>
      </c>
      <c r="H554" s="4">
        <v>1306</v>
      </c>
      <c r="I554" s="4">
        <v>792</v>
      </c>
      <c r="J554" s="4">
        <v>791</v>
      </c>
      <c r="K554" s="4">
        <v>4.7300000000000004</v>
      </c>
      <c r="L554" s="4">
        <v>7.12</v>
      </c>
      <c r="M554" s="4">
        <v>802.85</v>
      </c>
      <c r="N554" s="4">
        <v>3060</v>
      </c>
      <c r="O554" s="4">
        <v>3060</v>
      </c>
      <c r="P554" s="4">
        <v>570</v>
      </c>
      <c r="Q554" s="4">
        <v>570</v>
      </c>
      <c r="R554" s="4">
        <v>4.82</v>
      </c>
      <c r="S554" s="4">
        <v>5.73</v>
      </c>
      <c r="T554" s="4">
        <v>580.54999999999995</v>
      </c>
      <c r="U554" s="4">
        <v>960</v>
      </c>
      <c r="V554" s="4">
        <v>960</v>
      </c>
      <c r="W554" s="4">
        <v>582</v>
      </c>
      <c r="X554" s="4">
        <v>581</v>
      </c>
      <c r="Y554" s="4">
        <v>4.58</v>
      </c>
      <c r="Z554" s="4">
        <v>5.84</v>
      </c>
      <c r="AA554" s="4">
        <v>591.41999999999996</v>
      </c>
      <c r="AB554" s="4">
        <v>1974.82</v>
      </c>
    </row>
    <row r="555" spans="1:28">
      <c r="A555" s="3" t="s">
        <v>1127</v>
      </c>
      <c r="B555" s="3" t="s">
        <v>1128</v>
      </c>
      <c r="C555" s="3" t="s">
        <v>22</v>
      </c>
      <c r="D555" s="3" t="s">
        <v>587</v>
      </c>
      <c r="E555" s="3" t="s">
        <v>588</v>
      </c>
      <c r="F555" s="3" t="s">
        <v>25</v>
      </c>
      <c r="G555" s="4">
        <v>1292</v>
      </c>
      <c r="H555" s="4">
        <v>1292</v>
      </c>
      <c r="I555" s="4">
        <v>619</v>
      </c>
      <c r="J555" s="4">
        <v>619</v>
      </c>
      <c r="K555" s="4">
        <v>2.0299999999999998</v>
      </c>
      <c r="L555" s="4">
        <v>10.23</v>
      </c>
      <c r="M555" s="4">
        <v>631.26</v>
      </c>
      <c r="N555" s="4">
        <v>1852</v>
      </c>
      <c r="O555" s="4">
        <v>1852</v>
      </c>
      <c r="P555" s="4">
        <v>661</v>
      </c>
      <c r="Q555" s="4">
        <v>660</v>
      </c>
      <c r="R555" s="4">
        <v>1.78</v>
      </c>
      <c r="S555" s="4">
        <v>9.51</v>
      </c>
      <c r="T555" s="4">
        <v>671.29</v>
      </c>
      <c r="U555" s="4">
        <v>1854</v>
      </c>
      <c r="V555" s="4">
        <v>1854</v>
      </c>
      <c r="W555" s="4">
        <v>652</v>
      </c>
      <c r="X555" s="4">
        <v>650</v>
      </c>
      <c r="Y555" s="4">
        <v>2.39</v>
      </c>
      <c r="Z555" s="4">
        <v>10.49</v>
      </c>
      <c r="AA555" s="4">
        <v>662.88</v>
      </c>
      <c r="AB555" s="4">
        <v>1965.43</v>
      </c>
    </row>
    <row r="556" spans="1:28">
      <c r="A556" s="3" t="s">
        <v>1129</v>
      </c>
      <c r="B556" s="3" t="s">
        <v>1130</v>
      </c>
      <c r="C556" s="3" t="s">
        <v>22</v>
      </c>
      <c r="D556" s="3" t="s">
        <v>587</v>
      </c>
      <c r="E556" s="3" t="s">
        <v>588</v>
      </c>
      <c r="F556" s="3" t="s">
        <v>25</v>
      </c>
      <c r="G556" s="4">
        <v>1041</v>
      </c>
      <c r="H556" s="4">
        <v>1041</v>
      </c>
      <c r="I556" s="4">
        <v>645</v>
      </c>
      <c r="J556" s="4">
        <v>645</v>
      </c>
      <c r="K556" s="4">
        <v>4.32</v>
      </c>
      <c r="L556" s="4">
        <v>9.85</v>
      </c>
      <c r="M556" s="4">
        <v>659.17</v>
      </c>
      <c r="N556" s="4">
        <v>1798</v>
      </c>
      <c r="O556" s="4">
        <v>1798</v>
      </c>
      <c r="P556" s="4">
        <v>635</v>
      </c>
      <c r="Q556" s="4">
        <v>635</v>
      </c>
      <c r="R556" s="4">
        <v>2.72</v>
      </c>
      <c r="S556" s="4">
        <v>9.31</v>
      </c>
      <c r="T556" s="4">
        <v>647.03</v>
      </c>
      <c r="U556" s="4">
        <v>1514</v>
      </c>
      <c r="V556" s="4">
        <v>1514</v>
      </c>
      <c r="W556" s="4">
        <v>606</v>
      </c>
      <c r="X556" s="4">
        <v>606</v>
      </c>
      <c r="Y556" s="4">
        <v>2.4300000000000002</v>
      </c>
      <c r="Z556" s="4">
        <v>8.31</v>
      </c>
      <c r="AA556" s="4">
        <v>616.74</v>
      </c>
      <c r="AB556" s="4">
        <v>1922.94</v>
      </c>
    </row>
    <row r="557" spans="1:28">
      <c r="A557" s="3" t="s">
        <v>1131</v>
      </c>
      <c r="B557" s="3" t="s">
        <v>1132</v>
      </c>
      <c r="C557" s="3" t="s">
        <v>22</v>
      </c>
      <c r="D557" s="3" t="s">
        <v>587</v>
      </c>
      <c r="E557" s="3" t="s">
        <v>588</v>
      </c>
      <c r="F557" s="3" t="s">
        <v>25</v>
      </c>
      <c r="G557" s="4">
        <v>936</v>
      </c>
      <c r="H557" s="4">
        <v>936</v>
      </c>
      <c r="I557" s="4">
        <v>499</v>
      </c>
      <c r="J557" s="4">
        <v>499</v>
      </c>
      <c r="K557" s="4">
        <v>0.82</v>
      </c>
      <c r="L557" s="4">
        <v>10.38</v>
      </c>
      <c r="M557" s="4">
        <v>510.2</v>
      </c>
      <c r="N557" s="4">
        <v>1382</v>
      </c>
      <c r="O557" s="4">
        <v>1382</v>
      </c>
      <c r="P557" s="4">
        <v>550</v>
      </c>
      <c r="Q557" s="4">
        <v>550</v>
      </c>
      <c r="R557" s="4">
        <v>0.56999999999999995</v>
      </c>
      <c r="S557" s="4">
        <v>8.8699999999999992</v>
      </c>
      <c r="T557" s="4">
        <v>559.44000000000005</v>
      </c>
      <c r="U557" s="4">
        <v>1730</v>
      </c>
      <c r="V557" s="4">
        <v>1730</v>
      </c>
      <c r="W557" s="4">
        <v>582</v>
      </c>
      <c r="X557" s="4">
        <v>582</v>
      </c>
      <c r="Y557" s="4">
        <v>0.54</v>
      </c>
      <c r="Z557" s="4">
        <v>11.98</v>
      </c>
      <c r="AA557" s="4">
        <v>594.52</v>
      </c>
      <c r="AB557" s="4">
        <v>1664.16</v>
      </c>
    </row>
    <row r="558" spans="1:28">
      <c r="A558" s="3" t="s">
        <v>1133</v>
      </c>
      <c r="B558" s="3" t="s">
        <v>1134</v>
      </c>
      <c r="C558" s="3" t="s">
        <v>22</v>
      </c>
      <c r="D558" s="3" t="s">
        <v>587</v>
      </c>
      <c r="E558" s="3" t="s">
        <v>588</v>
      </c>
      <c r="F558" s="3" t="s">
        <v>25</v>
      </c>
      <c r="G558" s="4">
        <v>957</v>
      </c>
      <c r="H558" s="4">
        <v>957</v>
      </c>
      <c r="I558" s="4">
        <v>661</v>
      </c>
      <c r="J558" s="4">
        <v>661</v>
      </c>
      <c r="K558" s="4">
        <v>2.69</v>
      </c>
      <c r="L558" s="4">
        <v>13.12</v>
      </c>
      <c r="M558" s="4">
        <v>676.81</v>
      </c>
      <c r="N558" s="4">
        <v>1794</v>
      </c>
      <c r="O558" s="4">
        <v>1794</v>
      </c>
      <c r="P558" s="4">
        <v>882</v>
      </c>
      <c r="Q558" s="4">
        <v>882</v>
      </c>
      <c r="R558" s="4">
        <v>4.3499999999999996</v>
      </c>
      <c r="S558" s="4">
        <v>14.17</v>
      </c>
      <c r="T558" s="4">
        <v>900.52</v>
      </c>
      <c r="U558" s="4">
        <v>1157</v>
      </c>
      <c r="V558" s="4">
        <v>1157</v>
      </c>
      <c r="W558" s="4">
        <v>670</v>
      </c>
      <c r="X558" s="4">
        <v>670</v>
      </c>
      <c r="Y558" s="4">
        <v>3.24</v>
      </c>
      <c r="Z558" s="4">
        <v>12.22</v>
      </c>
      <c r="AA558" s="4">
        <v>685.46</v>
      </c>
      <c r="AB558" s="4">
        <v>2262.79</v>
      </c>
    </row>
    <row r="559" spans="1:28">
      <c r="A559" s="3" t="s">
        <v>1135</v>
      </c>
      <c r="B559" s="3" t="s">
        <v>1136</v>
      </c>
      <c r="C559" s="3" t="s">
        <v>22</v>
      </c>
      <c r="D559" s="3" t="s">
        <v>587</v>
      </c>
      <c r="E559" s="3" t="s">
        <v>588</v>
      </c>
      <c r="F559" s="3" t="s">
        <v>25</v>
      </c>
      <c r="G559" s="4">
        <v>441</v>
      </c>
      <c r="H559" s="4">
        <v>441</v>
      </c>
      <c r="I559" s="4">
        <v>327</v>
      </c>
      <c r="J559" s="4">
        <v>327</v>
      </c>
      <c r="K559" s="4">
        <v>1.18</v>
      </c>
      <c r="L559" s="4">
        <v>6.97</v>
      </c>
      <c r="M559" s="4">
        <v>335.15</v>
      </c>
      <c r="N559" s="4">
        <v>592</v>
      </c>
      <c r="O559" s="4">
        <v>592</v>
      </c>
      <c r="P559" s="4">
        <v>484</v>
      </c>
      <c r="Q559" s="4">
        <v>484</v>
      </c>
      <c r="R559" s="4">
        <v>3.03</v>
      </c>
      <c r="S559" s="4">
        <v>8.99</v>
      </c>
      <c r="T559" s="4">
        <v>496.02</v>
      </c>
      <c r="U559" s="4">
        <v>486</v>
      </c>
      <c r="V559" s="4">
        <v>486</v>
      </c>
      <c r="W559" s="4">
        <v>385</v>
      </c>
      <c r="X559" s="4">
        <v>384</v>
      </c>
      <c r="Y559" s="4">
        <v>0.94</v>
      </c>
      <c r="Z559" s="4">
        <v>8.92</v>
      </c>
      <c r="AA559" s="4">
        <v>393.86</v>
      </c>
      <c r="AB559" s="4">
        <v>1225.03</v>
      </c>
    </row>
    <row r="560" spans="1:28">
      <c r="A560" s="3" t="s">
        <v>1137</v>
      </c>
      <c r="B560" s="3" t="s">
        <v>1138</v>
      </c>
      <c r="C560" s="3" t="s">
        <v>22</v>
      </c>
      <c r="D560" s="3" t="s">
        <v>587</v>
      </c>
      <c r="E560" s="3" t="s">
        <v>588</v>
      </c>
      <c r="F560" s="3" t="s">
        <v>25</v>
      </c>
      <c r="G560" s="4">
        <v>348</v>
      </c>
      <c r="H560" s="4">
        <v>348</v>
      </c>
      <c r="I560" s="4">
        <v>314</v>
      </c>
      <c r="J560" s="4">
        <v>314</v>
      </c>
      <c r="K560" s="4">
        <v>1.1000000000000001</v>
      </c>
      <c r="L560" s="4">
        <v>6.36</v>
      </c>
      <c r="M560" s="4">
        <v>321.45999999999998</v>
      </c>
      <c r="N560" s="4">
        <v>587</v>
      </c>
      <c r="O560" s="4">
        <v>587</v>
      </c>
      <c r="P560" s="4">
        <v>433</v>
      </c>
      <c r="Q560" s="4">
        <v>433</v>
      </c>
      <c r="R560" s="4">
        <v>1.91</v>
      </c>
      <c r="S560" s="4">
        <v>6.29</v>
      </c>
      <c r="T560" s="4">
        <v>441.2</v>
      </c>
      <c r="U560" s="4">
        <v>399</v>
      </c>
      <c r="V560" s="4">
        <v>399</v>
      </c>
      <c r="W560" s="4">
        <v>300</v>
      </c>
      <c r="X560" s="4">
        <v>300</v>
      </c>
      <c r="Y560" s="4">
        <v>1</v>
      </c>
      <c r="Z560" s="4">
        <v>6.05</v>
      </c>
      <c r="AA560" s="4">
        <v>307.05</v>
      </c>
      <c r="AB560" s="4">
        <v>1069.71</v>
      </c>
    </row>
    <row r="561" spans="1:28">
      <c r="A561" s="3" t="s">
        <v>1139</v>
      </c>
      <c r="B561" s="3" t="s">
        <v>1140</v>
      </c>
      <c r="C561" s="3" t="s">
        <v>22</v>
      </c>
      <c r="D561" s="3" t="s">
        <v>587</v>
      </c>
      <c r="E561" s="3" t="s">
        <v>588</v>
      </c>
      <c r="F561" s="3" t="s">
        <v>25</v>
      </c>
      <c r="G561" s="4">
        <v>592</v>
      </c>
      <c r="H561" s="4">
        <v>592</v>
      </c>
      <c r="I561" s="4">
        <v>429</v>
      </c>
      <c r="J561" s="4">
        <v>428</v>
      </c>
      <c r="K561" s="4">
        <v>0.85</v>
      </c>
      <c r="L561" s="4">
        <v>10.66</v>
      </c>
      <c r="M561" s="4">
        <v>439.51</v>
      </c>
      <c r="N561" s="4">
        <v>898</v>
      </c>
      <c r="O561" s="4">
        <v>898</v>
      </c>
      <c r="P561" s="4">
        <v>579</v>
      </c>
      <c r="Q561" s="4">
        <v>579</v>
      </c>
      <c r="R561" s="4">
        <v>1.64</v>
      </c>
      <c r="S561" s="4">
        <v>11.06</v>
      </c>
      <c r="T561" s="4">
        <v>591.70000000000005</v>
      </c>
      <c r="U561" s="4">
        <v>897</v>
      </c>
      <c r="V561" s="4">
        <v>897</v>
      </c>
      <c r="W561" s="4">
        <v>439</v>
      </c>
      <c r="X561" s="4">
        <v>439</v>
      </c>
      <c r="Y561" s="4">
        <v>2.1800000000000002</v>
      </c>
      <c r="Z561" s="4">
        <v>8.15</v>
      </c>
      <c r="AA561" s="4">
        <v>449.33</v>
      </c>
      <c r="AB561" s="4">
        <v>1480.54</v>
      </c>
    </row>
    <row r="562" spans="1:28">
      <c r="A562" s="3" t="s">
        <v>1141</v>
      </c>
      <c r="B562" s="3" t="s">
        <v>1142</v>
      </c>
      <c r="C562" s="3" t="s">
        <v>22</v>
      </c>
      <c r="D562" s="3" t="s">
        <v>587</v>
      </c>
      <c r="E562" s="3" t="s">
        <v>588</v>
      </c>
      <c r="F562" s="3" t="s">
        <v>25</v>
      </c>
      <c r="G562" s="4">
        <v>2612</v>
      </c>
      <c r="H562" s="4">
        <v>2612</v>
      </c>
      <c r="I562" s="4">
        <v>630</v>
      </c>
      <c r="J562" s="4">
        <v>630</v>
      </c>
      <c r="K562" s="4">
        <v>3.69</v>
      </c>
      <c r="L562" s="4">
        <v>10.130000000000001</v>
      </c>
      <c r="M562" s="4">
        <v>643.82000000000005</v>
      </c>
      <c r="N562" s="4">
        <v>1887</v>
      </c>
      <c r="O562" s="4">
        <v>1887</v>
      </c>
      <c r="P562" s="4">
        <v>479</v>
      </c>
      <c r="Q562" s="4">
        <v>478</v>
      </c>
      <c r="R562" s="4">
        <v>2.0499999999999998</v>
      </c>
      <c r="S562" s="4">
        <v>9.1</v>
      </c>
      <c r="T562" s="4">
        <v>489.15</v>
      </c>
      <c r="U562" s="4">
        <v>948</v>
      </c>
      <c r="V562" s="4">
        <v>948</v>
      </c>
      <c r="W562" s="4">
        <v>729</v>
      </c>
      <c r="X562" s="4">
        <v>726</v>
      </c>
      <c r="Y562" s="4">
        <v>3.13</v>
      </c>
      <c r="Z562" s="4">
        <v>4.83</v>
      </c>
      <c r="AA562" s="4">
        <v>733.96</v>
      </c>
      <c r="AB562" s="4">
        <v>1866.93</v>
      </c>
    </row>
    <row r="563" spans="1:28">
      <c r="A563" s="3" t="s">
        <v>1143</v>
      </c>
      <c r="B563" s="3" t="s">
        <v>1144</v>
      </c>
      <c r="C563" s="3" t="s">
        <v>22</v>
      </c>
      <c r="D563" s="3" t="s">
        <v>587</v>
      </c>
      <c r="E563" s="3" t="s">
        <v>588</v>
      </c>
      <c r="F563" s="3" t="s">
        <v>25</v>
      </c>
      <c r="G563" s="4">
        <v>821</v>
      </c>
      <c r="H563" s="4">
        <v>821</v>
      </c>
      <c r="I563" s="4">
        <v>479</v>
      </c>
      <c r="J563" s="4">
        <v>479</v>
      </c>
      <c r="K563" s="4">
        <v>1.17</v>
      </c>
      <c r="L563" s="4">
        <v>7.37</v>
      </c>
      <c r="M563" s="4">
        <v>487.54</v>
      </c>
      <c r="N563" s="4">
        <v>1390</v>
      </c>
      <c r="O563" s="4">
        <v>1390</v>
      </c>
      <c r="P563" s="4">
        <v>873</v>
      </c>
      <c r="Q563" s="4">
        <v>873</v>
      </c>
      <c r="R563" s="4">
        <v>0.5</v>
      </c>
      <c r="S563" s="4">
        <v>8.8699999999999992</v>
      </c>
      <c r="T563" s="4">
        <v>882.37</v>
      </c>
      <c r="U563" s="4">
        <v>2073</v>
      </c>
      <c r="V563" s="4">
        <v>2073</v>
      </c>
      <c r="W563" s="4">
        <v>1784</v>
      </c>
      <c r="X563" s="4">
        <v>1780</v>
      </c>
      <c r="Y563" s="4">
        <v>0.67</v>
      </c>
      <c r="Z563" s="4">
        <v>9.39</v>
      </c>
      <c r="AA563" s="4">
        <v>1790.06</v>
      </c>
      <c r="AB563" s="4">
        <v>3159.97</v>
      </c>
    </row>
    <row r="564" spans="1:28">
      <c r="A564" s="3" t="s">
        <v>1145</v>
      </c>
      <c r="B564" s="3" t="s">
        <v>1146</v>
      </c>
      <c r="C564" s="3" t="s">
        <v>22</v>
      </c>
      <c r="D564" s="3" t="s">
        <v>587</v>
      </c>
      <c r="E564" s="3" t="s">
        <v>588</v>
      </c>
      <c r="F564" s="3" t="s">
        <v>25</v>
      </c>
      <c r="G564" s="4">
        <v>2369</v>
      </c>
      <c r="H564" s="4">
        <v>2369</v>
      </c>
      <c r="I564" s="4">
        <v>1281</v>
      </c>
      <c r="J564" s="4">
        <v>1281</v>
      </c>
      <c r="K564" s="4">
        <v>5.49</v>
      </c>
      <c r="L564" s="4">
        <v>26.61</v>
      </c>
      <c r="M564" s="4">
        <v>1313.1</v>
      </c>
      <c r="N564" s="4">
        <v>2344</v>
      </c>
      <c r="O564" s="4">
        <v>2344</v>
      </c>
      <c r="P564" s="4">
        <v>1277</v>
      </c>
      <c r="Q564" s="4">
        <v>1277</v>
      </c>
      <c r="R564" s="4">
        <v>4.54</v>
      </c>
      <c r="S564" s="4">
        <v>22.17</v>
      </c>
      <c r="T564" s="4">
        <v>1303.71</v>
      </c>
      <c r="U564" s="4">
        <v>2845</v>
      </c>
      <c r="V564" s="4">
        <v>2845</v>
      </c>
      <c r="W564" s="4">
        <v>1400</v>
      </c>
      <c r="X564" s="4">
        <v>1399</v>
      </c>
      <c r="Y564" s="4">
        <v>5.38</v>
      </c>
      <c r="Z564" s="4">
        <v>25.11</v>
      </c>
      <c r="AA564" s="4">
        <v>1429.49</v>
      </c>
      <c r="AB564" s="4">
        <v>4046.3</v>
      </c>
    </row>
    <row r="565" spans="1:28">
      <c r="A565" s="3" t="s">
        <v>1147</v>
      </c>
      <c r="B565" s="3" t="s">
        <v>1148</v>
      </c>
      <c r="C565" s="3" t="s">
        <v>22</v>
      </c>
      <c r="D565" s="3" t="s">
        <v>587</v>
      </c>
      <c r="E565" s="3" t="s">
        <v>588</v>
      </c>
      <c r="F565" s="3" t="s">
        <v>25</v>
      </c>
      <c r="G565" s="4">
        <v>1013</v>
      </c>
      <c r="H565" s="4">
        <v>1013</v>
      </c>
      <c r="I565" s="4">
        <v>652</v>
      </c>
      <c r="J565" s="4">
        <v>652</v>
      </c>
      <c r="K565" s="4">
        <v>3.69</v>
      </c>
      <c r="L565" s="4">
        <v>5.59</v>
      </c>
      <c r="M565" s="4">
        <v>661.28</v>
      </c>
      <c r="N565" s="4">
        <v>676</v>
      </c>
      <c r="O565" s="4">
        <v>676</v>
      </c>
      <c r="P565" s="4">
        <v>519</v>
      </c>
      <c r="Q565" s="4">
        <v>519</v>
      </c>
      <c r="R565" s="4">
        <v>2.92</v>
      </c>
      <c r="S565" s="4">
        <v>4.9800000000000004</v>
      </c>
      <c r="T565" s="4">
        <v>526.9</v>
      </c>
      <c r="U565" s="4">
        <v>1265</v>
      </c>
      <c r="V565" s="4">
        <v>1265</v>
      </c>
      <c r="W565" s="4">
        <v>658</v>
      </c>
      <c r="X565" s="4">
        <v>655</v>
      </c>
      <c r="Y565" s="4">
        <v>3.75</v>
      </c>
      <c r="Z565" s="4">
        <v>5.22</v>
      </c>
      <c r="AA565" s="4">
        <v>663.97</v>
      </c>
      <c r="AB565" s="4">
        <v>1852.15</v>
      </c>
    </row>
    <row r="566" spans="1:28">
      <c r="A566" s="3" t="s">
        <v>1149</v>
      </c>
      <c r="B566" s="3" t="s">
        <v>1150</v>
      </c>
      <c r="C566" s="3" t="s">
        <v>22</v>
      </c>
      <c r="D566" s="3" t="s">
        <v>587</v>
      </c>
      <c r="E566" s="3" t="s">
        <v>588</v>
      </c>
      <c r="F566" s="3" t="s">
        <v>25</v>
      </c>
      <c r="G566" s="4">
        <v>1570</v>
      </c>
      <c r="H566" s="4">
        <v>1570</v>
      </c>
      <c r="I566" s="4">
        <v>996</v>
      </c>
      <c r="J566" s="4">
        <v>995</v>
      </c>
      <c r="K566" s="4">
        <v>3.02</v>
      </c>
      <c r="L566" s="4">
        <v>18.11</v>
      </c>
      <c r="M566" s="4">
        <v>1016.13</v>
      </c>
      <c r="N566" s="4">
        <v>1459</v>
      </c>
      <c r="O566" s="4">
        <v>1459</v>
      </c>
      <c r="P566" s="4">
        <v>860</v>
      </c>
      <c r="Q566" s="4">
        <v>859</v>
      </c>
      <c r="R566" s="4">
        <v>3.01</v>
      </c>
      <c r="S566" s="4">
        <v>12.44</v>
      </c>
      <c r="T566" s="4">
        <v>874.45</v>
      </c>
      <c r="U566" s="4">
        <v>1123</v>
      </c>
      <c r="V566" s="4">
        <v>1123</v>
      </c>
      <c r="W566" s="4">
        <v>727</v>
      </c>
      <c r="X566" s="4">
        <v>727</v>
      </c>
      <c r="Y566" s="4">
        <v>3.24</v>
      </c>
      <c r="Z566" s="4">
        <v>9.9600000000000009</v>
      </c>
      <c r="AA566" s="4">
        <v>740.2</v>
      </c>
      <c r="AB566" s="4">
        <v>2630.78</v>
      </c>
    </row>
    <row r="567" spans="1:28">
      <c r="A567" s="3" t="s">
        <v>1151</v>
      </c>
      <c r="B567" s="3" t="s">
        <v>1152</v>
      </c>
      <c r="C567" s="3" t="s">
        <v>22</v>
      </c>
      <c r="D567" s="3" t="s">
        <v>587</v>
      </c>
      <c r="E567" s="3" t="s">
        <v>588</v>
      </c>
      <c r="F567" s="3" t="s">
        <v>25</v>
      </c>
      <c r="G567" s="4">
        <v>1202</v>
      </c>
      <c r="H567" s="4">
        <v>1202</v>
      </c>
      <c r="I567" s="4">
        <v>630</v>
      </c>
      <c r="J567" s="4">
        <v>630</v>
      </c>
      <c r="K567" s="4">
        <v>2.82</v>
      </c>
      <c r="L567" s="4">
        <v>8.6999999999999993</v>
      </c>
      <c r="M567" s="4">
        <v>641.52</v>
      </c>
      <c r="N567" s="4">
        <v>1916</v>
      </c>
      <c r="O567" s="4">
        <v>1916</v>
      </c>
      <c r="P567" s="4">
        <v>929</v>
      </c>
      <c r="Q567" s="4">
        <v>928</v>
      </c>
      <c r="R567" s="4">
        <v>2.96</v>
      </c>
      <c r="S567" s="4">
        <v>11.06</v>
      </c>
      <c r="T567" s="4">
        <v>942.02</v>
      </c>
      <c r="U567" s="4">
        <v>3171</v>
      </c>
      <c r="V567" s="4">
        <v>3171</v>
      </c>
      <c r="W567" s="4">
        <v>938</v>
      </c>
      <c r="X567" s="4">
        <v>936</v>
      </c>
      <c r="Y567" s="4">
        <v>2.87</v>
      </c>
      <c r="Z567" s="4">
        <v>13.18</v>
      </c>
      <c r="AA567" s="4">
        <v>952.05</v>
      </c>
      <c r="AB567" s="4">
        <v>2535.59</v>
      </c>
    </row>
    <row r="568" spans="1:28">
      <c r="A568" s="3" t="s">
        <v>1153</v>
      </c>
      <c r="B568" s="3" t="s">
        <v>1154</v>
      </c>
      <c r="C568" s="3" t="s">
        <v>22</v>
      </c>
      <c r="D568" s="3" t="s">
        <v>587</v>
      </c>
      <c r="E568" s="3" t="s">
        <v>588</v>
      </c>
      <c r="F568" s="3" t="s">
        <v>25</v>
      </c>
      <c r="G568" s="4">
        <v>1330</v>
      </c>
      <c r="H568" s="4">
        <v>1330</v>
      </c>
      <c r="I568" s="4">
        <v>895</v>
      </c>
      <c r="J568" s="4">
        <v>890</v>
      </c>
      <c r="K568" s="4">
        <v>5.35</v>
      </c>
      <c r="L568" s="4">
        <v>13.5</v>
      </c>
      <c r="M568" s="4">
        <v>908.85</v>
      </c>
      <c r="N568" s="4">
        <v>1474</v>
      </c>
      <c r="O568" s="4">
        <v>1474</v>
      </c>
      <c r="P568" s="4">
        <v>897</v>
      </c>
      <c r="Q568" s="4">
        <v>895</v>
      </c>
      <c r="R568" s="4">
        <v>1.93</v>
      </c>
      <c r="S568" s="4">
        <v>14.75</v>
      </c>
      <c r="T568" s="4">
        <v>911.68</v>
      </c>
      <c r="U568" s="4">
        <v>1648</v>
      </c>
      <c r="V568" s="4">
        <v>1648</v>
      </c>
      <c r="W568" s="4">
        <v>961</v>
      </c>
      <c r="X568" s="4">
        <v>954</v>
      </c>
      <c r="Y568" s="4">
        <v>2.62</v>
      </c>
      <c r="Z568" s="4">
        <v>14.64</v>
      </c>
      <c r="AA568" s="4">
        <v>971.26</v>
      </c>
      <c r="AB568" s="4">
        <v>2791.79</v>
      </c>
    </row>
    <row r="569" spans="1:28">
      <c r="A569" s="3" t="s">
        <v>1155</v>
      </c>
      <c r="B569" s="3" t="s">
        <v>1156</v>
      </c>
      <c r="C569" s="3" t="s">
        <v>515</v>
      </c>
      <c r="D569" s="3" t="s">
        <v>587</v>
      </c>
      <c r="E569" s="3" t="s">
        <v>588</v>
      </c>
      <c r="F569" s="3" t="s">
        <v>25</v>
      </c>
      <c r="G569" s="4">
        <v>154</v>
      </c>
      <c r="H569" s="4">
        <v>154</v>
      </c>
      <c r="I569" s="4">
        <v>50</v>
      </c>
      <c r="J569" s="4">
        <v>50</v>
      </c>
      <c r="K569" s="4">
        <v>0.05</v>
      </c>
      <c r="L569" s="4">
        <v>0.63</v>
      </c>
      <c r="M569" s="4">
        <v>50.68</v>
      </c>
      <c r="N569" s="4">
        <v>57</v>
      </c>
      <c r="O569" s="4">
        <v>57</v>
      </c>
      <c r="P569" s="4">
        <v>30</v>
      </c>
      <c r="Q569" s="4">
        <v>30</v>
      </c>
      <c r="R569" s="4">
        <v>0.05</v>
      </c>
      <c r="S569" s="4">
        <v>0.34</v>
      </c>
      <c r="T569" s="4">
        <v>30.39</v>
      </c>
      <c r="U569" s="4">
        <v>60</v>
      </c>
      <c r="V569" s="4">
        <v>60</v>
      </c>
      <c r="W569" s="4">
        <v>37</v>
      </c>
      <c r="X569" s="4">
        <v>37</v>
      </c>
      <c r="Y569" s="4">
        <v>0.03</v>
      </c>
      <c r="Z569" s="4">
        <v>0.44</v>
      </c>
      <c r="AA569" s="4">
        <v>37.47</v>
      </c>
      <c r="AB569" s="4">
        <v>118.54</v>
      </c>
    </row>
    <row r="570" spans="1:28">
      <c r="A570" s="3" t="s">
        <v>1157</v>
      </c>
      <c r="B570" s="3" t="s">
        <v>1158</v>
      </c>
      <c r="C570" s="3" t="s">
        <v>515</v>
      </c>
      <c r="D570" s="3" t="s">
        <v>587</v>
      </c>
      <c r="E570" s="3" t="s">
        <v>588</v>
      </c>
      <c r="F570" s="3" t="s">
        <v>25</v>
      </c>
      <c r="G570" s="4">
        <v>102</v>
      </c>
      <c r="H570" s="4">
        <v>102</v>
      </c>
      <c r="I570" s="4">
        <v>53</v>
      </c>
      <c r="J570" s="4">
        <v>53</v>
      </c>
      <c r="K570" s="4">
        <v>0.01</v>
      </c>
      <c r="L570" s="4">
        <v>1.28</v>
      </c>
      <c r="M570" s="4">
        <v>54.29</v>
      </c>
      <c r="N570" s="4">
        <v>57</v>
      </c>
      <c r="O570" s="4">
        <v>57</v>
      </c>
      <c r="P570" s="4">
        <v>41</v>
      </c>
      <c r="Q570" s="4">
        <v>41</v>
      </c>
      <c r="R570" s="4">
        <v>0</v>
      </c>
      <c r="S570" s="4">
        <v>1.1100000000000001</v>
      </c>
      <c r="T570" s="4">
        <v>42.11</v>
      </c>
      <c r="U570" s="4">
        <v>140</v>
      </c>
      <c r="V570" s="4">
        <v>140</v>
      </c>
      <c r="W570" s="4">
        <v>70</v>
      </c>
      <c r="X570" s="4">
        <v>70</v>
      </c>
      <c r="Y570" s="4">
        <v>0</v>
      </c>
      <c r="Z570" s="4">
        <v>1.6</v>
      </c>
      <c r="AA570" s="4">
        <v>71.599999999999994</v>
      </c>
      <c r="AB570" s="4">
        <v>168</v>
      </c>
    </row>
    <row r="571" spans="1:28">
      <c r="A571" s="3" t="s">
        <v>1159</v>
      </c>
      <c r="B571" s="3" t="s">
        <v>1160</v>
      </c>
      <c r="C571" s="3" t="s">
        <v>515</v>
      </c>
      <c r="D571" s="3" t="s">
        <v>587</v>
      </c>
      <c r="E571" s="3" t="s">
        <v>588</v>
      </c>
      <c r="F571" s="3" t="s">
        <v>25</v>
      </c>
      <c r="G571" s="4">
        <v>157</v>
      </c>
      <c r="H571" s="4">
        <v>157</v>
      </c>
      <c r="I571" s="4">
        <v>88</v>
      </c>
      <c r="J571" s="4">
        <v>88</v>
      </c>
      <c r="K571" s="4">
        <v>0</v>
      </c>
      <c r="L571" s="4">
        <v>2.31</v>
      </c>
      <c r="M571" s="4">
        <v>90.31</v>
      </c>
      <c r="N571" s="4">
        <v>228</v>
      </c>
      <c r="O571" s="4">
        <v>228</v>
      </c>
      <c r="P571" s="4">
        <v>98</v>
      </c>
      <c r="Q571" s="4">
        <v>98</v>
      </c>
      <c r="R571" s="4">
        <v>0</v>
      </c>
      <c r="S571" s="4">
        <v>2.2799999999999998</v>
      </c>
      <c r="T571" s="4">
        <v>100.28</v>
      </c>
      <c r="U571" s="4">
        <v>122</v>
      </c>
      <c r="V571" s="4">
        <v>122</v>
      </c>
      <c r="W571" s="4">
        <v>104</v>
      </c>
      <c r="X571" s="4">
        <v>104</v>
      </c>
      <c r="Y571" s="4">
        <v>0.06</v>
      </c>
      <c r="Z571" s="4">
        <v>2.59</v>
      </c>
      <c r="AA571" s="4">
        <v>106.65</v>
      </c>
      <c r="AB571" s="4">
        <v>297.24</v>
      </c>
    </row>
    <row r="572" spans="1:28">
      <c r="A572" s="3" t="s">
        <v>1161</v>
      </c>
      <c r="B572" s="3" t="s">
        <v>1162</v>
      </c>
      <c r="C572" s="3" t="s">
        <v>515</v>
      </c>
      <c r="D572" s="3" t="s">
        <v>587</v>
      </c>
      <c r="E572" s="3" t="s">
        <v>588</v>
      </c>
      <c r="F572" s="3" t="s">
        <v>25</v>
      </c>
      <c r="G572" s="4">
        <v>181</v>
      </c>
      <c r="H572" s="4">
        <v>181</v>
      </c>
      <c r="I572" s="4">
        <v>152</v>
      </c>
      <c r="J572" s="4">
        <v>152</v>
      </c>
      <c r="K572" s="4">
        <v>0</v>
      </c>
      <c r="L572" s="4">
        <v>2.52</v>
      </c>
      <c r="M572" s="4">
        <v>154.52000000000001</v>
      </c>
      <c r="N572" s="4">
        <v>190</v>
      </c>
      <c r="O572" s="4">
        <v>190</v>
      </c>
      <c r="P572" s="4">
        <v>129</v>
      </c>
      <c r="Q572" s="4">
        <v>129</v>
      </c>
      <c r="R572" s="4">
        <v>0</v>
      </c>
      <c r="S572" s="4">
        <v>0.06</v>
      </c>
      <c r="T572" s="4">
        <v>129.06</v>
      </c>
      <c r="U572" s="4">
        <v>368</v>
      </c>
      <c r="V572" s="4">
        <v>368</v>
      </c>
      <c r="W572" s="4">
        <v>127</v>
      </c>
      <c r="X572" s="4">
        <v>127</v>
      </c>
      <c r="Y572" s="4">
        <v>0</v>
      </c>
      <c r="Z572" s="4">
        <v>2.88</v>
      </c>
      <c r="AA572" s="4">
        <v>129.88</v>
      </c>
      <c r="AB572" s="4">
        <v>413.46</v>
      </c>
    </row>
    <row r="573" spans="1:28">
      <c r="A573" s="3" t="s">
        <v>1163</v>
      </c>
      <c r="B573" s="3" t="s">
        <v>1164</v>
      </c>
      <c r="C573" s="3" t="s">
        <v>22</v>
      </c>
      <c r="D573" s="3" t="s">
        <v>587</v>
      </c>
      <c r="E573" s="3" t="s">
        <v>588</v>
      </c>
      <c r="F573" s="3" t="s">
        <v>25</v>
      </c>
      <c r="G573" s="4">
        <v>928</v>
      </c>
      <c r="H573" s="4">
        <v>928</v>
      </c>
      <c r="I573" s="4">
        <v>706</v>
      </c>
      <c r="J573" s="4">
        <v>706</v>
      </c>
      <c r="K573" s="4">
        <v>4.07</v>
      </c>
      <c r="L573" s="4">
        <v>8.4600000000000009</v>
      </c>
      <c r="M573" s="4">
        <v>718.53</v>
      </c>
      <c r="N573" s="4">
        <v>754</v>
      </c>
      <c r="O573" s="4">
        <v>754</v>
      </c>
      <c r="P573" s="4">
        <v>707</v>
      </c>
      <c r="Q573" s="4">
        <v>707</v>
      </c>
      <c r="R573" s="4">
        <v>3.61</v>
      </c>
      <c r="S573" s="4">
        <v>11.07</v>
      </c>
      <c r="T573" s="4">
        <v>721.68</v>
      </c>
      <c r="U573" s="4">
        <v>588</v>
      </c>
      <c r="V573" s="4">
        <v>588</v>
      </c>
      <c r="W573" s="4">
        <v>535</v>
      </c>
      <c r="X573" s="4">
        <v>535</v>
      </c>
      <c r="Y573" s="4">
        <v>3.73</v>
      </c>
      <c r="Z573" s="4">
        <v>7.8</v>
      </c>
      <c r="AA573" s="4">
        <v>546.53</v>
      </c>
      <c r="AB573" s="4">
        <v>1986.74</v>
      </c>
    </row>
    <row r="574" spans="1:28">
      <c r="A574" s="3" t="s">
        <v>1165</v>
      </c>
      <c r="B574" s="3" t="s">
        <v>1166</v>
      </c>
      <c r="C574" s="3" t="s">
        <v>515</v>
      </c>
      <c r="D574" s="3" t="s">
        <v>587</v>
      </c>
      <c r="E574" s="3" t="s">
        <v>588</v>
      </c>
      <c r="F574" s="3" t="s">
        <v>25</v>
      </c>
      <c r="G574" s="4">
        <v>289</v>
      </c>
      <c r="H574" s="4">
        <v>289</v>
      </c>
      <c r="I574" s="4">
        <v>236</v>
      </c>
      <c r="J574" s="4">
        <v>236</v>
      </c>
      <c r="K574" s="4">
        <v>0.04</v>
      </c>
      <c r="L574" s="4">
        <v>5.47</v>
      </c>
      <c r="M574" s="4">
        <v>241.51</v>
      </c>
      <c r="N574" s="4">
        <v>381</v>
      </c>
      <c r="O574" s="4">
        <v>381</v>
      </c>
      <c r="P574" s="4">
        <v>178</v>
      </c>
      <c r="Q574" s="4">
        <v>178</v>
      </c>
      <c r="R574" s="4">
        <v>0.09</v>
      </c>
      <c r="S574" s="4">
        <v>4.51</v>
      </c>
      <c r="T574" s="4">
        <v>182.6</v>
      </c>
      <c r="U574" s="4">
        <v>368</v>
      </c>
      <c r="V574" s="4">
        <v>368</v>
      </c>
      <c r="W574" s="4">
        <v>166</v>
      </c>
      <c r="X574" s="4">
        <v>166</v>
      </c>
      <c r="Y574" s="4">
        <v>0.04</v>
      </c>
      <c r="Z574" s="4">
        <v>4.26</v>
      </c>
      <c r="AA574" s="4">
        <v>170.3</v>
      </c>
      <c r="AB574" s="4">
        <v>594.41</v>
      </c>
    </row>
    <row r="575" spans="1:28">
      <c r="A575" s="3" t="s">
        <v>1167</v>
      </c>
      <c r="B575" s="3" t="s">
        <v>1168</v>
      </c>
      <c r="C575" s="3" t="s">
        <v>1169</v>
      </c>
      <c r="D575" s="3" t="s">
        <v>587</v>
      </c>
      <c r="E575" s="3" t="s">
        <v>588</v>
      </c>
      <c r="F575" s="3" t="s">
        <v>25</v>
      </c>
      <c r="G575" s="4">
        <v>0</v>
      </c>
      <c r="H575" s="4">
        <v>0</v>
      </c>
      <c r="I575" s="4">
        <v>0</v>
      </c>
      <c r="J575" s="4">
        <v>0</v>
      </c>
      <c r="K575" s="4">
        <v>0</v>
      </c>
      <c r="L575" s="4">
        <v>0</v>
      </c>
      <c r="M575" s="4">
        <v>0</v>
      </c>
      <c r="N575" s="4">
        <v>0</v>
      </c>
      <c r="O575" s="4">
        <v>0</v>
      </c>
      <c r="P575" s="4">
        <v>0</v>
      </c>
      <c r="Q575" s="4">
        <v>0</v>
      </c>
      <c r="R575" s="4">
        <v>0</v>
      </c>
      <c r="S575" s="4">
        <v>0</v>
      </c>
      <c r="T575" s="4">
        <v>0</v>
      </c>
      <c r="U575" s="4">
        <v>0</v>
      </c>
      <c r="V575" s="4">
        <v>0</v>
      </c>
      <c r="W575" s="4">
        <v>0</v>
      </c>
      <c r="X575" s="4">
        <v>0</v>
      </c>
      <c r="Y575" s="4">
        <v>0</v>
      </c>
      <c r="Z575" s="4">
        <v>0</v>
      </c>
      <c r="AA575" s="4">
        <v>0</v>
      </c>
      <c r="AB575" s="4">
        <v>0</v>
      </c>
    </row>
    <row r="576" spans="1:28">
      <c r="A576" s="3" t="s">
        <v>1170</v>
      </c>
      <c r="B576" s="3" t="s">
        <v>1171</v>
      </c>
      <c r="C576" s="3" t="s">
        <v>521</v>
      </c>
      <c r="D576" s="3" t="s">
        <v>587</v>
      </c>
      <c r="E576" s="3" t="s">
        <v>588</v>
      </c>
      <c r="F576" s="3" t="s">
        <v>25</v>
      </c>
      <c r="G576" s="4">
        <v>10842</v>
      </c>
      <c r="H576" s="4">
        <v>10835</v>
      </c>
      <c r="I576" s="4">
        <v>9956</v>
      </c>
      <c r="J576" s="4">
        <v>9623</v>
      </c>
      <c r="K576" s="4">
        <v>63.67</v>
      </c>
      <c r="L576" s="4">
        <v>242.12</v>
      </c>
      <c r="M576" s="4">
        <v>9928.7900000000009</v>
      </c>
      <c r="N576" s="4">
        <v>9198</v>
      </c>
      <c r="O576" s="4">
        <v>9187</v>
      </c>
      <c r="P576" s="4">
        <v>8465</v>
      </c>
      <c r="Q576" s="4">
        <v>8200</v>
      </c>
      <c r="R576" s="4">
        <v>58.91</v>
      </c>
      <c r="S576" s="4">
        <v>206.55</v>
      </c>
      <c r="T576" s="4">
        <v>8465.4599999999991</v>
      </c>
      <c r="U576" s="4">
        <v>9583</v>
      </c>
      <c r="V576" s="4">
        <v>9578</v>
      </c>
      <c r="W576" s="4">
        <v>8821</v>
      </c>
      <c r="X576" s="4">
        <v>8440</v>
      </c>
      <c r="Y576" s="4">
        <v>58.9</v>
      </c>
      <c r="Z576" s="4">
        <v>214.34</v>
      </c>
      <c r="AA576" s="4">
        <v>8713.24</v>
      </c>
      <c r="AB576" s="4">
        <v>27107.49</v>
      </c>
    </row>
    <row r="577" spans="1:28">
      <c r="A577" s="3" t="s">
        <v>1172</v>
      </c>
      <c r="B577" s="3" t="s">
        <v>1173</v>
      </c>
      <c r="C577" s="3" t="s">
        <v>521</v>
      </c>
      <c r="D577" s="3" t="s">
        <v>587</v>
      </c>
      <c r="E577" s="3" t="s">
        <v>588</v>
      </c>
      <c r="F577" s="3" t="s">
        <v>25</v>
      </c>
      <c r="G577" s="4">
        <v>0</v>
      </c>
      <c r="H577" s="4">
        <v>0</v>
      </c>
      <c r="I577" s="4">
        <v>0</v>
      </c>
      <c r="J577" s="4">
        <v>0</v>
      </c>
      <c r="K577" s="4">
        <v>0</v>
      </c>
      <c r="L577" s="4">
        <v>0</v>
      </c>
      <c r="M577" s="4">
        <v>0</v>
      </c>
      <c r="N577" s="4">
        <v>0</v>
      </c>
      <c r="O577" s="4">
        <v>0</v>
      </c>
      <c r="P577" s="4">
        <v>0</v>
      </c>
      <c r="Q577" s="4">
        <v>0</v>
      </c>
      <c r="R577" s="4">
        <v>0</v>
      </c>
      <c r="S577" s="4">
        <v>0</v>
      </c>
      <c r="T577" s="4">
        <v>0</v>
      </c>
      <c r="U577" s="4">
        <v>0</v>
      </c>
      <c r="V577" s="4">
        <v>0</v>
      </c>
      <c r="W577" s="4">
        <v>0</v>
      </c>
      <c r="X577" s="4">
        <v>0</v>
      </c>
      <c r="Y577" s="4">
        <v>0</v>
      </c>
      <c r="Z577" s="4">
        <v>0</v>
      </c>
      <c r="AA577" s="4">
        <v>0</v>
      </c>
      <c r="AB577" s="4">
        <v>0</v>
      </c>
    </row>
    <row r="578" spans="1:28">
      <c r="A578" s="3" t="s">
        <v>1174</v>
      </c>
      <c r="B578" s="3" t="s">
        <v>1175</v>
      </c>
      <c r="C578" s="3" t="s">
        <v>521</v>
      </c>
      <c r="D578" s="3" t="s">
        <v>587</v>
      </c>
      <c r="E578" s="3" t="s">
        <v>588</v>
      </c>
      <c r="F578" s="3" t="s">
        <v>25</v>
      </c>
      <c r="G578" s="4">
        <v>16038</v>
      </c>
      <c r="H578" s="4">
        <v>16038</v>
      </c>
      <c r="I578" s="4">
        <v>12832</v>
      </c>
      <c r="J578" s="4">
        <v>12696</v>
      </c>
      <c r="K578" s="4">
        <v>80.91</v>
      </c>
      <c r="L578" s="4">
        <v>373.55</v>
      </c>
      <c r="M578" s="4">
        <v>13150.46</v>
      </c>
      <c r="N578" s="4">
        <v>0</v>
      </c>
      <c r="O578" s="4">
        <v>0</v>
      </c>
      <c r="P578" s="4">
        <v>0</v>
      </c>
      <c r="Q578" s="4">
        <v>0</v>
      </c>
      <c r="R578" s="4">
        <v>0</v>
      </c>
      <c r="S578" s="4">
        <v>0</v>
      </c>
      <c r="T578" s="4">
        <v>0</v>
      </c>
      <c r="U578" s="4">
        <v>30614</v>
      </c>
      <c r="V578" s="4">
        <v>30613</v>
      </c>
      <c r="W578" s="4">
        <v>25424</v>
      </c>
      <c r="X578" s="4">
        <v>25147</v>
      </c>
      <c r="Y578" s="4">
        <v>159.41</v>
      </c>
      <c r="Z578" s="4">
        <v>744.56</v>
      </c>
      <c r="AA578" s="4">
        <v>26050.97</v>
      </c>
      <c r="AB578" s="4">
        <v>39201.43</v>
      </c>
    </row>
    <row r="579" spans="1:28">
      <c r="A579" s="3" t="s">
        <v>1176</v>
      </c>
      <c r="B579" s="3" t="s">
        <v>1177</v>
      </c>
      <c r="C579" s="3" t="s">
        <v>521</v>
      </c>
      <c r="D579" s="3" t="s">
        <v>587</v>
      </c>
      <c r="E579" s="3" t="s">
        <v>588</v>
      </c>
      <c r="F579" s="3" t="s">
        <v>25</v>
      </c>
      <c r="G579" s="4">
        <v>0</v>
      </c>
      <c r="H579" s="4">
        <v>0</v>
      </c>
      <c r="I579" s="4">
        <v>0</v>
      </c>
      <c r="J579" s="4">
        <v>0</v>
      </c>
      <c r="K579" s="4">
        <v>0</v>
      </c>
      <c r="L579" s="4">
        <v>0</v>
      </c>
      <c r="M579" s="4">
        <v>0</v>
      </c>
      <c r="N579" s="4">
        <v>10625</v>
      </c>
      <c r="O579" s="4">
        <v>10623</v>
      </c>
      <c r="P579" s="4">
        <v>8601</v>
      </c>
      <c r="Q579" s="4">
        <v>8400</v>
      </c>
      <c r="R579" s="4">
        <v>55.05</v>
      </c>
      <c r="S579" s="4">
        <v>232.07</v>
      </c>
      <c r="T579" s="4">
        <v>8687.1200000000008</v>
      </c>
      <c r="U579" s="4">
        <v>0</v>
      </c>
      <c r="V579" s="4">
        <v>0</v>
      </c>
      <c r="W579" s="4">
        <v>0</v>
      </c>
      <c r="X579" s="4">
        <v>0</v>
      </c>
      <c r="Y579" s="4">
        <v>0</v>
      </c>
      <c r="Z579" s="4">
        <v>0</v>
      </c>
      <c r="AA579" s="4">
        <v>0</v>
      </c>
      <c r="AB579" s="4">
        <v>8687.1200000000008</v>
      </c>
    </row>
    <row r="580" spans="1:28">
      <c r="A580" s="3" t="s">
        <v>1178</v>
      </c>
      <c r="B580" s="3" t="s">
        <v>1179</v>
      </c>
      <c r="C580" s="3" t="s">
        <v>521</v>
      </c>
      <c r="D580" s="3" t="s">
        <v>587</v>
      </c>
      <c r="E580" s="3" t="s">
        <v>588</v>
      </c>
      <c r="F580" s="3" t="s">
        <v>25</v>
      </c>
      <c r="G580" s="4">
        <v>8774</v>
      </c>
      <c r="H580" s="4">
        <v>8773</v>
      </c>
      <c r="I580" s="4">
        <v>7721</v>
      </c>
      <c r="J580" s="4">
        <v>7509</v>
      </c>
      <c r="K580" s="4">
        <v>50.51</v>
      </c>
      <c r="L580" s="4">
        <v>2.8</v>
      </c>
      <c r="M580" s="4">
        <v>7562.31</v>
      </c>
      <c r="N580" s="4">
        <v>7589</v>
      </c>
      <c r="O580" s="4">
        <v>7589</v>
      </c>
      <c r="P580" s="4">
        <v>6625</v>
      </c>
      <c r="Q580" s="4">
        <v>6490</v>
      </c>
      <c r="R580" s="4">
        <v>46.45</v>
      </c>
      <c r="S580" s="4">
        <v>153.34</v>
      </c>
      <c r="T580" s="4">
        <v>6689.79</v>
      </c>
      <c r="U580" s="4">
        <v>8043</v>
      </c>
      <c r="V580" s="4">
        <v>8042</v>
      </c>
      <c r="W580" s="4">
        <v>7012</v>
      </c>
      <c r="X580" s="4">
        <v>6895</v>
      </c>
      <c r="Y580" s="4">
        <v>44.67</v>
      </c>
      <c r="Z580" s="4">
        <v>162.54</v>
      </c>
      <c r="AA580" s="4">
        <v>7102.21</v>
      </c>
      <c r="AB580" s="4">
        <v>21354.31</v>
      </c>
    </row>
    <row r="581" spans="1:28">
      <c r="A581" s="3" t="s">
        <v>1180</v>
      </c>
      <c r="B581" s="3" t="s">
        <v>1181</v>
      </c>
      <c r="C581" s="3" t="s">
        <v>521</v>
      </c>
      <c r="D581" s="3" t="s">
        <v>587</v>
      </c>
      <c r="E581" s="3" t="s">
        <v>588</v>
      </c>
      <c r="F581" s="3" t="s">
        <v>25</v>
      </c>
      <c r="G581" s="4">
        <v>10289</v>
      </c>
      <c r="H581" s="4">
        <v>10284</v>
      </c>
      <c r="I581" s="4">
        <v>9149</v>
      </c>
      <c r="J581" s="4">
        <v>8996</v>
      </c>
      <c r="K581" s="4">
        <v>69.27</v>
      </c>
      <c r="L581" s="4">
        <v>206.44</v>
      </c>
      <c r="M581" s="4">
        <v>9271.7099999999991</v>
      </c>
      <c r="N581" s="4">
        <v>9623</v>
      </c>
      <c r="O581" s="4">
        <v>9621</v>
      </c>
      <c r="P581" s="4">
        <v>8067</v>
      </c>
      <c r="Q581" s="4">
        <v>7942</v>
      </c>
      <c r="R581" s="4">
        <v>61.12</v>
      </c>
      <c r="S581" s="4">
        <v>191.89</v>
      </c>
      <c r="T581" s="4">
        <v>8195.01</v>
      </c>
      <c r="U581" s="4">
        <v>10402</v>
      </c>
      <c r="V581" s="4">
        <v>10401</v>
      </c>
      <c r="W581" s="4">
        <v>8571</v>
      </c>
      <c r="X581" s="4">
        <v>8430</v>
      </c>
      <c r="Y581" s="4">
        <v>64.33</v>
      </c>
      <c r="Z581" s="4">
        <v>181.13</v>
      </c>
      <c r="AA581" s="4">
        <v>8675.4599999999991</v>
      </c>
      <c r="AB581" s="4">
        <v>26142.18</v>
      </c>
    </row>
    <row r="582" spans="1:28">
      <c r="A582" s="3" t="s">
        <v>1182</v>
      </c>
      <c r="B582" s="3" t="s">
        <v>1183</v>
      </c>
      <c r="C582" s="3" t="s">
        <v>521</v>
      </c>
      <c r="D582" s="3" t="s">
        <v>587</v>
      </c>
      <c r="E582" s="3" t="s">
        <v>588</v>
      </c>
      <c r="F582" s="3" t="s">
        <v>25</v>
      </c>
      <c r="G582" s="4">
        <v>10180</v>
      </c>
      <c r="H582" s="4">
        <v>10132</v>
      </c>
      <c r="I582" s="4">
        <v>8891</v>
      </c>
      <c r="J582" s="4">
        <v>8761</v>
      </c>
      <c r="K582" s="4">
        <v>50.53</v>
      </c>
      <c r="L582" s="4">
        <v>250.1</v>
      </c>
      <c r="M582" s="4">
        <v>9061.6299999999992</v>
      </c>
      <c r="N582" s="4">
        <v>9797</v>
      </c>
      <c r="O582" s="4">
        <v>9250</v>
      </c>
      <c r="P582" s="4">
        <v>7902</v>
      </c>
      <c r="Q582" s="4">
        <v>7809</v>
      </c>
      <c r="R582" s="4">
        <v>45.28</v>
      </c>
      <c r="S582" s="4">
        <v>215.27</v>
      </c>
      <c r="T582" s="4">
        <v>8069.55</v>
      </c>
      <c r="U582" s="4">
        <v>11201</v>
      </c>
      <c r="V582" s="4">
        <v>10485</v>
      </c>
      <c r="W582" s="4">
        <v>9102</v>
      </c>
      <c r="X582" s="4">
        <v>8999</v>
      </c>
      <c r="Y582" s="4">
        <v>47.77</v>
      </c>
      <c r="Z582" s="4">
        <v>230.2</v>
      </c>
      <c r="AA582" s="4">
        <v>9276.9699999999993</v>
      </c>
      <c r="AB582" s="4">
        <v>26408.15</v>
      </c>
    </row>
    <row r="583" spans="1:28">
      <c r="A583" s="3" t="s">
        <v>1184</v>
      </c>
      <c r="B583" s="3" t="s">
        <v>1185</v>
      </c>
      <c r="C583" s="3" t="s">
        <v>521</v>
      </c>
      <c r="D583" s="3" t="s">
        <v>587</v>
      </c>
      <c r="E583" s="3" t="s">
        <v>588</v>
      </c>
      <c r="F583" s="3" t="s">
        <v>25</v>
      </c>
      <c r="G583" s="4">
        <v>15797</v>
      </c>
      <c r="H583" s="4">
        <v>15779</v>
      </c>
      <c r="I583" s="4">
        <v>14321</v>
      </c>
      <c r="J583" s="4">
        <v>14052</v>
      </c>
      <c r="K583" s="4">
        <v>0.18</v>
      </c>
      <c r="L583" s="4">
        <v>366.84</v>
      </c>
      <c r="M583" s="4">
        <v>14419.02</v>
      </c>
      <c r="N583" s="4">
        <v>14298</v>
      </c>
      <c r="O583" s="4">
        <v>14295</v>
      </c>
      <c r="P583" s="4">
        <v>12615</v>
      </c>
      <c r="Q583" s="4">
        <v>12347</v>
      </c>
      <c r="R583" s="4">
        <v>0</v>
      </c>
      <c r="S583" s="4">
        <v>316.12</v>
      </c>
      <c r="T583" s="4">
        <v>12663.12</v>
      </c>
      <c r="U583" s="4">
        <v>47176</v>
      </c>
      <c r="V583" s="4">
        <v>17115</v>
      </c>
      <c r="W583" s="4">
        <v>14470</v>
      </c>
      <c r="X583" s="4">
        <v>14259</v>
      </c>
      <c r="Y583" s="4">
        <v>64.33</v>
      </c>
      <c r="Z583" s="4">
        <v>328.98</v>
      </c>
      <c r="AA583" s="4">
        <v>14652.31</v>
      </c>
      <c r="AB583" s="4">
        <v>41734.449999999997</v>
      </c>
    </row>
    <row r="584" spans="1:28">
      <c r="A584" s="3" t="s">
        <v>1186</v>
      </c>
      <c r="B584" s="3" t="s">
        <v>1187</v>
      </c>
      <c r="C584" s="3" t="s">
        <v>521</v>
      </c>
      <c r="D584" s="3" t="s">
        <v>587</v>
      </c>
      <c r="E584" s="3" t="s">
        <v>588</v>
      </c>
      <c r="F584" s="3" t="s">
        <v>25</v>
      </c>
      <c r="G584" s="4">
        <v>6431</v>
      </c>
      <c r="H584" s="4">
        <v>6431</v>
      </c>
      <c r="I584" s="4">
        <v>5758</v>
      </c>
      <c r="J584" s="4">
        <v>5659</v>
      </c>
      <c r="K584" s="4">
        <v>36.39</v>
      </c>
      <c r="L584" s="4">
        <v>155.04</v>
      </c>
      <c r="M584" s="4">
        <v>5850.43</v>
      </c>
      <c r="N584" s="4">
        <v>0</v>
      </c>
      <c r="O584" s="4">
        <v>0</v>
      </c>
      <c r="P584" s="4">
        <v>0</v>
      </c>
      <c r="Q584" s="4">
        <v>0</v>
      </c>
      <c r="R584" s="4">
        <v>0</v>
      </c>
      <c r="S584" s="4">
        <v>0</v>
      </c>
      <c r="T584" s="4">
        <v>0</v>
      </c>
      <c r="U584" s="4">
        <v>12717</v>
      </c>
      <c r="V584" s="4">
        <v>12717</v>
      </c>
      <c r="W584" s="4">
        <v>11325</v>
      </c>
      <c r="X584" s="4">
        <v>11096</v>
      </c>
      <c r="Y584" s="4">
        <v>79.98</v>
      </c>
      <c r="Z584" s="4">
        <v>299.62</v>
      </c>
      <c r="AA584" s="4">
        <v>11475.6</v>
      </c>
      <c r="AB584" s="4">
        <v>17326.03</v>
      </c>
    </row>
    <row r="585" spans="1:28">
      <c r="A585" s="3" t="s">
        <v>1188</v>
      </c>
      <c r="B585" s="3" t="s">
        <v>1189</v>
      </c>
      <c r="C585" s="3" t="s">
        <v>521</v>
      </c>
      <c r="D585" s="3" t="s">
        <v>587</v>
      </c>
      <c r="E585" s="3" t="s">
        <v>588</v>
      </c>
      <c r="F585" s="3" t="s">
        <v>25</v>
      </c>
      <c r="G585" s="4">
        <v>10556</v>
      </c>
      <c r="H585" s="4">
        <v>10556</v>
      </c>
      <c r="I585" s="4">
        <v>9888</v>
      </c>
      <c r="J585" s="4">
        <v>9779</v>
      </c>
      <c r="K585" s="4">
        <v>34.9</v>
      </c>
      <c r="L585" s="4">
        <v>315.64</v>
      </c>
      <c r="M585" s="4">
        <v>10129.540000000001</v>
      </c>
      <c r="N585" s="4">
        <v>9556</v>
      </c>
      <c r="O585" s="4">
        <v>9556</v>
      </c>
      <c r="P585" s="4">
        <v>9037</v>
      </c>
      <c r="Q585" s="4">
        <v>8922</v>
      </c>
      <c r="R585" s="4">
        <v>32.46</v>
      </c>
      <c r="S585" s="4">
        <v>301.07</v>
      </c>
      <c r="T585" s="4">
        <v>9255.5300000000007</v>
      </c>
      <c r="U585" s="4">
        <v>10660</v>
      </c>
      <c r="V585" s="4">
        <v>10660</v>
      </c>
      <c r="W585" s="4">
        <v>9830</v>
      </c>
      <c r="X585" s="4">
        <v>9685</v>
      </c>
      <c r="Y585" s="4">
        <v>37.06</v>
      </c>
      <c r="Z585" s="4">
        <v>326.66000000000003</v>
      </c>
      <c r="AA585" s="4">
        <v>10048.719999999999</v>
      </c>
      <c r="AB585" s="4">
        <v>29433.79</v>
      </c>
    </row>
    <row r="586" spans="1:28">
      <c r="A586" s="3" t="s">
        <v>1190</v>
      </c>
      <c r="B586" s="3" t="s">
        <v>1191</v>
      </c>
      <c r="C586" s="3" t="s">
        <v>518</v>
      </c>
      <c r="D586" s="3" t="s">
        <v>587</v>
      </c>
      <c r="E586" s="3" t="s">
        <v>588</v>
      </c>
      <c r="F586" s="3" t="s">
        <v>25</v>
      </c>
      <c r="G586" s="4">
        <v>0</v>
      </c>
      <c r="H586" s="4">
        <v>0</v>
      </c>
      <c r="I586" s="4">
        <v>0</v>
      </c>
      <c r="J586" s="4">
        <v>0</v>
      </c>
      <c r="K586" s="4">
        <v>0</v>
      </c>
      <c r="L586" s="4">
        <v>0</v>
      </c>
      <c r="M586" s="4">
        <v>0</v>
      </c>
      <c r="N586" s="4">
        <v>0</v>
      </c>
      <c r="O586" s="4">
        <v>0</v>
      </c>
      <c r="P586" s="4">
        <v>0</v>
      </c>
      <c r="Q586" s="4">
        <v>0</v>
      </c>
      <c r="R586" s="4">
        <v>0</v>
      </c>
      <c r="S586" s="4">
        <v>0</v>
      </c>
      <c r="T586" s="4">
        <v>0</v>
      </c>
      <c r="U586" s="4">
        <v>86058</v>
      </c>
      <c r="V586" s="4">
        <v>86031</v>
      </c>
      <c r="W586" s="4">
        <v>63951</v>
      </c>
      <c r="X586" s="4">
        <v>61918</v>
      </c>
      <c r="Y586" s="4">
        <v>447.85</v>
      </c>
      <c r="Z586" s="4">
        <v>1627.65</v>
      </c>
      <c r="AA586" s="4">
        <v>63993.5</v>
      </c>
      <c r="AB586" s="4">
        <v>63993.5</v>
      </c>
    </row>
    <row r="587" spans="1:28">
      <c r="A587" s="3" t="s">
        <v>1192</v>
      </c>
      <c r="B587" s="3" t="s">
        <v>1193</v>
      </c>
      <c r="C587" s="3" t="s">
        <v>521</v>
      </c>
      <c r="D587" s="3" t="s">
        <v>587</v>
      </c>
      <c r="E587" s="3" t="s">
        <v>588</v>
      </c>
      <c r="F587" s="3" t="s">
        <v>25</v>
      </c>
      <c r="G587" s="4">
        <v>21138</v>
      </c>
      <c r="H587" s="4">
        <v>21125</v>
      </c>
      <c r="I587" s="4">
        <v>19387</v>
      </c>
      <c r="J587" s="4">
        <v>18874</v>
      </c>
      <c r="K587" s="4">
        <v>110.27</v>
      </c>
      <c r="L587" s="4">
        <v>491.26</v>
      </c>
      <c r="M587" s="4">
        <v>19475.53</v>
      </c>
      <c r="N587" s="4">
        <v>20882</v>
      </c>
      <c r="O587" s="4">
        <v>20882</v>
      </c>
      <c r="P587" s="4">
        <v>17475</v>
      </c>
      <c r="Q587" s="4">
        <v>17055</v>
      </c>
      <c r="R587" s="4">
        <v>97.99</v>
      </c>
      <c r="S587" s="4">
        <v>445.37</v>
      </c>
      <c r="T587" s="4">
        <v>17598.36</v>
      </c>
      <c r="U587" s="4">
        <v>20848</v>
      </c>
      <c r="V587" s="4">
        <v>20844</v>
      </c>
      <c r="W587" s="4">
        <v>17541</v>
      </c>
      <c r="X587" s="4">
        <v>17164</v>
      </c>
      <c r="Y587" s="4">
        <v>100.71</v>
      </c>
      <c r="Z587" s="4">
        <v>459.46</v>
      </c>
      <c r="AA587" s="4">
        <v>17724.169999999998</v>
      </c>
      <c r="AB587" s="4">
        <v>54798.06</v>
      </c>
    </row>
    <row r="588" spans="1:28">
      <c r="A588" s="3" t="s">
        <v>1194</v>
      </c>
      <c r="B588" s="3" t="s">
        <v>1195</v>
      </c>
      <c r="C588" s="3" t="s">
        <v>521</v>
      </c>
      <c r="D588" s="3" t="s">
        <v>587</v>
      </c>
      <c r="E588" s="3" t="s">
        <v>588</v>
      </c>
      <c r="F588" s="3" t="s">
        <v>25</v>
      </c>
      <c r="G588" s="4">
        <v>5161</v>
      </c>
      <c r="H588" s="4">
        <v>5152</v>
      </c>
      <c r="I588" s="4">
        <v>4659</v>
      </c>
      <c r="J588" s="4">
        <v>4538</v>
      </c>
      <c r="K588" s="4">
        <v>41.33</v>
      </c>
      <c r="L588" s="4">
        <v>115.55</v>
      </c>
      <c r="M588" s="4">
        <v>4694.88</v>
      </c>
      <c r="N588" s="4">
        <v>5086</v>
      </c>
      <c r="O588" s="4">
        <v>5086</v>
      </c>
      <c r="P588" s="4">
        <v>4181</v>
      </c>
      <c r="Q588" s="4">
        <v>4079</v>
      </c>
      <c r="R588" s="4">
        <v>36.61</v>
      </c>
      <c r="S588" s="4">
        <v>111.36</v>
      </c>
      <c r="T588" s="4">
        <v>4226.97</v>
      </c>
      <c r="U588" s="4">
        <v>4890</v>
      </c>
      <c r="V588" s="4">
        <v>4848</v>
      </c>
      <c r="W588" s="4">
        <v>4112</v>
      </c>
      <c r="X588" s="4">
        <v>4009</v>
      </c>
      <c r="Y588" s="4">
        <v>32.159999999999997</v>
      </c>
      <c r="Z588" s="4">
        <v>112.59</v>
      </c>
      <c r="AA588" s="4">
        <v>4153.75</v>
      </c>
      <c r="AB588" s="4">
        <v>13075.6</v>
      </c>
    </row>
    <row r="589" spans="1:28">
      <c r="A589" s="3" t="s">
        <v>1196</v>
      </c>
      <c r="B589" s="3" t="s">
        <v>1197</v>
      </c>
      <c r="C589" s="3" t="s">
        <v>521</v>
      </c>
      <c r="D589" s="3" t="s">
        <v>587</v>
      </c>
      <c r="E589" s="3" t="s">
        <v>588</v>
      </c>
      <c r="F589" s="3" t="s">
        <v>25</v>
      </c>
      <c r="G589" s="4">
        <v>5907</v>
      </c>
      <c r="H589" s="4">
        <v>5907</v>
      </c>
      <c r="I589" s="4">
        <v>5455</v>
      </c>
      <c r="J589" s="4">
        <v>5312</v>
      </c>
      <c r="K589" s="4">
        <v>28.23</v>
      </c>
      <c r="L589" s="4">
        <v>131.29</v>
      </c>
      <c r="M589" s="4">
        <v>5471.52</v>
      </c>
      <c r="N589" s="4">
        <v>7630</v>
      </c>
      <c r="O589" s="4">
        <v>7630</v>
      </c>
      <c r="P589" s="4">
        <v>6669</v>
      </c>
      <c r="Q589" s="4">
        <v>6547</v>
      </c>
      <c r="R589" s="4">
        <v>35.6</v>
      </c>
      <c r="S589" s="4">
        <v>157.41999999999999</v>
      </c>
      <c r="T589" s="4">
        <v>6740.02</v>
      </c>
      <c r="U589" s="4">
        <v>5524</v>
      </c>
      <c r="V589" s="4">
        <v>5523</v>
      </c>
      <c r="W589" s="4">
        <v>4938</v>
      </c>
      <c r="X589" s="4">
        <v>4825</v>
      </c>
      <c r="Y589" s="4">
        <v>28.15</v>
      </c>
      <c r="Z589" s="4">
        <v>114.54</v>
      </c>
      <c r="AA589" s="4">
        <v>4967.6899999999996</v>
      </c>
      <c r="AB589" s="4">
        <v>17179.23</v>
      </c>
    </row>
    <row r="590" spans="1:28">
      <c r="A590" s="3" t="s">
        <v>1198</v>
      </c>
      <c r="B590" s="3" t="s">
        <v>1199</v>
      </c>
      <c r="C590" s="3" t="s">
        <v>521</v>
      </c>
      <c r="D590" s="3" t="s">
        <v>587</v>
      </c>
      <c r="E590" s="3" t="s">
        <v>588</v>
      </c>
      <c r="F590" s="3" t="s">
        <v>25</v>
      </c>
      <c r="G590" s="4">
        <v>0</v>
      </c>
      <c r="H590" s="4">
        <v>0</v>
      </c>
      <c r="I590" s="4">
        <v>0</v>
      </c>
      <c r="J590" s="4">
        <v>0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  <c r="S590" s="4">
        <v>0</v>
      </c>
      <c r="T590" s="4">
        <v>0</v>
      </c>
      <c r="U590" s="4">
        <v>0</v>
      </c>
      <c r="V590" s="4">
        <v>0</v>
      </c>
      <c r="W590" s="4">
        <v>0</v>
      </c>
      <c r="X590" s="4">
        <v>0</v>
      </c>
      <c r="Y590" s="4">
        <v>0</v>
      </c>
      <c r="Z590" s="4">
        <v>0</v>
      </c>
      <c r="AA590" s="4">
        <v>0</v>
      </c>
      <c r="AB590" s="4">
        <v>0</v>
      </c>
    </row>
    <row r="591" spans="1:28">
      <c r="A591" s="3" t="s">
        <v>1200</v>
      </c>
      <c r="B591" s="3" t="s">
        <v>1201</v>
      </c>
      <c r="C591" s="3" t="s">
        <v>521</v>
      </c>
      <c r="D591" s="3" t="s">
        <v>587</v>
      </c>
      <c r="E591" s="3" t="s">
        <v>588</v>
      </c>
      <c r="F591" s="3" t="s">
        <v>25</v>
      </c>
      <c r="G591" s="4">
        <v>5010</v>
      </c>
      <c r="H591" s="4">
        <v>5010</v>
      </c>
      <c r="I591" s="4">
        <v>4588</v>
      </c>
      <c r="J591" s="4">
        <v>4527</v>
      </c>
      <c r="K591" s="4">
        <v>25.66</v>
      </c>
      <c r="L591" s="4">
        <v>124.43</v>
      </c>
      <c r="M591" s="4">
        <v>4677.09</v>
      </c>
      <c r="N591" s="4">
        <v>4782</v>
      </c>
      <c r="O591" s="4">
        <v>4782</v>
      </c>
      <c r="P591" s="4">
        <v>4256</v>
      </c>
      <c r="Q591" s="4">
        <v>4176</v>
      </c>
      <c r="R591" s="4">
        <v>30.74</v>
      </c>
      <c r="S591" s="4">
        <v>100.54</v>
      </c>
      <c r="T591" s="4">
        <v>4307.28</v>
      </c>
      <c r="U591" s="4">
        <v>0</v>
      </c>
      <c r="V591" s="4">
        <v>0</v>
      </c>
      <c r="W591" s="4">
        <v>0</v>
      </c>
      <c r="X591" s="4">
        <v>0</v>
      </c>
      <c r="Y591" s="4">
        <v>0</v>
      </c>
      <c r="Z591" s="4">
        <v>0</v>
      </c>
      <c r="AA591" s="4">
        <v>0</v>
      </c>
      <c r="AB591" s="4">
        <v>8984.3700000000008</v>
      </c>
    </row>
    <row r="592" spans="1:28">
      <c r="A592" s="3" t="s">
        <v>1202</v>
      </c>
      <c r="B592" s="3" t="s">
        <v>1203</v>
      </c>
      <c r="C592" s="3" t="s">
        <v>521</v>
      </c>
      <c r="D592" s="3" t="s">
        <v>587</v>
      </c>
      <c r="E592" s="3" t="s">
        <v>588</v>
      </c>
      <c r="F592" s="3" t="s">
        <v>25</v>
      </c>
      <c r="G592" s="4">
        <v>7197</v>
      </c>
      <c r="H592" s="4">
        <v>7197</v>
      </c>
      <c r="I592" s="4">
        <v>6346</v>
      </c>
      <c r="J592" s="4">
        <v>6242</v>
      </c>
      <c r="K592" s="4">
        <v>0</v>
      </c>
      <c r="L592" s="4">
        <v>194.5</v>
      </c>
      <c r="M592" s="4">
        <v>6436.5</v>
      </c>
      <c r="N592" s="4">
        <v>14982</v>
      </c>
      <c r="O592" s="4">
        <v>7764</v>
      </c>
      <c r="P592" s="4">
        <v>6595</v>
      </c>
      <c r="Q592" s="4">
        <v>6447</v>
      </c>
      <c r="R592" s="4">
        <v>45.83</v>
      </c>
      <c r="S592" s="4">
        <v>174.89</v>
      </c>
      <c r="T592" s="4">
        <v>6667.72</v>
      </c>
      <c r="U592" s="4">
        <v>0</v>
      </c>
      <c r="V592" s="4">
        <v>0</v>
      </c>
      <c r="W592" s="4">
        <v>0</v>
      </c>
      <c r="X592" s="4">
        <v>0</v>
      </c>
      <c r="Y592" s="4">
        <v>0</v>
      </c>
      <c r="Z592" s="4">
        <v>0</v>
      </c>
      <c r="AA592" s="4">
        <v>0</v>
      </c>
      <c r="AB592" s="4">
        <v>13104.22</v>
      </c>
    </row>
    <row r="593" spans="1:28">
      <c r="A593" s="3" t="s">
        <v>1204</v>
      </c>
      <c r="B593" s="3" t="s">
        <v>1205</v>
      </c>
      <c r="C593" s="3" t="s">
        <v>521</v>
      </c>
      <c r="D593" s="3" t="s">
        <v>587</v>
      </c>
      <c r="E593" s="3" t="s">
        <v>588</v>
      </c>
      <c r="F593" s="3" t="s">
        <v>25</v>
      </c>
      <c r="G593" s="4">
        <v>5320</v>
      </c>
      <c r="H593" s="4">
        <v>5319</v>
      </c>
      <c r="I593" s="4">
        <v>4313</v>
      </c>
      <c r="J593" s="4">
        <v>4216</v>
      </c>
      <c r="K593" s="4">
        <v>22.18</v>
      </c>
      <c r="L593" s="4">
        <v>102.98</v>
      </c>
      <c r="M593" s="4">
        <v>4341.16</v>
      </c>
      <c r="N593" s="4">
        <v>4395</v>
      </c>
      <c r="O593" s="4">
        <v>4395</v>
      </c>
      <c r="P593" s="4">
        <v>3706</v>
      </c>
      <c r="Q593" s="4">
        <v>3609</v>
      </c>
      <c r="R593" s="4">
        <v>20.13</v>
      </c>
      <c r="S593" s="4">
        <v>94.95</v>
      </c>
      <c r="T593" s="4">
        <v>3724.08</v>
      </c>
      <c r="U593" s="4">
        <v>4810</v>
      </c>
      <c r="V593" s="4">
        <v>4810</v>
      </c>
      <c r="W593" s="4">
        <v>4015</v>
      </c>
      <c r="X593" s="4">
        <v>3846</v>
      </c>
      <c r="Y593" s="4">
        <v>19.32</v>
      </c>
      <c r="Z593" s="4">
        <v>103.91</v>
      </c>
      <c r="AA593" s="4">
        <v>3969.23</v>
      </c>
      <c r="AB593" s="4">
        <v>12034.47</v>
      </c>
    </row>
    <row r="594" spans="1:28">
      <c r="A594" s="3" t="s">
        <v>1206</v>
      </c>
      <c r="B594" s="3" t="s">
        <v>1207</v>
      </c>
      <c r="C594" s="3" t="s">
        <v>518</v>
      </c>
      <c r="D594" s="3" t="s">
        <v>587</v>
      </c>
      <c r="E594" s="3" t="s">
        <v>588</v>
      </c>
      <c r="F594" s="3" t="s">
        <v>25</v>
      </c>
      <c r="G594" s="4">
        <v>23346</v>
      </c>
      <c r="H594" s="4">
        <v>23345</v>
      </c>
      <c r="I594" s="4">
        <v>20942</v>
      </c>
      <c r="J594" s="4">
        <v>20736</v>
      </c>
      <c r="K594" s="4">
        <v>0</v>
      </c>
      <c r="L594" s="4">
        <v>594.4</v>
      </c>
      <c r="M594" s="4">
        <v>21330.400000000001</v>
      </c>
      <c r="N594" s="4">
        <v>44490</v>
      </c>
      <c r="O594" s="4">
        <v>21147</v>
      </c>
      <c r="P594" s="4">
        <v>19064</v>
      </c>
      <c r="Q594" s="4">
        <v>18876</v>
      </c>
      <c r="R594" s="4">
        <v>151.76</v>
      </c>
      <c r="S594" s="4">
        <v>544.4</v>
      </c>
      <c r="T594" s="4">
        <v>19572.16</v>
      </c>
      <c r="U594" s="4">
        <v>22603</v>
      </c>
      <c r="V594" s="4">
        <v>22602</v>
      </c>
      <c r="W594" s="4">
        <v>20300</v>
      </c>
      <c r="X594" s="4">
        <v>20133</v>
      </c>
      <c r="Y594" s="4">
        <v>153.44999999999999</v>
      </c>
      <c r="Z594" s="4">
        <v>583.86</v>
      </c>
      <c r="AA594" s="4">
        <v>20870.310000000001</v>
      </c>
      <c r="AB594" s="4">
        <v>61772.87</v>
      </c>
    </row>
    <row r="595" spans="1:28">
      <c r="A595" s="3" t="s">
        <v>1208</v>
      </c>
      <c r="B595" s="3" t="s">
        <v>1209</v>
      </c>
      <c r="C595" s="3" t="s">
        <v>1210</v>
      </c>
      <c r="D595" s="3" t="s">
        <v>587</v>
      </c>
      <c r="E595" s="3" t="s">
        <v>588</v>
      </c>
      <c r="F595" s="3" t="s">
        <v>25</v>
      </c>
      <c r="G595" s="4">
        <v>0</v>
      </c>
      <c r="H595" s="4">
        <v>0</v>
      </c>
      <c r="I595" s="4">
        <v>0</v>
      </c>
      <c r="J595" s="4">
        <v>0</v>
      </c>
      <c r="K595" s="4">
        <v>0</v>
      </c>
      <c r="L595" s="4">
        <v>0</v>
      </c>
      <c r="M595" s="4">
        <v>0</v>
      </c>
      <c r="N595" s="4">
        <v>160</v>
      </c>
      <c r="O595" s="4">
        <v>160</v>
      </c>
      <c r="P595" s="4">
        <v>143</v>
      </c>
      <c r="Q595" s="4">
        <v>141</v>
      </c>
      <c r="R595" s="4">
        <v>0.33</v>
      </c>
      <c r="S595" s="4">
        <v>2.54</v>
      </c>
      <c r="T595" s="4">
        <v>143.87</v>
      </c>
      <c r="U595" s="4">
        <v>0</v>
      </c>
      <c r="V595" s="4">
        <v>0</v>
      </c>
      <c r="W595" s="4">
        <v>0</v>
      </c>
      <c r="X595" s="4">
        <v>0</v>
      </c>
      <c r="Y595" s="4">
        <v>0</v>
      </c>
      <c r="Z595" s="4">
        <v>0</v>
      </c>
      <c r="AA595" s="4">
        <v>0</v>
      </c>
      <c r="AB595" s="4">
        <v>143.87</v>
      </c>
    </row>
    <row r="596" spans="1:28">
      <c r="A596" s="3" t="s">
        <v>1211</v>
      </c>
      <c r="B596" s="3" t="s">
        <v>1212</v>
      </c>
      <c r="C596" s="3" t="s">
        <v>1210</v>
      </c>
      <c r="D596" s="3" t="s">
        <v>587</v>
      </c>
      <c r="E596" s="3" t="s">
        <v>588</v>
      </c>
      <c r="F596" s="3" t="s">
        <v>25</v>
      </c>
      <c r="G596" s="4">
        <v>0</v>
      </c>
      <c r="H596" s="4">
        <v>0</v>
      </c>
      <c r="I596" s="4">
        <v>0</v>
      </c>
      <c r="J596" s="4">
        <v>0</v>
      </c>
      <c r="K596" s="4">
        <v>0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v>0</v>
      </c>
      <c r="S596" s="4">
        <v>0</v>
      </c>
      <c r="T596" s="4">
        <v>0</v>
      </c>
      <c r="U596" s="4">
        <v>67558</v>
      </c>
      <c r="V596" s="4">
        <v>0</v>
      </c>
      <c r="W596" s="4">
        <v>0</v>
      </c>
      <c r="X596" s="4">
        <v>0</v>
      </c>
      <c r="Y596" s="4">
        <v>0</v>
      </c>
      <c r="Z596" s="4">
        <v>0</v>
      </c>
      <c r="AA596" s="4">
        <v>0</v>
      </c>
      <c r="AB596" s="4">
        <v>0</v>
      </c>
    </row>
    <row r="597" spans="1:28">
      <c r="A597" s="3" t="s">
        <v>1213</v>
      </c>
      <c r="B597" s="3" t="s">
        <v>1214</v>
      </c>
      <c r="C597" s="3" t="s">
        <v>1215</v>
      </c>
      <c r="D597" s="3" t="s">
        <v>587</v>
      </c>
      <c r="E597" s="3" t="s">
        <v>588</v>
      </c>
      <c r="F597" s="3" t="s">
        <v>25</v>
      </c>
      <c r="G597" s="4">
        <v>2786</v>
      </c>
      <c r="H597" s="4">
        <v>2782</v>
      </c>
      <c r="I597" s="4">
        <v>2619</v>
      </c>
      <c r="J597" s="4">
        <v>2469</v>
      </c>
      <c r="K597" s="4">
        <v>13.02</v>
      </c>
      <c r="L597" s="4">
        <v>42.35</v>
      </c>
      <c r="M597" s="4">
        <v>2524.37</v>
      </c>
      <c r="N597" s="4">
        <v>2586</v>
      </c>
      <c r="O597" s="4">
        <v>2586</v>
      </c>
      <c r="P597" s="4">
        <v>2410</v>
      </c>
      <c r="Q597" s="4">
        <v>2276</v>
      </c>
      <c r="R597" s="4">
        <v>11.42</v>
      </c>
      <c r="S597" s="4">
        <v>41.71</v>
      </c>
      <c r="T597" s="4">
        <v>2329.13</v>
      </c>
      <c r="U597" s="4">
        <v>2796</v>
      </c>
      <c r="V597" s="4">
        <v>2796</v>
      </c>
      <c r="W597" s="4">
        <v>2557</v>
      </c>
      <c r="X597" s="4">
        <v>2427</v>
      </c>
      <c r="Y597" s="4">
        <v>11.36</v>
      </c>
      <c r="Z597" s="4">
        <v>45.33</v>
      </c>
      <c r="AA597" s="4">
        <v>2483.69</v>
      </c>
      <c r="AB597" s="4">
        <v>7337.19</v>
      </c>
    </row>
    <row r="598" spans="1:28">
      <c r="A598" s="3" t="s">
        <v>1216</v>
      </c>
      <c r="B598" s="3" t="s">
        <v>1217</v>
      </c>
      <c r="C598" s="3" t="s">
        <v>1218</v>
      </c>
      <c r="D598" s="3" t="s">
        <v>587</v>
      </c>
      <c r="E598" s="3" t="s">
        <v>588</v>
      </c>
      <c r="F598" s="3" t="s">
        <v>25</v>
      </c>
      <c r="G598" s="4">
        <v>4603</v>
      </c>
      <c r="H598" s="4">
        <v>4589</v>
      </c>
      <c r="I598" s="4">
        <v>1516</v>
      </c>
      <c r="J598" s="4">
        <v>1494</v>
      </c>
      <c r="K598" s="4">
        <v>2.93</v>
      </c>
      <c r="L598" s="4">
        <v>27.68</v>
      </c>
      <c r="M598" s="4">
        <v>1524.61</v>
      </c>
      <c r="N598" s="4">
        <v>3824</v>
      </c>
      <c r="O598" s="4">
        <v>3435</v>
      </c>
      <c r="P598" s="4">
        <v>1254</v>
      </c>
      <c r="Q598" s="4">
        <v>1194</v>
      </c>
      <c r="R598" s="4">
        <v>2.76</v>
      </c>
      <c r="S598" s="4">
        <v>19.78</v>
      </c>
      <c r="T598" s="4">
        <v>1216.54</v>
      </c>
      <c r="U598" s="4">
        <v>2699</v>
      </c>
      <c r="V598" s="4">
        <v>2696</v>
      </c>
      <c r="W598" s="4">
        <v>1342</v>
      </c>
      <c r="X598" s="4">
        <v>1249</v>
      </c>
      <c r="Y598" s="4">
        <v>2.21</v>
      </c>
      <c r="Z598" s="4">
        <v>22.17</v>
      </c>
      <c r="AA598" s="4">
        <v>1273.3800000000001</v>
      </c>
      <c r="AB598" s="4">
        <v>4014.53</v>
      </c>
    </row>
    <row r="599" spans="1:28">
      <c r="A599" s="3" t="s">
        <v>1219</v>
      </c>
      <c r="B599" s="3" t="s">
        <v>1220</v>
      </c>
      <c r="C599" s="3" t="s">
        <v>22</v>
      </c>
      <c r="D599" s="3" t="s">
        <v>587</v>
      </c>
      <c r="E599" s="3" t="s">
        <v>588</v>
      </c>
      <c r="F599" s="3" t="s">
        <v>25</v>
      </c>
      <c r="G599" s="4">
        <v>1453</v>
      </c>
      <c r="H599" s="4">
        <v>1453</v>
      </c>
      <c r="I599" s="4">
        <v>261</v>
      </c>
      <c r="J599" s="4">
        <v>261</v>
      </c>
      <c r="K599" s="4">
        <v>0.47</v>
      </c>
      <c r="L599" s="4">
        <v>2.95</v>
      </c>
      <c r="M599" s="4">
        <v>264.42</v>
      </c>
      <c r="N599" s="4">
        <v>430</v>
      </c>
      <c r="O599" s="4">
        <v>430</v>
      </c>
      <c r="P599" s="4">
        <v>337</v>
      </c>
      <c r="Q599" s="4">
        <v>337</v>
      </c>
      <c r="R599" s="4">
        <v>1.08</v>
      </c>
      <c r="S599" s="4">
        <v>2.57</v>
      </c>
      <c r="T599" s="4">
        <v>340.65</v>
      </c>
      <c r="U599" s="4">
        <v>752</v>
      </c>
      <c r="V599" s="4">
        <v>752</v>
      </c>
      <c r="W599" s="4">
        <v>363</v>
      </c>
      <c r="X599" s="4">
        <v>363</v>
      </c>
      <c r="Y599" s="4">
        <v>0.02</v>
      </c>
      <c r="Z599" s="4">
        <v>4.96</v>
      </c>
      <c r="AA599" s="4">
        <v>367.98</v>
      </c>
      <c r="AB599" s="4">
        <v>973.05</v>
      </c>
    </row>
    <row r="600" spans="1:28">
      <c r="A600" s="3" t="s">
        <v>1221</v>
      </c>
      <c r="B600" s="3" t="s">
        <v>1222</v>
      </c>
      <c r="C600" s="3" t="s">
        <v>22</v>
      </c>
      <c r="D600" s="3" t="s">
        <v>587</v>
      </c>
      <c r="E600" s="3" t="s">
        <v>588</v>
      </c>
      <c r="F600" s="3" t="s">
        <v>25</v>
      </c>
      <c r="G600" s="4">
        <v>354</v>
      </c>
      <c r="H600" s="4">
        <v>354</v>
      </c>
      <c r="I600" s="4">
        <v>245</v>
      </c>
      <c r="J600" s="4">
        <v>244</v>
      </c>
      <c r="K600" s="4">
        <v>0.38</v>
      </c>
      <c r="L600" s="4">
        <v>2.08</v>
      </c>
      <c r="M600" s="4">
        <v>246.46</v>
      </c>
      <c r="N600" s="4">
        <v>360</v>
      </c>
      <c r="O600" s="4">
        <v>360</v>
      </c>
      <c r="P600" s="4">
        <v>222</v>
      </c>
      <c r="Q600" s="4">
        <v>222</v>
      </c>
      <c r="R600" s="4">
        <v>0.31</v>
      </c>
      <c r="S600" s="4">
        <v>2.17</v>
      </c>
      <c r="T600" s="4">
        <v>224.48</v>
      </c>
      <c r="U600" s="4">
        <v>755</v>
      </c>
      <c r="V600" s="4">
        <v>755</v>
      </c>
      <c r="W600" s="4">
        <v>369</v>
      </c>
      <c r="X600" s="4">
        <v>369</v>
      </c>
      <c r="Y600" s="4">
        <v>0.21</v>
      </c>
      <c r="Z600" s="4">
        <v>2.38</v>
      </c>
      <c r="AA600" s="4">
        <v>371.59</v>
      </c>
      <c r="AB600" s="4">
        <v>842.53</v>
      </c>
    </row>
    <row r="601" spans="1:28">
      <c r="A601" s="3" t="s">
        <v>1223</v>
      </c>
      <c r="B601" s="3" t="s">
        <v>1224</v>
      </c>
      <c r="C601" s="3" t="s">
        <v>22</v>
      </c>
      <c r="D601" s="3" t="s">
        <v>587</v>
      </c>
      <c r="E601" s="3" t="s">
        <v>588</v>
      </c>
      <c r="F601" s="3" t="s">
        <v>25</v>
      </c>
      <c r="G601" s="4">
        <v>665</v>
      </c>
      <c r="H601" s="4">
        <v>665</v>
      </c>
      <c r="I601" s="4">
        <v>510</v>
      </c>
      <c r="J601" s="4">
        <v>510</v>
      </c>
      <c r="K601" s="4">
        <v>4.21</v>
      </c>
      <c r="L601" s="4">
        <v>6.07</v>
      </c>
      <c r="M601" s="4">
        <v>520.28</v>
      </c>
      <c r="N601" s="4">
        <v>824</v>
      </c>
      <c r="O601" s="4">
        <v>824</v>
      </c>
      <c r="P601" s="4">
        <v>539</v>
      </c>
      <c r="Q601" s="4">
        <v>537</v>
      </c>
      <c r="R601" s="4">
        <v>2.33</v>
      </c>
      <c r="S601" s="4">
        <v>10.42</v>
      </c>
      <c r="T601" s="4">
        <v>549.75</v>
      </c>
      <c r="U601" s="4">
        <v>945</v>
      </c>
      <c r="V601" s="4">
        <v>945</v>
      </c>
      <c r="W601" s="4">
        <v>640</v>
      </c>
      <c r="X601" s="4">
        <v>640</v>
      </c>
      <c r="Y601" s="4">
        <v>5.48</v>
      </c>
      <c r="Z601" s="4">
        <v>4.97</v>
      </c>
      <c r="AA601" s="4">
        <v>650.45000000000005</v>
      </c>
      <c r="AB601" s="4">
        <v>1720.48</v>
      </c>
    </row>
    <row r="602" spans="1:28">
      <c r="A602" s="3" t="s">
        <v>1225</v>
      </c>
      <c r="B602" s="3" t="s">
        <v>1226</v>
      </c>
      <c r="C602" s="3" t="s">
        <v>22</v>
      </c>
      <c r="D602" s="3" t="s">
        <v>587</v>
      </c>
      <c r="E602" s="3" t="s">
        <v>588</v>
      </c>
      <c r="F602" s="3" t="s">
        <v>25</v>
      </c>
      <c r="G602" s="4">
        <v>1474</v>
      </c>
      <c r="H602" s="4">
        <v>1474</v>
      </c>
      <c r="I602" s="4">
        <v>822</v>
      </c>
      <c r="J602" s="4">
        <v>821</v>
      </c>
      <c r="K602" s="4">
        <v>3.07</v>
      </c>
      <c r="L602" s="4">
        <v>5.79</v>
      </c>
      <c r="M602" s="4">
        <v>829.86</v>
      </c>
      <c r="N602" s="4">
        <v>1409</v>
      </c>
      <c r="O602" s="4">
        <v>1409</v>
      </c>
      <c r="P602" s="4">
        <v>1311</v>
      </c>
      <c r="Q602" s="4">
        <v>1310</v>
      </c>
      <c r="R602" s="4">
        <v>4.8099999999999996</v>
      </c>
      <c r="S602" s="4">
        <v>11.23</v>
      </c>
      <c r="T602" s="4">
        <v>1326.04</v>
      </c>
      <c r="U602" s="4">
        <v>1091</v>
      </c>
      <c r="V602" s="4">
        <v>1091</v>
      </c>
      <c r="W602" s="4">
        <v>511</v>
      </c>
      <c r="X602" s="4">
        <v>511</v>
      </c>
      <c r="Y602" s="4">
        <v>3.88</v>
      </c>
      <c r="Z602" s="4">
        <v>5.01</v>
      </c>
      <c r="AA602" s="4">
        <v>519.89</v>
      </c>
      <c r="AB602" s="4">
        <v>2675.79</v>
      </c>
    </row>
    <row r="603" spans="1:28">
      <c r="A603" s="3" t="s">
        <v>1227</v>
      </c>
      <c r="B603" s="3" t="s">
        <v>1228</v>
      </c>
      <c r="C603" s="3" t="s">
        <v>22</v>
      </c>
      <c r="D603" s="3" t="s">
        <v>587</v>
      </c>
      <c r="E603" s="3" t="s">
        <v>588</v>
      </c>
      <c r="F603" s="3" t="s">
        <v>25</v>
      </c>
      <c r="G603" s="4">
        <v>873</v>
      </c>
      <c r="H603" s="4">
        <v>873</v>
      </c>
      <c r="I603" s="4">
        <v>570</v>
      </c>
      <c r="J603" s="4">
        <v>568</v>
      </c>
      <c r="K603" s="4">
        <v>2.35</v>
      </c>
      <c r="L603" s="4">
        <v>7.43</v>
      </c>
      <c r="M603" s="4">
        <v>577.78</v>
      </c>
      <c r="N603" s="4">
        <v>1762</v>
      </c>
      <c r="O603" s="4">
        <v>1762</v>
      </c>
      <c r="P603" s="4">
        <v>1411</v>
      </c>
      <c r="Q603" s="4">
        <v>1398</v>
      </c>
      <c r="R603" s="4">
        <v>1.21</v>
      </c>
      <c r="S603" s="4">
        <v>7.23</v>
      </c>
      <c r="T603" s="4">
        <v>1406.44</v>
      </c>
      <c r="U603" s="4">
        <v>1271</v>
      </c>
      <c r="V603" s="4">
        <v>1271</v>
      </c>
      <c r="W603" s="4">
        <v>487</v>
      </c>
      <c r="X603" s="4">
        <v>483</v>
      </c>
      <c r="Y603" s="4">
        <v>1.72</v>
      </c>
      <c r="Z603" s="4">
        <v>6.9</v>
      </c>
      <c r="AA603" s="4">
        <v>491.62</v>
      </c>
      <c r="AB603" s="4">
        <v>2475.84</v>
      </c>
    </row>
    <row r="604" spans="1:28">
      <c r="A604" s="3" t="s">
        <v>1229</v>
      </c>
      <c r="B604" s="3" t="s">
        <v>1230</v>
      </c>
      <c r="C604" s="3" t="s">
        <v>22</v>
      </c>
      <c r="D604" s="3" t="s">
        <v>587</v>
      </c>
      <c r="E604" s="3" t="s">
        <v>588</v>
      </c>
      <c r="F604" s="3" t="s">
        <v>25</v>
      </c>
      <c r="G604" s="4">
        <v>877</v>
      </c>
      <c r="H604" s="4">
        <v>877</v>
      </c>
      <c r="I604" s="4">
        <v>683</v>
      </c>
      <c r="J604" s="4">
        <v>682</v>
      </c>
      <c r="K604" s="4">
        <v>2.61</v>
      </c>
      <c r="L604" s="4">
        <v>8.5399999999999991</v>
      </c>
      <c r="M604" s="4">
        <v>693.15</v>
      </c>
      <c r="N604" s="4">
        <v>860</v>
      </c>
      <c r="O604" s="4">
        <v>860</v>
      </c>
      <c r="P604" s="4">
        <v>737</v>
      </c>
      <c r="Q604" s="4">
        <v>734</v>
      </c>
      <c r="R604" s="4">
        <v>2.1800000000000002</v>
      </c>
      <c r="S604" s="4">
        <v>8.6999999999999993</v>
      </c>
      <c r="T604" s="4">
        <v>744.88</v>
      </c>
      <c r="U604" s="4">
        <v>1377</v>
      </c>
      <c r="V604" s="4">
        <v>1377</v>
      </c>
      <c r="W604" s="4">
        <v>673</v>
      </c>
      <c r="X604" s="4">
        <v>672</v>
      </c>
      <c r="Y604" s="4">
        <v>1.81</v>
      </c>
      <c r="Z604" s="4">
        <v>7.75</v>
      </c>
      <c r="AA604" s="4">
        <v>681.56</v>
      </c>
      <c r="AB604" s="4">
        <v>2119.59</v>
      </c>
    </row>
    <row r="605" spans="1:28">
      <c r="A605" s="3" t="s">
        <v>1231</v>
      </c>
      <c r="B605" s="3" t="s">
        <v>1232</v>
      </c>
      <c r="C605" s="3" t="s">
        <v>22</v>
      </c>
      <c r="D605" s="3" t="s">
        <v>587</v>
      </c>
      <c r="E605" s="3" t="s">
        <v>588</v>
      </c>
      <c r="F605" s="3" t="s">
        <v>25</v>
      </c>
      <c r="G605" s="4">
        <v>1062</v>
      </c>
      <c r="H605" s="4">
        <v>1062</v>
      </c>
      <c r="I605" s="4">
        <v>633</v>
      </c>
      <c r="J605" s="4">
        <v>631</v>
      </c>
      <c r="K605" s="4">
        <v>2.5099999999999998</v>
      </c>
      <c r="L605" s="4">
        <v>7.91</v>
      </c>
      <c r="M605" s="4">
        <v>641.41999999999996</v>
      </c>
      <c r="N605" s="4">
        <v>910</v>
      </c>
      <c r="O605" s="4">
        <v>910</v>
      </c>
      <c r="P605" s="4">
        <v>472</v>
      </c>
      <c r="Q605" s="4">
        <v>472</v>
      </c>
      <c r="R605" s="4">
        <v>1.83</v>
      </c>
      <c r="S605" s="4">
        <v>7.79</v>
      </c>
      <c r="T605" s="4">
        <v>481.62</v>
      </c>
      <c r="U605" s="4">
        <v>1392</v>
      </c>
      <c r="V605" s="4">
        <v>1392</v>
      </c>
      <c r="W605" s="4">
        <v>653</v>
      </c>
      <c r="X605" s="4">
        <v>653</v>
      </c>
      <c r="Y605" s="4">
        <v>1.74</v>
      </c>
      <c r="Z605" s="4">
        <v>7.74</v>
      </c>
      <c r="AA605" s="4">
        <v>662.48</v>
      </c>
      <c r="AB605" s="4">
        <v>1785.52</v>
      </c>
    </row>
    <row r="606" spans="1:28">
      <c r="A606" s="3" t="s">
        <v>1233</v>
      </c>
      <c r="B606" s="3" t="s">
        <v>1234</v>
      </c>
      <c r="C606" s="3" t="s">
        <v>22</v>
      </c>
      <c r="D606" s="3" t="s">
        <v>587</v>
      </c>
      <c r="E606" s="3" t="s">
        <v>588</v>
      </c>
      <c r="F606" s="3" t="s">
        <v>25</v>
      </c>
      <c r="G606" s="4">
        <v>622</v>
      </c>
      <c r="H606" s="4">
        <v>622</v>
      </c>
      <c r="I606" s="4">
        <v>460</v>
      </c>
      <c r="J606" s="4">
        <v>458</v>
      </c>
      <c r="K606" s="4">
        <v>1.25</v>
      </c>
      <c r="L606" s="4">
        <v>7.68</v>
      </c>
      <c r="M606" s="4">
        <v>466.93</v>
      </c>
      <c r="N606" s="4">
        <v>443</v>
      </c>
      <c r="O606" s="4">
        <v>443</v>
      </c>
      <c r="P606" s="4">
        <v>322</v>
      </c>
      <c r="Q606" s="4">
        <v>321</v>
      </c>
      <c r="R606" s="4">
        <v>0.73</v>
      </c>
      <c r="S606" s="4">
        <v>4.88</v>
      </c>
      <c r="T606" s="4">
        <v>326.61</v>
      </c>
      <c r="U606" s="4">
        <v>1380</v>
      </c>
      <c r="V606" s="4">
        <v>1380</v>
      </c>
      <c r="W606" s="4">
        <v>818</v>
      </c>
      <c r="X606" s="4">
        <v>815</v>
      </c>
      <c r="Y606" s="4">
        <v>0.85</v>
      </c>
      <c r="Z606" s="4">
        <v>8.2200000000000006</v>
      </c>
      <c r="AA606" s="4">
        <v>824.07</v>
      </c>
      <c r="AB606" s="4">
        <v>1617.61</v>
      </c>
    </row>
    <row r="607" spans="1:28">
      <c r="A607" s="3" t="s">
        <v>1235</v>
      </c>
      <c r="B607" s="3" t="s">
        <v>1236</v>
      </c>
      <c r="C607" s="3" t="s">
        <v>22</v>
      </c>
      <c r="D607" s="3" t="s">
        <v>587</v>
      </c>
      <c r="E607" s="3" t="s">
        <v>588</v>
      </c>
      <c r="F607" s="3" t="s">
        <v>25</v>
      </c>
      <c r="G607" s="4">
        <v>676</v>
      </c>
      <c r="H607" s="4">
        <v>676</v>
      </c>
      <c r="I607" s="4">
        <v>289</v>
      </c>
      <c r="J607" s="4">
        <v>289</v>
      </c>
      <c r="K607" s="4">
        <v>1.67</v>
      </c>
      <c r="L607" s="4">
        <v>5.9</v>
      </c>
      <c r="M607" s="4">
        <v>296.57</v>
      </c>
      <c r="N607" s="4">
        <v>574</v>
      </c>
      <c r="O607" s="4">
        <v>574</v>
      </c>
      <c r="P607" s="4">
        <v>205</v>
      </c>
      <c r="Q607" s="4">
        <v>205</v>
      </c>
      <c r="R607" s="4">
        <v>1.39</v>
      </c>
      <c r="S607" s="4">
        <v>3.05</v>
      </c>
      <c r="T607" s="4">
        <v>209.44</v>
      </c>
      <c r="U607" s="4">
        <v>1031</v>
      </c>
      <c r="V607" s="4">
        <v>1031</v>
      </c>
      <c r="W607" s="4">
        <v>273</v>
      </c>
      <c r="X607" s="4">
        <v>273</v>
      </c>
      <c r="Y607" s="4">
        <v>1.68</v>
      </c>
      <c r="Z607" s="4">
        <v>0.28000000000000003</v>
      </c>
      <c r="AA607" s="4">
        <v>274.95999999999998</v>
      </c>
      <c r="AB607" s="4">
        <v>780.97</v>
      </c>
    </row>
    <row r="608" spans="1:28">
      <c r="A608" s="3" t="s">
        <v>1237</v>
      </c>
      <c r="B608" s="3" t="s">
        <v>1238</v>
      </c>
      <c r="C608" s="3" t="s">
        <v>22</v>
      </c>
      <c r="D608" s="3" t="s">
        <v>587</v>
      </c>
      <c r="E608" s="3" t="s">
        <v>588</v>
      </c>
      <c r="F608" s="3" t="s">
        <v>25</v>
      </c>
      <c r="G608" s="4">
        <v>1005</v>
      </c>
      <c r="H608" s="4">
        <v>1005</v>
      </c>
      <c r="I608" s="4">
        <v>897</v>
      </c>
      <c r="J608" s="4">
        <v>897</v>
      </c>
      <c r="K608" s="4">
        <v>3.14</v>
      </c>
      <c r="L608" s="4">
        <v>14.54</v>
      </c>
      <c r="M608" s="4">
        <v>914.68</v>
      </c>
      <c r="N608" s="4">
        <v>1336</v>
      </c>
      <c r="O608" s="4">
        <v>1336</v>
      </c>
      <c r="P608" s="4">
        <v>776</v>
      </c>
      <c r="Q608" s="4">
        <v>773</v>
      </c>
      <c r="R608" s="4">
        <v>3.38</v>
      </c>
      <c r="S608" s="4">
        <v>11.12</v>
      </c>
      <c r="T608" s="4">
        <v>787.5</v>
      </c>
      <c r="U608" s="4">
        <v>1760</v>
      </c>
      <c r="V608" s="4">
        <v>1760</v>
      </c>
      <c r="W608" s="4">
        <v>704</v>
      </c>
      <c r="X608" s="4">
        <v>704</v>
      </c>
      <c r="Y608" s="4">
        <v>2.2599999999999998</v>
      </c>
      <c r="Z608" s="4">
        <v>11.87</v>
      </c>
      <c r="AA608" s="4">
        <v>718.13</v>
      </c>
      <c r="AB608" s="4">
        <v>2420.31</v>
      </c>
    </row>
    <row r="609" spans="1:28">
      <c r="A609" s="3" t="s">
        <v>1239</v>
      </c>
      <c r="B609" s="3" t="s">
        <v>1240</v>
      </c>
      <c r="C609" s="3" t="s">
        <v>22</v>
      </c>
      <c r="D609" s="3" t="s">
        <v>587</v>
      </c>
      <c r="E609" s="3" t="s">
        <v>588</v>
      </c>
      <c r="F609" s="3" t="s">
        <v>25</v>
      </c>
      <c r="G609" s="4">
        <v>497</v>
      </c>
      <c r="H609" s="4">
        <v>497</v>
      </c>
      <c r="I609" s="4">
        <v>211</v>
      </c>
      <c r="J609" s="4">
        <v>211</v>
      </c>
      <c r="K609" s="4">
        <v>0.08</v>
      </c>
      <c r="L609" s="4">
        <v>5.47</v>
      </c>
      <c r="M609" s="4">
        <v>216.55</v>
      </c>
      <c r="N609" s="4">
        <v>1109</v>
      </c>
      <c r="O609" s="4">
        <v>1109</v>
      </c>
      <c r="P609" s="4">
        <v>274</v>
      </c>
      <c r="Q609" s="4">
        <v>274</v>
      </c>
      <c r="R609" s="4">
        <v>7.0000000000000007E-2</v>
      </c>
      <c r="S609" s="4">
        <v>5.88</v>
      </c>
      <c r="T609" s="4">
        <v>279.95</v>
      </c>
      <c r="U609" s="4">
        <v>600</v>
      </c>
      <c r="V609" s="4">
        <v>600</v>
      </c>
      <c r="W609" s="4">
        <v>224</v>
      </c>
      <c r="X609" s="4">
        <v>224</v>
      </c>
      <c r="Y609" s="4">
        <v>0.1</v>
      </c>
      <c r="Z609" s="4">
        <v>5.92</v>
      </c>
      <c r="AA609" s="4">
        <v>230.02</v>
      </c>
      <c r="AB609" s="4">
        <v>726.52</v>
      </c>
    </row>
    <row r="610" spans="1:28">
      <c r="A610" s="3" t="s">
        <v>1241</v>
      </c>
      <c r="B610" s="3" t="s">
        <v>1242</v>
      </c>
      <c r="C610" s="3" t="s">
        <v>22</v>
      </c>
      <c r="D610" s="3" t="s">
        <v>587</v>
      </c>
      <c r="E610" s="3" t="s">
        <v>588</v>
      </c>
      <c r="F610" s="3" t="s">
        <v>25</v>
      </c>
      <c r="G610" s="4">
        <v>1584</v>
      </c>
      <c r="H610" s="4">
        <v>1584</v>
      </c>
      <c r="I610" s="4">
        <v>1209</v>
      </c>
      <c r="J610" s="4">
        <v>1194</v>
      </c>
      <c r="K610" s="4">
        <v>5.89</v>
      </c>
      <c r="L610" s="4">
        <v>22.25</v>
      </c>
      <c r="M610" s="4">
        <v>1222.1400000000001</v>
      </c>
      <c r="N610" s="4">
        <v>1577</v>
      </c>
      <c r="O610" s="4">
        <v>1577</v>
      </c>
      <c r="P610" s="4">
        <v>1063</v>
      </c>
      <c r="Q610" s="4">
        <v>1038</v>
      </c>
      <c r="R610" s="4">
        <v>5.17</v>
      </c>
      <c r="S610" s="4">
        <v>20.89</v>
      </c>
      <c r="T610" s="4">
        <v>1064.06</v>
      </c>
      <c r="U610" s="4">
        <v>2181</v>
      </c>
      <c r="V610" s="4">
        <v>2181</v>
      </c>
      <c r="W610" s="4">
        <v>1824</v>
      </c>
      <c r="X610" s="4">
        <v>1762</v>
      </c>
      <c r="Y610" s="4">
        <v>7.02</v>
      </c>
      <c r="Z610" s="4">
        <v>24.19</v>
      </c>
      <c r="AA610" s="4">
        <v>1793.21</v>
      </c>
      <c r="AB610" s="4">
        <v>4079.41</v>
      </c>
    </row>
    <row r="611" spans="1:28">
      <c r="A611" s="3" t="s">
        <v>1243</v>
      </c>
      <c r="B611" s="3" t="s">
        <v>1244</v>
      </c>
      <c r="C611" s="3" t="s">
        <v>22</v>
      </c>
      <c r="D611" s="3" t="s">
        <v>587</v>
      </c>
      <c r="E611" s="3" t="s">
        <v>588</v>
      </c>
      <c r="F611" s="3" t="s">
        <v>25</v>
      </c>
      <c r="G611" s="4">
        <v>961</v>
      </c>
      <c r="H611" s="4">
        <v>961</v>
      </c>
      <c r="I611" s="4">
        <v>715</v>
      </c>
      <c r="J611" s="4">
        <v>715</v>
      </c>
      <c r="K611" s="4">
        <v>2.73</v>
      </c>
      <c r="L611" s="4">
        <v>13.09</v>
      </c>
      <c r="M611" s="4">
        <v>730.82</v>
      </c>
      <c r="N611" s="4">
        <v>1262</v>
      </c>
      <c r="O611" s="4">
        <v>1262</v>
      </c>
      <c r="P611" s="4">
        <v>387</v>
      </c>
      <c r="Q611" s="4">
        <v>387</v>
      </c>
      <c r="R611" s="4">
        <v>2.79</v>
      </c>
      <c r="S611" s="4">
        <v>5.52</v>
      </c>
      <c r="T611" s="4">
        <v>395.31</v>
      </c>
      <c r="U611" s="4">
        <v>1100</v>
      </c>
      <c r="V611" s="4">
        <v>1100</v>
      </c>
      <c r="W611" s="4">
        <v>503</v>
      </c>
      <c r="X611" s="4">
        <v>502</v>
      </c>
      <c r="Y611" s="4">
        <v>1.99</v>
      </c>
      <c r="Z611" s="4">
        <v>5.47</v>
      </c>
      <c r="AA611" s="4">
        <v>509.46</v>
      </c>
      <c r="AB611" s="4">
        <v>1635.59</v>
      </c>
    </row>
    <row r="612" spans="1:28">
      <c r="A612" s="3" t="s">
        <v>1245</v>
      </c>
      <c r="B612" s="3" t="s">
        <v>1246</v>
      </c>
      <c r="C612" s="3" t="s">
        <v>22</v>
      </c>
      <c r="D612" s="3" t="s">
        <v>587</v>
      </c>
      <c r="E612" s="3" t="s">
        <v>588</v>
      </c>
      <c r="F612" s="3" t="s">
        <v>25</v>
      </c>
      <c r="G612" s="4">
        <v>717</v>
      </c>
      <c r="H612" s="4">
        <v>717</v>
      </c>
      <c r="I612" s="4">
        <v>556</v>
      </c>
      <c r="J612" s="4">
        <v>556</v>
      </c>
      <c r="K612" s="4">
        <v>4.99</v>
      </c>
      <c r="L612" s="4">
        <v>7.1</v>
      </c>
      <c r="M612" s="4">
        <v>568.09</v>
      </c>
      <c r="N612" s="4">
        <v>519</v>
      </c>
      <c r="O612" s="4">
        <v>519</v>
      </c>
      <c r="P612" s="4">
        <v>474</v>
      </c>
      <c r="Q612" s="4">
        <v>473</v>
      </c>
      <c r="R612" s="4">
        <v>4.51</v>
      </c>
      <c r="S612" s="4">
        <v>6.06</v>
      </c>
      <c r="T612" s="4">
        <v>483.57</v>
      </c>
      <c r="U612" s="4">
        <v>1017</v>
      </c>
      <c r="V612" s="4">
        <v>1017</v>
      </c>
      <c r="W612" s="4">
        <v>538</v>
      </c>
      <c r="X612" s="4">
        <v>538</v>
      </c>
      <c r="Y612" s="4">
        <v>6.09</v>
      </c>
      <c r="Z612" s="4">
        <v>6.23</v>
      </c>
      <c r="AA612" s="4">
        <v>550.32000000000005</v>
      </c>
      <c r="AB612" s="4">
        <v>1601.98</v>
      </c>
    </row>
    <row r="613" spans="1:28">
      <c r="A613" s="3" t="s">
        <v>1247</v>
      </c>
      <c r="B613" s="3" t="s">
        <v>1248</v>
      </c>
      <c r="C613" s="3" t="s">
        <v>22</v>
      </c>
      <c r="D613" s="3" t="s">
        <v>587</v>
      </c>
      <c r="E613" s="3" t="s">
        <v>588</v>
      </c>
      <c r="F613" s="3" t="s">
        <v>25</v>
      </c>
      <c r="G613" s="4">
        <v>1189</v>
      </c>
      <c r="H613" s="4">
        <v>1189</v>
      </c>
      <c r="I613" s="4">
        <v>789</v>
      </c>
      <c r="J613" s="4">
        <v>785</v>
      </c>
      <c r="K613" s="4">
        <v>4.53</v>
      </c>
      <c r="L613" s="4">
        <v>8.16</v>
      </c>
      <c r="M613" s="4">
        <v>797.69</v>
      </c>
      <c r="N613" s="4">
        <v>1685</v>
      </c>
      <c r="O613" s="4">
        <v>1685</v>
      </c>
      <c r="P613" s="4">
        <v>690</v>
      </c>
      <c r="Q613" s="4">
        <v>686</v>
      </c>
      <c r="R613" s="4">
        <v>3.78</v>
      </c>
      <c r="S613" s="4">
        <v>6.99</v>
      </c>
      <c r="T613" s="4">
        <v>696.77</v>
      </c>
      <c r="U613" s="4">
        <v>2194</v>
      </c>
      <c r="V613" s="4">
        <v>2194</v>
      </c>
      <c r="W613" s="4">
        <v>722</v>
      </c>
      <c r="X613" s="4">
        <v>718</v>
      </c>
      <c r="Y613" s="4">
        <v>1.76</v>
      </c>
      <c r="Z613" s="4">
        <v>7.52</v>
      </c>
      <c r="AA613" s="4">
        <v>727.28</v>
      </c>
      <c r="AB613" s="4">
        <v>2221.7399999999998</v>
      </c>
    </row>
    <row r="614" spans="1:28">
      <c r="A614" s="3" t="s">
        <v>1249</v>
      </c>
      <c r="B614" s="3" t="s">
        <v>1250</v>
      </c>
      <c r="C614" s="3" t="s">
        <v>22</v>
      </c>
      <c r="D614" s="3" t="s">
        <v>587</v>
      </c>
      <c r="E614" s="3" t="s">
        <v>588</v>
      </c>
      <c r="F614" s="3" t="s">
        <v>25</v>
      </c>
      <c r="G614" s="4">
        <v>1382</v>
      </c>
      <c r="H614" s="4">
        <v>1382</v>
      </c>
      <c r="I614" s="4">
        <v>917</v>
      </c>
      <c r="J614" s="4">
        <v>745</v>
      </c>
      <c r="K614" s="4">
        <v>5.42</v>
      </c>
      <c r="L614" s="4">
        <v>11.22</v>
      </c>
      <c r="M614" s="4">
        <v>761.64</v>
      </c>
      <c r="N614" s="4">
        <v>760</v>
      </c>
      <c r="O614" s="4">
        <v>760</v>
      </c>
      <c r="P614" s="4">
        <v>606</v>
      </c>
      <c r="Q614" s="4">
        <v>604</v>
      </c>
      <c r="R614" s="4">
        <v>4.05</v>
      </c>
      <c r="S614" s="4">
        <v>8.6999999999999993</v>
      </c>
      <c r="T614" s="4">
        <v>616.75</v>
      </c>
      <c r="U614" s="4">
        <v>1657</v>
      </c>
      <c r="V614" s="4">
        <v>1657</v>
      </c>
      <c r="W614" s="4">
        <v>438</v>
      </c>
      <c r="X614" s="4">
        <v>438</v>
      </c>
      <c r="Y614" s="4">
        <v>0.83</v>
      </c>
      <c r="Z614" s="4">
        <v>6.86</v>
      </c>
      <c r="AA614" s="4">
        <v>445.69</v>
      </c>
      <c r="AB614" s="4">
        <v>1824.08</v>
      </c>
    </row>
    <row r="615" spans="1:28">
      <c r="A615" s="3" t="s">
        <v>1251</v>
      </c>
      <c r="B615" s="3" t="s">
        <v>1252</v>
      </c>
      <c r="C615" s="3" t="s">
        <v>22</v>
      </c>
      <c r="D615" s="3" t="s">
        <v>587</v>
      </c>
      <c r="E615" s="3" t="s">
        <v>588</v>
      </c>
      <c r="F615" s="3" t="s">
        <v>25</v>
      </c>
      <c r="G615" s="4">
        <v>2209</v>
      </c>
      <c r="H615" s="4">
        <v>2209</v>
      </c>
      <c r="I615" s="4">
        <v>942</v>
      </c>
      <c r="J615" s="4">
        <v>942</v>
      </c>
      <c r="K615" s="4">
        <v>12.08</v>
      </c>
      <c r="L615" s="4">
        <v>7.39</v>
      </c>
      <c r="M615" s="4">
        <v>961.47</v>
      </c>
      <c r="N615" s="4">
        <v>844</v>
      </c>
      <c r="O615" s="4">
        <v>844</v>
      </c>
      <c r="P615" s="4">
        <v>584</v>
      </c>
      <c r="Q615" s="4">
        <v>584</v>
      </c>
      <c r="R615" s="4">
        <v>7.63</v>
      </c>
      <c r="S615" s="4">
        <v>5.09</v>
      </c>
      <c r="T615" s="4">
        <v>596.72</v>
      </c>
      <c r="U615" s="4">
        <v>2255</v>
      </c>
      <c r="V615" s="4">
        <v>2255</v>
      </c>
      <c r="W615" s="4">
        <v>763</v>
      </c>
      <c r="X615" s="4">
        <v>763</v>
      </c>
      <c r="Y615" s="4">
        <v>6.94</v>
      </c>
      <c r="Z615" s="4">
        <v>12.86</v>
      </c>
      <c r="AA615" s="4">
        <v>782.8</v>
      </c>
      <c r="AB615" s="4">
        <v>2340.9899999999998</v>
      </c>
    </row>
    <row r="616" spans="1:28">
      <c r="A616" s="3" t="s">
        <v>1253</v>
      </c>
      <c r="B616" s="3" t="s">
        <v>1254</v>
      </c>
      <c r="C616" s="3" t="s">
        <v>22</v>
      </c>
      <c r="D616" s="3" t="s">
        <v>587</v>
      </c>
      <c r="E616" s="3" t="s">
        <v>588</v>
      </c>
      <c r="F616" s="3" t="s">
        <v>25</v>
      </c>
      <c r="G616" s="4">
        <v>1035</v>
      </c>
      <c r="H616" s="4">
        <v>1035</v>
      </c>
      <c r="I616" s="4">
        <v>680</v>
      </c>
      <c r="J616" s="4">
        <v>680</v>
      </c>
      <c r="K616" s="4">
        <v>1.79</v>
      </c>
      <c r="L616" s="4">
        <v>15.64</v>
      </c>
      <c r="M616" s="4">
        <v>697.43</v>
      </c>
      <c r="N616" s="4">
        <v>1773</v>
      </c>
      <c r="O616" s="4">
        <v>1773</v>
      </c>
      <c r="P616" s="4">
        <v>821</v>
      </c>
      <c r="Q616" s="4">
        <v>821</v>
      </c>
      <c r="R616" s="4">
        <v>1.59</v>
      </c>
      <c r="S616" s="4">
        <v>17.53</v>
      </c>
      <c r="T616" s="4">
        <v>840.12</v>
      </c>
      <c r="U616" s="4">
        <v>1582</v>
      </c>
      <c r="V616" s="4">
        <v>1582</v>
      </c>
      <c r="W616" s="4">
        <v>859</v>
      </c>
      <c r="X616" s="4">
        <v>859</v>
      </c>
      <c r="Y616" s="4">
        <v>1.49</v>
      </c>
      <c r="Z616" s="4">
        <v>16.399999999999999</v>
      </c>
      <c r="AA616" s="4">
        <v>876.89</v>
      </c>
      <c r="AB616" s="4">
        <v>2414.44</v>
      </c>
    </row>
    <row r="617" spans="1:28">
      <c r="A617" s="3" t="s">
        <v>1255</v>
      </c>
      <c r="B617" s="3" t="s">
        <v>1256</v>
      </c>
      <c r="C617" s="3" t="s">
        <v>22</v>
      </c>
      <c r="D617" s="3" t="s">
        <v>587</v>
      </c>
      <c r="E617" s="3" t="s">
        <v>588</v>
      </c>
      <c r="F617" s="3" t="s">
        <v>25</v>
      </c>
      <c r="G617" s="4">
        <v>1179</v>
      </c>
      <c r="H617" s="4">
        <v>1179</v>
      </c>
      <c r="I617" s="4">
        <v>554</v>
      </c>
      <c r="J617" s="4">
        <v>554</v>
      </c>
      <c r="K617" s="4">
        <v>1.69</v>
      </c>
      <c r="L617" s="4">
        <v>7.62</v>
      </c>
      <c r="M617" s="4">
        <v>563.30999999999995</v>
      </c>
      <c r="N617" s="4">
        <v>2166</v>
      </c>
      <c r="O617" s="4">
        <v>2166</v>
      </c>
      <c r="P617" s="4">
        <v>574</v>
      </c>
      <c r="Q617" s="4">
        <v>574</v>
      </c>
      <c r="R617" s="4">
        <v>1.9</v>
      </c>
      <c r="S617" s="4">
        <v>7.24</v>
      </c>
      <c r="T617" s="4">
        <v>583.14</v>
      </c>
      <c r="U617" s="4">
        <v>639</v>
      </c>
      <c r="V617" s="4">
        <v>639</v>
      </c>
      <c r="W617" s="4">
        <v>501</v>
      </c>
      <c r="X617" s="4">
        <v>501</v>
      </c>
      <c r="Y617" s="4">
        <v>1.41</v>
      </c>
      <c r="Z617" s="4">
        <v>6.85</v>
      </c>
      <c r="AA617" s="4">
        <v>509.26</v>
      </c>
      <c r="AB617" s="4">
        <v>1655.71</v>
      </c>
    </row>
    <row r="618" spans="1:28">
      <c r="A618" s="3" t="s">
        <v>1257</v>
      </c>
      <c r="B618" s="3" t="s">
        <v>1258</v>
      </c>
      <c r="C618" s="3" t="s">
        <v>22</v>
      </c>
      <c r="D618" s="3" t="s">
        <v>587</v>
      </c>
      <c r="E618" s="3" t="s">
        <v>588</v>
      </c>
      <c r="F618" s="3" t="s">
        <v>25</v>
      </c>
      <c r="G618" s="4">
        <v>683</v>
      </c>
      <c r="H618" s="4">
        <v>683</v>
      </c>
      <c r="I618" s="4">
        <v>423</v>
      </c>
      <c r="J618" s="4">
        <v>423</v>
      </c>
      <c r="K618" s="4">
        <v>0.65</v>
      </c>
      <c r="L618" s="4">
        <v>6.81</v>
      </c>
      <c r="M618" s="4">
        <v>430.46</v>
      </c>
      <c r="N618" s="4">
        <v>1521</v>
      </c>
      <c r="O618" s="4">
        <v>1521</v>
      </c>
      <c r="P618" s="4">
        <v>400</v>
      </c>
      <c r="Q618" s="4">
        <v>400</v>
      </c>
      <c r="R618" s="4">
        <v>0.55000000000000004</v>
      </c>
      <c r="S618" s="4">
        <v>5.96</v>
      </c>
      <c r="T618" s="4">
        <v>406.51</v>
      </c>
      <c r="U618" s="4">
        <v>853</v>
      </c>
      <c r="V618" s="4">
        <v>853</v>
      </c>
      <c r="W618" s="4">
        <v>317</v>
      </c>
      <c r="X618" s="4">
        <v>317</v>
      </c>
      <c r="Y618" s="4">
        <v>0.6</v>
      </c>
      <c r="Z618" s="4">
        <v>6.47</v>
      </c>
      <c r="AA618" s="4">
        <v>324.07</v>
      </c>
      <c r="AB618" s="4">
        <v>1161.04</v>
      </c>
    </row>
    <row r="619" spans="1:28">
      <c r="A619" s="3" t="s">
        <v>1259</v>
      </c>
      <c r="B619" s="3" t="s">
        <v>1260</v>
      </c>
      <c r="C619" s="3" t="s">
        <v>22</v>
      </c>
      <c r="D619" s="3" t="s">
        <v>587</v>
      </c>
      <c r="E619" s="3" t="s">
        <v>588</v>
      </c>
      <c r="F619" s="3" t="s">
        <v>25</v>
      </c>
      <c r="G619" s="4">
        <v>3486</v>
      </c>
      <c r="H619" s="4">
        <v>3486</v>
      </c>
      <c r="I619" s="4">
        <v>751</v>
      </c>
      <c r="J619" s="4">
        <v>746</v>
      </c>
      <c r="K619" s="4">
        <v>0.19</v>
      </c>
      <c r="L619" s="4">
        <v>8.59</v>
      </c>
      <c r="M619" s="4">
        <v>754.78</v>
      </c>
      <c r="N619" s="4">
        <v>1580</v>
      </c>
      <c r="O619" s="4">
        <v>1580</v>
      </c>
      <c r="P619" s="4">
        <v>575</v>
      </c>
      <c r="Q619" s="4">
        <v>574</v>
      </c>
      <c r="R619" s="4">
        <v>0.03</v>
      </c>
      <c r="S619" s="4">
        <v>12.55</v>
      </c>
      <c r="T619" s="4">
        <v>586.58000000000004</v>
      </c>
      <c r="U619" s="4">
        <v>897</v>
      </c>
      <c r="V619" s="4">
        <v>897</v>
      </c>
      <c r="W619" s="4">
        <v>405</v>
      </c>
      <c r="X619" s="4">
        <v>405</v>
      </c>
      <c r="Y619" s="4">
        <v>0.67</v>
      </c>
      <c r="Z619" s="4">
        <v>5.59</v>
      </c>
      <c r="AA619" s="4">
        <v>411.26</v>
      </c>
      <c r="AB619" s="4">
        <v>1752.62</v>
      </c>
    </row>
    <row r="620" spans="1:28">
      <c r="A620" s="3" t="s">
        <v>1261</v>
      </c>
      <c r="B620" s="3" t="s">
        <v>1262</v>
      </c>
      <c r="C620" s="3" t="s">
        <v>568</v>
      </c>
      <c r="D620" s="3" t="s">
        <v>587</v>
      </c>
      <c r="E620" s="3" t="s">
        <v>588</v>
      </c>
      <c r="F620" s="3" t="s">
        <v>25</v>
      </c>
      <c r="G620" s="4">
        <v>302</v>
      </c>
      <c r="H620" s="4">
        <v>302</v>
      </c>
      <c r="I620" s="4">
        <v>192</v>
      </c>
      <c r="J620" s="4">
        <v>191</v>
      </c>
      <c r="K620" s="4">
        <v>0.01</v>
      </c>
      <c r="L620" s="4">
        <v>5.08</v>
      </c>
      <c r="M620" s="4">
        <v>196.09</v>
      </c>
      <c r="N620" s="4">
        <v>226</v>
      </c>
      <c r="O620" s="4">
        <v>226</v>
      </c>
      <c r="P620" s="4">
        <v>164</v>
      </c>
      <c r="Q620" s="4">
        <v>161</v>
      </c>
      <c r="R620" s="4">
        <v>0</v>
      </c>
      <c r="S620" s="4">
        <v>4.42</v>
      </c>
      <c r="T620" s="4">
        <v>165.42</v>
      </c>
      <c r="U620" s="4">
        <v>265</v>
      </c>
      <c r="V620" s="4">
        <v>265</v>
      </c>
      <c r="W620" s="4">
        <v>139</v>
      </c>
      <c r="X620" s="4">
        <v>138</v>
      </c>
      <c r="Y620" s="4">
        <v>0</v>
      </c>
      <c r="Z620" s="4">
        <v>3.54</v>
      </c>
      <c r="AA620" s="4">
        <v>141.54</v>
      </c>
      <c r="AB620" s="4">
        <v>503.05</v>
      </c>
    </row>
    <row r="621" spans="1:28">
      <c r="A621" s="3" t="s">
        <v>1263</v>
      </c>
      <c r="B621" s="3" t="s">
        <v>1264</v>
      </c>
      <c r="C621" s="3" t="s">
        <v>568</v>
      </c>
      <c r="D621" s="3" t="s">
        <v>587</v>
      </c>
      <c r="E621" s="3" t="s">
        <v>588</v>
      </c>
      <c r="F621" s="3" t="s">
        <v>25</v>
      </c>
      <c r="G621" s="4">
        <v>476</v>
      </c>
      <c r="H621" s="4">
        <v>476</v>
      </c>
      <c r="I621" s="4">
        <v>159</v>
      </c>
      <c r="J621" s="4">
        <v>159</v>
      </c>
      <c r="K621" s="4">
        <v>0.63</v>
      </c>
      <c r="L621" s="4">
        <v>2.25</v>
      </c>
      <c r="M621" s="4">
        <v>161.88</v>
      </c>
      <c r="N621" s="4">
        <v>307</v>
      </c>
      <c r="O621" s="4">
        <v>307</v>
      </c>
      <c r="P621" s="4">
        <v>185</v>
      </c>
      <c r="Q621" s="4">
        <v>185</v>
      </c>
      <c r="R621" s="4">
        <v>0.49</v>
      </c>
      <c r="S621" s="4">
        <v>2.83</v>
      </c>
      <c r="T621" s="4">
        <v>188.32</v>
      </c>
      <c r="U621" s="4">
        <v>320</v>
      </c>
      <c r="V621" s="4">
        <v>320</v>
      </c>
      <c r="W621" s="4">
        <v>188</v>
      </c>
      <c r="X621" s="4">
        <v>186</v>
      </c>
      <c r="Y621" s="4">
        <v>0.26</v>
      </c>
      <c r="Z621" s="4">
        <v>3.18</v>
      </c>
      <c r="AA621" s="4">
        <v>189.44</v>
      </c>
      <c r="AB621" s="4">
        <v>539.64</v>
      </c>
    </row>
    <row r="622" spans="1:28">
      <c r="A622" s="3" t="s">
        <v>1265</v>
      </c>
      <c r="B622" s="3" t="s">
        <v>1266</v>
      </c>
      <c r="C622" s="3" t="s">
        <v>22</v>
      </c>
      <c r="D622" s="3" t="s">
        <v>587</v>
      </c>
      <c r="E622" s="3" t="s">
        <v>588</v>
      </c>
      <c r="F622" s="3" t="s">
        <v>25</v>
      </c>
      <c r="G622" s="4">
        <v>934</v>
      </c>
      <c r="H622" s="4">
        <v>934</v>
      </c>
      <c r="I622" s="4">
        <v>752</v>
      </c>
      <c r="J622" s="4">
        <v>752</v>
      </c>
      <c r="K622" s="4">
        <v>3.19</v>
      </c>
      <c r="L622" s="4">
        <v>8.1999999999999993</v>
      </c>
      <c r="M622" s="4">
        <v>763.39</v>
      </c>
      <c r="N622" s="4">
        <v>1445</v>
      </c>
      <c r="O622" s="4">
        <v>1445</v>
      </c>
      <c r="P622" s="4">
        <v>548</v>
      </c>
      <c r="Q622" s="4">
        <v>547</v>
      </c>
      <c r="R622" s="4">
        <v>2.31</v>
      </c>
      <c r="S622" s="4">
        <v>7.4</v>
      </c>
      <c r="T622" s="4">
        <v>556.71</v>
      </c>
      <c r="U622" s="4">
        <v>729</v>
      </c>
      <c r="V622" s="4">
        <v>729</v>
      </c>
      <c r="W622" s="4">
        <v>575</v>
      </c>
      <c r="X622" s="4">
        <v>574</v>
      </c>
      <c r="Y622" s="4">
        <v>2.56</v>
      </c>
      <c r="Z622" s="4">
        <v>8.89</v>
      </c>
      <c r="AA622" s="4">
        <v>585.45000000000005</v>
      </c>
      <c r="AB622" s="4">
        <v>1905.55</v>
      </c>
    </row>
    <row r="623" spans="1:28">
      <c r="A623" s="3" t="s">
        <v>1267</v>
      </c>
      <c r="B623" s="3" t="s">
        <v>1268</v>
      </c>
      <c r="C623" s="3" t="s">
        <v>22</v>
      </c>
      <c r="D623" s="3" t="s">
        <v>587</v>
      </c>
      <c r="E623" s="3" t="s">
        <v>588</v>
      </c>
      <c r="F623" s="3" t="s">
        <v>25</v>
      </c>
      <c r="G623" s="4">
        <v>897</v>
      </c>
      <c r="H623" s="4">
        <v>897</v>
      </c>
      <c r="I623" s="4">
        <v>616</v>
      </c>
      <c r="J623" s="4">
        <v>615</v>
      </c>
      <c r="K623" s="4">
        <v>4.53</v>
      </c>
      <c r="L623" s="4">
        <v>7.23</v>
      </c>
      <c r="M623" s="4">
        <v>626.76</v>
      </c>
      <c r="N623" s="4">
        <v>679</v>
      </c>
      <c r="O623" s="4">
        <v>679</v>
      </c>
      <c r="P623" s="4">
        <v>575</v>
      </c>
      <c r="Q623" s="4">
        <v>574</v>
      </c>
      <c r="R623" s="4">
        <v>4.05</v>
      </c>
      <c r="S623" s="4">
        <v>6.49</v>
      </c>
      <c r="T623" s="4">
        <v>584.54</v>
      </c>
      <c r="U623" s="4">
        <v>1154</v>
      </c>
      <c r="V623" s="4">
        <v>1154</v>
      </c>
      <c r="W623" s="4">
        <v>573</v>
      </c>
      <c r="X623" s="4">
        <v>573</v>
      </c>
      <c r="Y623" s="4">
        <v>4.97</v>
      </c>
      <c r="Z623" s="4">
        <v>6.41</v>
      </c>
      <c r="AA623" s="4">
        <v>584.38</v>
      </c>
      <c r="AB623" s="4">
        <v>1795.68</v>
      </c>
    </row>
    <row r="624" spans="1:28">
      <c r="A624" s="3" t="s">
        <v>1269</v>
      </c>
      <c r="B624" s="3" t="s">
        <v>1270</v>
      </c>
      <c r="C624" s="3" t="s">
        <v>568</v>
      </c>
      <c r="D624" s="3" t="s">
        <v>587</v>
      </c>
      <c r="E624" s="3" t="s">
        <v>588</v>
      </c>
      <c r="F624" s="3" t="s">
        <v>25</v>
      </c>
      <c r="G624" s="4">
        <v>4921</v>
      </c>
      <c r="H624" s="4">
        <v>4914</v>
      </c>
      <c r="I624" s="4">
        <v>4265</v>
      </c>
      <c r="J624" s="4">
        <v>2260</v>
      </c>
      <c r="K624" s="4">
        <v>9.7100000000000009</v>
      </c>
      <c r="L624" s="4">
        <v>102.25</v>
      </c>
      <c r="M624" s="4">
        <v>2371.96</v>
      </c>
      <c r="N624" s="4">
        <v>4581</v>
      </c>
      <c r="O624" s="4">
        <v>4580</v>
      </c>
      <c r="P624" s="4">
        <v>4140</v>
      </c>
      <c r="Q624" s="4">
        <v>2161</v>
      </c>
      <c r="R624" s="4">
        <v>8.36</v>
      </c>
      <c r="S624" s="4">
        <v>100.28</v>
      </c>
      <c r="T624" s="4">
        <v>2269.64</v>
      </c>
      <c r="U624" s="4">
        <v>4964</v>
      </c>
      <c r="V624" s="4">
        <v>4959</v>
      </c>
      <c r="W624" s="4">
        <v>3902</v>
      </c>
      <c r="X624" s="4">
        <v>2021</v>
      </c>
      <c r="Y624" s="4">
        <v>7.58</v>
      </c>
      <c r="Z624" s="4">
        <v>102.83</v>
      </c>
      <c r="AA624" s="4">
        <v>2131.41</v>
      </c>
      <c r="AB624" s="4">
        <v>6773.01</v>
      </c>
    </row>
    <row r="625" spans="1:28">
      <c r="A625" s="3" t="s">
        <v>1271</v>
      </c>
      <c r="B625" s="3" t="s">
        <v>1272</v>
      </c>
      <c r="C625" s="3" t="s">
        <v>568</v>
      </c>
      <c r="D625" s="3" t="s">
        <v>587</v>
      </c>
      <c r="E625" s="3" t="s">
        <v>588</v>
      </c>
      <c r="F625" s="3" t="s">
        <v>25</v>
      </c>
      <c r="G625" s="4">
        <v>1488</v>
      </c>
      <c r="H625" s="4">
        <v>1485</v>
      </c>
      <c r="I625" s="4">
        <v>1332</v>
      </c>
      <c r="J625" s="4">
        <v>1157</v>
      </c>
      <c r="K625" s="4">
        <v>3</v>
      </c>
      <c r="L625" s="4">
        <v>44.52</v>
      </c>
      <c r="M625" s="4">
        <v>1204.52</v>
      </c>
      <c r="N625" s="4">
        <v>1518</v>
      </c>
      <c r="O625" s="4">
        <v>1514</v>
      </c>
      <c r="P625" s="4">
        <v>1207</v>
      </c>
      <c r="Q625" s="4">
        <v>1064</v>
      </c>
      <c r="R625" s="4">
        <v>1.3</v>
      </c>
      <c r="S625" s="4">
        <v>41.41</v>
      </c>
      <c r="T625" s="4">
        <v>1106.71</v>
      </c>
      <c r="U625" s="4">
        <v>1900</v>
      </c>
      <c r="V625" s="4">
        <v>1900</v>
      </c>
      <c r="W625" s="4">
        <v>1251</v>
      </c>
      <c r="X625" s="4">
        <v>1111</v>
      </c>
      <c r="Y625" s="4">
        <v>1.63</v>
      </c>
      <c r="Z625" s="4">
        <v>42.81</v>
      </c>
      <c r="AA625" s="4">
        <v>1155.44</v>
      </c>
      <c r="AB625" s="4">
        <v>3466.67</v>
      </c>
    </row>
    <row r="626" spans="1:28">
      <c r="A626" s="3" t="s">
        <v>1273</v>
      </c>
      <c r="B626" s="3" t="s">
        <v>1274</v>
      </c>
      <c r="C626" s="3" t="s">
        <v>568</v>
      </c>
      <c r="D626" s="3" t="s">
        <v>587</v>
      </c>
      <c r="E626" s="3" t="s">
        <v>588</v>
      </c>
      <c r="F626" s="3" t="s">
        <v>25</v>
      </c>
      <c r="G626" s="4">
        <v>2213</v>
      </c>
      <c r="H626" s="4">
        <v>2210</v>
      </c>
      <c r="I626" s="4">
        <v>1526</v>
      </c>
      <c r="J626" s="4">
        <v>803</v>
      </c>
      <c r="K626" s="4">
        <v>4.37</v>
      </c>
      <c r="L626" s="4">
        <v>38.619999999999997</v>
      </c>
      <c r="M626" s="4">
        <v>845.99</v>
      </c>
      <c r="N626" s="4">
        <v>2170</v>
      </c>
      <c r="O626" s="4">
        <v>2169</v>
      </c>
      <c r="P626" s="4">
        <v>1604</v>
      </c>
      <c r="Q626" s="4">
        <v>837</v>
      </c>
      <c r="R626" s="4">
        <v>3.66</v>
      </c>
      <c r="S626" s="4">
        <v>45.94</v>
      </c>
      <c r="T626" s="4">
        <v>886.6</v>
      </c>
      <c r="U626" s="4">
        <v>2052</v>
      </c>
      <c r="V626" s="4">
        <v>2051</v>
      </c>
      <c r="W626" s="4">
        <v>1628</v>
      </c>
      <c r="X626" s="4">
        <v>864</v>
      </c>
      <c r="Y626" s="4">
        <v>4.01</v>
      </c>
      <c r="Z626" s="4">
        <v>42.98</v>
      </c>
      <c r="AA626" s="4">
        <v>910.99</v>
      </c>
      <c r="AB626" s="4">
        <v>2643.58</v>
      </c>
    </row>
    <row r="627" spans="1:28">
      <c r="A627" s="3" t="s">
        <v>1275</v>
      </c>
      <c r="B627" s="3" t="s">
        <v>1276</v>
      </c>
      <c r="C627" s="3" t="s">
        <v>568</v>
      </c>
      <c r="D627" s="3" t="s">
        <v>587</v>
      </c>
      <c r="E627" s="3" t="s">
        <v>588</v>
      </c>
      <c r="F627" s="3" t="s">
        <v>25</v>
      </c>
      <c r="G627" s="4">
        <v>1119</v>
      </c>
      <c r="H627" s="4">
        <v>1118</v>
      </c>
      <c r="I627" s="4">
        <v>964</v>
      </c>
      <c r="J627" s="4">
        <v>660</v>
      </c>
      <c r="K627" s="4">
        <v>2.41</v>
      </c>
      <c r="L627" s="4">
        <v>26.85</v>
      </c>
      <c r="M627" s="4">
        <v>689.26</v>
      </c>
      <c r="N627" s="4">
        <v>1280</v>
      </c>
      <c r="O627" s="4">
        <v>1277</v>
      </c>
      <c r="P627" s="4">
        <v>1064</v>
      </c>
      <c r="Q627" s="4">
        <v>712</v>
      </c>
      <c r="R627" s="4">
        <v>2.39</v>
      </c>
      <c r="S627" s="4">
        <v>25.7</v>
      </c>
      <c r="T627" s="4">
        <v>740.09</v>
      </c>
      <c r="U627" s="4">
        <v>1658</v>
      </c>
      <c r="V627" s="4">
        <v>1658</v>
      </c>
      <c r="W627" s="4">
        <v>1283</v>
      </c>
      <c r="X627" s="4">
        <v>869</v>
      </c>
      <c r="Y627" s="4">
        <v>2.5</v>
      </c>
      <c r="Z627" s="4">
        <v>28.34</v>
      </c>
      <c r="AA627" s="4">
        <v>899.84</v>
      </c>
      <c r="AB627" s="4">
        <v>2329.19</v>
      </c>
    </row>
    <row r="628" spans="1:28">
      <c r="A628" s="3" t="s">
        <v>1277</v>
      </c>
      <c r="B628" s="3" t="s">
        <v>1278</v>
      </c>
      <c r="C628" s="3" t="s">
        <v>568</v>
      </c>
      <c r="D628" s="3" t="s">
        <v>587</v>
      </c>
      <c r="E628" s="3" t="s">
        <v>588</v>
      </c>
      <c r="F628" s="3" t="s">
        <v>25</v>
      </c>
      <c r="G628" s="4">
        <v>1614</v>
      </c>
      <c r="H628" s="4">
        <v>1614</v>
      </c>
      <c r="I628" s="4">
        <v>833</v>
      </c>
      <c r="J628" s="4">
        <v>833</v>
      </c>
      <c r="K628" s="4">
        <v>10.64</v>
      </c>
      <c r="L628" s="4">
        <v>12.18</v>
      </c>
      <c r="M628" s="4">
        <v>855.82</v>
      </c>
      <c r="N628" s="4">
        <v>1026</v>
      </c>
      <c r="O628" s="4">
        <v>1026</v>
      </c>
      <c r="P628" s="4">
        <v>861</v>
      </c>
      <c r="Q628" s="4">
        <v>861</v>
      </c>
      <c r="R628" s="4">
        <v>12.27</v>
      </c>
      <c r="S628" s="4">
        <v>11.2</v>
      </c>
      <c r="T628" s="4">
        <v>884.47</v>
      </c>
      <c r="U628" s="4">
        <v>3679</v>
      </c>
      <c r="V628" s="4">
        <v>3679</v>
      </c>
      <c r="W628" s="4">
        <v>2173</v>
      </c>
      <c r="X628" s="4">
        <v>2173</v>
      </c>
      <c r="Y628" s="4">
        <v>32.76</v>
      </c>
      <c r="Z628" s="4">
        <v>11.41</v>
      </c>
      <c r="AA628" s="4">
        <v>2217.17</v>
      </c>
      <c r="AB628" s="4">
        <v>3957.46</v>
      </c>
    </row>
    <row r="629" spans="1:28">
      <c r="A629" s="3" t="s">
        <v>1279</v>
      </c>
      <c r="B629" s="3" t="s">
        <v>1280</v>
      </c>
      <c r="C629" s="3" t="s">
        <v>568</v>
      </c>
      <c r="D629" s="3" t="s">
        <v>587</v>
      </c>
      <c r="E629" s="3" t="s">
        <v>588</v>
      </c>
      <c r="F629" s="3" t="s">
        <v>25</v>
      </c>
      <c r="G629" s="4">
        <v>1008</v>
      </c>
      <c r="H629" s="4">
        <v>1008</v>
      </c>
      <c r="I629" s="4">
        <v>213</v>
      </c>
      <c r="J629" s="4">
        <v>211</v>
      </c>
      <c r="K629" s="4">
        <v>2.0099999999999998</v>
      </c>
      <c r="L629" s="4">
        <v>0.55000000000000004</v>
      </c>
      <c r="M629" s="4">
        <v>213.56</v>
      </c>
      <c r="N629" s="4">
        <v>563</v>
      </c>
      <c r="O629" s="4">
        <v>563</v>
      </c>
      <c r="P629" s="4">
        <v>260</v>
      </c>
      <c r="Q629" s="4">
        <v>260</v>
      </c>
      <c r="R629" s="4">
        <v>1.35</v>
      </c>
      <c r="S629" s="4">
        <v>1.08</v>
      </c>
      <c r="T629" s="4">
        <v>262.43</v>
      </c>
      <c r="U629" s="4">
        <v>3956</v>
      </c>
      <c r="V629" s="4">
        <v>3956</v>
      </c>
      <c r="W629" s="4">
        <v>293</v>
      </c>
      <c r="X629" s="4">
        <v>293</v>
      </c>
      <c r="Y629" s="4">
        <v>2.98</v>
      </c>
      <c r="Z629" s="4">
        <v>1.68</v>
      </c>
      <c r="AA629" s="4">
        <v>297.66000000000003</v>
      </c>
      <c r="AB629" s="4">
        <v>773.65</v>
      </c>
    </row>
    <row r="630" spans="1:28">
      <c r="A630" s="3" t="s">
        <v>1281</v>
      </c>
      <c r="B630" s="3" t="s">
        <v>1282</v>
      </c>
      <c r="C630" s="3" t="s">
        <v>22</v>
      </c>
      <c r="D630" s="3" t="s">
        <v>587</v>
      </c>
      <c r="E630" s="3" t="s">
        <v>588</v>
      </c>
      <c r="F630" s="3" t="s">
        <v>25</v>
      </c>
      <c r="G630" s="4">
        <v>1279</v>
      </c>
      <c r="H630" s="4">
        <v>1279</v>
      </c>
      <c r="I630" s="4">
        <v>663</v>
      </c>
      <c r="J630" s="4">
        <v>663</v>
      </c>
      <c r="K630" s="4">
        <v>2.52</v>
      </c>
      <c r="L630" s="4">
        <v>17.989999999999998</v>
      </c>
      <c r="M630" s="4">
        <v>683.51</v>
      </c>
      <c r="N630" s="4">
        <v>2746</v>
      </c>
      <c r="O630" s="4">
        <v>2746</v>
      </c>
      <c r="P630" s="4">
        <v>929</v>
      </c>
      <c r="Q630" s="4">
        <v>929</v>
      </c>
      <c r="R630" s="4">
        <v>2.13</v>
      </c>
      <c r="S630" s="4">
        <v>14.59</v>
      </c>
      <c r="T630" s="4">
        <v>945.72</v>
      </c>
      <c r="U630" s="4">
        <v>3822</v>
      </c>
      <c r="V630" s="4">
        <v>3822</v>
      </c>
      <c r="W630" s="4">
        <v>1719</v>
      </c>
      <c r="X630" s="4">
        <v>1719</v>
      </c>
      <c r="Y630" s="4">
        <v>12.93</v>
      </c>
      <c r="Z630" s="4">
        <v>16.3</v>
      </c>
      <c r="AA630" s="4">
        <v>1748.23</v>
      </c>
      <c r="AB630" s="4">
        <v>3377.46</v>
      </c>
    </row>
    <row r="631" spans="1:28">
      <c r="A631" s="3" t="s">
        <v>1283</v>
      </c>
      <c r="B631" s="3" t="s">
        <v>1284</v>
      </c>
      <c r="C631" s="3" t="s">
        <v>568</v>
      </c>
      <c r="D631" s="3" t="s">
        <v>587</v>
      </c>
      <c r="E631" s="3" t="s">
        <v>588</v>
      </c>
      <c r="F631" s="3" t="s">
        <v>25</v>
      </c>
      <c r="G631" s="4">
        <v>783</v>
      </c>
      <c r="H631" s="4">
        <v>783</v>
      </c>
      <c r="I631" s="4">
        <v>436</v>
      </c>
      <c r="J631" s="4">
        <v>436</v>
      </c>
      <c r="K631" s="4">
        <v>1.33</v>
      </c>
      <c r="L631" s="4">
        <v>8.23</v>
      </c>
      <c r="M631" s="4">
        <v>445.56</v>
      </c>
      <c r="N631" s="4">
        <v>574</v>
      </c>
      <c r="O631" s="4">
        <v>574</v>
      </c>
      <c r="P631" s="4">
        <v>374</v>
      </c>
      <c r="Q631" s="4">
        <v>374</v>
      </c>
      <c r="R631" s="4">
        <v>1.05</v>
      </c>
      <c r="S631" s="4">
        <v>6.48</v>
      </c>
      <c r="T631" s="4">
        <v>381.53</v>
      </c>
      <c r="U631" s="4">
        <v>608</v>
      </c>
      <c r="V631" s="4">
        <v>608</v>
      </c>
      <c r="W631" s="4">
        <v>377</v>
      </c>
      <c r="X631" s="4">
        <v>377</v>
      </c>
      <c r="Y631" s="4">
        <v>0.97</v>
      </c>
      <c r="Z631" s="4">
        <v>6.84</v>
      </c>
      <c r="AA631" s="4">
        <v>384.81</v>
      </c>
      <c r="AB631" s="4">
        <v>1211.9000000000001</v>
      </c>
    </row>
    <row r="632" spans="1:28">
      <c r="A632" s="3" t="s">
        <v>1285</v>
      </c>
      <c r="B632" s="3" t="s">
        <v>1286</v>
      </c>
      <c r="C632" s="3" t="s">
        <v>518</v>
      </c>
      <c r="D632" s="3" t="s">
        <v>587</v>
      </c>
      <c r="E632" s="3" t="s">
        <v>588</v>
      </c>
      <c r="F632" s="3" t="s">
        <v>25</v>
      </c>
      <c r="G632" s="4">
        <v>18424</v>
      </c>
      <c r="H632" s="4">
        <v>18423</v>
      </c>
      <c r="I632" s="4">
        <v>16046</v>
      </c>
      <c r="J632" s="4">
        <v>15798</v>
      </c>
      <c r="K632" s="4">
        <v>94.38</v>
      </c>
      <c r="L632" s="4">
        <v>357.72</v>
      </c>
      <c r="M632" s="4">
        <v>16250.1</v>
      </c>
      <c r="N632" s="4">
        <v>0</v>
      </c>
      <c r="O632" s="4">
        <v>0</v>
      </c>
      <c r="P632" s="4">
        <v>0</v>
      </c>
      <c r="Q632" s="4">
        <v>0</v>
      </c>
      <c r="R632" s="4">
        <v>0</v>
      </c>
      <c r="S632" s="4">
        <v>0</v>
      </c>
      <c r="T632" s="4">
        <v>0</v>
      </c>
      <c r="U632" s="4">
        <v>35010</v>
      </c>
      <c r="V632" s="4">
        <v>34997</v>
      </c>
      <c r="W632" s="4">
        <v>30168</v>
      </c>
      <c r="X632" s="4">
        <v>29689</v>
      </c>
      <c r="Y632" s="4">
        <v>169.84</v>
      </c>
      <c r="Z632" s="4">
        <v>663.6</v>
      </c>
      <c r="AA632" s="4">
        <v>30522.44</v>
      </c>
      <c r="AB632" s="4">
        <v>46772.54</v>
      </c>
    </row>
    <row r="633" spans="1:28">
      <c r="A633" s="3" t="s">
        <v>1287</v>
      </c>
      <c r="B633" s="3" t="s">
        <v>1288</v>
      </c>
      <c r="C633" s="3" t="s">
        <v>22</v>
      </c>
      <c r="D633" s="3" t="s">
        <v>587</v>
      </c>
      <c r="E633" s="3" t="s">
        <v>588</v>
      </c>
      <c r="F633" s="3" t="s">
        <v>25</v>
      </c>
      <c r="G633" s="4">
        <v>668</v>
      </c>
      <c r="H633" s="4">
        <v>668</v>
      </c>
      <c r="I633" s="4">
        <v>635</v>
      </c>
      <c r="J633" s="4">
        <v>633</v>
      </c>
      <c r="K633" s="4">
        <v>3.4</v>
      </c>
      <c r="L633" s="4">
        <v>0.13</v>
      </c>
      <c r="M633" s="4">
        <v>636.53</v>
      </c>
      <c r="N633" s="4">
        <v>1485</v>
      </c>
      <c r="O633" s="4">
        <v>1485</v>
      </c>
      <c r="P633" s="4">
        <v>615</v>
      </c>
      <c r="Q633" s="4">
        <v>614</v>
      </c>
      <c r="R633" s="4">
        <v>3.07</v>
      </c>
      <c r="S633" s="4">
        <v>11.01</v>
      </c>
      <c r="T633" s="4">
        <v>628.08000000000004</v>
      </c>
      <c r="U633" s="4">
        <v>3552</v>
      </c>
      <c r="V633" s="4">
        <v>3552</v>
      </c>
      <c r="W633" s="4">
        <v>708</v>
      </c>
      <c r="X633" s="4">
        <v>708</v>
      </c>
      <c r="Y633" s="4">
        <v>3.07</v>
      </c>
      <c r="Z633" s="4">
        <v>14.44</v>
      </c>
      <c r="AA633" s="4">
        <v>725.51</v>
      </c>
      <c r="AB633" s="4">
        <v>1990.12</v>
      </c>
    </row>
    <row r="634" spans="1:28">
      <c r="A634" s="3" t="s">
        <v>1289</v>
      </c>
      <c r="B634" s="3" t="s">
        <v>1290</v>
      </c>
      <c r="C634" s="3" t="s">
        <v>568</v>
      </c>
      <c r="D634" s="3" t="s">
        <v>587</v>
      </c>
      <c r="E634" s="3" t="s">
        <v>588</v>
      </c>
      <c r="F634" s="3" t="s">
        <v>25</v>
      </c>
      <c r="G634" s="4">
        <v>2936</v>
      </c>
      <c r="H634" s="4">
        <v>2936</v>
      </c>
      <c r="I634" s="4">
        <v>2613</v>
      </c>
      <c r="J634" s="4">
        <v>2600</v>
      </c>
      <c r="K634" s="4">
        <v>1.1299999999999999</v>
      </c>
      <c r="L634" s="4">
        <v>51.86</v>
      </c>
      <c r="M634" s="4">
        <v>2652.99</v>
      </c>
      <c r="N634" s="4">
        <v>2732</v>
      </c>
      <c r="O634" s="4">
        <v>2732</v>
      </c>
      <c r="P634" s="4">
        <v>2036</v>
      </c>
      <c r="Q634" s="4">
        <v>2013</v>
      </c>
      <c r="R634" s="4">
        <v>2.02</v>
      </c>
      <c r="S634" s="4">
        <v>20.309999999999999</v>
      </c>
      <c r="T634" s="4">
        <v>2035.33</v>
      </c>
      <c r="U634" s="4">
        <v>2193</v>
      </c>
      <c r="V634" s="4">
        <v>2193</v>
      </c>
      <c r="W634" s="4">
        <v>1791</v>
      </c>
      <c r="X634" s="4">
        <v>1769</v>
      </c>
      <c r="Y634" s="4">
        <v>1.64</v>
      </c>
      <c r="Z634" s="4">
        <v>19.27</v>
      </c>
      <c r="AA634" s="4">
        <v>1789.91</v>
      </c>
      <c r="AB634" s="4">
        <v>6478.23</v>
      </c>
    </row>
    <row r="635" spans="1:28">
      <c r="A635" s="3" t="s">
        <v>1291</v>
      </c>
      <c r="B635" s="3" t="s">
        <v>1292</v>
      </c>
      <c r="C635" s="3" t="s">
        <v>568</v>
      </c>
      <c r="D635" s="3" t="s">
        <v>587</v>
      </c>
      <c r="E635" s="3" t="s">
        <v>588</v>
      </c>
      <c r="F635" s="3" t="s">
        <v>25</v>
      </c>
      <c r="G635" s="4">
        <v>507</v>
      </c>
      <c r="H635" s="4">
        <v>507</v>
      </c>
      <c r="I635" s="4">
        <v>406</v>
      </c>
      <c r="J635" s="4">
        <v>406</v>
      </c>
      <c r="K635" s="4">
        <v>1.51</v>
      </c>
      <c r="L635" s="4">
        <v>7.45</v>
      </c>
      <c r="M635" s="4">
        <v>414.96</v>
      </c>
      <c r="N635" s="4">
        <v>557</v>
      </c>
      <c r="O635" s="4">
        <v>557</v>
      </c>
      <c r="P635" s="4">
        <v>443</v>
      </c>
      <c r="Q635" s="4">
        <v>440</v>
      </c>
      <c r="R635" s="4">
        <v>1.75</v>
      </c>
      <c r="S635" s="4">
        <v>7.2</v>
      </c>
      <c r="T635" s="4">
        <v>448.95</v>
      </c>
      <c r="U635" s="4">
        <v>447</v>
      </c>
      <c r="V635" s="4">
        <v>447</v>
      </c>
      <c r="W635" s="4">
        <v>332</v>
      </c>
      <c r="X635" s="4">
        <v>330</v>
      </c>
      <c r="Y635" s="4">
        <v>0.84</v>
      </c>
      <c r="Z635" s="4">
        <v>7.27</v>
      </c>
      <c r="AA635" s="4">
        <v>338.11</v>
      </c>
      <c r="AB635" s="4">
        <v>1202.02</v>
      </c>
    </row>
    <row r="636" spans="1:28">
      <c r="A636" s="3" t="s">
        <v>1293</v>
      </c>
      <c r="B636" s="3" t="s">
        <v>1294</v>
      </c>
      <c r="C636" s="3" t="s">
        <v>568</v>
      </c>
      <c r="D636" s="3" t="s">
        <v>587</v>
      </c>
      <c r="E636" s="3" t="s">
        <v>588</v>
      </c>
      <c r="F636" s="3" t="s">
        <v>25</v>
      </c>
      <c r="G636" s="4">
        <v>612</v>
      </c>
      <c r="H636" s="4">
        <v>612</v>
      </c>
      <c r="I636" s="4">
        <v>249</v>
      </c>
      <c r="J636" s="4">
        <v>249</v>
      </c>
      <c r="K636" s="4">
        <v>1.32</v>
      </c>
      <c r="L636" s="4">
        <v>2.72</v>
      </c>
      <c r="M636" s="4">
        <v>253.04</v>
      </c>
      <c r="N636" s="4">
        <v>444</v>
      </c>
      <c r="O636" s="4">
        <v>444</v>
      </c>
      <c r="P636" s="4">
        <v>334</v>
      </c>
      <c r="Q636" s="4">
        <v>334</v>
      </c>
      <c r="R636" s="4">
        <v>1.79</v>
      </c>
      <c r="S636" s="4">
        <v>4.58</v>
      </c>
      <c r="T636" s="4">
        <v>340.37</v>
      </c>
      <c r="U636" s="4">
        <v>796</v>
      </c>
      <c r="V636" s="4">
        <v>796</v>
      </c>
      <c r="W636" s="4">
        <v>396</v>
      </c>
      <c r="X636" s="4">
        <v>396</v>
      </c>
      <c r="Y636" s="4">
        <v>1.86</v>
      </c>
      <c r="Z636" s="4">
        <v>3.06</v>
      </c>
      <c r="AA636" s="4">
        <v>400.92</v>
      </c>
      <c r="AB636" s="4">
        <v>994.33</v>
      </c>
    </row>
    <row r="637" spans="1:28">
      <c r="A637" s="3" t="s">
        <v>1295</v>
      </c>
      <c r="B637" s="3" t="s">
        <v>1296</v>
      </c>
      <c r="C637" s="3" t="s">
        <v>22</v>
      </c>
      <c r="D637" s="3" t="s">
        <v>587</v>
      </c>
      <c r="E637" s="3" t="s">
        <v>588</v>
      </c>
      <c r="F637" s="3" t="s">
        <v>25</v>
      </c>
      <c r="G637" s="4">
        <v>2020</v>
      </c>
      <c r="H637" s="4">
        <v>2020</v>
      </c>
      <c r="I637" s="4">
        <v>521</v>
      </c>
      <c r="J637" s="4">
        <v>521</v>
      </c>
      <c r="K637" s="4">
        <v>2.59</v>
      </c>
      <c r="L637" s="4">
        <v>8.94</v>
      </c>
      <c r="M637" s="4">
        <v>532.53</v>
      </c>
      <c r="N637" s="4">
        <v>1869</v>
      </c>
      <c r="O637" s="4">
        <v>1869</v>
      </c>
      <c r="P637" s="4">
        <v>509</v>
      </c>
      <c r="Q637" s="4">
        <v>508</v>
      </c>
      <c r="R637" s="4">
        <v>3.24</v>
      </c>
      <c r="S637" s="4">
        <v>8.7899999999999991</v>
      </c>
      <c r="T637" s="4">
        <v>520.03</v>
      </c>
      <c r="U637" s="4">
        <v>1176</v>
      </c>
      <c r="V637" s="4">
        <v>1176</v>
      </c>
      <c r="W637" s="4">
        <v>499</v>
      </c>
      <c r="X637" s="4">
        <v>499</v>
      </c>
      <c r="Y637" s="4">
        <v>2.59</v>
      </c>
      <c r="Z637" s="4">
        <v>8.39</v>
      </c>
      <c r="AA637" s="4">
        <v>509.98</v>
      </c>
      <c r="AB637" s="4">
        <v>1562.54</v>
      </c>
    </row>
    <row r="638" spans="1:28">
      <c r="A638" s="3" t="s">
        <v>1297</v>
      </c>
      <c r="B638" s="3" t="s">
        <v>1298</v>
      </c>
      <c r="C638" s="3" t="s">
        <v>568</v>
      </c>
      <c r="D638" s="3" t="s">
        <v>587</v>
      </c>
      <c r="E638" s="3" t="s">
        <v>588</v>
      </c>
      <c r="F638" s="3" t="s">
        <v>25</v>
      </c>
      <c r="G638" s="4">
        <v>594</v>
      </c>
      <c r="H638" s="4">
        <v>594</v>
      </c>
      <c r="I638" s="4">
        <v>120</v>
      </c>
      <c r="J638" s="4">
        <v>120</v>
      </c>
      <c r="K638" s="4">
        <v>0</v>
      </c>
      <c r="L638" s="4">
        <v>0.33</v>
      </c>
      <c r="M638" s="4">
        <v>120.33</v>
      </c>
      <c r="N638" s="4">
        <v>331</v>
      </c>
      <c r="O638" s="4">
        <v>331</v>
      </c>
      <c r="P638" s="4">
        <v>203</v>
      </c>
      <c r="Q638" s="4">
        <v>195</v>
      </c>
      <c r="R638" s="4">
        <v>0</v>
      </c>
      <c r="S638" s="4">
        <v>0</v>
      </c>
      <c r="T638" s="4">
        <v>195</v>
      </c>
      <c r="U638" s="4">
        <v>328</v>
      </c>
      <c r="V638" s="4">
        <v>328</v>
      </c>
      <c r="W638" s="4">
        <v>222</v>
      </c>
      <c r="X638" s="4">
        <v>222</v>
      </c>
      <c r="Y638" s="4">
        <v>1.02</v>
      </c>
      <c r="Z638" s="4">
        <v>0.21</v>
      </c>
      <c r="AA638" s="4">
        <v>223.23</v>
      </c>
      <c r="AB638" s="4">
        <v>538.55999999999995</v>
      </c>
    </row>
    <row r="639" spans="1:28">
      <c r="A639" s="3" t="s">
        <v>1299</v>
      </c>
      <c r="B639" s="3" t="s">
        <v>1300</v>
      </c>
      <c r="C639" s="3" t="s">
        <v>22</v>
      </c>
      <c r="D639" s="3" t="s">
        <v>587</v>
      </c>
      <c r="E639" s="3" t="s">
        <v>588</v>
      </c>
      <c r="F639" s="3" t="s">
        <v>25</v>
      </c>
      <c r="G639" s="4">
        <v>1026</v>
      </c>
      <c r="H639" s="4">
        <v>1026</v>
      </c>
      <c r="I639" s="4">
        <v>740</v>
      </c>
      <c r="J639" s="4">
        <v>736</v>
      </c>
      <c r="K639" s="4">
        <v>3.57</v>
      </c>
      <c r="L639" s="4">
        <v>9.33</v>
      </c>
      <c r="M639" s="4">
        <v>748.9</v>
      </c>
      <c r="N639" s="4">
        <v>774</v>
      </c>
      <c r="O639" s="4">
        <v>774</v>
      </c>
      <c r="P639" s="4">
        <v>582</v>
      </c>
      <c r="Q639" s="4">
        <v>582</v>
      </c>
      <c r="R639" s="4">
        <v>1.43</v>
      </c>
      <c r="S639" s="4">
        <v>8.4700000000000006</v>
      </c>
      <c r="T639" s="4">
        <v>591.9</v>
      </c>
      <c r="U639" s="4">
        <v>1598</v>
      </c>
      <c r="V639" s="4">
        <v>1598</v>
      </c>
      <c r="W639" s="4">
        <v>940</v>
      </c>
      <c r="X639" s="4">
        <v>940</v>
      </c>
      <c r="Y639" s="4">
        <v>3.6</v>
      </c>
      <c r="Z639" s="4">
        <v>10.06</v>
      </c>
      <c r="AA639" s="4">
        <v>953.66</v>
      </c>
      <c r="AB639" s="4">
        <v>2294.46</v>
      </c>
    </row>
    <row r="640" spans="1:28">
      <c r="A640" s="3" t="s">
        <v>1301</v>
      </c>
      <c r="B640" s="3" t="s">
        <v>1302</v>
      </c>
      <c r="C640" s="3" t="s">
        <v>568</v>
      </c>
      <c r="D640" s="3" t="s">
        <v>587</v>
      </c>
      <c r="E640" s="3" t="s">
        <v>588</v>
      </c>
      <c r="F640" s="3" t="s">
        <v>25</v>
      </c>
      <c r="G640" s="4">
        <v>1007</v>
      </c>
      <c r="H640" s="4">
        <v>1007</v>
      </c>
      <c r="I640" s="4">
        <v>354</v>
      </c>
      <c r="J640" s="4">
        <v>353</v>
      </c>
      <c r="K640" s="4">
        <v>0</v>
      </c>
      <c r="L640" s="4">
        <v>10.75</v>
      </c>
      <c r="M640" s="4">
        <v>363.75</v>
      </c>
      <c r="N640" s="4">
        <v>1297</v>
      </c>
      <c r="O640" s="4">
        <v>1297</v>
      </c>
      <c r="P640" s="4">
        <v>324</v>
      </c>
      <c r="Q640" s="4">
        <v>323</v>
      </c>
      <c r="R640" s="4">
        <v>0</v>
      </c>
      <c r="S640" s="4">
        <v>10.49</v>
      </c>
      <c r="T640" s="4">
        <v>333.49</v>
      </c>
      <c r="U640" s="4">
        <v>1774</v>
      </c>
      <c r="V640" s="4">
        <v>1774</v>
      </c>
      <c r="W640" s="4">
        <v>454</v>
      </c>
      <c r="X640" s="4">
        <v>447</v>
      </c>
      <c r="Y640" s="4">
        <v>0</v>
      </c>
      <c r="Z640" s="4">
        <v>10.63</v>
      </c>
      <c r="AA640" s="4">
        <v>457.63</v>
      </c>
      <c r="AB640" s="4">
        <v>1154.8699999999999</v>
      </c>
    </row>
    <row r="641" spans="1:28">
      <c r="A641" s="3" t="s">
        <v>1303</v>
      </c>
      <c r="B641" s="3" t="s">
        <v>1304</v>
      </c>
      <c r="C641" s="3" t="s">
        <v>22</v>
      </c>
      <c r="D641" s="3" t="s">
        <v>587</v>
      </c>
      <c r="E641" s="3" t="s">
        <v>588</v>
      </c>
      <c r="F641" s="3" t="s">
        <v>25</v>
      </c>
      <c r="G641" s="4">
        <v>960</v>
      </c>
      <c r="H641" s="4">
        <v>960</v>
      </c>
      <c r="I641" s="4">
        <v>411</v>
      </c>
      <c r="J641" s="4">
        <v>411</v>
      </c>
      <c r="K641" s="4">
        <v>0.94</v>
      </c>
      <c r="L641" s="4">
        <v>7.98</v>
      </c>
      <c r="M641" s="4">
        <v>419.92</v>
      </c>
      <c r="N641" s="4">
        <v>406</v>
      </c>
      <c r="O641" s="4">
        <v>406</v>
      </c>
      <c r="P641" s="4">
        <v>290</v>
      </c>
      <c r="Q641" s="4">
        <v>289</v>
      </c>
      <c r="R641" s="4">
        <v>0.99</v>
      </c>
      <c r="S641" s="4">
        <v>3.38</v>
      </c>
      <c r="T641" s="4">
        <v>293.37</v>
      </c>
      <c r="U641" s="4">
        <v>597</v>
      </c>
      <c r="V641" s="4">
        <v>597</v>
      </c>
      <c r="W641" s="4">
        <v>348</v>
      </c>
      <c r="X641" s="4">
        <v>346</v>
      </c>
      <c r="Y641" s="4">
        <v>0.45</v>
      </c>
      <c r="Z641" s="4">
        <v>7.05</v>
      </c>
      <c r="AA641" s="4">
        <v>353.5</v>
      </c>
      <c r="AB641" s="4">
        <v>1066.79</v>
      </c>
    </row>
    <row r="642" spans="1:28">
      <c r="A642" s="3" t="s">
        <v>1305</v>
      </c>
      <c r="B642" s="3" t="s">
        <v>1306</v>
      </c>
      <c r="C642" s="3" t="s">
        <v>22</v>
      </c>
      <c r="D642" s="3" t="s">
        <v>587</v>
      </c>
      <c r="E642" s="3" t="s">
        <v>588</v>
      </c>
      <c r="F642" s="3" t="s">
        <v>25</v>
      </c>
      <c r="G642" s="4">
        <v>1224</v>
      </c>
      <c r="H642" s="4">
        <v>1223</v>
      </c>
      <c r="I642" s="4">
        <v>1141</v>
      </c>
      <c r="J642" s="4">
        <v>780</v>
      </c>
      <c r="K642" s="4">
        <v>1.85</v>
      </c>
      <c r="L642" s="4">
        <v>30.56</v>
      </c>
      <c r="M642" s="4">
        <v>812.41</v>
      </c>
      <c r="N642" s="4">
        <v>1460</v>
      </c>
      <c r="O642" s="4">
        <v>1460</v>
      </c>
      <c r="P642" s="4">
        <v>1247</v>
      </c>
      <c r="Q642" s="4">
        <v>826</v>
      </c>
      <c r="R642" s="4">
        <v>1.7</v>
      </c>
      <c r="S642" s="4">
        <v>15.73</v>
      </c>
      <c r="T642" s="4">
        <v>843.43</v>
      </c>
      <c r="U642" s="4">
        <v>4114</v>
      </c>
      <c r="V642" s="4">
        <v>4112</v>
      </c>
      <c r="W642" s="4">
        <v>1409</v>
      </c>
      <c r="X642" s="4">
        <v>1001</v>
      </c>
      <c r="Y642" s="4">
        <v>2.17</v>
      </c>
      <c r="Z642" s="4">
        <v>13.8</v>
      </c>
      <c r="AA642" s="4">
        <v>1016.97</v>
      </c>
      <c r="AB642" s="4">
        <v>2672.81</v>
      </c>
    </row>
    <row r="643" spans="1:28">
      <c r="A643" s="3" t="s">
        <v>1307</v>
      </c>
      <c r="B643" s="3" t="s">
        <v>1308</v>
      </c>
      <c r="C643" s="3" t="s">
        <v>521</v>
      </c>
      <c r="D643" s="3" t="s">
        <v>587</v>
      </c>
      <c r="E643" s="3" t="s">
        <v>588</v>
      </c>
      <c r="F643" s="3" t="s">
        <v>25</v>
      </c>
      <c r="G643" s="4">
        <v>5073</v>
      </c>
      <c r="H643" s="4">
        <v>4761</v>
      </c>
      <c r="I643" s="4">
        <v>4334</v>
      </c>
      <c r="J643" s="4">
        <v>4283</v>
      </c>
      <c r="K643" s="4">
        <v>27.76</v>
      </c>
      <c r="L643" s="4">
        <v>84.4</v>
      </c>
      <c r="M643" s="4">
        <v>4395.16</v>
      </c>
      <c r="N643" s="4">
        <v>4376</v>
      </c>
      <c r="O643" s="4">
        <v>4119</v>
      </c>
      <c r="P643" s="4">
        <v>3329</v>
      </c>
      <c r="Q643" s="4">
        <v>3287</v>
      </c>
      <c r="R643" s="4">
        <v>18.71</v>
      </c>
      <c r="S643" s="4">
        <v>77.209999999999994</v>
      </c>
      <c r="T643" s="4">
        <v>3382.92</v>
      </c>
      <c r="U643" s="4">
        <v>4572</v>
      </c>
      <c r="V643" s="4">
        <v>4187</v>
      </c>
      <c r="W643" s="4">
        <v>3615</v>
      </c>
      <c r="X643" s="4">
        <v>3575</v>
      </c>
      <c r="Y643" s="4">
        <v>23.45</v>
      </c>
      <c r="Z643" s="4">
        <v>77.209999999999994</v>
      </c>
      <c r="AA643" s="4">
        <v>3675.66</v>
      </c>
      <c r="AB643" s="4">
        <v>11453.74</v>
      </c>
    </row>
    <row r="644" spans="1:28">
      <c r="A644" s="3" t="s">
        <v>1309</v>
      </c>
      <c r="B644" s="3" t="s">
        <v>1310</v>
      </c>
      <c r="C644" s="3" t="s">
        <v>521</v>
      </c>
      <c r="D644" s="3" t="s">
        <v>587</v>
      </c>
      <c r="E644" s="3" t="s">
        <v>588</v>
      </c>
      <c r="F644" s="3" t="s">
        <v>25</v>
      </c>
      <c r="G644" s="4">
        <v>4774</v>
      </c>
      <c r="H644" s="4">
        <v>4773</v>
      </c>
      <c r="I644" s="4">
        <v>4292</v>
      </c>
      <c r="J644" s="4">
        <v>4202</v>
      </c>
      <c r="K644" s="4">
        <v>34.380000000000003</v>
      </c>
      <c r="L644" s="4">
        <v>114.8</v>
      </c>
      <c r="M644" s="4">
        <v>4351.18</v>
      </c>
      <c r="N644" s="4">
        <v>4638</v>
      </c>
      <c r="O644" s="4">
        <v>4475</v>
      </c>
      <c r="P644" s="4">
        <v>3906</v>
      </c>
      <c r="Q644" s="4">
        <v>3778</v>
      </c>
      <c r="R644" s="4">
        <v>32.11</v>
      </c>
      <c r="S644" s="4">
        <v>110.6</v>
      </c>
      <c r="T644" s="4">
        <v>3920.71</v>
      </c>
      <c r="U644" s="4">
        <v>5030</v>
      </c>
      <c r="V644" s="4">
        <v>4889</v>
      </c>
      <c r="W644" s="4">
        <v>3963</v>
      </c>
      <c r="X644" s="4">
        <v>3869</v>
      </c>
      <c r="Y644" s="4">
        <v>29.42</v>
      </c>
      <c r="Z644" s="4">
        <v>110.68</v>
      </c>
      <c r="AA644" s="4">
        <v>4009.1</v>
      </c>
      <c r="AB644" s="4">
        <v>12280.99</v>
      </c>
    </row>
    <row r="645" spans="1:28">
      <c r="A645" s="3" t="s">
        <v>1311</v>
      </c>
      <c r="B645" s="3" t="s">
        <v>1312</v>
      </c>
      <c r="C645" s="3" t="s">
        <v>22</v>
      </c>
      <c r="D645" s="3" t="s">
        <v>587</v>
      </c>
      <c r="E645" s="3" t="s">
        <v>588</v>
      </c>
      <c r="F645" s="3" t="s">
        <v>25</v>
      </c>
      <c r="G645" s="4">
        <v>1287</v>
      </c>
      <c r="H645" s="4">
        <v>1287</v>
      </c>
      <c r="I645" s="4">
        <v>910</v>
      </c>
      <c r="J645" s="4">
        <v>906</v>
      </c>
      <c r="K645" s="4">
        <v>2.62</v>
      </c>
      <c r="L645" s="4">
        <v>22.97</v>
      </c>
      <c r="M645" s="4">
        <v>931.59</v>
      </c>
      <c r="N645" s="4">
        <v>1106</v>
      </c>
      <c r="O645" s="4">
        <v>1106</v>
      </c>
      <c r="P645" s="4">
        <v>908</v>
      </c>
      <c r="Q645" s="4">
        <v>903</v>
      </c>
      <c r="R645" s="4">
        <v>2.81</v>
      </c>
      <c r="S645" s="4">
        <v>21.4</v>
      </c>
      <c r="T645" s="4">
        <v>927.21</v>
      </c>
      <c r="U645" s="4">
        <v>2988</v>
      </c>
      <c r="V645" s="4">
        <v>2988</v>
      </c>
      <c r="W645" s="4">
        <v>1102</v>
      </c>
      <c r="X645" s="4">
        <v>1098</v>
      </c>
      <c r="Y645" s="4">
        <v>4.66</v>
      </c>
      <c r="Z645" s="4">
        <v>22.46</v>
      </c>
      <c r="AA645" s="4">
        <v>1125.1199999999999</v>
      </c>
      <c r="AB645" s="4">
        <v>2983.92</v>
      </c>
    </row>
    <row r="646" spans="1:28">
      <c r="A646" s="3" t="s">
        <v>1313</v>
      </c>
      <c r="B646" s="3" t="s">
        <v>1314</v>
      </c>
      <c r="C646" s="3" t="s">
        <v>521</v>
      </c>
      <c r="D646" s="3" t="s">
        <v>587</v>
      </c>
      <c r="E646" s="3" t="s">
        <v>588</v>
      </c>
      <c r="F646" s="3" t="s">
        <v>25</v>
      </c>
      <c r="G646" s="4">
        <v>7394</v>
      </c>
      <c r="H646" s="4">
        <v>3692</v>
      </c>
      <c r="I646" s="4">
        <v>3442</v>
      </c>
      <c r="J646" s="4">
        <v>3385</v>
      </c>
      <c r="K646" s="4">
        <v>0</v>
      </c>
      <c r="L646" s="4">
        <v>97.07</v>
      </c>
      <c r="M646" s="4">
        <v>3482.07</v>
      </c>
      <c r="N646" s="4">
        <v>3386</v>
      </c>
      <c r="O646" s="4">
        <v>3386</v>
      </c>
      <c r="P646" s="4">
        <v>3023</v>
      </c>
      <c r="Q646" s="4">
        <v>2956</v>
      </c>
      <c r="R646" s="4">
        <v>23.48</v>
      </c>
      <c r="S646" s="4">
        <v>88.2</v>
      </c>
      <c r="T646" s="4">
        <v>3067.68</v>
      </c>
      <c r="U646" s="4">
        <v>3502</v>
      </c>
      <c r="V646" s="4">
        <v>3502</v>
      </c>
      <c r="W646" s="4">
        <v>3027</v>
      </c>
      <c r="X646" s="4">
        <v>2986</v>
      </c>
      <c r="Y646" s="4">
        <v>23.57</v>
      </c>
      <c r="Z646" s="4">
        <v>87.32</v>
      </c>
      <c r="AA646" s="4">
        <v>3096.89</v>
      </c>
      <c r="AB646" s="4">
        <v>9646.64</v>
      </c>
    </row>
    <row r="647" spans="1:28">
      <c r="A647" s="3" t="s">
        <v>1315</v>
      </c>
      <c r="B647" s="3" t="s">
        <v>1316</v>
      </c>
      <c r="C647" s="3" t="s">
        <v>521</v>
      </c>
      <c r="D647" s="3" t="s">
        <v>587</v>
      </c>
      <c r="E647" s="3" t="s">
        <v>588</v>
      </c>
      <c r="F647" s="3" t="s">
        <v>25</v>
      </c>
      <c r="G647" s="4">
        <v>3705</v>
      </c>
      <c r="H647" s="4">
        <v>3698</v>
      </c>
      <c r="I647" s="4">
        <v>3205</v>
      </c>
      <c r="J647" s="4">
        <v>3170</v>
      </c>
      <c r="K647" s="4">
        <v>20.02</v>
      </c>
      <c r="L647" s="4">
        <v>75.47</v>
      </c>
      <c r="M647" s="4">
        <v>3265.49</v>
      </c>
      <c r="N647" s="4">
        <v>2902</v>
      </c>
      <c r="O647" s="4">
        <v>2895</v>
      </c>
      <c r="P647" s="4">
        <v>2570</v>
      </c>
      <c r="Q647" s="4">
        <v>2519</v>
      </c>
      <c r="R647" s="4">
        <v>15.44</v>
      </c>
      <c r="S647" s="4">
        <v>63.67</v>
      </c>
      <c r="T647" s="4">
        <v>2598.11</v>
      </c>
      <c r="U647" s="4">
        <v>2876</v>
      </c>
      <c r="V647" s="4">
        <v>2876</v>
      </c>
      <c r="W647" s="4">
        <v>2428</v>
      </c>
      <c r="X647" s="4">
        <v>2391</v>
      </c>
      <c r="Y647" s="4">
        <v>15.17</v>
      </c>
      <c r="Z647" s="4">
        <v>61.53</v>
      </c>
      <c r="AA647" s="4">
        <v>2467.6999999999998</v>
      </c>
      <c r="AB647" s="4">
        <v>8331.2999999999993</v>
      </c>
    </row>
    <row r="648" spans="1:28">
      <c r="A648" s="3" t="s">
        <v>1317</v>
      </c>
      <c r="B648" s="3" t="s">
        <v>1318</v>
      </c>
      <c r="C648" s="3" t="s">
        <v>521</v>
      </c>
      <c r="D648" s="3" t="s">
        <v>587</v>
      </c>
      <c r="E648" s="3" t="s">
        <v>588</v>
      </c>
      <c r="F648" s="3" t="s">
        <v>25</v>
      </c>
      <c r="G648" s="4">
        <v>2712</v>
      </c>
      <c r="H648" s="4">
        <v>2709</v>
      </c>
      <c r="I648" s="4">
        <v>2587</v>
      </c>
      <c r="J648" s="4">
        <v>2566</v>
      </c>
      <c r="K648" s="4">
        <v>17.52</v>
      </c>
      <c r="L648" s="4">
        <v>62.74</v>
      </c>
      <c r="M648" s="4">
        <v>2646.26</v>
      </c>
      <c r="N648" s="4">
        <v>2335</v>
      </c>
      <c r="O648" s="4">
        <v>2335</v>
      </c>
      <c r="P648" s="4">
        <v>2203</v>
      </c>
      <c r="Q648" s="4">
        <v>2183</v>
      </c>
      <c r="R648" s="4">
        <v>15.99</v>
      </c>
      <c r="S648" s="4">
        <v>55.76</v>
      </c>
      <c r="T648" s="4">
        <v>2254.75</v>
      </c>
      <c r="U648" s="4">
        <v>1329</v>
      </c>
      <c r="V648" s="4">
        <v>889</v>
      </c>
      <c r="W648" s="4">
        <v>68</v>
      </c>
      <c r="X648" s="4">
        <v>66</v>
      </c>
      <c r="Y648" s="4">
        <v>0</v>
      </c>
      <c r="Z648" s="4">
        <v>0</v>
      </c>
      <c r="AA648" s="4">
        <v>66</v>
      </c>
      <c r="AB648" s="4">
        <v>4967.01</v>
      </c>
    </row>
    <row r="649" spans="1:28">
      <c r="A649" s="3" t="s">
        <v>1319</v>
      </c>
      <c r="B649" s="3" t="s">
        <v>1320</v>
      </c>
      <c r="C649" s="3" t="s">
        <v>22</v>
      </c>
      <c r="D649" s="3" t="s">
        <v>587</v>
      </c>
      <c r="E649" s="3" t="s">
        <v>588</v>
      </c>
      <c r="F649" s="3" t="s">
        <v>25</v>
      </c>
      <c r="G649" s="4">
        <v>477</v>
      </c>
      <c r="H649" s="4">
        <v>477</v>
      </c>
      <c r="I649" s="4">
        <v>424</v>
      </c>
      <c r="J649" s="4">
        <v>424</v>
      </c>
      <c r="K649" s="4">
        <v>3.22</v>
      </c>
      <c r="L649" s="4">
        <v>6.69</v>
      </c>
      <c r="M649" s="4">
        <v>433.91</v>
      </c>
      <c r="N649" s="4">
        <v>837</v>
      </c>
      <c r="O649" s="4">
        <v>837</v>
      </c>
      <c r="P649" s="4">
        <v>426</v>
      </c>
      <c r="Q649" s="4">
        <v>426</v>
      </c>
      <c r="R649" s="4">
        <v>3.28</v>
      </c>
      <c r="S649" s="4">
        <v>5.92</v>
      </c>
      <c r="T649" s="4">
        <v>435.2</v>
      </c>
      <c r="U649" s="4">
        <v>1174</v>
      </c>
      <c r="V649" s="4">
        <v>1174</v>
      </c>
      <c r="W649" s="4">
        <v>486</v>
      </c>
      <c r="X649" s="4">
        <v>486</v>
      </c>
      <c r="Y649" s="4">
        <v>2.6</v>
      </c>
      <c r="Z649" s="4">
        <v>7.35</v>
      </c>
      <c r="AA649" s="4">
        <v>495.95</v>
      </c>
      <c r="AB649" s="4">
        <v>1365.06</v>
      </c>
    </row>
    <row r="650" spans="1:28">
      <c r="A650" s="3" t="s">
        <v>1321</v>
      </c>
      <c r="B650" s="3" t="s">
        <v>1322</v>
      </c>
      <c r="C650" s="3" t="s">
        <v>22</v>
      </c>
      <c r="D650" s="3" t="s">
        <v>587</v>
      </c>
      <c r="E650" s="3" t="s">
        <v>588</v>
      </c>
      <c r="F650" s="3" t="s">
        <v>25</v>
      </c>
      <c r="G650" s="4">
        <v>682</v>
      </c>
      <c r="H650" s="4">
        <v>682</v>
      </c>
      <c r="I650" s="4">
        <v>554</v>
      </c>
      <c r="J650" s="4">
        <v>553</v>
      </c>
      <c r="K650" s="4">
        <v>1.1399999999999999</v>
      </c>
      <c r="L650" s="4">
        <v>10.62</v>
      </c>
      <c r="M650" s="4">
        <v>564.76</v>
      </c>
      <c r="N650" s="4">
        <v>881</v>
      </c>
      <c r="O650" s="4">
        <v>881</v>
      </c>
      <c r="P650" s="4">
        <v>566</v>
      </c>
      <c r="Q650" s="4">
        <v>564</v>
      </c>
      <c r="R650" s="4">
        <v>1.47</v>
      </c>
      <c r="S650" s="4">
        <v>11.8</v>
      </c>
      <c r="T650" s="4">
        <v>577.27</v>
      </c>
      <c r="U650" s="4">
        <v>1490</v>
      </c>
      <c r="V650" s="4">
        <v>1490</v>
      </c>
      <c r="W650" s="4">
        <v>739</v>
      </c>
      <c r="X650" s="4">
        <v>739</v>
      </c>
      <c r="Y650" s="4">
        <v>1.43</v>
      </c>
      <c r="Z650" s="4">
        <v>11.26</v>
      </c>
      <c r="AA650" s="4">
        <v>751.69</v>
      </c>
      <c r="AB650" s="4">
        <v>1893.72</v>
      </c>
    </row>
    <row r="651" spans="1:28">
      <c r="A651" s="3" t="s">
        <v>1323</v>
      </c>
      <c r="B651" s="3" t="s">
        <v>1324</v>
      </c>
      <c r="C651" s="3" t="s">
        <v>22</v>
      </c>
      <c r="D651" s="3" t="s">
        <v>587</v>
      </c>
      <c r="E651" s="3" t="s">
        <v>588</v>
      </c>
      <c r="F651" s="3" t="s">
        <v>25</v>
      </c>
      <c r="G651" s="4">
        <v>451</v>
      </c>
      <c r="H651" s="4">
        <v>451</v>
      </c>
      <c r="I651" s="4">
        <v>415</v>
      </c>
      <c r="J651" s="4">
        <v>415</v>
      </c>
      <c r="K651" s="4">
        <v>1.91</v>
      </c>
      <c r="L651" s="4">
        <v>2.95</v>
      </c>
      <c r="M651" s="4">
        <v>419.86</v>
      </c>
      <c r="N651" s="4">
        <v>348</v>
      </c>
      <c r="O651" s="4">
        <v>348</v>
      </c>
      <c r="P651" s="4">
        <v>323</v>
      </c>
      <c r="Q651" s="4">
        <v>323</v>
      </c>
      <c r="R651" s="4">
        <v>1.1100000000000001</v>
      </c>
      <c r="S651" s="4">
        <v>5.13</v>
      </c>
      <c r="T651" s="4">
        <v>329.24</v>
      </c>
      <c r="U651" s="4">
        <v>1085</v>
      </c>
      <c r="V651" s="4">
        <v>1085</v>
      </c>
      <c r="W651" s="4">
        <v>602</v>
      </c>
      <c r="X651" s="4">
        <v>602</v>
      </c>
      <c r="Y651" s="4">
        <v>3.98</v>
      </c>
      <c r="Z651" s="4">
        <v>3.15</v>
      </c>
      <c r="AA651" s="4">
        <v>609.13</v>
      </c>
      <c r="AB651" s="4">
        <v>1358.23</v>
      </c>
    </row>
    <row r="652" spans="1:28">
      <c r="A652" s="3" t="s">
        <v>1325</v>
      </c>
      <c r="B652" s="3" t="s">
        <v>1326</v>
      </c>
      <c r="C652" s="3" t="s">
        <v>22</v>
      </c>
      <c r="D652" s="3" t="s">
        <v>587</v>
      </c>
      <c r="E652" s="3" t="s">
        <v>588</v>
      </c>
      <c r="F652" s="3" t="s">
        <v>25</v>
      </c>
      <c r="G652" s="4">
        <v>248</v>
      </c>
      <c r="H652" s="4">
        <v>248</v>
      </c>
      <c r="I652" s="4">
        <v>203</v>
      </c>
      <c r="J652" s="4">
        <v>203</v>
      </c>
      <c r="K652" s="4">
        <v>0.68</v>
      </c>
      <c r="L652" s="4">
        <v>3.87</v>
      </c>
      <c r="M652" s="4">
        <v>207.55</v>
      </c>
      <c r="N652" s="4">
        <v>934</v>
      </c>
      <c r="O652" s="4">
        <v>934</v>
      </c>
      <c r="P652" s="4">
        <v>773</v>
      </c>
      <c r="Q652" s="4">
        <v>773</v>
      </c>
      <c r="R652" s="4">
        <v>5.96</v>
      </c>
      <c r="S652" s="4">
        <v>4.92</v>
      </c>
      <c r="T652" s="4">
        <v>783.88</v>
      </c>
      <c r="U652" s="4">
        <v>1002</v>
      </c>
      <c r="V652" s="4">
        <v>1002</v>
      </c>
      <c r="W652" s="4">
        <v>406</v>
      </c>
      <c r="X652" s="4">
        <v>406</v>
      </c>
      <c r="Y652" s="4">
        <v>2.38</v>
      </c>
      <c r="Z652" s="4">
        <v>4.8899999999999997</v>
      </c>
      <c r="AA652" s="4">
        <v>413.27</v>
      </c>
      <c r="AB652" s="4">
        <v>1404.7</v>
      </c>
    </row>
    <row r="653" spans="1:28">
      <c r="A653" s="3" t="s">
        <v>1327</v>
      </c>
      <c r="B653" s="3" t="s">
        <v>1328</v>
      </c>
      <c r="C653" s="3" t="s">
        <v>568</v>
      </c>
      <c r="D653" s="3" t="s">
        <v>587</v>
      </c>
      <c r="E653" s="3" t="s">
        <v>588</v>
      </c>
      <c r="F653" s="3" t="s">
        <v>25</v>
      </c>
      <c r="G653" s="4">
        <v>251</v>
      </c>
      <c r="H653" s="4">
        <v>251</v>
      </c>
      <c r="I653" s="4">
        <v>191</v>
      </c>
      <c r="J653" s="4">
        <v>191</v>
      </c>
      <c r="K653" s="4">
        <v>0.34</v>
      </c>
      <c r="L653" s="4">
        <v>4.01</v>
      </c>
      <c r="M653" s="4">
        <v>195.35</v>
      </c>
      <c r="N653" s="4">
        <v>628</v>
      </c>
      <c r="O653" s="4">
        <v>628</v>
      </c>
      <c r="P653" s="4">
        <v>166</v>
      </c>
      <c r="Q653" s="4">
        <v>166</v>
      </c>
      <c r="R653" s="4">
        <v>0.22</v>
      </c>
      <c r="S653" s="4">
        <v>0.01</v>
      </c>
      <c r="T653" s="4">
        <v>166.23</v>
      </c>
      <c r="U653" s="4">
        <v>786</v>
      </c>
      <c r="V653" s="4">
        <v>786</v>
      </c>
      <c r="W653" s="4">
        <v>161</v>
      </c>
      <c r="X653" s="4">
        <v>161</v>
      </c>
      <c r="Y653" s="4">
        <v>0.17</v>
      </c>
      <c r="Z653" s="4">
        <v>0</v>
      </c>
      <c r="AA653" s="4">
        <v>161.16999999999999</v>
      </c>
      <c r="AB653" s="4">
        <v>522.75</v>
      </c>
    </row>
    <row r="654" spans="1:28">
      <c r="A654" s="3" t="s">
        <v>1329</v>
      </c>
      <c r="B654" s="3" t="s">
        <v>1330</v>
      </c>
      <c r="C654" s="3" t="s">
        <v>568</v>
      </c>
      <c r="D654" s="3" t="s">
        <v>587</v>
      </c>
      <c r="E654" s="3" t="s">
        <v>588</v>
      </c>
      <c r="F654" s="3" t="s">
        <v>25</v>
      </c>
      <c r="G654" s="4">
        <v>601</v>
      </c>
      <c r="H654" s="4">
        <v>601</v>
      </c>
      <c r="I654" s="4">
        <v>172</v>
      </c>
      <c r="J654" s="4">
        <v>172</v>
      </c>
      <c r="K654" s="4">
        <v>2.1800000000000002</v>
      </c>
      <c r="L654" s="4">
        <v>1.75</v>
      </c>
      <c r="M654" s="4">
        <v>175.93</v>
      </c>
      <c r="N654" s="4">
        <v>809</v>
      </c>
      <c r="O654" s="4">
        <v>809</v>
      </c>
      <c r="P654" s="4">
        <v>236</v>
      </c>
      <c r="Q654" s="4">
        <v>236</v>
      </c>
      <c r="R654" s="4">
        <v>1.78</v>
      </c>
      <c r="S654" s="4">
        <v>5.73</v>
      </c>
      <c r="T654" s="4">
        <v>243.51</v>
      </c>
      <c r="U654" s="4">
        <v>2635</v>
      </c>
      <c r="V654" s="4">
        <v>2635</v>
      </c>
      <c r="W654" s="4">
        <v>557</v>
      </c>
      <c r="X654" s="4">
        <v>556</v>
      </c>
      <c r="Y654" s="4">
        <v>1.49</v>
      </c>
      <c r="Z654" s="4">
        <v>6.37</v>
      </c>
      <c r="AA654" s="4">
        <v>563.86</v>
      </c>
      <c r="AB654" s="4">
        <v>983.3</v>
      </c>
    </row>
    <row r="655" spans="1:28">
      <c r="A655" s="3" t="s">
        <v>1331</v>
      </c>
      <c r="B655" s="3" t="s">
        <v>1332</v>
      </c>
      <c r="C655" s="3" t="s">
        <v>568</v>
      </c>
      <c r="D655" s="3" t="s">
        <v>587</v>
      </c>
      <c r="E655" s="3" t="s">
        <v>588</v>
      </c>
      <c r="F655" s="3" t="s">
        <v>25</v>
      </c>
      <c r="G655" s="4">
        <v>238</v>
      </c>
      <c r="H655" s="4">
        <v>238</v>
      </c>
      <c r="I655" s="4">
        <v>96</v>
      </c>
      <c r="J655" s="4">
        <v>96</v>
      </c>
      <c r="K655" s="4">
        <v>0.01</v>
      </c>
      <c r="L655" s="4">
        <v>0</v>
      </c>
      <c r="M655" s="4">
        <v>96.01</v>
      </c>
      <c r="N655" s="4">
        <v>165</v>
      </c>
      <c r="O655" s="4">
        <v>165</v>
      </c>
      <c r="P655" s="4">
        <v>15</v>
      </c>
      <c r="Q655" s="4">
        <v>15</v>
      </c>
      <c r="R655" s="4">
        <v>0</v>
      </c>
      <c r="S655" s="4">
        <v>0</v>
      </c>
      <c r="T655" s="4">
        <v>15</v>
      </c>
      <c r="U655" s="4">
        <v>899</v>
      </c>
      <c r="V655" s="4">
        <v>899</v>
      </c>
      <c r="W655" s="4">
        <v>17</v>
      </c>
      <c r="X655" s="4">
        <v>17</v>
      </c>
      <c r="Y655" s="4">
        <v>0</v>
      </c>
      <c r="Z655" s="4">
        <v>0</v>
      </c>
      <c r="AA655" s="4">
        <v>17</v>
      </c>
      <c r="AB655" s="4">
        <v>128.01</v>
      </c>
    </row>
    <row r="656" spans="1:28">
      <c r="A656" s="3" t="s">
        <v>1333</v>
      </c>
      <c r="B656" s="3" t="s">
        <v>1334</v>
      </c>
      <c r="C656" s="3" t="s">
        <v>568</v>
      </c>
      <c r="D656" s="3" t="s">
        <v>587</v>
      </c>
      <c r="E656" s="3" t="s">
        <v>588</v>
      </c>
      <c r="F656" s="3" t="s">
        <v>25</v>
      </c>
      <c r="G656" s="4">
        <v>1096</v>
      </c>
      <c r="H656" s="4">
        <v>1096</v>
      </c>
      <c r="I656" s="4">
        <v>203</v>
      </c>
      <c r="J656" s="4">
        <v>203</v>
      </c>
      <c r="K656" s="4">
        <v>0.52</v>
      </c>
      <c r="L656" s="4">
        <v>0</v>
      </c>
      <c r="M656" s="4">
        <v>203.52</v>
      </c>
      <c r="N656" s="4">
        <v>1126</v>
      </c>
      <c r="O656" s="4">
        <v>1126</v>
      </c>
      <c r="P656" s="4">
        <v>163</v>
      </c>
      <c r="Q656" s="4">
        <v>163</v>
      </c>
      <c r="R656" s="4">
        <v>0.47</v>
      </c>
      <c r="S656" s="4">
        <v>0.03</v>
      </c>
      <c r="T656" s="4">
        <v>163.5</v>
      </c>
      <c r="U656" s="4">
        <v>2059</v>
      </c>
      <c r="V656" s="4">
        <v>2059</v>
      </c>
      <c r="W656" s="4">
        <v>268</v>
      </c>
      <c r="X656" s="4">
        <v>268</v>
      </c>
      <c r="Y656" s="4">
        <v>0.21</v>
      </c>
      <c r="Z656" s="4">
        <v>0.21</v>
      </c>
      <c r="AA656" s="4">
        <v>268.42</v>
      </c>
      <c r="AB656" s="4">
        <v>635.44000000000005</v>
      </c>
    </row>
    <row r="657" spans="1:28">
      <c r="A657" s="3" t="s">
        <v>1335</v>
      </c>
      <c r="B657" s="3" t="s">
        <v>1336</v>
      </c>
      <c r="C657" s="3" t="s">
        <v>568</v>
      </c>
      <c r="D657" s="3" t="s">
        <v>587</v>
      </c>
      <c r="E657" s="3" t="s">
        <v>588</v>
      </c>
      <c r="F657" s="3" t="s">
        <v>25</v>
      </c>
      <c r="G657" s="4">
        <v>167</v>
      </c>
      <c r="H657" s="4">
        <v>167</v>
      </c>
      <c r="I657" s="4">
        <v>18</v>
      </c>
      <c r="J657" s="4">
        <v>18</v>
      </c>
      <c r="K657" s="4">
        <v>0</v>
      </c>
      <c r="L657" s="4">
        <v>0.11</v>
      </c>
      <c r="M657" s="4">
        <v>18.11</v>
      </c>
      <c r="N657" s="4">
        <v>546</v>
      </c>
      <c r="O657" s="4">
        <v>546</v>
      </c>
      <c r="P657" s="4">
        <v>160</v>
      </c>
      <c r="Q657" s="4">
        <v>160</v>
      </c>
      <c r="R657" s="4">
        <v>0.01</v>
      </c>
      <c r="S657" s="4">
        <v>0.19</v>
      </c>
      <c r="T657" s="4">
        <v>160.19999999999999</v>
      </c>
      <c r="U657" s="4">
        <v>157</v>
      </c>
      <c r="V657" s="4">
        <v>157</v>
      </c>
      <c r="W657" s="4">
        <v>19</v>
      </c>
      <c r="X657" s="4">
        <v>19</v>
      </c>
      <c r="Y657" s="4">
        <v>0.02</v>
      </c>
      <c r="Z657" s="4">
        <v>0.14000000000000001</v>
      </c>
      <c r="AA657" s="4">
        <v>19.16</v>
      </c>
      <c r="AB657" s="4">
        <v>197.47</v>
      </c>
    </row>
    <row r="658" spans="1:28">
      <c r="A658" s="3" t="s">
        <v>1337</v>
      </c>
      <c r="B658" s="3" t="s">
        <v>1338</v>
      </c>
      <c r="C658" s="3" t="s">
        <v>568</v>
      </c>
      <c r="D658" s="3" t="s">
        <v>587</v>
      </c>
      <c r="E658" s="3" t="s">
        <v>588</v>
      </c>
      <c r="F658" s="3" t="s">
        <v>25</v>
      </c>
      <c r="G658" s="4">
        <v>112</v>
      </c>
      <c r="H658" s="4">
        <v>112</v>
      </c>
      <c r="I658" s="4">
        <v>0</v>
      </c>
      <c r="J658" s="4">
        <v>0</v>
      </c>
      <c r="K658" s="4">
        <v>0</v>
      </c>
      <c r="L658" s="4">
        <v>0</v>
      </c>
      <c r="M658" s="4">
        <v>0</v>
      </c>
      <c r="N658" s="4">
        <v>262</v>
      </c>
      <c r="O658" s="4">
        <v>262</v>
      </c>
      <c r="P658" s="4">
        <v>53</v>
      </c>
      <c r="Q658" s="4">
        <v>53</v>
      </c>
      <c r="R658" s="4">
        <v>0</v>
      </c>
      <c r="S658" s="4">
        <v>0</v>
      </c>
      <c r="T658" s="4">
        <v>53</v>
      </c>
      <c r="U658" s="4">
        <v>0</v>
      </c>
      <c r="V658" s="4">
        <v>0</v>
      </c>
      <c r="W658" s="4">
        <v>0</v>
      </c>
      <c r="X658" s="4">
        <v>0</v>
      </c>
      <c r="Y658" s="4">
        <v>0</v>
      </c>
      <c r="Z658" s="4">
        <v>0</v>
      </c>
      <c r="AA658" s="4">
        <v>0</v>
      </c>
      <c r="AB658" s="4">
        <v>53</v>
      </c>
    </row>
    <row r="659" spans="1:28">
      <c r="A659" s="3" t="s">
        <v>1339</v>
      </c>
      <c r="B659" s="3" t="s">
        <v>1340</v>
      </c>
      <c r="C659" s="3" t="s">
        <v>568</v>
      </c>
      <c r="D659" s="3" t="s">
        <v>587</v>
      </c>
      <c r="E659" s="3" t="s">
        <v>588</v>
      </c>
      <c r="F659" s="3" t="s">
        <v>25</v>
      </c>
      <c r="G659" s="4">
        <v>381</v>
      </c>
      <c r="H659" s="4">
        <v>381</v>
      </c>
      <c r="I659" s="4">
        <v>112</v>
      </c>
      <c r="J659" s="4">
        <v>112</v>
      </c>
      <c r="K659" s="4">
        <v>7.0000000000000007E-2</v>
      </c>
      <c r="L659" s="4">
        <v>0.79</v>
      </c>
      <c r="M659" s="4">
        <v>112.86</v>
      </c>
      <c r="N659" s="4">
        <v>474</v>
      </c>
      <c r="O659" s="4">
        <v>474</v>
      </c>
      <c r="P659" s="4">
        <v>222</v>
      </c>
      <c r="Q659" s="4">
        <v>222</v>
      </c>
      <c r="R659" s="4">
        <v>1.47</v>
      </c>
      <c r="S659" s="4">
        <v>0.92</v>
      </c>
      <c r="T659" s="4">
        <v>224.39</v>
      </c>
      <c r="U659" s="4">
        <v>683</v>
      </c>
      <c r="V659" s="4">
        <v>683</v>
      </c>
      <c r="W659" s="4">
        <v>200</v>
      </c>
      <c r="X659" s="4">
        <v>200</v>
      </c>
      <c r="Y659" s="4">
        <v>0.4</v>
      </c>
      <c r="Z659" s="4">
        <v>0.89</v>
      </c>
      <c r="AA659" s="4">
        <v>201.29</v>
      </c>
      <c r="AB659" s="4">
        <v>538.54</v>
      </c>
    </row>
    <row r="660" spans="1:28">
      <c r="A660" s="3" t="s">
        <v>1341</v>
      </c>
      <c r="B660" s="3" t="s">
        <v>1342</v>
      </c>
      <c r="C660" s="3" t="s">
        <v>568</v>
      </c>
      <c r="D660" s="3" t="s">
        <v>587</v>
      </c>
      <c r="E660" s="3" t="s">
        <v>588</v>
      </c>
      <c r="F660" s="3" t="s">
        <v>25</v>
      </c>
      <c r="G660" s="4">
        <v>0</v>
      </c>
      <c r="H660" s="4">
        <v>0</v>
      </c>
      <c r="I660" s="4">
        <v>0</v>
      </c>
      <c r="J660" s="4">
        <v>0</v>
      </c>
      <c r="K660" s="4">
        <v>0</v>
      </c>
      <c r="L660" s="4">
        <v>0</v>
      </c>
      <c r="M660" s="4">
        <v>0</v>
      </c>
      <c r="N660" s="4">
        <v>0</v>
      </c>
      <c r="O660" s="4">
        <v>0</v>
      </c>
      <c r="P660" s="4">
        <v>0</v>
      </c>
      <c r="Q660" s="4">
        <v>0</v>
      </c>
      <c r="R660" s="4">
        <v>0</v>
      </c>
      <c r="S660" s="4">
        <v>0</v>
      </c>
      <c r="T660" s="4">
        <v>0</v>
      </c>
      <c r="U660" s="4">
        <v>0</v>
      </c>
      <c r="V660" s="4">
        <v>0</v>
      </c>
      <c r="W660" s="4">
        <v>0</v>
      </c>
      <c r="X660" s="4">
        <v>0</v>
      </c>
      <c r="Y660" s="4">
        <v>0</v>
      </c>
      <c r="Z660" s="4">
        <v>0</v>
      </c>
      <c r="AA660" s="4">
        <v>0</v>
      </c>
      <c r="AB660" s="4">
        <v>0</v>
      </c>
    </row>
    <row r="661" spans="1:28">
      <c r="A661" s="3" t="s">
        <v>1343</v>
      </c>
      <c r="B661" s="3" t="s">
        <v>1344</v>
      </c>
      <c r="C661" s="3" t="s">
        <v>568</v>
      </c>
      <c r="D661" s="3" t="s">
        <v>587</v>
      </c>
      <c r="E661" s="3" t="s">
        <v>588</v>
      </c>
      <c r="F661" s="3" t="s">
        <v>25</v>
      </c>
      <c r="G661" s="4">
        <v>0</v>
      </c>
      <c r="H661" s="4">
        <v>0</v>
      </c>
      <c r="I661" s="4">
        <v>0</v>
      </c>
      <c r="J661" s="4">
        <v>0</v>
      </c>
      <c r="K661" s="4">
        <v>0</v>
      </c>
      <c r="L661" s="4">
        <v>0</v>
      </c>
      <c r="M661" s="4">
        <v>0</v>
      </c>
      <c r="N661" s="4">
        <v>6783</v>
      </c>
      <c r="O661" s="4">
        <v>6783</v>
      </c>
      <c r="P661" s="4">
        <v>395</v>
      </c>
      <c r="Q661" s="4">
        <v>395</v>
      </c>
      <c r="R661" s="4">
        <v>1.48</v>
      </c>
      <c r="S661" s="4">
        <v>2.21</v>
      </c>
      <c r="T661" s="4">
        <v>398.69</v>
      </c>
      <c r="U661" s="4">
        <v>878</v>
      </c>
      <c r="V661" s="4">
        <v>878</v>
      </c>
      <c r="W661" s="4">
        <v>115</v>
      </c>
      <c r="X661" s="4">
        <v>115</v>
      </c>
      <c r="Y661" s="4">
        <v>0.62</v>
      </c>
      <c r="Z661" s="4">
        <v>1.02</v>
      </c>
      <c r="AA661" s="4">
        <v>116.64</v>
      </c>
      <c r="AB661" s="4">
        <v>515.33000000000004</v>
      </c>
    </row>
    <row r="662" spans="1:28">
      <c r="A662" s="3" t="s">
        <v>1345</v>
      </c>
      <c r="B662" s="3" t="s">
        <v>1346</v>
      </c>
      <c r="C662" s="3" t="s">
        <v>568</v>
      </c>
      <c r="D662" s="3" t="s">
        <v>587</v>
      </c>
      <c r="E662" s="3" t="s">
        <v>588</v>
      </c>
      <c r="F662" s="3" t="s">
        <v>25</v>
      </c>
      <c r="G662" s="4">
        <v>1344</v>
      </c>
      <c r="H662" s="4">
        <v>1344</v>
      </c>
      <c r="I662" s="4">
        <v>413</v>
      </c>
      <c r="J662" s="4">
        <v>413</v>
      </c>
      <c r="K662" s="4">
        <v>0</v>
      </c>
      <c r="L662" s="4">
        <v>0.01</v>
      </c>
      <c r="M662" s="4">
        <v>413.01</v>
      </c>
      <c r="N662" s="4">
        <v>2635</v>
      </c>
      <c r="O662" s="4">
        <v>2635</v>
      </c>
      <c r="P662" s="4">
        <v>297</v>
      </c>
      <c r="Q662" s="4">
        <v>297</v>
      </c>
      <c r="R662" s="4">
        <v>0</v>
      </c>
      <c r="S662" s="4">
        <v>0.02</v>
      </c>
      <c r="T662" s="4">
        <v>297.02</v>
      </c>
      <c r="U662" s="4">
        <v>2029</v>
      </c>
      <c r="V662" s="4">
        <v>2029</v>
      </c>
      <c r="W662" s="4">
        <v>42</v>
      </c>
      <c r="X662" s="4">
        <v>42</v>
      </c>
      <c r="Y662" s="4">
        <v>0</v>
      </c>
      <c r="Z662" s="4">
        <v>0</v>
      </c>
      <c r="AA662" s="4">
        <v>42</v>
      </c>
      <c r="AB662" s="4">
        <v>752.03</v>
      </c>
    </row>
    <row r="663" spans="1:28">
      <c r="A663" s="3" t="s">
        <v>1347</v>
      </c>
      <c r="B663" s="3" t="s">
        <v>1348</v>
      </c>
      <c r="C663" s="3" t="s">
        <v>568</v>
      </c>
      <c r="D663" s="3" t="s">
        <v>587</v>
      </c>
      <c r="E663" s="3" t="s">
        <v>588</v>
      </c>
      <c r="F663" s="3" t="s">
        <v>25</v>
      </c>
      <c r="G663" s="4">
        <v>0</v>
      </c>
      <c r="H663" s="4">
        <v>0</v>
      </c>
      <c r="I663" s="4">
        <v>0</v>
      </c>
      <c r="J663" s="4">
        <v>0</v>
      </c>
      <c r="K663" s="4">
        <v>0</v>
      </c>
      <c r="L663" s="4">
        <v>0</v>
      </c>
      <c r="M663" s="4">
        <v>0</v>
      </c>
      <c r="N663" s="4">
        <v>417</v>
      </c>
      <c r="O663" s="4">
        <v>417</v>
      </c>
      <c r="P663" s="4">
        <v>348</v>
      </c>
      <c r="Q663" s="4">
        <v>346</v>
      </c>
      <c r="R663" s="4">
        <v>0</v>
      </c>
      <c r="S663" s="4">
        <v>0</v>
      </c>
      <c r="T663" s="4">
        <v>346</v>
      </c>
      <c r="U663" s="4">
        <v>1962</v>
      </c>
      <c r="V663" s="4">
        <v>1962</v>
      </c>
      <c r="W663" s="4">
        <v>386</v>
      </c>
      <c r="X663" s="4">
        <v>385</v>
      </c>
      <c r="Y663" s="4">
        <v>0</v>
      </c>
      <c r="Z663" s="4">
        <v>0</v>
      </c>
      <c r="AA663" s="4">
        <v>385</v>
      </c>
      <c r="AB663" s="4">
        <v>731</v>
      </c>
    </row>
    <row r="664" spans="1:28">
      <c r="A664" s="3" t="s">
        <v>1349</v>
      </c>
      <c r="B664" s="3" t="s">
        <v>1350</v>
      </c>
      <c r="C664" s="3" t="s">
        <v>568</v>
      </c>
      <c r="D664" s="3" t="s">
        <v>587</v>
      </c>
      <c r="E664" s="3" t="s">
        <v>588</v>
      </c>
      <c r="F664" s="3" t="s">
        <v>25</v>
      </c>
      <c r="G664" s="4">
        <v>1188</v>
      </c>
      <c r="H664" s="4">
        <v>1188</v>
      </c>
      <c r="I664" s="4">
        <v>770</v>
      </c>
      <c r="J664" s="4">
        <v>770</v>
      </c>
      <c r="K664" s="4">
        <v>0.72</v>
      </c>
      <c r="L664" s="4">
        <v>6.1</v>
      </c>
      <c r="M664" s="4">
        <v>776.82</v>
      </c>
      <c r="N664" s="4">
        <v>2222</v>
      </c>
      <c r="O664" s="4">
        <v>2222</v>
      </c>
      <c r="P664" s="4">
        <v>538</v>
      </c>
      <c r="Q664" s="4">
        <v>538</v>
      </c>
      <c r="R664" s="4">
        <v>1.35</v>
      </c>
      <c r="S664" s="4">
        <v>6.15</v>
      </c>
      <c r="T664" s="4">
        <v>545.5</v>
      </c>
      <c r="U664" s="4">
        <v>1417</v>
      </c>
      <c r="V664" s="4">
        <v>1417</v>
      </c>
      <c r="W664" s="4">
        <v>460</v>
      </c>
      <c r="X664" s="4">
        <v>460</v>
      </c>
      <c r="Y664" s="4">
        <v>0.81</v>
      </c>
      <c r="Z664" s="4">
        <v>5.94</v>
      </c>
      <c r="AA664" s="4">
        <v>466.75</v>
      </c>
      <c r="AB664" s="4">
        <v>1789.07</v>
      </c>
    </row>
    <row r="665" spans="1:28">
      <c r="A665" s="3" t="s">
        <v>1351</v>
      </c>
      <c r="B665" s="3" t="s">
        <v>1352</v>
      </c>
      <c r="C665" s="3" t="s">
        <v>568</v>
      </c>
      <c r="D665" s="3" t="s">
        <v>587</v>
      </c>
      <c r="E665" s="3" t="s">
        <v>588</v>
      </c>
      <c r="F665" s="3" t="s">
        <v>25</v>
      </c>
      <c r="G665" s="4">
        <v>517</v>
      </c>
      <c r="H665" s="4">
        <v>517</v>
      </c>
      <c r="I665" s="4">
        <v>49</v>
      </c>
      <c r="J665" s="4">
        <v>49</v>
      </c>
      <c r="K665" s="4">
        <v>0</v>
      </c>
      <c r="L665" s="4">
        <v>0.71</v>
      </c>
      <c r="M665" s="4">
        <v>49.71</v>
      </c>
      <c r="N665" s="4">
        <v>379</v>
      </c>
      <c r="O665" s="4">
        <v>379</v>
      </c>
      <c r="P665" s="4">
        <v>70</v>
      </c>
      <c r="Q665" s="4">
        <v>70</v>
      </c>
      <c r="R665" s="4">
        <v>0</v>
      </c>
      <c r="S665" s="4">
        <v>0.59</v>
      </c>
      <c r="T665" s="4">
        <v>70.59</v>
      </c>
      <c r="U665" s="4">
        <v>364</v>
      </c>
      <c r="V665" s="4">
        <v>364</v>
      </c>
      <c r="W665" s="4">
        <v>110</v>
      </c>
      <c r="X665" s="4">
        <v>110</v>
      </c>
      <c r="Y665" s="4">
        <v>0</v>
      </c>
      <c r="Z665" s="4">
        <v>0.54</v>
      </c>
      <c r="AA665" s="4">
        <v>110.54</v>
      </c>
      <c r="AB665" s="4">
        <v>230.84</v>
      </c>
    </row>
    <row r="666" spans="1:28">
      <c r="A666" s="3" t="s">
        <v>1353</v>
      </c>
      <c r="B666" s="3" t="s">
        <v>1354</v>
      </c>
      <c r="C666" s="3" t="s">
        <v>568</v>
      </c>
      <c r="D666" s="3" t="s">
        <v>587</v>
      </c>
      <c r="E666" s="3" t="s">
        <v>588</v>
      </c>
      <c r="F666" s="3" t="s">
        <v>25</v>
      </c>
      <c r="G666" s="4">
        <v>428</v>
      </c>
      <c r="H666" s="4">
        <v>428</v>
      </c>
      <c r="I666" s="4">
        <v>118</v>
      </c>
      <c r="J666" s="4">
        <v>118</v>
      </c>
      <c r="K666" s="4">
        <v>0</v>
      </c>
      <c r="L666" s="4">
        <v>2.88</v>
      </c>
      <c r="M666" s="4">
        <v>120.88</v>
      </c>
      <c r="N666" s="4">
        <v>2618</v>
      </c>
      <c r="O666" s="4">
        <v>2618</v>
      </c>
      <c r="P666" s="4">
        <v>125</v>
      </c>
      <c r="Q666" s="4">
        <v>123</v>
      </c>
      <c r="R666" s="4">
        <v>0</v>
      </c>
      <c r="S666" s="4">
        <v>1.24</v>
      </c>
      <c r="T666" s="4">
        <v>124.24</v>
      </c>
      <c r="U666" s="4">
        <v>2441</v>
      </c>
      <c r="V666" s="4">
        <v>2441</v>
      </c>
      <c r="W666" s="4">
        <v>209</v>
      </c>
      <c r="X666" s="4">
        <v>209</v>
      </c>
      <c r="Y666" s="4">
        <v>0</v>
      </c>
      <c r="Z666" s="4">
        <v>3.29</v>
      </c>
      <c r="AA666" s="4">
        <v>212.29</v>
      </c>
      <c r="AB666" s="4">
        <v>457.41</v>
      </c>
    </row>
    <row r="667" spans="1:28">
      <c r="A667" s="3" t="s">
        <v>1355</v>
      </c>
      <c r="B667" s="3" t="s">
        <v>1356</v>
      </c>
      <c r="C667" s="3" t="s">
        <v>568</v>
      </c>
      <c r="D667" s="3" t="s">
        <v>587</v>
      </c>
      <c r="E667" s="3" t="s">
        <v>588</v>
      </c>
      <c r="F667" s="3" t="s">
        <v>25</v>
      </c>
      <c r="G667" s="4">
        <v>6</v>
      </c>
      <c r="H667" s="4">
        <v>6</v>
      </c>
      <c r="I667" s="4">
        <v>4</v>
      </c>
      <c r="J667" s="4">
        <v>4</v>
      </c>
      <c r="K667" s="4">
        <v>0</v>
      </c>
      <c r="L667" s="4">
        <v>0</v>
      </c>
      <c r="M667" s="4">
        <v>4</v>
      </c>
      <c r="N667" s="4">
        <v>1809</v>
      </c>
      <c r="O667" s="4">
        <v>1809</v>
      </c>
      <c r="P667" s="4">
        <v>338</v>
      </c>
      <c r="Q667" s="4">
        <v>338</v>
      </c>
      <c r="R667" s="4">
        <v>0</v>
      </c>
      <c r="S667" s="4">
        <v>0</v>
      </c>
      <c r="T667" s="4">
        <v>338</v>
      </c>
      <c r="U667" s="4">
        <v>952</v>
      </c>
      <c r="V667" s="4">
        <v>952</v>
      </c>
      <c r="W667" s="4">
        <v>224</v>
      </c>
      <c r="X667" s="4">
        <v>224</v>
      </c>
      <c r="Y667" s="4">
        <v>0</v>
      </c>
      <c r="Z667" s="4">
        <v>0</v>
      </c>
      <c r="AA667" s="4">
        <v>224</v>
      </c>
      <c r="AB667" s="4">
        <v>566</v>
      </c>
    </row>
    <row r="668" spans="1:28">
      <c r="A668" s="3" t="s">
        <v>1357</v>
      </c>
      <c r="B668" s="3" t="s">
        <v>1358</v>
      </c>
      <c r="C668" s="3" t="s">
        <v>22</v>
      </c>
      <c r="D668" s="3" t="s">
        <v>1359</v>
      </c>
      <c r="E668" s="3" t="s">
        <v>1360</v>
      </c>
      <c r="F668" s="3" t="s">
        <v>25</v>
      </c>
      <c r="G668" s="4">
        <v>498</v>
      </c>
      <c r="H668" s="4">
        <v>498</v>
      </c>
      <c r="I668" s="4">
        <v>465</v>
      </c>
      <c r="J668" s="4">
        <v>465</v>
      </c>
      <c r="K668" s="4">
        <v>2.0499999999999998</v>
      </c>
      <c r="L668" s="4">
        <v>11.56</v>
      </c>
      <c r="M668" s="4">
        <v>478.61</v>
      </c>
      <c r="N668" s="4">
        <v>352</v>
      </c>
      <c r="O668" s="4">
        <v>352</v>
      </c>
      <c r="P668" s="4">
        <v>321</v>
      </c>
      <c r="Q668" s="4">
        <v>320</v>
      </c>
      <c r="R668" s="4">
        <v>1.38</v>
      </c>
      <c r="S668" s="4">
        <v>7.22</v>
      </c>
      <c r="T668" s="4">
        <v>328.6</v>
      </c>
      <c r="U668" s="4">
        <v>488</v>
      </c>
      <c r="V668" s="4">
        <v>488</v>
      </c>
      <c r="W668" s="4">
        <v>446</v>
      </c>
      <c r="X668" s="4">
        <v>444</v>
      </c>
      <c r="Y668" s="4">
        <v>1.45</v>
      </c>
      <c r="Z668" s="4">
        <v>12.22</v>
      </c>
      <c r="AA668" s="4">
        <v>457.67</v>
      </c>
      <c r="AB668" s="4">
        <v>1264.8800000000001</v>
      </c>
    </row>
    <row r="669" spans="1:28">
      <c r="A669" s="3" t="s">
        <v>1361</v>
      </c>
      <c r="B669" s="3" t="s">
        <v>1362</v>
      </c>
      <c r="C669" s="3" t="s">
        <v>22</v>
      </c>
      <c r="D669" s="3" t="s">
        <v>1359</v>
      </c>
      <c r="E669" s="3" t="s">
        <v>1360</v>
      </c>
      <c r="F669" s="3" t="s">
        <v>25</v>
      </c>
      <c r="G669" s="4">
        <v>1972</v>
      </c>
      <c r="H669" s="4">
        <v>1972</v>
      </c>
      <c r="I669" s="4">
        <v>1389</v>
      </c>
      <c r="J669" s="4">
        <v>1389</v>
      </c>
      <c r="K669" s="4">
        <v>8.5399999999999991</v>
      </c>
      <c r="L669" s="4">
        <v>20.29</v>
      </c>
      <c r="M669" s="4">
        <v>1417.83</v>
      </c>
      <c r="N669" s="4">
        <v>1816</v>
      </c>
      <c r="O669" s="4">
        <v>1816</v>
      </c>
      <c r="P669" s="4">
        <v>1121</v>
      </c>
      <c r="Q669" s="4">
        <v>1121</v>
      </c>
      <c r="R669" s="4">
        <v>6.04</v>
      </c>
      <c r="S669" s="4">
        <v>16.82</v>
      </c>
      <c r="T669" s="4">
        <v>1143.8599999999999</v>
      </c>
      <c r="U669" s="4">
        <v>1259</v>
      </c>
      <c r="V669" s="4">
        <v>1259</v>
      </c>
      <c r="W669" s="4">
        <v>1173</v>
      </c>
      <c r="X669" s="4">
        <v>1173</v>
      </c>
      <c r="Y669" s="4">
        <v>5.62</v>
      </c>
      <c r="Z669" s="4">
        <v>17.47</v>
      </c>
      <c r="AA669" s="4">
        <v>1196.0899999999999</v>
      </c>
      <c r="AB669" s="4">
        <v>3757.78</v>
      </c>
    </row>
    <row r="670" spans="1:28">
      <c r="A670" s="3" t="s">
        <v>1363</v>
      </c>
      <c r="B670" s="3" t="s">
        <v>1364</v>
      </c>
      <c r="C670" s="3" t="s">
        <v>22</v>
      </c>
      <c r="D670" s="3" t="s">
        <v>1359</v>
      </c>
      <c r="E670" s="3" t="s">
        <v>1360</v>
      </c>
      <c r="F670" s="3" t="s">
        <v>25</v>
      </c>
      <c r="G670" s="4">
        <v>1437</v>
      </c>
      <c r="H670" s="4">
        <v>1437</v>
      </c>
      <c r="I670" s="4">
        <v>1364</v>
      </c>
      <c r="J670" s="4">
        <v>1347</v>
      </c>
      <c r="K670" s="4">
        <v>13.1</v>
      </c>
      <c r="L670" s="4">
        <v>15.3</v>
      </c>
      <c r="M670" s="4">
        <v>1375.4</v>
      </c>
      <c r="N670" s="4">
        <v>1363</v>
      </c>
      <c r="O670" s="4">
        <v>1363</v>
      </c>
      <c r="P670" s="4">
        <v>1290</v>
      </c>
      <c r="Q670" s="4">
        <v>1286</v>
      </c>
      <c r="R670" s="4">
        <v>14.89</v>
      </c>
      <c r="S670" s="4">
        <v>10.66</v>
      </c>
      <c r="T670" s="4">
        <v>1311.55</v>
      </c>
      <c r="U670" s="4">
        <v>1614</v>
      </c>
      <c r="V670" s="4">
        <v>1614</v>
      </c>
      <c r="W670" s="4">
        <v>1539</v>
      </c>
      <c r="X670" s="4">
        <v>1504</v>
      </c>
      <c r="Y670" s="4">
        <v>14.75</v>
      </c>
      <c r="Z670" s="4">
        <v>14.55</v>
      </c>
      <c r="AA670" s="4">
        <v>1533.3</v>
      </c>
      <c r="AB670" s="4">
        <v>4220.25</v>
      </c>
    </row>
    <row r="671" spans="1:28">
      <c r="A671" s="3" t="s">
        <v>1365</v>
      </c>
      <c r="B671" s="3" t="s">
        <v>1366</v>
      </c>
      <c r="C671" s="3" t="s">
        <v>22</v>
      </c>
      <c r="D671" s="3" t="s">
        <v>1359</v>
      </c>
      <c r="E671" s="3" t="s">
        <v>1360</v>
      </c>
      <c r="F671" s="3" t="s">
        <v>25</v>
      </c>
      <c r="G671" s="4">
        <v>735</v>
      </c>
      <c r="H671" s="4">
        <v>735</v>
      </c>
      <c r="I671" s="4">
        <v>618</v>
      </c>
      <c r="J671" s="4">
        <v>615</v>
      </c>
      <c r="K671" s="4">
        <v>3.02</v>
      </c>
      <c r="L671" s="4">
        <v>9.44</v>
      </c>
      <c r="M671" s="4">
        <v>627.46</v>
      </c>
      <c r="N671" s="4">
        <v>627</v>
      </c>
      <c r="O671" s="4">
        <v>627</v>
      </c>
      <c r="P671" s="4">
        <v>593</v>
      </c>
      <c r="Q671" s="4">
        <v>591</v>
      </c>
      <c r="R671" s="4">
        <v>3.41</v>
      </c>
      <c r="S671" s="4">
        <v>7.43</v>
      </c>
      <c r="T671" s="4">
        <v>601.84</v>
      </c>
      <c r="U671" s="4">
        <v>799</v>
      </c>
      <c r="V671" s="4">
        <v>799</v>
      </c>
      <c r="W671" s="4">
        <v>764</v>
      </c>
      <c r="X671" s="4">
        <v>760</v>
      </c>
      <c r="Y671" s="4">
        <v>4.6900000000000004</v>
      </c>
      <c r="Z671" s="4">
        <v>10.15</v>
      </c>
      <c r="AA671" s="4">
        <v>774.84</v>
      </c>
      <c r="AB671" s="4">
        <v>2004.14</v>
      </c>
    </row>
    <row r="672" spans="1:28">
      <c r="A672" s="3" t="s">
        <v>1367</v>
      </c>
      <c r="B672" s="3" t="s">
        <v>1368</v>
      </c>
      <c r="C672" s="3" t="s">
        <v>22</v>
      </c>
      <c r="D672" s="3" t="s">
        <v>1359</v>
      </c>
      <c r="E672" s="3" t="s">
        <v>1360</v>
      </c>
      <c r="F672" s="3" t="s">
        <v>25</v>
      </c>
      <c r="G672" s="4">
        <v>571</v>
      </c>
      <c r="H672" s="4">
        <v>571</v>
      </c>
      <c r="I672" s="4">
        <v>425</v>
      </c>
      <c r="J672" s="4">
        <v>419</v>
      </c>
      <c r="K672" s="4">
        <v>1.53</v>
      </c>
      <c r="L672" s="4">
        <v>8.2100000000000009</v>
      </c>
      <c r="M672" s="4">
        <v>428.74</v>
      </c>
      <c r="N672" s="4">
        <v>114</v>
      </c>
      <c r="O672" s="4">
        <v>114</v>
      </c>
      <c r="P672" s="4">
        <v>103</v>
      </c>
      <c r="Q672" s="4">
        <v>103</v>
      </c>
      <c r="R672" s="4">
        <v>0.43</v>
      </c>
      <c r="S672" s="4">
        <v>1.68</v>
      </c>
      <c r="T672" s="4">
        <v>105.11</v>
      </c>
      <c r="U672" s="4">
        <v>692</v>
      </c>
      <c r="V672" s="4">
        <v>692</v>
      </c>
      <c r="W672" s="4">
        <v>291</v>
      </c>
      <c r="X672" s="4">
        <v>291</v>
      </c>
      <c r="Y672" s="4">
        <v>1.08</v>
      </c>
      <c r="Z672" s="4">
        <v>4.7</v>
      </c>
      <c r="AA672" s="4">
        <v>296.77999999999997</v>
      </c>
      <c r="AB672" s="4">
        <v>830.63</v>
      </c>
    </row>
    <row r="673" spans="1:28">
      <c r="A673" s="3" t="s">
        <v>1369</v>
      </c>
      <c r="B673" s="3" t="s">
        <v>1370</v>
      </c>
      <c r="C673" s="3" t="s">
        <v>22</v>
      </c>
      <c r="D673" s="3" t="s">
        <v>1359</v>
      </c>
      <c r="E673" s="3" t="s">
        <v>1360</v>
      </c>
      <c r="F673" s="3" t="s">
        <v>25</v>
      </c>
      <c r="G673" s="4">
        <v>1751</v>
      </c>
      <c r="H673" s="4">
        <v>1751</v>
      </c>
      <c r="I673" s="4">
        <v>1147</v>
      </c>
      <c r="J673" s="4">
        <v>1119</v>
      </c>
      <c r="K673" s="4">
        <v>3.96</v>
      </c>
      <c r="L673" s="4">
        <v>21.14</v>
      </c>
      <c r="M673" s="4">
        <v>1144.0999999999999</v>
      </c>
      <c r="N673" s="4">
        <v>1583</v>
      </c>
      <c r="O673" s="4">
        <v>1583</v>
      </c>
      <c r="P673" s="4">
        <v>988</v>
      </c>
      <c r="Q673" s="4">
        <v>953</v>
      </c>
      <c r="R673" s="4">
        <v>2.4</v>
      </c>
      <c r="S673" s="4">
        <v>10.74</v>
      </c>
      <c r="T673" s="4">
        <v>966.14</v>
      </c>
      <c r="U673" s="4">
        <v>803</v>
      </c>
      <c r="V673" s="4">
        <v>803</v>
      </c>
      <c r="W673" s="4">
        <v>726</v>
      </c>
      <c r="X673" s="4">
        <v>719</v>
      </c>
      <c r="Y673" s="4">
        <v>2.0299999999999998</v>
      </c>
      <c r="Z673" s="4">
        <v>14.1</v>
      </c>
      <c r="AA673" s="4">
        <v>735.13</v>
      </c>
      <c r="AB673" s="4">
        <v>2845.37</v>
      </c>
    </row>
    <row r="674" spans="1:28">
      <c r="A674" s="3" t="s">
        <v>1371</v>
      </c>
      <c r="B674" s="3" t="s">
        <v>1372</v>
      </c>
      <c r="C674" s="3" t="s">
        <v>22</v>
      </c>
      <c r="D674" s="3" t="s">
        <v>1359</v>
      </c>
      <c r="E674" s="3" t="s">
        <v>1360</v>
      </c>
      <c r="F674" s="3" t="s">
        <v>25</v>
      </c>
      <c r="G674" s="4">
        <v>303</v>
      </c>
      <c r="H674" s="4">
        <v>303</v>
      </c>
      <c r="I674" s="4">
        <v>264</v>
      </c>
      <c r="J674" s="4">
        <v>261</v>
      </c>
      <c r="K674" s="4">
        <v>0.28000000000000003</v>
      </c>
      <c r="L674" s="4">
        <v>2.72</v>
      </c>
      <c r="M674" s="4">
        <v>264</v>
      </c>
      <c r="N674" s="4">
        <v>562</v>
      </c>
      <c r="O674" s="4">
        <v>562</v>
      </c>
      <c r="P674" s="4">
        <v>244</v>
      </c>
      <c r="Q674" s="4">
        <v>244</v>
      </c>
      <c r="R674" s="4">
        <v>0.89</v>
      </c>
      <c r="S674" s="4">
        <v>3.96</v>
      </c>
      <c r="T674" s="4">
        <v>248.85</v>
      </c>
      <c r="U674" s="4">
        <v>348</v>
      </c>
      <c r="V674" s="4">
        <v>348</v>
      </c>
      <c r="W674" s="4">
        <v>133</v>
      </c>
      <c r="X674" s="4">
        <v>133</v>
      </c>
      <c r="Y674" s="4">
        <v>0.34</v>
      </c>
      <c r="Z674" s="4">
        <v>1.8</v>
      </c>
      <c r="AA674" s="4">
        <v>135.13999999999999</v>
      </c>
      <c r="AB674" s="4">
        <v>647.99</v>
      </c>
    </row>
    <row r="675" spans="1:28">
      <c r="A675" s="3" t="s">
        <v>1373</v>
      </c>
      <c r="B675" s="3" t="s">
        <v>1374</v>
      </c>
      <c r="C675" s="3" t="s">
        <v>22</v>
      </c>
      <c r="D675" s="3" t="s">
        <v>1359</v>
      </c>
      <c r="E675" s="3" t="s">
        <v>1360</v>
      </c>
      <c r="F675" s="3" t="s">
        <v>25</v>
      </c>
      <c r="G675" s="4">
        <v>650</v>
      </c>
      <c r="H675" s="4">
        <v>650</v>
      </c>
      <c r="I675" s="4">
        <v>617</v>
      </c>
      <c r="J675" s="4">
        <v>617</v>
      </c>
      <c r="K675" s="4">
        <v>0.77</v>
      </c>
      <c r="L675" s="4">
        <v>9.49</v>
      </c>
      <c r="M675" s="4">
        <v>627.26</v>
      </c>
      <c r="N675" s="4">
        <v>493</v>
      </c>
      <c r="O675" s="4">
        <v>493</v>
      </c>
      <c r="P675" s="4">
        <v>397</v>
      </c>
      <c r="Q675" s="4">
        <v>397</v>
      </c>
      <c r="R675" s="4">
        <v>0.63</v>
      </c>
      <c r="S675" s="4">
        <v>9.15</v>
      </c>
      <c r="T675" s="4">
        <v>406.78</v>
      </c>
      <c r="U675" s="4">
        <v>504</v>
      </c>
      <c r="V675" s="4">
        <v>504</v>
      </c>
      <c r="W675" s="4">
        <v>417</v>
      </c>
      <c r="X675" s="4">
        <v>417</v>
      </c>
      <c r="Y675" s="4">
        <v>0.61</v>
      </c>
      <c r="Z675" s="4">
        <v>9.35</v>
      </c>
      <c r="AA675" s="4">
        <v>426.96</v>
      </c>
      <c r="AB675" s="4">
        <v>1461</v>
      </c>
    </row>
    <row r="676" spans="1:28">
      <c r="A676" s="3" t="s">
        <v>1375</v>
      </c>
      <c r="B676" s="3" t="s">
        <v>1376</v>
      </c>
      <c r="C676" s="3" t="s">
        <v>22</v>
      </c>
      <c r="D676" s="3" t="s">
        <v>1359</v>
      </c>
      <c r="E676" s="3" t="s">
        <v>1360</v>
      </c>
      <c r="F676" s="3" t="s">
        <v>25</v>
      </c>
      <c r="G676" s="4">
        <v>1153</v>
      </c>
      <c r="H676" s="4">
        <v>1153</v>
      </c>
      <c r="I676" s="4">
        <v>542</v>
      </c>
      <c r="J676" s="4">
        <v>540</v>
      </c>
      <c r="K676" s="4">
        <v>2.41</v>
      </c>
      <c r="L676" s="4">
        <v>8.3800000000000008</v>
      </c>
      <c r="M676" s="4">
        <v>550.79</v>
      </c>
      <c r="N676" s="4">
        <v>491</v>
      </c>
      <c r="O676" s="4">
        <v>491</v>
      </c>
      <c r="P676" s="4">
        <v>139</v>
      </c>
      <c r="Q676" s="4">
        <v>139</v>
      </c>
      <c r="R676" s="4">
        <v>0.76</v>
      </c>
      <c r="S676" s="4">
        <v>1.25</v>
      </c>
      <c r="T676" s="4">
        <v>141.01</v>
      </c>
      <c r="U676" s="4">
        <v>632</v>
      </c>
      <c r="V676" s="4">
        <v>632</v>
      </c>
      <c r="W676" s="4">
        <v>578</v>
      </c>
      <c r="X676" s="4">
        <v>578</v>
      </c>
      <c r="Y676" s="4">
        <v>2.86</v>
      </c>
      <c r="Z676" s="4">
        <v>7.33</v>
      </c>
      <c r="AA676" s="4">
        <v>588.19000000000005</v>
      </c>
      <c r="AB676" s="4">
        <v>1279.99</v>
      </c>
    </row>
    <row r="677" spans="1:28">
      <c r="A677" s="3" t="s">
        <v>1377</v>
      </c>
      <c r="B677" s="3" t="s">
        <v>1378</v>
      </c>
      <c r="C677" s="3" t="s">
        <v>22</v>
      </c>
      <c r="D677" s="3" t="s">
        <v>1359</v>
      </c>
      <c r="E677" s="3" t="s">
        <v>1360</v>
      </c>
      <c r="F677" s="3" t="s">
        <v>25</v>
      </c>
      <c r="G677" s="4">
        <v>885</v>
      </c>
      <c r="H677" s="4">
        <v>885</v>
      </c>
      <c r="I677" s="4">
        <v>813</v>
      </c>
      <c r="J677" s="4">
        <v>813</v>
      </c>
      <c r="K677" s="4">
        <v>2.87</v>
      </c>
      <c r="L677" s="4">
        <v>14.35</v>
      </c>
      <c r="M677" s="4">
        <v>830.22</v>
      </c>
      <c r="N677" s="4">
        <v>694</v>
      </c>
      <c r="O677" s="4">
        <v>694</v>
      </c>
      <c r="P677" s="4">
        <v>614</v>
      </c>
      <c r="Q677" s="4">
        <v>614</v>
      </c>
      <c r="R677" s="4">
        <v>2.0499999999999998</v>
      </c>
      <c r="S677" s="4">
        <v>10.46</v>
      </c>
      <c r="T677" s="4">
        <v>626.51</v>
      </c>
      <c r="U677" s="4">
        <v>794</v>
      </c>
      <c r="V677" s="4">
        <v>794</v>
      </c>
      <c r="W677" s="4">
        <v>717</v>
      </c>
      <c r="X677" s="4">
        <v>717</v>
      </c>
      <c r="Y677" s="4">
        <v>2.4500000000000002</v>
      </c>
      <c r="Z677" s="4">
        <v>12.56</v>
      </c>
      <c r="AA677" s="4">
        <v>732.01</v>
      </c>
      <c r="AB677" s="4">
        <v>2188.7399999999998</v>
      </c>
    </row>
    <row r="678" spans="1:28">
      <c r="A678" s="3" t="s">
        <v>1379</v>
      </c>
      <c r="B678" s="3" t="s">
        <v>1380</v>
      </c>
      <c r="C678" s="3" t="s">
        <v>22</v>
      </c>
      <c r="D678" s="3" t="s">
        <v>1359</v>
      </c>
      <c r="E678" s="3" t="s">
        <v>1360</v>
      </c>
      <c r="F678" s="3" t="s">
        <v>25</v>
      </c>
      <c r="G678" s="4">
        <v>627</v>
      </c>
      <c r="H678" s="4">
        <v>627</v>
      </c>
      <c r="I678" s="4">
        <v>575</v>
      </c>
      <c r="J678" s="4">
        <v>574</v>
      </c>
      <c r="K678" s="4">
        <v>2.06</v>
      </c>
      <c r="L678" s="4">
        <v>8.7799999999999994</v>
      </c>
      <c r="M678" s="4">
        <v>584.84</v>
      </c>
      <c r="N678" s="4">
        <v>713</v>
      </c>
      <c r="O678" s="4">
        <v>713</v>
      </c>
      <c r="P678" s="4">
        <v>662</v>
      </c>
      <c r="Q678" s="4">
        <v>658</v>
      </c>
      <c r="R678" s="4">
        <v>2.67</v>
      </c>
      <c r="S678" s="4">
        <v>9.4499999999999993</v>
      </c>
      <c r="T678" s="4">
        <v>670.12</v>
      </c>
      <c r="U678" s="4">
        <v>798</v>
      </c>
      <c r="V678" s="4">
        <v>798</v>
      </c>
      <c r="W678" s="4">
        <v>735</v>
      </c>
      <c r="X678" s="4">
        <v>732</v>
      </c>
      <c r="Y678" s="4">
        <v>3.67</v>
      </c>
      <c r="Z678" s="4">
        <v>9</v>
      </c>
      <c r="AA678" s="4">
        <v>744.67</v>
      </c>
      <c r="AB678" s="4">
        <v>1999.63</v>
      </c>
    </row>
    <row r="679" spans="1:28">
      <c r="A679" s="3" t="s">
        <v>1381</v>
      </c>
      <c r="B679" s="3" t="s">
        <v>1382</v>
      </c>
      <c r="C679" s="3" t="s">
        <v>22</v>
      </c>
      <c r="D679" s="3" t="s">
        <v>1359</v>
      </c>
      <c r="E679" s="3" t="s">
        <v>1360</v>
      </c>
      <c r="F679" s="3" t="s">
        <v>25</v>
      </c>
      <c r="G679" s="4">
        <v>1458</v>
      </c>
      <c r="H679" s="4">
        <v>1458</v>
      </c>
      <c r="I679" s="4">
        <v>1106</v>
      </c>
      <c r="J679" s="4">
        <v>1105</v>
      </c>
      <c r="K679" s="4">
        <v>8.8000000000000007</v>
      </c>
      <c r="L679" s="4">
        <v>16.45</v>
      </c>
      <c r="M679" s="4">
        <v>1130.25</v>
      </c>
      <c r="N679" s="4">
        <v>1253</v>
      </c>
      <c r="O679" s="4">
        <v>1253</v>
      </c>
      <c r="P679" s="4">
        <v>1098</v>
      </c>
      <c r="Q679" s="4">
        <v>1098</v>
      </c>
      <c r="R679" s="4">
        <v>9.2799999999999994</v>
      </c>
      <c r="S679" s="4">
        <v>14.06</v>
      </c>
      <c r="T679" s="4">
        <v>1121.3399999999999</v>
      </c>
      <c r="U679" s="4">
        <v>1287</v>
      </c>
      <c r="V679" s="4">
        <v>1287</v>
      </c>
      <c r="W679" s="4">
        <v>1132</v>
      </c>
      <c r="X679" s="4">
        <v>1132</v>
      </c>
      <c r="Y679" s="4">
        <v>10.38</v>
      </c>
      <c r="Z679" s="4">
        <v>14.93</v>
      </c>
      <c r="AA679" s="4">
        <v>1157.31</v>
      </c>
      <c r="AB679" s="4">
        <v>3408.9</v>
      </c>
    </row>
    <row r="680" spans="1:28">
      <c r="A680" s="3" t="s">
        <v>1383</v>
      </c>
      <c r="B680" s="3" t="s">
        <v>1384</v>
      </c>
      <c r="C680" s="3" t="s">
        <v>22</v>
      </c>
      <c r="D680" s="3" t="s">
        <v>1359</v>
      </c>
      <c r="E680" s="3" t="s">
        <v>1360</v>
      </c>
      <c r="F680" s="3" t="s">
        <v>25</v>
      </c>
      <c r="G680" s="4">
        <v>2181</v>
      </c>
      <c r="H680" s="4">
        <v>2181</v>
      </c>
      <c r="I680" s="4">
        <v>1171</v>
      </c>
      <c r="J680" s="4">
        <v>1166</v>
      </c>
      <c r="K680" s="4">
        <v>6.13</v>
      </c>
      <c r="L680" s="4">
        <v>18.43</v>
      </c>
      <c r="M680" s="4">
        <v>1190.56</v>
      </c>
      <c r="N680" s="4">
        <v>1492</v>
      </c>
      <c r="O680" s="4">
        <v>1492</v>
      </c>
      <c r="P680" s="4">
        <v>1126</v>
      </c>
      <c r="Q680" s="4">
        <v>1122</v>
      </c>
      <c r="R680" s="4">
        <v>7.31</v>
      </c>
      <c r="S680" s="4">
        <v>13.7</v>
      </c>
      <c r="T680" s="4">
        <v>1143.01</v>
      </c>
      <c r="U680" s="4">
        <v>1585</v>
      </c>
      <c r="V680" s="4">
        <v>1585</v>
      </c>
      <c r="W680" s="4">
        <v>1044</v>
      </c>
      <c r="X680" s="4">
        <v>1041</v>
      </c>
      <c r="Y680" s="4">
        <v>6.16</v>
      </c>
      <c r="Z680" s="4">
        <v>16.260000000000002</v>
      </c>
      <c r="AA680" s="4">
        <v>1063.42</v>
      </c>
      <c r="AB680" s="4">
        <v>3396.99</v>
      </c>
    </row>
    <row r="681" spans="1:28">
      <c r="A681" s="3" t="s">
        <v>1385</v>
      </c>
      <c r="B681" s="3" t="s">
        <v>1386</v>
      </c>
      <c r="C681" s="3" t="s">
        <v>22</v>
      </c>
      <c r="D681" s="3" t="s">
        <v>1359</v>
      </c>
      <c r="E681" s="3" t="s">
        <v>1360</v>
      </c>
      <c r="F681" s="3" t="s">
        <v>25</v>
      </c>
      <c r="G681" s="4">
        <v>1363</v>
      </c>
      <c r="H681" s="4">
        <v>1363</v>
      </c>
      <c r="I681" s="4">
        <v>770</v>
      </c>
      <c r="J681" s="4">
        <v>770</v>
      </c>
      <c r="K681" s="4">
        <v>1.24</v>
      </c>
      <c r="L681" s="4">
        <v>11.25</v>
      </c>
      <c r="M681" s="4">
        <v>782.49</v>
      </c>
      <c r="N681" s="4">
        <v>799</v>
      </c>
      <c r="O681" s="4">
        <v>799</v>
      </c>
      <c r="P681" s="4">
        <v>756</v>
      </c>
      <c r="Q681" s="4">
        <v>756</v>
      </c>
      <c r="R681" s="4">
        <v>1.1000000000000001</v>
      </c>
      <c r="S681" s="4">
        <v>12.11</v>
      </c>
      <c r="T681" s="4">
        <v>769.21</v>
      </c>
      <c r="U681" s="4">
        <v>1192</v>
      </c>
      <c r="V681" s="4">
        <v>1192</v>
      </c>
      <c r="W681" s="4">
        <v>903</v>
      </c>
      <c r="X681" s="4">
        <v>903</v>
      </c>
      <c r="Y681" s="4">
        <v>1.58</v>
      </c>
      <c r="Z681" s="4">
        <v>14.79</v>
      </c>
      <c r="AA681" s="4">
        <v>919.37</v>
      </c>
      <c r="AB681" s="4">
        <v>2471.0700000000002</v>
      </c>
    </row>
    <row r="682" spans="1:28">
      <c r="A682" s="3" t="s">
        <v>1387</v>
      </c>
      <c r="B682" s="3" t="s">
        <v>1388</v>
      </c>
      <c r="C682" s="3" t="s">
        <v>22</v>
      </c>
      <c r="D682" s="3" t="s">
        <v>1359</v>
      </c>
      <c r="E682" s="3" t="s">
        <v>1360</v>
      </c>
      <c r="F682" s="3" t="s">
        <v>25</v>
      </c>
      <c r="G682" s="4">
        <v>842</v>
      </c>
      <c r="H682" s="4">
        <v>842</v>
      </c>
      <c r="I682" s="4">
        <v>781</v>
      </c>
      <c r="J682" s="4">
        <v>777</v>
      </c>
      <c r="K682" s="4">
        <v>3.28</v>
      </c>
      <c r="L682" s="4">
        <v>13.67</v>
      </c>
      <c r="M682" s="4">
        <v>793.95</v>
      </c>
      <c r="N682" s="4">
        <v>695</v>
      </c>
      <c r="O682" s="4">
        <v>695</v>
      </c>
      <c r="P682" s="4">
        <v>622</v>
      </c>
      <c r="Q682" s="4">
        <v>618</v>
      </c>
      <c r="R682" s="4">
        <v>2.4500000000000002</v>
      </c>
      <c r="S682" s="4">
        <v>10.23</v>
      </c>
      <c r="T682" s="4">
        <v>630.67999999999995</v>
      </c>
      <c r="U682" s="4">
        <v>1072</v>
      </c>
      <c r="V682" s="4">
        <v>1072</v>
      </c>
      <c r="W682" s="4">
        <v>813</v>
      </c>
      <c r="X682" s="4">
        <v>812</v>
      </c>
      <c r="Y682" s="4">
        <v>2.68</v>
      </c>
      <c r="Z682" s="4">
        <v>12.07</v>
      </c>
      <c r="AA682" s="4">
        <v>826.75</v>
      </c>
      <c r="AB682" s="4">
        <v>2251.38</v>
      </c>
    </row>
    <row r="683" spans="1:28">
      <c r="A683" s="3" t="s">
        <v>1389</v>
      </c>
      <c r="B683" s="3" t="s">
        <v>1390</v>
      </c>
      <c r="C683" s="3" t="s">
        <v>22</v>
      </c>
      <c r="D683" s="3" t="s">
        <v>1359</v>
      </c>
      <c r="E683" s="3" t="s">
        <v>1360</v>
      </c>
      <c r="F683" s="3" t="s">
        <v>25</v>
      </c>
      <c r="G683" s="4">
        <v>644</v>
      </c>
      <c r="H683" s="4">
        <v>644</v>
      </c>
      <c r="I683" s="4">
        <v>603</v>
      </c>
      <c r="J683" s="4">
        <v>603</v>
      </c>
      <c r="K683" s="4">
        <v>2.2599999999999998</v>
      </c>
      <c r="L683" s="4">
        <v>11.18</v>
      </c>
      <c r="M683" s="4">
        <v>616.44000000000005</v>
      </c>
      <c r="N683" s="4">
        <v>580</v>
      </c>
      <c r="O683" s="4">
        <v>580</v>
      </c>
      <c r="P683" s="4">
        <v>538</v>
      </c>
      <c r="Q683" s="4">
        <v>537</v>
      </c>
      <c r="R683" s="4">
        <v>2.08</v>
      </c>
      <c r="S683" s="4">
        <v>7.45</v>
      </c>
      <c r="T683" s="4">
        <v>546.53</v>
      </c>
      <c r="U683" s="4">
        <v>649</v>
      </c>
      <c r="V683" s="4">
        <v>649</v>
      </c>
      <c r="W683" s="4">
        <v>615</v>
      </c>
      <c r="X683" s="4">
        <v>615</v>
      </c>
      <c r="Y683" s="4">
        <v>3.7</v>
      </c>
      <c r="Z683" s="4">
        <v>8.85</v>
      </c>
      <c r="AA683" s="4">
        <v>627.54999999999995</v>
      </c>
      <c r="AB683" s="4">
        <v>1790.52</v>
      </c>
    </row>
    <row r="684" spans="1:28">
      <c r="A684" s="3" t="s">
        <v>1391</v>
      </c>
      <c r="B684" s="3" t="s">
        <v>1392</v>
      </c>
      <c r="C684" s="3" t="s">
        <v>22</v>
      </c>
      <c r="D684" s="3" t="s">
        <v>1359</v>
      </c>
      <c r="E684" s="3" t="s">
        <v>1360</v>
      </c>
      <c r="F684" s="3" t="s">
        <v>25</v>
      </c>
      <c r="G684" s="4">
        <v>1240</v>
      </c>
      <c r="H684" s="4">
        <v>1240</v>
      </c>
      <c r="I684" s="4">
        <v>1152</v>
      </c>
      <c r="J684" s="4">
        <v>1140</v>
      </c>
      <c r="K684" s="4">
        <v>3.75</v>
      </c>
      <c r="L684" s="4">
        <v>16.68</v>
      </c>
      <c r="M684" s="4">
        <v>1160.43</v>
      </c>
      <c r="N684" s="4">
        <v>1050</v>
      </c>
      <c r="O684" s="4">
        <v>1050</v>
      </c>
      <c r="P684" s="4">
        <v>920</v>
      </c>
      <c r="Q684" s="4">
        <v>914</v>
      </c>
      <c r="R684" s="4">
        <v>3.87</v>
      </c>
      <c r="S684" s="4">
        <v>10.51</v>
      </c>
      <c r="T684" s="4">
        <v>928.38</v>
      </c>
      <c r="U684" s="4">
        <v>1019</v>
      </c>
      <c r="V684" s="4">
        <v>1019</v>
      </c>
      <c r="W684" s="4">
        <v>935</v>
      </c>
      <c r="X684" s="4">
        <v>931</v>
      </c>
      <c r="Y684" s="4">
        <v>3.65</v>
      </c>
      <c r="Z684" s="4">
        <v>11.91</v>
      </c>
      <c r="AA684" s="4">
        <v>946.56</v>
      </c>
      <c r="AB684" s="4">
        <v>3035.37</v>
      </c>
    </row>
    <row r="685" spans="1:28">
      <c r="A685" s="3" t="s">
        <v>1393</v>
      </c>
      <c r="B685" s="3" t="s">
        <v>1394</v>
      </c>
      <c r="C685" s="3" t="s">
        <v>22</v>
      </c>
      <c r="D685" s="3" t="s">
        <v>1359</v>
      </c>
      <c r="E685" s="3" t="s">
        <v>1360</v>
      </c>
      <c r="F685" s="3" t="s">
        <v>25</v>
      </c>
      <c r="G685" s="4">
        <v>1489</v>
      </c>
      <c r="H685" s="4">
        <v>1489</v>
      </c>
      <c r="I685" s="4">
        <v>1250</v>
      </c>
      <c r="J685" s="4">
        <v>1249</v>
      </c>
      <c r="K685" s="4">
        <v>9.5299999999999994</v>
      </c>
      <c r="L685" s="4">
        <v>18.510000000000002</v>
      </c>
      <c r="M685" s="4">
        <v>1277.04</v>
      </c>
      <c r="N685" s="4">
        <v>1001</v>
      </c>
      <c r="O685" s="4">
        <v>1001</v>
      </c>
      <c r="P685" s="4">
        <v>912</v>
      </c>
      <c r="Q685" s="4">
        <v>910</v>
      </c>
      <c r="R685" s="4">
        <v>7.07</v>
      </c>
      <c r="S685" s="4">
        <v>15.43</v>
      </c>
      <c r="T685" s="4">
        <v>932.5</v>
      </c>
      <c r="U685" s="4">
        <v>1193</v>
      </c>
      <c r="V685" s="4">
        <v>1193</v>
      </c>
      <c r="W685" s="4">
        <v>843</v>
      </c>
      <c r="X685" s="4">
        <v>838</v>
      </c>
      <c r="Y685" s="4">
        <v>6.62</v>
      </c>
      <c r="Z685" s="4">
        <v>13.86</v>
      </c>
      <c r="AA685" s="4">
        <v>858.48</v>
      </c>
      <c r="AB685" s="4">
        <v>3068.02</v>
      </c>
    </row>
    <row r="686" spans="1:28">
      <c r="A686" s="3" t="s">
        <v>1395</v>
      </c>
      <c r="B686" s="3" t="s">
        <v>1396</v>
      </c>
      <c r="C686" s="3" t="s">
        <v>22</v>
      </c>
      <c r="D686" s="3" t="s">
        <v>1359</v>
      </c>
      <c r="E686" s="3" t="s">
        <v>1360</v>
      </c>
      <c r="F686" s="3" t="s">
        <v>25</v>
      </c>
      <c r="G686" s="4">
        <v>1206</v>
      </c>
      <c r="H686" s="4">
        <v>1206</v>
      </c>
      <c r="I686" s="4">
        <v>831</v>
      </c>
      <c r="J686" s="4">
        <v>830</v>
      </c>
      <c r="K686" s="4">
        <v>2.76</v>
      </c>
      <c r="L686" s="4">
        <v>16.739999999999998</v>
      </c>
      <c r="M686" s="4">
        <v>849.5</v>
      </c>
      <c r="N686" s="4">
        <v>1217</v>
      </c>
      <c r="O686" s="4">
        <v>1217</v>
      </c>
      <c r="P686" s="4">
        <v>816</v>
      </c>
      <c r="Q686" s="4">
        <v>815</v>
      </c>
      <c r="R686" s="4">
        <v>2.69</v>
      </c>
      <c r="S686" s="4">
        <v>16.38</v>
      </c>
      <c r="T686" s="4">
        <v>834.07</v>
      </c>
      <c r="U686" s="4">
        <v>1414</v>
      </c>
      <c r="V686" s="4">
        <v>1414</v>
      </c>
      <c r="W686" s="4">
        <v>733</v>
      </c>
      <c r="X686" s="4">
        <v>733</v>
      </c>
      <c r="Y686" s="4">
        <v>2.27</v>
      </c>
      <c r="Z686" s="4">
        <v>13.84</v>
      </c>
      <c r="AA686" s="4">
        <v>749.11</v>
      </c>
      <c r="AB686" s="4">
        <v>2432.6799999999998</v>
      </c>
    </row>
    <row r="687" spans="1:28">
      <c r="A687" s="3" t="s">
        <v>1397</v>
      </c>
      <c r="B687" s="3" t="s">
        <v>1398</v>
      </c>
      <c r="C687" s="3" t="s">
        <v>22</v>
      </c>
      <c r="D687" s="3" t="s">
        <v>1359</v>
      </c>
      <c r="E687" s="3" t="s">
        <v>1360</v>
      </c>
      <c r="F687" s="3" t="s">
        <v>25</v>
      </c>
      <c r="G687" s="4">
        <v>446</v>
      </c>
      <c r="H687" s="4">
        <v>446</v>
      </c>
      <c r="I687" s="4">
        <v>388</v>
      </c>
      <c r="J687" s="4">
        <v>388</v>
      </c>
      <c r="K687" s="4">
        <v>2.68</v>
      </c>
      <c r="L687" s="4">
        <v>5.91</v>
      </c>
      <c r="M687" s="4">
        <v>396.59</v>
      </c>
      <c r="N687" s="4">
        <v>415</v>
      </c>
      <c r="O687" s="4">
        <v>415</v>
      </c>
      <c r="P687" s="4">
        <v>376</v>
      </c>
      <c r="Q687" s="4">
        <v>376</v>
      </c>
      <c r="R687" s="4">
        <v>2.13</v>
      </c>
      <c r="S687" s="4">
        <v>5.41</v>
      </c>
      <c r="T687" s="4">
        <v>383.54</v>
      </c>
      <c r="U687" s="4">
        <v>534</v>
      </c>
      <c r="V687" s="4">
        <v>534</v>
      </c>
      <c r="W687" s="4">
        <v>501</v>
      </c>
      <c r="X687" s="4">
        <v>501</v>
      </c>
      <c r="Y687" s="4">
        <v>3.18</v>
      </c>
      <c r="Z687" s="4">
        <v>6.63</v>
      </c>
      <c r="AA687" s="4">
        <v>510.81</v>
      </c>
      <c r="AB687" s="4">
        <v>1290.94</v>
      </c>
    </row>
    <row r="688" spans="1:28">
      <c r="A688" s="3" t="s">
        <v>1399</v>
      </c>
      <c r="B688" s="3" t="s">
        <v>1400</v>
      </c>
      <c r="C688" s="3" t="s">
        <v>22</v>
      </c>
      <c r="D688" s="3" t="s">
        <v>1359</v>
      </c>
      <c r="E688" s="3" t="s">
        <v>1360</v>
      </c>
      <c r="F688" s="3" t="s">
        <v>25</v>
      </c>
      <c r="G688" s="4">
        <v>764</v>
      </c>
      <c r="H688" s="4">
        <v>764</v>
      </c>
      <c r="I688" s="4">
        <v>652</v>
      </c>
      <c r="J688" s="4">
        <v>646</v>
      </c>
      <c r="K688" s="4">
        <v>2.04</v>
      </c>
      <c r="L688" s="4">
        <v>10.75</v>
      </c>
      <c r="M688" s="4">
        <v>658.79</v>
      </c>
      <c r="N688" s="4">
        <v>128</v>
      </c>
      <c r="O688" s="4">
        <v>128</v>
      </c>
      <c r="P688" s="4">
        <v>126</v>
      </c>
      <c r="Q688" s="4">
        <v>126</v>
      </c>
      <c r="R688" s="4">
        <v>0.38</v>
      </c>
      <c r="S688" s="4">
        <v>2.16</v>
      </c>
      <c r="T688" s="4">
        <v>128.54</v>
      </c>
      <c r="U688" s="4">
        <v>180</v>
      </c>
      <c r="V688" s="4">
        <v>180</v>
      </c>
      <c r="W688" s="4">
        <v>175</v>
      </c>
      <c r="X688" s="4">
        <v>174</v>
      </c>
      <c r="Y688" s="4">
        <v>0.62</v>
      </c>
      <c r="Z688" s="4">
        <v>0.32</v>
      </c>
      <c r="AA688" s="4">
        <v>174.94</v>
      </c>
      <c r="AB688" s="4">
        <v>962.27</v>
      </c>
    </row>
    <row r="689" spans="1:28">
      <c r="A689" s="3" t="s">
        <v>1401</v>
      </c>
      <c r="B689" s="3" t="s">
        <v>1402</v>
      </c>
      <c r="C689" s="3" t="s">
        <v>22</v>
      </c>
      <c r="D689" s="3" t="s">
        <v>1359</v>
      </c>
      <c r="E689" s="3" t="s">
        <v>1360</v>
      </c>
      <c r="F689" s="3" t="s">
        <v>25</v>
      </c>
      <c r="G689" s="4">
        <v>1075</v>
      </c>
      <c r="H689" s="4">
        <v>1075</v>
      </c>
      <c r="I689" s="4">
        <v>1013</v>
      </c>
      <c r="J689" s="4">
        <v>1012</v>
      </c>
      <c r="K689" s="4">
        <v>3.64</v>
      </c>
      <c r="L689" s="4">
        <v>17.21</v>
      </c>
      <c r="M689" s="4">
        <v>1032.8499999999999</v>
      </c>
      <c r="N689" s="4">
        <v>1090</v>
      </c>
      <c r="O689" s="4">
        <v>1090</v>
      </c>
      <c r="P689" s="4">
        <v>1044</v>
      </c>
      <c r="Q689" s="4">
        <v>1044</v>
      </c>
      <c r="R689" s="4">
        <v>2.9</v>
      </c>
      <c r="S689" s="4">
        <v>16.34</v>
      </c>
      <c r="T689" s="4">
        <v>1063.24</v>
      </c>
      <c r="U689" s="4">
        <v>1104</v>
      </c>
      <c r="V689" s="4">
        <v>1104</v>
      </c>
      <c r="W689" s="4">
        <v>1043</v>
      </c>
      <c r="X689" s="4">
        <v>1043</v>
      </c>
      <c r="Y689" s="4">
        <v>2.76</v>
      </c>
      <c r="Z689" s="4">
        <v>18.14</v>
      </c>
      <c r="AA689" s="4">
        <v>1063.9000000000001</v>
      </c>
      <c r="AB689" s="4">
        <v>3159.99</v>
      </c>
    </row>
    <row r="690" spans="1:28">
      <c r="A690" s="3" t="s">
        <v>1403</v>
      </c>
      <c r="B690" s="3" t="s">
        <v>1404</v>
      </c>
      <c r="C690" s="3" t="s">
        <v>22</v>
      </c>
      <c r="D690" s="3" t="s">
        <v>1359</v>
      </c>
      <c r="E690" s="3" t="s">
        <v>1360</v>
      </c>
      <c r="F690" s="3" t="s">
        <v>25</v>
      </c>
      <c r="G690" s="4">
        <v>318</v>
      </c>
      <c r="H690" s="4">
        <v>318</v>
      </c>
      <c r="I690" s="4">
        <v>315</v>
      </c>
      <c r="J690" s="4">
        <v>295</v>
      </c>
      <c r="K690" s="4">
        <v>0.16</v>
      </c>
      <c r="L690" s="4">
        <v>5.2</v>
      </c>
      <c r="M690" s="4">
        <v>300.36</v>
      </c>
      <c r="N690" s="4">
        <v>97</v>
      </c>
      <c r="O690" s="4">
        <v>97</v>
      </c>
      <c r="P690" s="4">
        <v>97</v>
      </c>
      <c r="Q690" s="4">
        <v>95</v>
      </c>
      <c r="R690" s="4">
        <v>0.02</v>
      </c>
      <c r="S690" s="4">
        <v>0.92</v>
      </c>
      <c r="T690" s="4">
        <v>95.94</v>
      </c>
      <c r="U690" s="4">
        <v>253</v>
      </c>
      <c r="V690" s="4">
        <v>253</v>
      </c>
      <c r="W690" s="4">
        <v>251</v>
      </c>
      <c r="X690" s="4">
        <v>251</v>
      </c>
      <c r="Y690" s="4">
        <v>0.27</v>
      </c>
      <c r="Z690" s="4">
        <v>3.91</v>
      </c>
      <c r="AA690" s="4">
        <v>255.18</v>
      </c>
      <c r="AB690" s="4">
        <v>651.48</v>
      </c>
    </row>
    <row r="691" spans="1:28">
      <c r="A691" s="3" t="s">
        <v>1405</v>
      </c>
      <c r="B691" s="3" t="s">
        <v>1406</v>
      </c>
      <c r="C691" s="3" t="s">
        <v>22</v>
      </c>
      <c r="D691" s="3" t="s">
        <v>1359</v>
      </c>
      <c r="E691" s="3" t="s">
        <v>1360</v>
      </c>
      <c r="F691" s="3" t="s">
        <v>25</v>
      </c>
      <c r="G691" s="4">
        <v>627</v>
      </c>
      <c r="H691" s="4">
        <v>627</v>
      </c>
      <c r="I691" s="4">
        <v>524</v>
      </c>
      <c r="J691" s="4">
        <v>523</v>
      </c>
      <c r="K691" s="4">
        <v>1.1100000000000001</v>
      </c>
      <c r="L691" s="4">
        <v>5.45</v>
      </c>
      <c r="M691" s="4">
        <v>529.55999999999995</v>
      </c>
      <c r="N691" s="4">
        <v>328</v>
      </c>
      <c r="O691" s="4">
        <v>328</v>
      </c>
      <c r="P691" s="4">
        <v>317</v>
      </c>
      <c r="Q691" s="4">
        <v>317</v>
      </c>
      <c r="R691" s="4">
        <v>0.55000000000000004</v>
      </c>
      <c r="S691" s="4">
        <v>2.3199999999999998</v>
      </c>
      <c r="T691" s="4">
        <v>319.87</v>
      </c>
      <c r="U691" s="4">
        <v>594</v>
      </c>
      <c r="V691" s="4">
        <v>594</v>
      </c>
      <c r="W691" s="4">
        <v>576</v>
      </c>
      <c r="X691" s="4">
        <v>576</v>
      </c>
      <c r="Y691" s="4">
        <v>1.19</v>
      </c>
      <c r="Z691" s="4">
        <v>9.6199999999999992</v>
      </c>
      <c r="AA691" s="4">
        <v>586.80999999999995</v>
      </c>
      <c r="AB691" s="4">
        <v>1436.24</v>
      </c>
    </row>
    <row r="692" spans="1:28">
      <c r="A692" s="3" t="s">
        <v>1407</v>
      </c>
      <c r="B692" s="3" t="s">
        <v>1408</v>
      </c>
      <c r="C692" s="3" t="s">
        <v>22</v>
      </c>
      <c r="D692" s="3" t="s">
        <v>1359</v>
      </c>
      <c r="E692" s="3" t="s">
        <v>1360</v>
      </c>
      <c r="F692" s="3" t="s">
        <v>25</v>
      </c>
      <c r="G692" s="4">
        <v>744</v>
      </c>
      <c r="H692" s="4">
        <v>744</v>
      </c>
      <c r="I692" s="4">
        <v>698</v>
      </c>
      <c r="J692" s="4">
        <v>698</v>
      </c>
      <c r="K692" s="4">
        <v>2.5099999999999998</v>
      </c>
      <c r="L692" s="4">
        <v>9.58</v>
      </c>
      <c r="M692" s="4">
        <v>710.09</v>
      </c>
      <c r="N692" s="4">
        <v>547</v>
      </c>
      <c r="O692" s="4">
        <v>547</v>
      </c>
      <c r="P692" s="4">
        <v>511</v>
      </c>
      <c r="Q692" s="4">
        <v>501</v>
      </c>
      <c r="R692" s="4">
        <v>2.0099999999999998</v>
      </c>
      <c r="S692" s="4">
        <v>5.55</v>
      </c>
      <c r="T692" s="4">
        <v>508.56</v>
      </c>
      <c r="U692" s="4">
        <v>523</v>
      </c>
      <c r="V692" s="4">
        <v>523</v>
      </c>
      <c r="W692" s="4">
        <v>471</v>
      </c>
      <c r="X692" s="4">
        <v>470</v>
      </c>
      <c r="Y692" s="4">
        <v>1.77</v>
      </c>
      <c r="Z692" s="4">
        <v>6.6</v>
      </c>
      <c r="AA692" s="4">
        <v>478.37</v>
      </c>
      <c r="AB692" s="4">
        <v>1697.02</v>
      </c>
    </row>
    <row r="693" spans="1:28">
      <c r="A693" s="3" t="s">
        <v>1409</v>
      </c>
      <c r="B693" s="3" t="s">
        <v>1410</v>
      </c>
      <c r="C693" s="3" t="s">
        <v>22</v>
      </c>
      <c r="D693" s="3" t="s">
        <v>1359</v>
      </c>
      <c r="E693" s="3" t="s">
        <v>1360</v>
      </c>
      <c r="F693" s="3" t="s">
        <v>25</v>
      </c>
      <c r="G693" s="4">
        <v>791</v>
      </c>
      <c r="H693" s="4">
        <v>791</v>
      </c>
      <c r="I693" s="4">
        <v>751</v>
      </c>
      <c r="J693" s="4">
        <v>749</v>
      </c>
      <c r="K693" s="4">
        <v>1.67</v>
      </c>
      <c r="L693" s="4">
        <v>17.920000000000002</v>
      </c>
      <c r="M693" s="4">
        <v>768.59</v>
      </c>
      <c r="N693" s="4">
        <v>680</v>
      </c>
      <c r="O693" s="4">
        <v>680</v>
      </c>
      <c r="P693" s="4">
        <v>628</v>
      </c>
      <c r="Q693" s="4">
        <v>626</v>
      </c>
      <c r="R693" s="4">
        <v>1.43</v>
      </c>
      <c r="S693" s="4">
        <v>15.95</v>
      </c>
      <c r="T693" s="4">
        <v>643.38</v>
      </c>
      <c r="U693" s="4">
        <v>719</v>
      </c>
      <c r="V693" s="4">
        <v>719</v>
      </c>
      <c r="W693" s="4">
        <v>669</v>
      </c>
      <c r="X693" s="4">
        <v>666</v>
      </c>
      <c r="Y693" s="4">
        <v>1.95</v>
      </c>
      <c r="Z693" s="4">
        <v>14.72</v>
      </c>
      <c r="AA693" s="4">
        <v>682.67</v>
      </c>
      <c r="AB693" s="4">
        <v>2094.64</v>
      </c>
    </row>
    <row r="694" spans="1:28">
      <c r="A694" s="3" t="s">
        <v>1411</v>
      </c>
      <c r="B694" s="3" t="s">
        <v>1412</v>
      </c>
      <c r="C694" s="3" t="s">
        <v>22</v>
      </c>
      <c r="D694" s="3" t="s">
        <v>1359</v>
      </c>
      <c r="E694" s="3" t="s">
        <v>1360</v>
      </c>
      <c r="F694" s="3" t="s">
        <v>25</v>
      </c>
      <c r="G694" s="4">
        <v>981</v>
      </c>
      <c r="H694" s="4">
        <v>981</v>
      </c>
      <c r="I694" s="4">
        <v>931</v>
      </c>
      <c r="J694" s="4">
        <v>927</v>
      </c>
      <c r="K694" s="4">
        <v>4.41</v>
      </c>
      <c r="L694" s="4">
        <v>12.87</v>
      </c>
      <c r="M694" s="4">
        <v>944.28</v>
      </c>
      <c r="N694" s="4">
        <v>997</v>
      </c>
      <c r="O694" s="4">
        <v>997</v>
      </c>
      <c r="P694" s="4">
        <v>914</v>
      </c>
      <c r="Q694" s="4">
        <v>914</v>
      </c>
      <c r="R694" s="4">
        <v>4.88</v>
      </c>
      <c r="S694" s="4">
        <v>11.43</v>
      </c>
      <c r="T694" s="4">
        <v>930.31</v>
      </c>
      <c r="U694" s="4">
        <v>874</v>
      </c>
      <c r="V694" s="4">
        <v>874</v>
      </c>
      <c r="W694" s="4">
        <v>808</v>
      </c>
      <c r="X694" s="4">
        <v>808</v>
      </c>
      <c r="Y694" s="4">
        <v>3.62</v>
      </c>
      <c r="Z694" s="4">
        <v>12.32</v>
      </c>
      <c r="AA694" s="4">
        <v>823.94</v>
      </c>
      <c r="AB694" s="4">
        <v>2698.53</v>
      </c>
    </row>
    <row r="695" spans="1:28">
      <c r="A695" s="3" t="s">
        <v>1413</v>
      </c>
      <c r="B695" s="3" t="s">
        <v>1414</v>
      </c>
      <c r="C695" s="3" t="s">
        <v>22</v>
      </c>
      <c r="D695" s="3" t="s">
        <v>1359</v>
      </c>
      <c r="E695" s="3" t="s">
        <v>1360</v>
      </c>
      <c r="F695" s="3" t="s">
        <v>25</v>
      </c>
      <c r="G695" s="4">
        <v>644</v>
      </c>
      <c r="H695" s="4">
        <v>644</v>
      </c>
      <c r="I695" s="4">
        <v>601</v>
      </c>
      <c r="J695" s="4">
        <v>601</v>
      </c>
      <c r="K695" s="4">
        <v>2.15</v>
      </c>
      <c r="L695" s="4">
        <v>8.4700000000000006</v>
      </c>
      <c r="M695" s="4">
        <v>611.62</v>
      </c>
      <c r="N695" s="4">
        <v>600</v>
      </c>
      <c r="O695" s="4">
        <v>600</v>
      </c>
      <c r="P695" s="4">
        <v>560</v>
      </c>
      <c r="Q695" s="4">
        <v>560</v>
      </c>
      <c r="R695" s="4">
        <v>1.85</v>
      </c>
      <c r="S695" s="4">
        <v>9.6300000000000008</v>
      </c>
      <c r="T695" s="4">
        <v>571.48</v>
      </c>
      <c r="U695" s="4">
        <v>478</v>
      </c>
      <c r="V695" s="4">
        <v>478</v>
      </c>
      <c r="W695" s="4">
        <v>433</v>
      </c>
      <c r="X695" s="4">
        <v>433</v>
      </c>
      <c r="Y695" s="4">
        <v>1.41</v>
      </c>
      <c r="Z695" s="4">
        <v>4.82</v>
      </c>
      <c r="AA695" s="4">
        <v>439.23</v>
      </c>
      <c r="AB695" s="4">
        <v>1622.33</v>
      </c>
    </row>
    <row r="696" spans="1:28">
      <c r="A696" s="3" t="s">
        <v>1415</v>
      </c>
      <c r="B696" s="3" t="s">
        <v>1416</v>
      </c>
      <c r="C696" s="3" t="s">
        <v>22</v>
      </c>
      <c r="D696" s="3" t="s">
        <v>1359</v>
      </c>
      <c r="E696" s="3" t="s">
        <v>1360</v>
      </c>
      <c r="F696" s="3" t="s">
        <v>25</v>
      </c>
      <c r="G696" s="4">
        <v>601</v>
      </c>
      <c r="H696" s="4">
        <v>601</v>
      </c>
      <c r="I696" s="4">
        <v>562</v>
      </c>
      <c r="J696" s="4">
        <v>562</v>
      </c>
      <c r="K696" s="4">
        <v>0.91</v>
      </c>
      <c r="L696" s="4">
        <v>13.63</v>
      </c>
      <c r="M696" s="4">
        <v>576.54</v>
      </c>
      <c r="N696" s="4">
        <v>134</v>
      </c>
      <c r="O696" s="4">
        <v>134</v>
      </c>
      <c r="P696" s="4">
        <v>134</v>
      </c>
      <c r="Q696" s="4">
        <v>134</v>
      </c>
      <c r="R696" s="4">
        <v>0.26</v>
      </c>
      <c r="S696" s="4">
        <v>2.78</v>
      </c>
      <c r="T696" s="4">
        <v>137.04</v>
      </c>
      <c r="U696" s="4">
        <v>599</v>
      </c>
      <c r="V696" s="4">
        <v>599</v>
      </c>
      <c r="W696" s="4">
        <v>548</v>
      </c>
      <c r="X696" s="4">
        <v>548</v>
      </c>
      <c r="Y696" s="4">
        <v>0.88</v>
      </c>
      <c r="Z696" s="4">
        <v>13.06</v>
      </c>
      <c r="AA696" s="4">
        <v>561.94000000000005</v>
      </c>
      <c r="AB696" s="4">
        <v>1275.52</v>
      </c>
    </row>
    <row r="697" spans="1:28">
      <c r="A697" s="3" t="s">
        <v>1417</v>
      </c>
      <c r="B697" s="3" t="s">
        <v>1418</v>
      </c>
      <c r="C697" s="3" t="s">
        <v>22</v>
      </c>
      <c r="D697" s="3" t="s">
        <v>1359</v>
      </c>
      <c r="E697" s="3" t="s">
        <v>1360</v>
      </c>
      <c r="F697" s="3" t="s">
        <v>25</v>
      </c>
      <c r="G697" s="4">
        <v>683</v>
      </c>
      <c r="H697" s="4">
        <v>683</v>
      </c>
      <c r="I697" s="4">
        <v>624</v>
      </c>
      <c r="J697" s="4">
        <v>622</v>
      </c>
      <c r="K697" s="4">
        <v>1.82</v>
      </c>
      <c r="L697" s="4">
        <v>10.199999999999999</v>
      </c>
      <c r="M697" s="4">
        <v>634.02</v>
      </c>
      <c r="N697" s="4">
        <v>656</v>
      </c>
      <c r="O697" s="4">
        <v>656</v>
      </c>
      <c r="P697" s="4">
        <v>577</v>
      </c>
      <c r="Q697" s="4">
        <v>576</v>
      </c>
      <c r="R697" s="4">
        <v>2.4300000000000002</v>
      </c>
      <c r="S697" s="4">
        <v>7.98</v>
      </c>
      <c r="T697" s="4">
        <v>586.41</v>
      </c>
      <c r="U697" s="4">
        <v>644</v>
      </c>
      <c r="V697" s="4">
        <v>644</v>
      </c>
      <c r="W697" s="4">
        <v>574</v>
      </c>
      <c r="X697" s="4">
        <v>574</v>
      </c>
      <c r="Y697" s="4">
        <v>2.08</v>
      </c>
      <c r="Z697" s="4">
        <v>8.42</v>
      </c>
      <c r="AA697" s="4">
        <v>584.5</v>
      </c>
      <c r="AB697" s="4">
        <v>1804.93</v>
      </c>
    </row>
    <row r="698" spans="1:28">
      <c r="A698" s="3" t="s">
        <v>1419</v>
      </c>
      <c r="B698" s="3" t="s">
        <v>1420</v>
      </c>
      <c r="C698" s="3" t="s">
        <v>22</v>
      </c>
      <c r="D698" s="3" t="s">
        <v>1359</v>
      </c>
      <c r="E698" s="3" t="s">
        <v>1360</v>
      </c>
      <c r="F698" s="3" t="s">
        <v>25</v>
      </c>
      <c r="G698" s="4">
        <v>559</v>
      </c>
      <c r="H698" s="4">
        <v>559</v>
      </c>
      <c r="I698" s="4">
        <v>480</v>
      </c>
      <c r="J698" s="4">
        <v>480</v>
      </c>
      <c r="K698" s="4">
        <v>1.75</v>
      </c>
      <c r="L698" s="4">
        <v>5.24</v>
      </c>
      <c r="M698" s="4">
        <v>486.99</v>
      </c>
      <c r="N698" s="4">
        <v>495</v>
      </c>
      <c r="O698" s="4">
        <v>495</v>
      </c>
      <c r="P698" s="4">
        <v>414</v>
      </c>
      <c r="Q698" s="4">
        <v>414</v>
      </c>
      <c r="R698" s="4">
        <v>2.0099999999999998</v>
      </c>
      <c r="S698" s="4">
        <v>4.0999999999999996</v>
      </c>
      <c r="T698" s="4">
        <v>420.11</v>
      </c>
      <c r="U698" s="4">
        <v>474</v>
      </c>
      <c r="V698" s="4">
        <v>474</v>
      </c>
      <c r="W698" s="4">
        <v>408</v>
      </c>
      <c r="X698" s="4">
        <v>408</v>
      </c>
      <c r="Y698" s="4">
        <v>1.19</v>
      </c>
      <c r="Z698" s="4">
        <v>4.8899999999999997</v>
      </c>
      <c r="AA698" s="4">
        <v>414.08</v>
      </c>
      <c r="AB698" s="4">
        <v>1321.18</v>
      </c>
    </row>
    <row r="699" spans="1:28">
      <c r="A699" s="3" t="s">
        <v>1421</v>
      </c>
      <c r="B699" s="3" t="s">
        <v>1422</v>
      </c>
      <c r="C699" s="3" t="s">
        <v>22</v>
      </c>
      <c r="D699" s="3" t="s">
        <v>1359</v>
      </c>
      <c r="E699" s="3" t="s">
        <v>1360</v>
      </c>
      <c r="F699" s="3" t="s">
        <v>25</v>
      </c>
      <c r="G699" s="4">
        <v>956</v>
      </c>
      <c r="H699" s="4">
        <v>956</v>
      </c>
      <c r="I699" s="4">
        <v>856</v>
      </c>
      <c r="J699" s="4">
        <v>854</v>
      </c>
      <c r="K699" s="4">
        <v>3.64</v>
      </c>
      <c r="L699" s="4">
        <v>12.36</v>
      </c>
      <c r="M699" s="4">
        <v>870</v>
      </c>
      <c r="N699" s="4">
        <v>832</v>
      </c>
      <c r="O699" s="4">
        <v>832</v>
      </c>
      <c r="P699" s="4">
        <v>761</v>
      </c>
      <c r="Q699" s="4">
        <v>761</v>
      </c>
      <c r="R699" s="4">
        <v>2.99</v>
      </c>
      <c r="S699" s="4">
        <v>10.78</v>
      </c>
      <c r="T699" s="4">
        <v>774.77</v>
      </c>
      <c r="U699" s="4">
        <v>814</v>
      </c>
      <c r="V699" s="4">
        <v>814</v>
      </c>
      <c r="W699" s="4">
        <v>722</v>
      </c>
      <c r="X699" s="4">
        <v>721</v>
      </c>
      <c r="Y699" s="4">
        <v>1.95</v>
      </c>
      <c r="Z699" s="4">
        <v>10.88</v>
      </c>
      <c r="AA699" s="4">
        <v>733.83</v>
      </c>
      <c r="AB699" s="4">
        <v>2378.6</v>
      </c>
    </row>
    <row r="700" spans="1:28">
      <c r="A700" s="3" t="s">
        <v>1423</v>
      </c>
      <c r="B700" s="3" t="s">
        <v>1424</v>
      </c>
      <c r="C700" s="3" t="s">
        <v>22</v>
      </c>
      <c r="D700" s="3" t="s">
        <v>1359</v>
      </c>
      <c r="E700" s="3" t="s">
        <v>1360</v>
      </c>
      <c r="F700" s="3" t="s">
        <v>25</v>
      </c>
      <c r="G700" s="4">
        <v>1500</v>
      </c>
      <c r="H700" s="4">
        <v>1500</v>
      </c>
      <c r="I700" s="4">
        <v>1442</v>
      </c>
      <c r="J700" s="4">
        <v>1423</v>
      </c>
      <c r="K700" s="4">
        <v>5.39</v>
      </c>
      <c r="L700" s="4">
        <v>22.24</v>
      </c>
      <c r="M700" s="4">
        <v>1450.63</v>
      </c>
      <c r="N700" s="4">
        <v>1452</v>
      </c>
      <c r="O700" s="4">
        <v>1452</v>
      </c>
      <c r="P700" s="4">
        <v>1366</v>
      </c>
      <c r="Q700" s="4">
        <v>1348</v>
      </c>
      <c r="R700" s="4">
        <v>5.39</v>
      </c>
      <c r="S700" s="4">
        <v>19.88</v>
      </c>
      <c r="T700" s="4">
        <v>1373.27</v>
      </c>
      <c r="U700" s="4">
        <v>1433</v>
      </c>
      <c r="V700" s="4">
        <v>1433</v>
      </c>
      <c r="W700" s="4">
        <v>1318</v>
      </c>
      <c r="X700" s="4">
        <v>1292</v>
      </c>
      <c r="Y700" s="4">
        <v>5.87</v>
      </c>
      <c r="Z700" s="4">
        <v>18.62</v>
      </c>
      <c r="AA700" s="4">
        <v>1316.49</v>
      </c>
      <c r="AB700" s="4">
        <v>4140.3900000000003</v>
      </c>
    </row>
    <row r="701" spans="1:28">
      <c r="A701" s="3" t="s">
        <v>1425</v>
      </c>
      <c r="B701" s="3" t="s">
        <v>1426</v>
      </c>
      <c r="C701" s="3" t="s">
        <v>22</v>
      </c>
      <c r="D701" s="3" t="s">
        <v>1359</v>
      </c>
      <c r="E701" s="3" t="s">
        <v>1360</v>
      </c>
      <c r="F701" s="3" t="s">
        <v>25</v>
      </c>
      <c r="G701" s="4">
        <v>883</v>
      </c>
      <c r="H701" s="4">
        <v>883</v>
      </c>
      <c r="I701" s="4">
        <v>850</v>
      </c>
      <c r="J701" s="4">
        <v>848</v>
      </c>
      <c r="K701" s="4">
        <v>2.95</v>
      </c>
      <c r="L701" s="4">
        <v>17.309999999999999</v>
      </c>
      <c r="M701" s="4">
        <v>868.26</v>
      </c>
      <c r="N701" s="4">
        <v>799</v>
      </c>
      <c r="O701" s="4">
        <v>799</v>
      </c>
      <c r="P701" s="4">
        <v>747</v>
      </c>
      <c r="Q701" s="4">
        <v>747</v>
      </c>
      <c r="R701" s="4">
        <v>3.45</v>
      </c>
      <c r="S701" s="4">
        <v>14.13</v>
      </c>
      <c r="T701" s="4">
        <v>764.58</v>
      </c>
      <c r="U701" s="4">
        <v>936</v>
      </c>
      <c r="V701" s="4">
        <v>936</v>
      </c>
      <c r="W701" s="4">
        <v>837</v>
      </c>
      <c r="X701" s="4">
        <v>833</v>
      </c>
      <c r="Y701" s="4">
        <v>3.34</v>
      </c>
      <c r="Z701" s="4">
        <v>17.350000000000001</v>
      </c>
      <c r="AA701" s="4">
        <v>853.69</v>
      </c>
      <c r="AB701" s="4">
        <v>2486.5300000000002</v>
      </c>
    </row>
    <row r="702" spans="1:28">
      <c r="A702" s="3" t="s">
        <v>1427</v>
      </c>
      <c r="B702" s="3" t="s">
        <v>1428</v>
      </c>
      <c r="C702" s="3" t="s">
        <v>22</v>
      </c>
      <c r="D702" s="3" t="s">
        <v>1359</v>
      </c>
      <c r="E702" s="3" t="s">
        <v>1360</v>
      </c>
      <c r="F702" s="3" t="s">
        <v>25</v>
      </c>
      <c r="G702" s="4">
        <v>793</v>
      </c>
      <c r="H702" s="4">
        <v>793</v>
      </c>
      <c r="I702" s="4">
        <v>691</v>
      </c>
      <c r="J702" s="4">
        <v>689</v>
      </c>
      <c r="K702" s="4">
        <v>1.79</v>
      </c>
      <c r="L702" s="4">
        <v>12.82</v>
      </c>
      <c r="M702" s="4">
        <v>703.61</v>
      </c>
      <c r="N702" s="4">
        <v>680</v>
      </c>
      <c r="O702" s="4">
        <v>680</v>
      </c>
      <c r="P702" s="4">
        <v>576</v>
      </c>
      <c r="Q702" s="4">
        <v>576</v>
      </c>
      <c r="R702" s="4">
        <v>1.43</v>
      </c>
      <c r="S702" s="4">
        <v>10.44</v>
      </c>
      <c r="T702" s="4">
        <v>587.87</v>
      </c>
      <c r="U702" s="4">
        <v>912</v>
      </c>
      <c r="V702" s="4">
        <v>912</v>
      </c>
      <c r="W702" s="4">
        <v>784</v>
      </c>
      <c r="X702" s="4">
        <v>783</v>
      </c>
      <c r="Y702" s="4">
        <v>2.11</v>
      </c>
      <c r="Z702" s="4">
        <v>12.88</v>
      </c>
      <c r="AA702" s="4">
        <v>797.99</v>
      </c>
      <c r="AB702" s="4">
        <v>2089.4699999999998</v>
      </c>
    </row>
    <row r="703" spans="1:28">
      <c r="A703" s="3" t="s">
        <v>1429</v>
      </c>
      <c r="B703" s="3" t="s">
        <v>319</v>
      </c>
      <c r="C703" s="3" t="s">
        <v>22</v>
      </c>
      <c r="D703" s="3" t="s">
        <v>1359</v>
      </c>
      <c r="E703" s="3" t="s">
        <v>1360</v>
      </c>
      <c r="F703" s="3" t="s">
        <v>25</v>
      </c>
      <c r="G703" s="4">
        <v>669</v>
      </c>
      <c r="H703" s="4">
        <v>669</v>
      </c>
      <c r="I703" s="4">
        <v>599</v>
      </c>
      <c r="J703" s="4">
        <v>597</v>
      </c>
      <c r="K703" s="4">
        <v>3.38</v>
      </c>
      <c r="L703" s="4">
        <v>9.19</v>
      </c>
      <c r="M703" s="4">
        <v>609.57000000000005</v>
      </c>
      <c r="N703" s="4">
        <v>275</v>
      </c>
      <c r="O703" s="4">
        <v>275</v>
      </c>
      <c r="P703" s="4">
        <v>241</v>
      </c>
      <c r="Q703" s="4">
        <v>241</v>
      </c>
      <c r="R703" s="4">
        <v>1.66</v>
      </c>
      <c r="S703" s="4">
        <v>1.51</v>
      </c>
      <c r="T703" s="4">
        <v>244.17</v>
      </c>
      <c r="U703" s="4">
        <v>567</v>
      </c>
      <c r="V703" s="4">
        <v>567</v>
      </c>
      <c r="W703" s="4">
        <v>469</v>
      </c>
      <c r="X703" s="4">
        <v>469</v>
      </c>
      <c r="Y703" s="4">
        <v>2.65</v>
      </c>
      <c r="Z703" s="4">
        <v>7.93</v>
      </c>
      <c r="AA703" s="4">
        <v>479.58</v>
      </c>
      <c r="AB703" s="4">
        <v>1333.32</v>
      </c>
    </row>
    <row r="704" spans="1:28">
      <c r="A704" s="3" t="s">
        <v>1430</v>
      </c>
      <c r="B704" s="3" t="s">
        <v>1431</v>
      </c>
      <c r="C704" s="3" t="s">
        <v>22</v>
      </c>
      <c r="D704" s="3" t="s">
        <v>1359</v>
      </c>
      <c r="E704" s="3" t="s">
        <v>1360</v>
      </c>
      <c r="F704" s="3" t="s">
        <v>25</v>
      </c>
      <c r="G704" s="4">
        <v>590</v>
      </c>
      <c r="H704" s="4">
        <v>590</v>
      </c>
      <c r="I704" s="4">
        <v>547</v>
      </c>
      <c r="J704" s="4">
        <v>547</v>
      </c>
      <c r="K704" s="4">
        <v>0.87</v>
      </c>
      <c r="L704" s="4">
        <v>10.84</v>
      </c>
      <c r="M704" s="4">
        <v>558.71</v>
      </c>
      <c r="N704" s="4">
        <v>595</v>
      </c>
      <c r="O704" s="4">
        <v>595</v>
      </c>
      <c r="P704" s="4">
        <v>561</v>
      </c>
      <c r="Q704" s="4">
        <v>561</v>
      </c>
      <c r="R704" s="4">
        <v>1.4</v>
      </c>
      <c r="S704" s="4">
        <v>10.75</v>
      </c>
      <c r="T704" s="4">
        <v>573.15</v>
      </c>
      <c r="U704" s="4">
        <v>653</v>
      </c>
      <c r="V704" s="4">
        <v>653</v>
      </c>
      <c r="W704" s="4">
        <v>603</v>
      </c>
      <c r="X704" s="4">
        <v>602</v>
      </c>
      <c r="Y704" s="4">
        <v>1.58</v>
      </c>
      <c r="Z704" s="4">
        <v>11</v>
      </c>
      <c r="AA704" s="4">
        <v>614.58000000000004</v>
      </c>
      <c r="AB704" s="4">
        <v>1746.44</v>
      </c>
    </row>
    <row r="705" spans="1:28">
      <c r="A705" s="3" t="s">
        <v>1432</v>
      </c>
      <c r="B705" s="3" t="s">
        <v>1433</v>
      </c>
      <c r="C705" s="3" t="s">
        <v>22</v>
      </c>
      <c r="D705" s="3" t="s">
        <v>1359</v>
      </c>
      <c r="E705" s="3" t="s">
        <v>1360</v>
      </c>
      <c r="F705" s="3" t="s">
        <v>25</v>
      </c>
      <c r="G705" s="4">
        <v>1682</v>
      </c>
      <c r="H705" s="4">
        <v>1682</v>
      </c>
      <c r="I705" s="4">
        <v>1560</v>
      </c>
      <c r="J705" s="4">
        <v>1548</v>
      </c>
      <c r="K705" s="4">
        <v>8.48</v>
      </c>
      <c r="L705" s="4">
        <v>21.54</v>
      </c>
      <c r="M705" s="4">
        <v>1578.02</v>
      </c>
      <c r="N705" s="4">
        <v>1438</v>
      </c>
      <c r="O705" s="4">
        <v>1438</v>
      </c>
      <c r="P705" s="4">
        <v>1324</v>
      </c>
      <c r="Q705" s="4">
        <v>1315</v>
      </c>
      <c r="R705" s="4">
        <v>6.82</v>
      </c>
      <c r="S705" s="4">
        <v>20.18</v>
      </c>
      <c r="T705" s="4">
        <v>1342</v>
      </c>
      <c r="U705" s="4">
        <v>1621</v>
      </c>
      <c r="V705" s="4">
        <v>1621</v>
      </c>
      <c r="W705" s="4">
        <v>1477</v>
      </c>
      <c r="X705" s="4">
        <v>1463</v>
      </c>
      <c r="Y705" s="4">
        <v>6.48</v>
      </c>
      <c r="Z705" s="4">
        <v>22.76</v>
      </c>
      <c r="AA705" s="4">
        <v>1492.24</v>
      </c>
      <c r="AB705" s="4">
        <v>4412.26</v>
      </c>
    </row>
    <row r="706" spans="1:28">
      <c r="A706" s="3" t="s">
        <v>1434</v>
      </c>
      <c r="B706" s="3" t="s">
        <v>1435</v>
      </c>
      <c r="C706" s="3" t="s">
        <v>22</v>
      </c>
      <c r="D706" s="3" t="s">
        <v>1359</v>
      </c>
      <c r="E706" s="3" t="s">
        <v>1360</v>
      </c>
      <c r="F706" s="3" t="s">
        <v>25</v>
      </c>
      <c r="G706" s="4">
        <v>1217</v>
      </c>
      <c r="H706" s="4">
        <v>1217</v>
      </c>
      <c r="I706" s="4">
        <v>1080</v>
      </c>
      <c r="J706" s="4">
        <v>1079</v>
      </c>
      <c r="K706" s="4">
        <v>3.22</v>
      </c>
      <c r="L706" s="4">
        <v>18.55</v>
      </c>
      <c r="M706" s="4">
        <v>1100.77</v>
      </c>
      <c r="N706" s="4">
        <v>911</v>
      </c>
      <c r="O706" s="4">
        <v>911</v>
      </c>
      <c r="P706" s="4">
        <v>776</v>
      </c>
      <c r="Q706" s="4">
        <v>776</v>
      </c>
      <c r="R706" s="4">
        <v>2.02</v>
      </c>
      <c r="S706" s="4">
        <v>12.49</v>
      </c>
      <c r="T706" s="4">
        <v>790.51</v>
      </c>
      <c r="U706" s="4">
        <v>1075</v>
      </c>
      <c r="V706" s="4">
        <v>1075</v>
      </c>
      <c r="W706" s="4">
        <v>947</v>
      </c>
      <c r="X706" s="4">
        <v>946</v>
      </c>
      <c r="Y706" s="4">
        <v>3.13</v>
      </c>
      <c r="Z706" s="4">
        <v>14.11</v>
      </c>
      <c r="AA706" s="4">
        <v>963.24</v>
      </c>
      <c r="AB706" s="4">
        <v>2854.52</v>
      </c>
    </row>
    <row r="707" spans="1:28">
      <c r="A707" s="3" t="s">
        <v>1436</v>
      </c>
      <c r="B707" s="3" t="s">
        <v>1437</v>
      </c>
      <c r="C707" s="3" t="s">
        <v>22</v>
      </c>
      <c r="D707" s="3" t="s">
        <v>1359</v>
      </c>
      <c r="E707" s="3" t="s">
        <v>1360</v>
      </c>
      <c r="F707" s="3" t="s">
        <v>25</v>
      </c>
      <c r="G707" s="4">
        <v>487</v>
      </c>
      <c r="H707" s="4">
        <v>487</v>
      </c>
      <c r="I707" s="4">
        <v>428</v>
      </c>
      <c r="J707" s="4">
        <v>427</v>
      </c>
      <c r="K707" s="4">
        <v>0.48</v>
      </c>
      <c r="L707" s="4">
        <v>2.81</v>
      </c>
      <c r="M707" s="4">
        <v>430.29</v>
      </c>
      <c r="N707" s="4">
        <v>415</v>
      </c>
      <c r="O707" s="4">
        <v>415</v>
      </c>
      <c r="P707" s="4">
        <v>379</v>
      </c>
      <c r="Q707" s="4">
        <v>379</v>
      </c>
      <c r="R707" s="4">
        <v>0.62</v>
      </c>
      <c r="S707" s="4">
        <v>8.74</v>
      </c>
      <c r="T707" s="4">
        <v>388.36</v>
      </c>
      <c r="U707" s="4">
        <v>439</v>
      </c>
      <c r="V707" s="4">
        <v>439</v>
      </c>
      <c r="W707" s="4">
        <v>385</v>
      </c>
      <c r="X707" s="4">
        <v>384</v>
      </c>
      <c r="Y707" s="4">
        <v>0.56000000000000005</v>
      </c>
      <c r="Z707" s="4">
        <v>8.81</v>
      </c>
      <c r="AA707" s="4">
        <v>393.37</v>
      </c>
      <c r="AB707" s="4">
        <v>1212.02</v>
      </c>
    </row>
    <row r="708" spans="1:28">
      <c r="A708" s="3" t="s">
        <v>1438</v>
      </c>
      <c r="B708" s="3" t="s">
        <v>1439</v>
      </c>
      <c r="C708" s="3" t="s">
        <v>22</v>
      </c>
      <c r="D708" s="3" t="s">
        <v>1359</v>
      </c>
      <c r="E708" s="3" t="s">
        <v>1360</v>
      </c>
      <c r="F708" s="3" t="s">
        <v>25</v>
      </c>
      <c r="G708" s="4">
        <v>664</v>
      </c>
      <c r="H708" s="4">
        <v>664</v>
      </c>
      <c r="I708" s="4">
        <v>583</v>
      </c>
      <c r="J708" s="4">
        <v>583</v>
      </c>
      <c r="K708" s="4">
        <v>2.17</v>
      </c>
      <c r="L708" s="4">
        <v>9.0399999999999991</v>
      </c>
      <c r="M708" s="4">
        <v>594.21</v>
      </c>
      <c r="N708" s="4">
        <v>649</v>
      </c>
      <c r="O708" s="4">
        <v>649</v>
      </c>
      <c r="P708" s="4">
        <v>557</v>
      </c>
      <c r="Q708" s="4">
        <v>556</v>
      </c>
      <c r="R708" s="4">
        <v>1.9</v>
      </c>
      <c r="S708" s="4">
        <v>9.9499999999999993</v>
      </c>
      <c r="T708" s="4">
        <v>567.85</v>
      </c>
      <c r="U708" s="4">
        <v>722</v>
      </c>
      <c r="V708" s="4">
        <v>722</v>
      </c>
      <c r="W708" s="4">
        <v>624</v>
      </c>
      <c r="X708" s="4">
        <v>623</v>
      </c>
      <c r="Y708" s="4">
        <v>1.63</v>
      </c>
      <c r="Z708" s="4">
        <v>10.8</v>
      </c>
      <c r="AA708" s="4">
        <v>635.42999999999995</v>
      </c>
      <c r="AB708" s="4">
        <v>1797.49</v>
      </c>
    </row>
    <row r="709" spans="1:28">
      <c r="A709" s="3" t="s">
        <v>1440</v>
      </c>
      <c r="B709" s="3" t="s">
        <v>1441</v>
      </c>
      <c r="C709" s="3" t="s">
        <v>22</v>
      </c>
      <c r="D709" s="3" t="s">
        <v>1359</v>
      </c>
      <c r="E709" s="3" t="s">
        <v>1360</v>
      </c>
      <c r="F709" s="3" t="s">
        <v>25</v>
      </c>
      <c r="G709" s="4">
        <v>752</v>
      </c>
      <c r="H709" s="4">
        <v>752</v>
      </c>
      <c r="I709" s="4">
        <v>629</v>
      </c>
      <c r="J709" s="4">
        <v>622</v>
      </c>
      <c r="K709" s="4">
        <v>2.12</v>
      </c>
      <c r="L709" s="4">
        <v>10.35</v>
      </c>
      <c r="M709" s="4">
        <v>634.47</v>
      </c>
      <c r="N709" s="4">
        <v>850</v>
      </c>
      <c r="O709" s="4">
        <v>850</v>
      </c>
      <c r="P709" s="4">
        <v>796</v>
      </c>
      <c r="Q709" s="4">
        <v>791</v>
      </c>
      <c r="R709" s="4">
        <v>2.97</v>
      </c>
      <c r="S709" s="4">
        <v>12.18</v>
      </c>
      <c r="T709" s="4">
        <v>806.15</v>
      </c>
      <c r="U709" s="4">
        <v>701</v>
      </c>
      <c r="V709" s="4">
        <v>701</v>
      </c>
      <c r="W709" s="4">
        <v>628</v>
      </c>
      <c r="X709" s="4">
        <v>620</v>
      </c>
      <c r="Y709" s="4">
        <v>1.94</v>
      </c>
      <c r="Z709" s="4">
        <v>11.63</v>
      </c>
      <c r="AA709" s="4">
        <v>633.57000000000005</v>
      </c>
      <c r="AB709" s="4">
        <v>2074.19</v>
      </c>
    </row>
    <row r="710" spans="1:28">
      <c r="A710" s="3" t="s">
        <v>1442</v>
      </c>
      <c r="B710" s="3" t="s">
        <v>1443</v>
      </c>
      <c r="C710" s="3" t="s">
        <v>22</v>
      </c>
      <c r="D710" s="3" t="s">
        <v>1359</v>
      </c>
      <c r="E710" s="3" t="s">
        <v>1360</v>
      </c>
      <c r="F710" s="3" t="s">
        <v>25</v>
      </c>
      <c r="G710" s="4">
        <v>1118</v>
      </c>
      <c r="H710" s="4">
        <v>1118</v>
      </c>
      <c r="I710" s="4">
        <v>915</v>
      </c>
      <c r="J710" s="4">
        <v>883</v>
      </c>
      <c r="K710" s="4">
        <v>3.64</v>
      </c>
      <c r="L710" s="4">
        <v>13.2</v>
      </c>
      <c r="M710" s="4">
        <v>899.84</v>
      </c>
      <c r="N710" s="4">
        <v>951</v>
      </c>
      <c r="O710" s="4">
        <v>951</v>
      </c>
      <c r="P710" s="4">
        <v>850</v>
      </c>
      <c r="Q710" s="4">
        <v>808</v>
      </c>
      <c r="R710" s="4">
        <v>3.76</v>
      </c>
      <c r="S710" s="4">
        <v>11.41</v>
      </c>
      <c r="T710" s="4">
        <v>823.17</v>
      </c>
      <c r="U710" s="4">
        <v>866</v>
      </c>
      <c r="V710" s="4">
        <v>866</v>
      </c>
      <c r="W710" s="4">
        <v>779</v>
      </c>
      <c r="X710" s="4">
        <v>727</v>
      </c>
      <c r="Y710" s="4">
        <v>3.1</v>
      </c>
      <c r="Z710" s="4">
        <v>11.13</v>
      </c>
      <c r="AA710" s="4">
        <v>741.23</v>
      </c>
      <c r="AB710" s="4">
        <v>2464.2399999999998</v>
      </c>
    </row>
    <row r="711" spans="1:28">
      <c r="A711" s="3" t="s">
        <v>1444</v>
      </c>
      <c r="B711" s="3" t="s">
        <v>1445</v>
      </c>
      <c r="C711" s="3" t="s">
        <v>22</v>
      </c>
      <c r="D711" s="3" t="s">
        <v>1359</v>
      </c>
      <c r="E711" s="3" t="s">
        <v>1360</v>
      </c>
      <c r="F711" s="3" t="s">
        <v>25</v>
      </c>
      <c r="G711" s="4">
        <v>1423</v>
      </c>
      <c r="H711" s="4">
        <v>1423</v>
      </c>
      <c r="I711" s="4">
        <v>535</v>
      </c>
      <c r="J711" s="4">
        <v>531</v>
      </c>
      <c r="K711" s="4">
        <v>1.75</v>
      </c>
      <c r="L711" s="4">
        <v>8.0399999999999991</v>
      </c>
      <c r="M711" s="4">
        <v>540.79</v>
      </c>
      <c r="N711" s="4">
        <v>512</v>
      </c>
      <c r="O711" s="4">
        <v>512</v>
      </c>
      <c r="P711" s="4">
        <v>469</v>
      </c>
      <c r="Q711" s="4">
        <v>467</v>
      </c>
      <c r="R711" s="4">
        <v>1.47</v>
      </c>
      <c r="S711" s="4">
        <v>5.03</v>
      </c>
      <c r="T711" s="4">
        <v>473.5</v>
      </c>
      <c r="U711" s="4">
        <v>664</v>
      </c>
      <c r="V711" s="4">
        <v>664</v>
      </c>
      <c r="W711" s="4">
        <v>618</v>
      </c>
      <c r="X711" s="4">
        <v>618</v>
      </c>
      <c r="Y711" s="4">
        <v>1</v>
      </c>
      <c r="Z711" s="4">
        <v>7.03</v>
      </c>
      <c r="AA711" s="4">
        <v>626.03</v>
      </c>
      <c r="AB711" s="4">
        <v>1640.32</v>
      </c>
    </row>
    <row r="712" spans="1:28">
      <c r="A712" s="3" t="s">
        <v>1446</v>
      </c>
      <c r="B712" s="3" t="s">
        <v>1447</v>
      </c>
      <c r="C712" s="3" t="s">
        <v>22</v>
      </c>
      <c r="D712" s="3" t="s">
        <v>1359</v>
      </c>
      <c r="E712" s="3" t="s">
        <v>1360</v>
      </c>
      <c r="F712" s="3" t="s">
        <v>25</v>
      </c>
      <c r="G712" s="4">
        <v>584</v>
      </c>
      <c r="H712" s="4">
        <v>584</v>
      </c>
      <c r="I712" s="4">
        <v>532</v>
      </c>
      <c r="J712" s="4">
        <v>532</v>
      </c>
      <c r="K712" s="4">
        <v>1.77</v>
      </c>
      <c r="L712" s="4">
        <v>9.11</v>
      </c>
      <c r="M712" s="4">
        <v>542.88</v>
      </c>
      <c r="N712" s="4">
        <v>197</v>
      </c>
      <c r="O712" s="4">
        <v>197</v>
      </c>
      <c r="P712" s="4">
        <v>180</v>
      </c>
      <c r="Q712" s="4">
        <v>180</v>
      </c>
      <c r="R712" s="4">
        <v>0.59</v>
      </c>
      <c r="S712" s="4">
        <v>3.28</v>
      </c>
      <c r="T712" s="4">
        <v>183.87</v>
      </c>
      <c r="U712" s="4">
        <v>503</v>
      </c>
      <c r="V712" s="4">
        <v>503</v>
      </c>
      <c r="W712" s="4">
        <v>471</v>
      </c>
      <c r="X712" s="4">
        <v>469</v>
      </c>
      <c r="Y712" s="4">
        <v>1.46</v>
      </c>
      <c r="Z712" s="4">
        <v>7.94</v>
      </c>
      <c r="AA712" s="4">
        <v>478.4</v>
      </c>
      <c r="AB712" s="4">
        <v>1205.1500000000001</v>
      </c>
    </row>
    <row r="713" spans="1:28">
      <c r="A713" s="3" t="s">
        <v>1448</v>
      </c>
      <c r="B713" s="3" t="s">
        <v>1449</v>
      </c>
      <c r="C713" s="3" t="s">
        <v>22</v>
      </c>
      <c r="D713" s="3" t="s">
        <v>1359</v>
      </c>
      <c r="E713" s="3" t="s">
        <v>1360</v>
      </c>
      <c r="F713" s="3" t="s">
        <v>25</v>
      </c>
      <c r="G713" s="4">
        <v>1684</v>
      </c>
      <c r="H713" s="4">
        <v>1684</v>
      </c>
      <c r="I713" s="4">
        <v>954</v>
      </c>
      <c r="J713" s="4">
        <v>953</v>
      </c>
      <c r="K713" s="4">
        <v>0.67</v>
      </c>
      <c r="L713" s="4">
        <v>9.32</v>
      </c>
      <c r="M713" s="4">
        <v>962.99</v>
      </c>
      <c r="N713" s="4">
        <v>1000</v>
      </c>
      <c r="O713" s="4">
        <v>1000</v>
      </c>
      <c r="P713" s="4">
        <v>843</v>
      </c>
      <c r="Q713" s="4">
        <v>842</v>
      </c>
      <c r="R713" s="4">
        <v>0.47</v>
      </c>
      <c r="S713" s="4">
        <v>8.7100000000000009</v>
      </c>
      <c r="T713" s="4">
        <v>851.18</v>
      </c>
      <c r="U713" s="4">
        <v>783</v>
      </c>
      <c r="V713" s="4">
        <v>783</v>
      </c>
      <c r="W713" s="4">
        <v>714</v>
      </c>
      <c r="X713" s="4">
        <v>713</v>
      </c>
      <c r="Y713" s="4">
        <v>0.22</v>
      </c>
      <c r="Z713" s="4">
        <v>8.85</v>
      </c>
      <c r="AA713" s="4">
        <v>722.07</v>
      </c>
      <c r="AB713" s="4">
        <v>2536.2399999999998</v>
      </c>
    </row>
    <row r="714" spans="1:28">
      <c r="A714" s="3" t="s">
        <v>1450</v>
      </c>
      <c r="B714" s="3" t="s">
        <v>1451</v>
      </c>
      <c r="C714" s="3" t="s">
        <v>22</v>
      </c>
      <c r="D714" s="3" t="s">
        <v>1359</v>
      </c>
      <c r="E714" s="3" t="s">
        <v>1360</v>
      </c>
      <c r="F714" s="3" t="s">
        <v>25</v>
      </c>
      <c r="G714" s="4">
        <v>412</v>
      </c>
      <c r="H714" s="4">
        <v>412</v>
      </c>
      <c r="I714" s="4">
        <v>393</v>
      </c>
      <c r="J714" s="4">
        <v>392</v>
      </c>
      <c r="K714" s="4">
        <v>1.44</v>
      </c>
      <c r="L714" s="4">
        <v>5.96</v>
      </c>
      <c r="M714" s="4">
        <v>399.4</v>
      </c>
      <c r="N714" s="4">
        <v>507</v>
      </c>
      <c r="O714" s="4">
        <v>507</v>
      </c>
      <c r="P714" s="4">
        <v>482</v>
      </c>
      <c r="Q714" s="4">
        <v>478</v>
      </c>
      <c r="R714" s="4">
        <v>1.77</v>
      </c>
      <c r="S714" s="4">
        <v>8.1</v>
      </c>
      <c r="T714" s="4">
        <v>487.87</v>
      </c>
      <c r="U714" s="4">
        <v>523</v>
      </c>
      <c r="V714" s="4">
        <v>523</v>
      </c>
      <c r="W714" s="4">
        <v>506</v>
      </c>
      <c r="X714" s="4">
        <v>500</v>
      </c>
      <c r="Y714" s="4">
        <v>2.04</v>
      </c>
      <c r="Z714" s="4">
        <v>7.71</v>
      </c>
      <c r="AA714" s="4">
        <v>509.75</v>
      </c>
      <c r="AB714" s="4">
        <v>1397.02</v>
      </c>
    </row>
    <row r="715" spans="1:28">
      <c r="A715" s="3" t="s">
        <v>1452</v>
      </c>
      <c r="B715" s="3" t="s">
        <v>1453</v>
      </c>
      <c r="C715" s="3" t="s">
        <v>22</v>
      </c>
      <c r="D715" s="3" t="s">
        <v>1359</v>
      </c>
      <c r="E715" s="3" t="s">
        <v>1360</v>
      </c>
      <c r="F715" s="3" t="s">
        <v>25</v>
      </c>
      <c r="G715" s="4">
        <v>1130</v>
      </c>
      <c r="H715" s="4">
        <v>1130</v>
      </c>
      <c r="I715" s="4">
        <v>1040</v>
      </c>
      <c r="J715" s="4">
        <v>1040</v>
      </c>
      <c r="K715" s="4">
        <v>3.49</v>
      </c>
      <c r="L715" s="4">
        <v>14.69</v>
      </c>
      <c r="M715" s="4">
        <v>1058.18</v>
      </c>
      <c r="N715" s="4">
        <v>952</v>
      </c>
      <c r="O715" s="4">
        <v>952</v>
      </c>
      <c r="P715" s="4">
        <v>882</v>
      </c>
      <c r="Q715" s="4">
        <v>882</v>
      </c>
      <c r="R715" s="4">
        <v>2.2999999999999998</v>
      </c>
      <c r="S715" s="4">
        <v>13.93</v>
      </c>
      <c r="T715" s="4">
        <v>898.23</v>
      </c>
      <c r="U715" s="4">
        <v>715</v>
      </c>
      <c r="V715" s="4">
        <v>715</v>
      </c>
      <c r="W715" s="4">
        <v>672</v>
      </c>
      <c r="X715" s="4">
        <v>672</v>
      </c>
      <c r="Y715" s="4">
        <v>1.25</v>
      </c>
      <c r="Z715" s="4">
        <v>11.89</v>
      </c>
      <c r="AA715" s="4">
        <v>685.14</v>
      </c>
      <c r="AB715" s="4">
        <v>2641.55</v>
      </c>
    </row>
    <row r="716" spans="1:28">
      <c r="A716" s="3" t="s">
        <v>1454</v>
      </c>
      <c r="B716" s="3" t="s">
        <v>1455</v>
      </c>
      <c r="C716" s="3" t="s">
        <v>22</v>
      </c>
      <c r="D716" s="3" t="s">
        <v>1359</v>
      </c>
      <c r="E716" s="3" t="s">
        <v>1360</v>
      </c>
      <c r="F716" s="3" t="s">
        <v>25</v>
      </c>
      <c r="G716" s="4">
        <v>292</v>
      </c>
      <c r="H716" s="4">
        <v>292</v>
      </c>
      <c r="I716" s="4">
        <v>263</v>
      </c>
      <c r="J716" s="4">
        <v>263</v>
      </c>
      <c r="K716" s="4">
        <v>0.66</v>
      </c>
      <c r="L716" s="4">
        <v>4.55</v>
      </c>
      <c r="M716" s="4">
        <v>268.20999999999998</v>
      </c>
      <c r="N716" s="4">
        <v>440</v>
      </c>
      <c r="O716" s="4">
        <v>440</v>
      </c>
      <c r="P716" s="4">
        <v>253</v>
      </c>
      <c r="Q716" s="4">
        <v>253</v>
      </c>
      <c r="R716" s="4">
        <v>0.57999999999999996</v>
      </c>
      <c r="S716" s="4">
        <v>4.33</v>
      </c>
      <c r="T716" s="4">
        <v>257.91000000000003</v>
      </c>
      <c r="U716" s="4">
        <v>282</v>
      </c>
      <c r="V716" s="4">
        <v>282</v>
      </c>
      <c r="W716" s="4">
        <v>231</v>
      </c>
      <c r="X716" s="4">
        <v>231</v>
      </c>
      <c r="Y716" s="4">
        <v>0.56000000000000005</v>
      </c>
      <c r="Z716" s="4">
        <v>3.84</v>
      </c>
      <c r="AA716" s="4">
        <v>235.4</v>
      </c>
      <c r="AB716" s="4">
        <v>761.52</v>
      </c>
    </row>
    <row r="717" spans="1:28">
      <c r="A717" s="3" t="s">
        <v>1456</v>
      </c>
      <c r="B717" s="3" t="s">
        <v>1457</v>
      </c>
      <c r="C717" s="3" t="s">
        <v>22</v>
      </c>
      <c r="D717" s="3" t="s">
        <v>1359</v>
      </c>
      <c r="E717" s="3" t="s">
        <v>1360</v>
      </c>
      <c r="F717" s="3" t="s">
        <v>25</v>
      </c>
      <c r="G717" s="4">
        <v>642</v>
      </c>
      <c r="H717" s="4">
        <v>642</v>
      </c>
      <c r="I717" s="4">
        <v>449</v>
      </c>
      <c r="J717" s="4">
        <v>449</v>
      </c>
      <c r="K717" s="4">
        <v>0.48</v>
      </c>
      <c r="L717" s="4">
        <v>5.71</v>
      </c>
      <c r="M717" s="4">
        <v>455.19</v>
      </c>
      <c r="N717" s="4">
        <v>520</v>
      </c>
      <c r="O717" s="4">
        <v>520</v>
      </c>
      <c r="P717" s="4">
        <v>485</v>
      </c>
      <c r="Q717" s="4">
        <v>485</v>
      </c>
      <c r="R717" s="4">
        <v>0.82</v>
      </c>
      <c r="S717" s="4">
        <v>10.119999999999999</v>
      </c>
      <c r="T717" s="4">
        <v>495.94</v>
      </c>
      <c r="U717" s="4">
        <v>552</v>
      </c>
      <c r="V717" s="4">
        <v>552</v>
      </c>
      <c r="W717" s="4">
        <v>508</v>
      </c>
      <c r="X717" s="4">
        <v>508</v>
      </c>
      <c r="Y717" s="4">
        <v>0.63</v>
      </c>
      <c r="Z717" s="4">
        <v>9.2899999999999991</v>
      </c>
      <c r="AA717" s="4">
        <v>517.91999999999996</v>
      </c>
      <c r="AB717" s="4">
        <v>1469.05</v>
      </c>
    </row>
    <row r="718" spans="1:28">
      <c r="A718" s="3" t="s">
        <v>1458</v>
      </c>
      <c r="B718" s="3" t="s">
        <v>1459</v>
      </c>
      <c r="C718" s="3" t="s">
        <v>22</v>
      </c>
      <c r="D718" s="3" t="s">
        <v>1359</v>
      </c>
      <c r="E718" s="3" t="s">
        <v>1360</v>
      </c>
      <c r="F718" s="3" t="s">
        <v>25</v>
      </c>
      <c r="G718" s="4">
        <v>447</v>
      </c>
      <c r="H718" s="4">
        <v>447</v>
      </c>
      <c r="I718" s="4">
        <v>306</v>
      </c>
      <c r="J718" s="4">
        <v>306</v>
      </c>
      <c r="K718" s="4">
        <v>0.39</v>
      </c>
      <c r="L718" s="4">
        <v>0.9</v>
      </c>
      <c r="M718" s="4">
        <v>307.29000000000002</v>
      </c>
      <c r="N718" s="4">
        <v>282</v>
      </c>
      <c r="O718" s="4">
        <v>282</v>
      </c>
      <c r="P718" s="4">
        <v>263</v>
      </c>
      <c r="Q718" s="4">
        <v>263</v>
      </c>
      <c r="R718" s="4">
        <v>0.48</v>
      </c>
      <c r="S718" s="4">
        <v>4.5</v>
      </c>
      <c r="T718" s="4">
        <v>267.98</v>
      </c>
      <c r="U718" s="4">
        <v>252</v>
      </c>
      <c r="V718" s="4">
        <v>252</v>
      </c>
      <c r="W718" s="4">
        <v>230</v>
      </c>
      <c r="X718" s="4">
        <v>230</v>
      </c>
      <c r="Y718" s="4">
        <v>0.48</v>
      </c>
      <c r="Z718" s="4">
        <v>0.89</v>
      </c>
      <c r="AA718" s="4">
        <v>231.37</v>
      </c>
      <c r="AB718" s="4">
        <v>806.64</v>
      </c>
    </row>
    <row r="719" spans="1:28">
      <c r="A719" s="3" t="s">
        <v>1460</v>
      </c>
      <c r="B719" s="3" t="s">
        <v>1461</v>
      </c>
      <c r="C719" s="3" t="s">
        <v>22</v>
      </c>
      <c r="D719" s="3" t="s">
        <v>1359</v>
      </c>
      <c r="E719" s="3" t="s">
        <v>1360</v>
      </c>
      <c r="F719" s="3" t="s">
        <v>25</v>
      </c>
      <c r="G719" s="4">
        <v>737</v>
      </c>
      <c r="H719" s="4">
        <v>737</v>
      </c>
      <c r="I719" s="4">
        <v>417</v>
      </c>
      <c r="J719" s="4">
        <v>417</v>
      </c>
      <c r="K719" s="4">
        <v>1.1499999999999999</v>
      </c>
      <c r="L719" s="4">
        <v>7.41</v>
      </c>
      <c r="M719" s="4">
        <v>425.56</v>
      </c>
      <c r="N719" s="4">
        <v>382</v>
      </c>
      <c r="O719" s="4">
        <v>382</v>
      </c>
      <c r="P719" s="4">
        <v>355</v>
      </c>
      <c r="Q719" s="4">
        <v>355</v>
      </c>
      <c r="R719" s="4">
        <v>1.01</v>
      </c>
      <c r="S719" s="4">
        <v>6.38</v>
      </c>
      <c r="T719" s="4">
        <v>362.39</v>
      </c>
      <c r="U719" s="4">
        <v>363</v>
      </c>
      <c r="V719" s="4">
        <v>363</v>
      </c>
      <c r="W719" s="4">
        <v>342</v>
      </c>
      <c r="X719" s="4">
        <v>342</v>
      </c>
      <c r="Y719" s="4">
        <v>1.21</v>
      </c>
      <c r="Z719" s="4">
        <v>4.8600000000000003</v>
      </c>
      <c r="AA719" s="4">
        <v>348.07</v>
      </c>
      <c r="AB719" s="4">
        <v>1136.02</v>
      </c>
    </row>
    <row r="720" spans="1:28">
      <c r="A720" s="3" t="s">
        <v>1462</v>
      </c>
      <c r="B720" s="3" t="s">
        <v>1463</v>
      </c>
      <c r="C720" s="3" t="s">
        <v>22</v>
      </c>
      <c r="D720" s="3" t="s">
        <v>1359</v>
      </c>
      <c r="E720" s="3" t="s">
        <v>1360</v>
      </c>
      <c r="F720" s="3" t="s">
        <v>25</v>
      </c>
      <c r="G720" s="4">
        <v>386</v>
      </c>
      <c r="H720" s="4">
        <v>386</v>
      </c>
      <c r="I720" s="4">
        <v>349</v>
      </c>
      <c r="J720" s="4">
        <v>349</v>
      </c>
      <c r="K720" s="4">
        <v>0.88</v>
      </c>
      <c r="L720" s="4">
        <v>5.6</v>
      </c>
      <c r="M720" s="4">
        <v>355.48</v>
      </c>
      <c r="N720" s="4">
        <v>629</v>
      </c>
      <c r="O720" s="4">
        <v>629</v>
      </c>
      <c r="P720" s="4">
        <v>605</v>
      </c>
      <c r="Q720" s="4">
        <v>605</v>
      </c>
      <c r="R720" s="4">
        <v>0.96</v>
      </c>
      <c r="S720" s="4">
        <v>5.45</v>
      </c>
      <c r="T720" s="4">
        <v>611.41</v>
      </c>
      <c r="U720" s="4">
        <v>427</v>
      </c>
      <c r="V720" s="4">
        <v>427</v>
      </c>
      <c r="W720" s="4">
        <v>410</v>
      </c>
      <c r="X720" s="4">
        <v>410</v>
      </c>
      <c r="Y720" s="4">
        <v>1.45</v>
      </c>
      <c r="Z720" s="4">
        <v>5.69</v>
      </c>
      <c r="AA720" s="4">
        <v>417.14</v>
      </c>
      <c r="AB720" s="4">
        <v>1384.03</v>
      </c>
    </row>
    <row r="721" spans="1:28">
      <c r="A721" s="3" t="s">
        <v>1464</v>
      </c>
      <c r="B721" s="3" t="s">
        <v>1465</v>
      </c>
      <c r="C721" s="3" t="s">
        <v>22</v>
      </c>
      <c r="D721" s="3" t="s">
        <v>1359</v>
      </c>
      <c r="E721" s="3" t="s">
        <v>1360</v>
      </c>
      <c r="F721" s="3" t="s">
        <v>25</v>
      </c>
      <c r="G721" s="4">
        <v>702</v>
      </c>
      <c r="H721" s="4">
        <v>702</v>
      </c>
      <c r="I721" s="4">
        <v>645</v>
      </c>
      <c r="J721" s="4">
        <v>643</v>
      </c>
      <c r="K721" s="4">
        <v>1.69</v>
      </c>
      <c r="L721" s="4">
        <v>9.86</v>
      </c>
      <c r="M721" s="4">
        <v>654.54999999999995</v>
      </c>
      <c r="N721" s="4">
        <v>622</v>
      </c>
      <c r="O721" s="4">
        <v>622</v>
      </c>
      <c r="P721" s="4">
        <v>583</v>
      </c>
      <c r="Q721" s="4">
        <v>582</v>
      </c>
      <c r="R721" s="4">
        <v>2.23</v>
      </c>
      <c r="S721" s="4">
        <v>7.35</v>
      </c>
      <c r="T721" s="4">
        <v>591.58000000000004</v>
      </c>
      <c r="U721" s="4">
        <v>709</v>
      </c>
      <c r="V721" s="4">
        <v>709</v>
      </c>
      <c r="W721" s="4">
        <v>649</v>
      </c>
      <c r="X721" s="4">
        <v>649</v>
      </c>
      <c r="Y721" s="4">
        <v>2.13</v>
      </c>
      <c r="Z721" s="4">
        <v>9.81</v>
      </c>
      <c r="AA721" s="4">
        <v>660.94</v>
      </c>
      <c r="AB721" s="4">
        <v>1907.07</v>
      </c>
    </row>
    <row r="722" spans="1:28">
      <c r="A722" s="3" t="s">
        <v>1466</v>
      </c>
      <c r="B722" s="3" t="s">
        <v>1467</v>
      </c>
      <c r="C722" s="3" t="s">
        <v>22</v>
      </c>
      <c r="D722" s="3" t="s">
        <v>1359</v>
      </c>
      <c r="E722" s="3" t="s">
        <v>1360</v>
      </c>
      <c r="F722" s="3" t="s">
        <v>25</v>
      </c>
      <c r="G722" s="4">
        <v>607</v>
      </c>
      <c r="H722" s="4">
        <v>607</v>
      </c>
      <c r="I722" s="4">
        <v>586</v>
      </c>
      <c r="J722" s="4">
        <v>586</v>
      </c>
      <c r="K722" s="4">
        <v>1.79</v>
      </c>
      <c r="L722" s="4">
        <v>10.73</v>
      </c>
      <c r="M722" s="4">
        <v>598.52</v>
      </c>
      <c r="N722" s="4">
        <v>299</v>
      </c>
      <c r="O722" s="4">
        <v>299</v>
      </c>
      <c r="P722" s="4">
        <v>274</v>
      </c>
      <c r="Q722" s="4">
        <v>274</v>
      </c>
      <c r="R722" s="4">
        <v>1.01</v>
      </c>
      <c r="S722" s="4">
        <v>2.12</v>
      </c>
      <c r="T722" s="4">
        <v>277.13</v>
      </c>
      <c r="U722" s="4">
        <v>624</v>
      </c>
      <c r="V722" s="4">
        <v>624</v>
      </c>
      <c r="W722" s="4">
        <v>475</v>
      </c>
      <c r="X722" s="4">
        <v>475</v>
      </c>
      <c r="Y722" s="4">
        <v>1.93</v>
      </c>
      <c r="Z722" s="4">
        <v>8.56</v>
      </c>
      <c r="AA722" s="4">
        <v>485.49</v>
      </c>
      <c r="AB722" s="4">
        <v>1361.14</v>
      </c>
    </row>
    <row r="723" spans="1:28">
      <c r="A723" s="3" t="s">
        <v>1468</v>
      </c>
      <c r="B723" s="3" t="s">
        <v>1469</v>
      </c>
      <c r="C723" s="3" t="s">
        <v>22</v>
      </c>
      <c r="D723" s="3" t="s">
        <v>1359</v>
      </c>
      <c r="E723" s="3" t="s">
        <v>1360</v>
      </c>
      <c r="F723" s="3" t="s">
        <v>25</v>
      </c>
      <c r="G723" s="4">
        <v>800</v>
      </c>
      <c r="H723" s="4">
        <v>800</v>
      </c>
      <c r="I723" s="4">
        <v>711</v>
      </c>
      <c r="J723" s="4">
        <v>711</v>
      </c>
      <c r="K723" s="4">
        <v>3.77</v>
      </c>
      <c r="L723" s="4">
        <v>9.26</v>
      </c>
      <c r="M723" s="4">
        <v>724.03</v>
      </c>
      <c r="N723" s="4">
        <v>716</v>
      </c>
      <c r="O723" s="4">
        <v>716</v>
      </c>
      <c r="P723" s="4">
        <v>687</v>
      </c>
      <c r="Q723" s="4">
        <v>686</v>
      </c>
      <c r="R723" s="4">
        <v>3.43</v>
      </c>
      <c r="S723" s="4">
        <v>9.09</v>
      </c>
      <c r="T723" s="4">
        <v>698.52</v>
      </c>
      <c r="U723" s="4">
        <v>991</v>
      </c>
      <c r="V723" s="4">
        <v>991</v>
      </c>
      <c r="W723" s="4">
        <v>653</v>
      </c>
      <c r="X723" s="4">
        <v>653</v>
      </c>
      <c r="Y723" s="4">
        <v>3.38</v>
      </c>
      <c r="Z723" s="4">
        <v>7.6</v>
      </c>
      <c r="AA723" s="4">
        <v>663.98</v>
      </c>
      <c r="AB723" s="4">
        <v>2086.5300000000002</v>
      </c>
    </row>
    <row r="724" spans="1:28">
      <c r="A724" s="3" t="s">
        <v>1470</v>
      </c>
      <c r="B724" s="3" t="s">
        <v>1471</v>
      </c>
      <c r="C724" s="3" t="s">
        <v>22</v>
      </c>
      <c r="D724" s="3" t="s">
        <v>1359</v>
      </c>
      <c r="E724" s="3" t="s">
        <v>1360</v>
      </c>
      <c r="F724" s="3" t="s">
        <v>25</v>
      </c>
      <c r="G724" s="4">
        <v>1350</v>
      </c>
      <c r="H724" s="4">
        <v>1350</v>
      </c>
      <c r="I724" s="4">
        <v>1249</v>
      </c>
      <c r="J724" s="4">
        <v>1248</v>
      </c>
      <c r="K724" s="4">
        <v>6.53</v>
      </c>
      <c r="L724" s="4">
        <v>18.399999999999999</v>
      </c>
      <c r="M724" s="4">
        <v>1272.93</v>
      </c>
      <c r="N724" s="4">
        <v>1255</v>
      </c>
      <c r="O724" s="4">
        <v>1255</v>
      </c>
      <c r="P724" s="4">
        <v>1146</v>
      </c>
      <c r="Q724" s="4">
        <v>1145</v>
      </c>
      <c r="R724" s="4">
        <v>4.93</v>
      </c>
      <c r="S724" s="4">
        <v>17.75</v>
      </c>
      <c r="T724" s="4">
        <v>1167.68</v>
      </c>
      <c r="U724" s="4">
        <v>1359</v>
      </c>
      <c r="V724" s="4">
        <v>1359</v>
      </c>
      <c r="W724" s="4">
        <v>1220</v>
      </c>
      <c r="X724" s="4">
        <v>1211</v>
      </c>
      <c r="Y724" s="4">
        <v>5.95</v>
      </c>
      <c r="Z724" s="4">
        <v>17.420000000000002</v>
      </c>
      <c r="AA724" s="4">
        <v>1234.3699999999999</v>
      </c>
      <c r="AB724" s="4">
        <v>3674.98</v>
      </c>
    </row>
    <row r="725" spans="1:28">
      <c r="A725" s="3" t="s">
        <v>1472</v>
      </c>
      <c r="B725" s="3" t="s">
        <v>1473</v>
      </c>
      <c r="C725" s="3" t="s">
        <v>22</v>
      </c>
      <c r="D725" s="3" t="s">
        <v>1359</v>
      </c>
      <c r="E725" s="3" t="s">
        <v>1360</v>
      </c>
      <c r="F725" s="3" t="s">
        <v>25</v>
      </c>
      <c r="G725" s="4">
        <v>675</v>
      </c>
      <c r="H725" s="4">
        <v>675</v>
      </c>
      <c r="I725" s="4">
        <v>638</v>
      </c>
      <c r="J725" s="4">
        <v>635</v>
      </c>
      <c r="K725" s="4">
        <v>5.09</v>
      </c>
      <c r="L725" s="4">
        <v>9.3000000000000007</v>
      </c>
      <c r="M725" s="4">
        <v>649.39</v>
      </c>
      <c r="N725" s="4">
        <v>793</v>
      </c>
      <c r="O725" s="4">
        <v>793</v>
      </c>
      <c r="P725" s="4">
        <v>737</v>
      </c>
      <c r="Q725" s="4">
        <v>735</v>
      </c>
      <c r="R725" s="4">
        <v>6.1</v>
      </c>
      <c r="S725" s="4">
        <v>10.16</v>
      </c>
      <c r="T725" s="4">
        <v>751.26</v>
      </c>
      <c r="U725" s="4">
        <v>801</v>
      </c>
      <c r="V725" s="4">
        <v>801</v>
      </c>
      <c r="W725" s="4">
        <v>759</v>
      </c>
      <c r="X725" s="4">
        <v>754</v>
      </c>
      <c r="Y725" s="4">
        <v>6.04</v>
      </c>
      <c r="Z725" s="4">
        <v>9.73</v>
      </c>
      <c r="AA725" s="4">
        <v>769.77</v>
      </c>
      <c r="AB725" s="4">
        <v>2170.42</v>
      </c>
    </row>
    <row r="726" spans="1:28">
      <c r="A726" s="3" t="s">
        <v>1474</v>
      </c>
      <c r="B726" s="3" t="s">
        <v>1475</v>
      </c>
      <c r="C726" s="3" t="s">
        <v>22</v>
      </c>
      <c r="D726" s="3" t="s">
        <v>1359</v>
      </c>
      <c r="E726" s="3" t="s">
        <v>1360</v>
      </c>
      <c r="F726" s="3" t="s">
        <v>25</v>
      </c>
      <c r="G726" s="4">
        <v>697</v>
      </c>
      <c r="H726" s="4">
        <v>697</v>
      </c>
      <c r="I726" s="4">
        <v>663</v>
      </c>
      <c r="J726" s="4">
        <v>662</v>
      </c>
      <c r="K726" s="4">
        <v>2.66</v>
      </c>
      <c r="L726" s="4">
        <v>9.1999999999999993</v>
      </c>
      <c r="M726" s="4">
        <v>673.86</v>
      </c>
      <c r="N726" s="4">
        <v>673</v>
      </c>
      <c r="O726" s="4">
        <v>673</v>
      </c>
      <c r="P726" s="4">
        <v>644</v>
      </c>
      <c r="Q726" s="4">
        <v>643</v>
      </c>
      <c r="R726" s="4">
        <v>2.91</v>
      </c>
      <c r="S726" s="4">
        <v>8.44</v>
      </c>
      <c r="T726" s="4">
        <v>654.35</v>
      </c>
      <c r="U726" s="4">
        <v>649</v>
      </c>
      <c r="V726" s="4">
        <v>649</v>
      </c>
      <c r="W726" s="4">
        <v>615</v>
      </c>
      <c r="X726" s="4">
        <v>615</v>
      </c>
      <c r="Y726" s="4">
        <v>2.46</v>
      </c>
      <c r="Z726" s="4">
        <v>9.0299999999999994</v>
      </c>
      <c r="AA726" s="4">
        <v>626.49</v>
      </c>
      <c r="AB726" s="4">
        <v>1954.7</v>
      </c>
    </row>
    <row r="727" spans="1:28">
      <c r="A727" s="3" t="s">
        <v>1476</v>
      </c>
      <c r="B727" s="3" t="s">
        <v>1477</v>
      </c>
      <c r="C727" s="3" t="s">
        <v>22</v>
      </c>
      <c r="D727" s="3" t="s">
        <v>1359</v>
      </c>
      <c r="E727" s="3" t="s">
        <v>1360</v>
      </c>
      <c r="F727" s="3" t="s">
        <v>25</v>
      </c>
      <c r="G727" s="4">
        <v>1038</v>
      </c>
      <c r="H727" s="4">
        <v>1038</v>
      </c>
      <c r="I727" s="4">
        <v>818</v>
      </c>
      <c r="J727" s="4">
        <v>818</v>
      </c>
      <c r="K727" s="4">
        <v>3.66</v>
      </c>
      <c r="L727" s="4">
        <v>7.14</v>
      </c>
      <c r="M727" s="4">
        <v>828.8</v>
      </c>
      <c r="N727" s="4">
        <v>968</v>
      </c>
      <c r="O727" s="4">
        <v>968</v>
      </c>
      <c r="P727" s="4">
        <v>918</v>
      </c>
      <c r="Q727" s="4">
        <v>916</v>
      </c>
      <c r="R727" s="4">
        <v>4.63</v>
      </c>
      <c r="S727" s="4">
        <v>15.59</v>
      </c>
      <c r="T727" s="4">
        <v>936.22</v>
      </c>
      <c r="U727" s="4">
        <v>947</v>
      </c>
      <c r="V727" s="4">
        <v>947</v>
      </c>
      <c r="W727" s="4">
        <v>904</v>
      </c>
      <c r="X727" s="4">
        <v>904</v>
      </c>
      <c r="Y727" s="4">
        <v>4.01</v>
      </c>
      <c r="Z727" s="4">
        <v>16.41</v>
      </c>
      <c r="AA727" s="4">
        <v>924.42</v>
      </c>
      <c r="AB727" s="4">
        <v>2689.44</v>
      </c>
    </row>
    <row r="728" spans="1:28">
      <c r="A728" s="3" t="s">
        <v>1478</v>
      </c>
      <c r="B728" s="3" t="s">
        <v>1479</v>
      </c>
      <c r="C728" s="3" t="s">
        <v>22</v>
      </c>
      <c r="D728" s="3" t="s">
        <v>1359</v>
      </c>
      <c r="E728" s="3" t="s">
        <v>1360</v>
      </c>
      <c r="F728" s="3" t="s">
        <v>25</v>
      </c>
      <c r="G728" s="4">
        <v>891</v>
      </c>
      <c r="H728" s="4">
        <v>891</v>
      </c>
      <c r="I728" s="4">
        <v>810</v>
      </c>
      <c r="J728" s="4">
        <v>810</v>
      </c>
      <c r="K728" s="4">
        <v>3.78</v>
      </c>
      <c r="L728" s="4">
        <v>14.82</v>
      </c>
      <c r="M728" s="4">
        <v>828.6</v>
      </c>
      <c r="N728" s="4">
        <v>867</v>
      </c>
      <c r="O728" s="4">
        <v>867</v>
      </c>
      <c r="P728" s="4">
        <v>792</v>
      </c>
      <c r="Q728" s="4">
        <v>792</v>
      </c>
      <c r="R728" s="4">
        <v>4.1500000000000004</v>
      </c>
      <c r="S728" s="4">
        <v>12.83</v>
      </c>
      <c r="T728" s="4">
        <v>808.98</v>
      </c>
      <c r="U728" s="4">
        <v>984</v>
      </c>
      <c r="V728" s="4">
        <v>984</v>
      </c>
      <c r="W728" s="4">
        <v>914</v>
      </c>
      <c r="X728" s="4">
        <v>912</v>
      </c>
      <c r="Y728" s="4">
        <v>4.07</v>
      </c>
      <c r="Z728" s="4">
        <v>16.350000000000001</v>
      </c>
      <c r="AA728" s="4">
        <v>932.42</v>
      </c>
      <c r="AB728" s="4">
        <v>2570</v>
      </c>
    </row>
    <row r="729" spans="1:28">
      <c r="A729" s="3" t="s">
        <v>1480</v>
      </c>
      <c r="B729" s="3" t="s">
        <v>1481</v>
      </c>
      <c r="C729" s="3" t="s">
        <v>22</v>
      </c>
      <c r="D729" s="3" t="s">
        <v>1359</v>
      </c>
      <c r="E729" s="3" t="s">
        <v>1360</v>
      </c>
      <c r="F729" s="3" t="s">
        <v>25</v>
      </c>
      <c r="G729" s="4">
        <v>1121</v>
      </c>
      <c r="H729" s="4">
        <v>1121</v>
      </c>
      <c r="I729" s="4">
        <v>1077</v>
      </c>
      <c r="J729" s="4">
        <v>1077</v>
      </c>
      <c r="K729" s="4">
        <v>11.02</v>
      </c>
      <c r="L729" s="4">
        <v>17.66</v>
      </c>
      <c r="M729" s="4">
        <v>1105.68</v>
      </c>
      <c r="N729" s="4">
        <v>1146</v>
      </c>
      <c r="O729" s="4">
        <v>1146</v>
      </c>
      <c r="P729" s="4">
        <v>1095</v>
      </c>
      <c r="Q729" s="4">
        <v>1094</v>
      </c>
      <c r="R729" s="4">
        <v>9.32</v>
      </c>
      <c r="S729" s="4">
        <v>19.71</v>
      </c>
      <c r="T729" s="4">
        <v>1123.03</v>
      </c>
      <c r="U729" s="4">
        <v>1243</v>
      </c>
      <c r="V729" s="4">
        <v>1243</v>
      </c>
      <c r="W729" s="4">
        <v>1196</v>
      </c>
      <c r="X729" s="4">
        <v>1196</v>
      </c>
      <c r="Y729" s="4">
        <v>9.43</v>
      </c>
      <c r="Z729" s="4">
        <v>24.21</v>
      </c>
      <c r="AA729" s="4">
        <v>1229.6400000000001</v>
      </c>
      <c r="AB729" s="4">
        <v>3458.35</v>
      </c>
    </row>
    <row r="730" spans="1:28">
      <c r="A730" s="3" t="s">
        <v>1482</v>
      </c>
      <c r="B730" s="3" t="s">
        <v>1483</v>
      </c>
      <c r="C730" s="3" t="s">
        <v>22</v>
      </c>
      <c r="D730" s="3" t="s">
        <v>1359</v>
      </c>
      <c r="E730" s="3" t="s">
        <v>1360</v>
      </c>
      <c r="F730" s="3" t="s">
        <v>25</v>
      </c>
      <c r="G730" s="4">
        <v>2264</v>
      </c>
      <c r="H730" s="4">
        <v>2264</v>
      </c>
      <c r="I730" s="4">
        <v>2154</v>
      </c>
      <c r="J730" s="4">
        <v>2149</v>
      </c>
      <c r="K730" s="4">
        <v>6.47</v>
      </c>
      <c r="L730" s="4">
        <v>33.590000000000003</v>
      </c>
      <c r="M730" s="4">
        <v>2189.06</v>
      </c>
      <c r="N730" s="4">
        <v>2215</v>
      </c>
      <c r="O730" s="4">
        <v>2215</v>
      </c>
      <c r="P730" s="4">
        <v>2066</v>
      </c>
      <c r="Q730" s="4">
        <v>2062</v>
      </c>
      <c r="R730" s="4">
        <v>6.02</v>
      </c>
      <c r="S730" s="4">
        <v>29.79</v>
      </c>
      <c r="T730" s="4">
        <v>2097.81</v>
      </c>
      <c r="U730" s="4">
        <v>2371</v>
      </c>
      <c r="V730" s="4">
        <v>2371</v>
      </c>
      <c r="W730" s="4">
        <v>2029</v>
      </c>
      <c r="X730" s="4">
        <v>2019</v>
      </c>
      <c r="Y730" s="4">
        <v>5.5</v>
      </c>
      <c r="Z730" s="4">
        <v>31.48</v>
      </c>
      <c r="AA730" s="4">
        <v>2055.98</v>
      </c>
      <c r="AB730" s="4">
        <v>6342.85</v>
      </c>
    </row>
    <row r="731" spans="1:28">
      <c r="A731" s="3" t="s">
        <v>1484</v>
      </c>
      <c r="B731" s="3" t="s">
        <v>1485</v>
      </c>
      <c r="C731" s="3" t="s">
        <v>22</v>
      </c>
      <c r="D731" s="3" t="s">
        <v>1359</v>
      </c>
      <c r="E731" s="3" t="s">
        <v>1360</v>
      </c>
      <c r="F731" s="3" t="s">
        <v>25</v>
      </c>
      <c r="G731" s="4">
        <v>308</v>
      </c>
      <c r="H731" s="4">
        <v>308</v>
      </c>
      <c r="I731" s="4">
        <v>232</v>
      </c>
      <c r="J731" s="4">
        <v>230</v>
      </c>
      <c r="K731" s="4">
        <v>0.96</v>
      </c>
      <c r="L731" s="4">
        <v>3.17</v>
      </c>
      <c r="M731" s="4">
        <v>234.13</v>
      </c>
      <c r="N731" s="4">
        <v>285</v>
      </c>
      <c r="O731" s="4">
        <v>285</v>
      </c>
      <c r="P731" s="4">
        <v>268</v>
      </c>
      <c r="Q731" s="4">
        <v>265</v>
      </c>
      <c r="R731" s="4">
        <v>0.96</v>
      </c>
      <c r="S731" s="4">
        <v>3.81</v>
      </c>
      <c r="T731" s="4">
        <v>269.77</v>
      </c>
      <c r="U731" s="4">
        <v>293</v>
      </c>
      <c r="V731" s="4">
        <v>293</v>
      </c>
      <c r="W731" s="4">
        <v>280</v>
      </c>
      <c r="X731" s="4">
        <v>280</v>
      </c>
      <c r="Y731" s="4">
        <v>0.83</v>
      </c>
      <c r="Z731" s="4">
        <v>3.01</v>
      </c>
      <c r="AA731" s="4">
        <v>283.83999999999997</v>
      </c>
      <c r="AB731" s="4">
        <v>787.74</v>
      </c>
    </row>
    <row r="732" spans="1:28">
      <c r="A732" s="3" t="s">
        <v>1486</v>
      </c>
      <c r="B732" s="3" t="s">
        <v>1487</v>
      </c>
      <c r="C732" s="3" t="s">
        <v>22</v>
      </c>
      <c r="D732" s="3" t="s">
        <v>1359</v>
      </c>
      <c r="E732" s="3" t="s">
        <v>1360</v>
      </c>
      <c r="F732" s="3" t="s">
        <v>25</v>
      </c>
      <c r="G732" s="4">
        <v>699</v>
      </c>
      <c r="H732" s="4">
        <v>699</v>
      </c>
      <c r="I732" s="4">
        <v>456</v>
      </c>
      <c r="J732" s="4">
        <v>456</v>
      </c>
      <c r="K732" s="4">
        <v>0.94</v>
      </c>
      <c r="L732" s="4">
        <v>4.83</v>
      </c>
      <c r="M732" s="4">
        <v>461.77</v>
      </c>
      <c r="N732" s="4">
        <v>599</v>
      </c>
      <c r="O732" s="4">
        <v>599</v>
      </c>
      <c r="P732" s="4">
        <v>575</v>
      </c>
      <c r="Q732" s="4">
        <v>575</v>
      </c>
      <c r="R732" s="4">
        <v>0.74</v>
      </c>
      <c r="S732" s="4">
        <v>6.49</v>
      </c>
      <c r="T732" s="4">
        <v>582.23</v>
      </c>
      <c r="U732" s="4">
        <v>650</v>
      </c>
      <c r="V732" s="4">
        <v>650</v>
      </c>
      <c r="W732" s="4">
        <v>637</v>
      </c>
      <c r="X732" s="4">
        <v>637</v>
      </c>
      <c r="Y732" s="4">
        <v>0.98</v>
      </c>
      <c r="Z732" s="4">
        <v>7.36</v>
      </c>
      <c r="AA732" s="4">
        <v>645.34</v>
      </c>
      <c r="AB732" s="4">
        <v>1689.34</v>
      </c>
    </row>
    <row r="733" spans="1:28">
      <c r="A733" s="3" t="s">
        <v>1488</v>
      </c>
      <c r="B733" s="3" t="s">
        <v>1489</v>
      </c>
      <c r="C733" s="3" t="s">
        <v>22</v>
      </c>
      <c r="D733" s="3" t="s">
        <v>1359</v>
      </c>
      <c r="E733" s="3" t="s">
        <v>1360</v>
      </c>
      <c r="F733" s="3" t="s">
        <v>25</v>
      </c>
      <c r="G733" s="4">
        <v>570</v>
      </c>
      <c r="H733" s="4">
        <v>570</v>
      </c>
      <c r="I733" s="4">
        <v>438</v>
      </c>
      <c r="J733" s="4">
        <v>436</v>
      </c>
      <c r="K733" s="4">
        <v>1.43</v>
      </c>
      <c r="L733" s="4">
        <v>4.91</v>
      </c>
      <c r="M733" s="4">
        <v>442.34</v>
      </c>
      <c r="N733" s="4">
        <v>1177</v>
      </c>
      <c r="O733" s="4">
        <v>1177</v>
      </c>
      <c r="P733" s="4">
        <v>492</v>
      </c>
      <c r="Q733" s="4">
        <v>491</v>
      </c>
      <c r="R733" s="4">
        <v>0.97</v>
      </c>
      <c r="S733" s="4">
        <v>5.01</v>
      </c>
      <c r="T733" s="4">
        <v>496.98</v>
      </c>
      <c r="U733" s="4">
        <v>665</v>
      </c>
      <c r="V733" s="4">
        <v>665</v>
      </c>
      <c r="W733" s="4">
        <v>499</v>
      </c>
      <c r="X733" s="4">
        <v>498</v>
      </c>
      <c r="Y733" s="4">
        <v>1.34</v>
      </c>
      <c r="Z733" s="4">
        <v>5.0599999999999996</v>
      </c>
      <c r="AA733" s="4">
        <v>504.4</v>
      </c>
      <c r="AB733" s="4">
        <v>1443.72</v>
      </c>
    </row>
    <row r="734" spans="1:28">
      <c r="A734" s="3" t="s">
        <v>1490</v>
      </c>
      <c r="B734" s="3" t="s">
        <v>1491</v>
      </c>
      <c r="C734" s="3" t="s">
        <v>22</v>
      </c>
      <c r="D734" s="3" t="s">
        <v>1359</v>
      </c>
      <c r="E734" s="3" t="s">
        <v>1360</v>
      </c>
      <c r="F734" s="3" t="s">
        <v>25</v>
      </c>
      <c r="G734" s="4">
        <v>752</v>
      </c>
      <c r="H734" s="4">
        <v>752</v>
      </c>
      <c r="I734" s="4">
        <v>634</v>
      </c>
      <c r="J734" s="4">
        <v>633</v>
      </c>
      <c r="K734" s="4">
        <v>0.83</v>
      </c>
      <c r="L734" s="4">
        <v>8.39</v>
      </c>
      <c r="M734" s="4">
        <v>642.22</v>
      </c>
      <c r="N734" s="4">
        <v>872</v>
      </c>
      <c r="O734" s="4">
        <v>872</v>
      </c>
      <c r="P734" s="4">
        <v>863</v>
      </c>
      <c r="Q734" s="4">
        <v>859</v>
      </c>
      <c r="R734" s="4">
        <v>1.66</v>
      </c>
      <c r="S734" s="4">
        <v>9.14</v>
      </c>
      <c r="T734" s="4">
        <v>869.8</v>
      </c>
      <c r="U734" s="4">
        <v>473</v>
      </c>
      <c r="V734" s="4">
        <v>473</v>
      </c>
      <c r="W734" s="4">
        <v>440</v>
      </c>
      <c r="X734" s="4">
        <v>439</v>
      </c>
      <c r="Y734" s="4">
        <v>1.73</v>
      </c>
      <c r="Z734" s="4">
        <v>5.62</v>
      </c>
      <c r="AA734" s="4">
        <v>446.35</v>
      </c>
      <c r="AB734" s="4">
        <v>1958.37</v>
      </c>
    </row>
    <row r="735" spans="1:28">
      <c r="A735" s="3" t="s">
        <v>1492</v>
      </c>
      <c r="B735" s="3" t="s">
        <v>1493</v>
      </c>
      <c r="C735" s="3" t="s">
        <v>22</v>
      </c>
      <c r="D735" s="3" t="s">
        <v>1359</v>
      </c>
      <c r="E735" s="3" t="s">
        <v>1360</v>
      </c>
      <c r="F735" s="3" t="s">
        <v>25</v>
      </c>
      <c r="G735" s="4">
        <v>447</v>
      </c>
      <c r="H735" s="4">
        <v>447</v>
      </c>
      <c r="I735" s="4">
        <v>428</v>
      </c>
      <c r="J735" s="4">
        <v>428</v>
      </c>
      <c r="K735" s="4">
        <v>1.7</v>
      </c>
      <c r="L735" s="4">
        <v>6.2</v>
      </c>
      <c r="M735" s="4">
        <v>435.9</v>
      </c>
      <c r="N735" s="4">
        <v>325</v>
      </c>
      <c r="O735" s="4">
        <v>325</v>
      </c>
      <c r="P735" s="4">
        <v>312</v>
      </c>
      <c r="Q735" s="4">
        <v>312</v>
      </c>
      <c r="R735" s="4">
        <v>1.72</v>
      </c>
      <c r="S735" s="4">
        <v>3.33</v>
      </c>
      <c r="T735" s="4">
        <v>317.05</v>
      </c>
      <c r="U735" s="4">
        <v>384</v>
      </c>
      <c r="V735" s="4">
        <v>384</v>
      </c>
      <c r="W735" s="4">
        <v>365</v>
      </c>
      <c r="X735" s="4">
        <v>364</v>
      </c>
      <c r="Y735" s="4">
        <v>1.55</v>
      </c>
      <c r="Z735" s="4">
        <v>4.67</v>
      </c>
      <c r="AA735" s="4">
        <v>370.22</v>
      </c>
      <c r="AB735" s="4">
        <v>1123.17</v>
      </c>
    </row>
    <row r="736" spans="1:28">
      <c r="A736" s="3" t="s">
        <v>1494</v>
      </c>
      <c r="B736" s="3" t="s">
        <v>1495</v>
      </c>
      <c r="C736" s="3" t="s">
        <v>22</v>
      </c>
      <c r="D736" s="3" t="s">
        <v>1359</v>
      </c>
      <c r="E736" s="3" t="s">
        <v>1360</v>
      </c>
      <c r="F736" s="3" t="s">
        <v>25</v>
      </c>
      <c r="G736" s="4">
        <v>672</v>
      </c>
      <c r="H736" s="4">
        <v>672</v>
      </c>
      <c r="I736" s="4">
        <v>622</v>
      </c>
      <c r="J736" s="4">
        <v>607</v>
      </c>
      <c r="K736" s="4">
        <v>3.39</v>
      </c>
      <c r="L736" s="4">
        <v>8.8699999999999992</v>
      </c>
      <c r="M736" s="4">
        <v>619.26</v>
      </c>
      <c r="N736" s="4">
        <v>626</v>
      </c>
      <c r="O736" s="4">
        <v>626</v>
      </c>
      <c r="P736" s="4">
        <v>589</v>
      </c>
      <c r="Q736" s="4">
        <v>578</v>
      </c>
      <c r="R736" s="4">
        <v>3.22</v>
      </c>
      <c r="S736" s="4">
        <v>8.4600000000000009</v>
      </c>
      <c r="T736" s="4">
        <v>589.67999999999995</v>
      </c>
      <c r="U736" s="4">
        <v>733</v>
      </c>
      <c r="V736" s="4">
        <v>733</v>
      </c>
      <c r="W736" s="4">
        <v>668</v>
      </c>
      <c r="X736" s="4">
        <v>653</v>
      </c>
      <c r="Y736" s="4">
        <v>3.21</v>
      </c>
      <c r="Z736" s="4">
        <v>8.92</v>
      </c>
      <c r="AA736" s="4">
        <v>665.13</v>
      </c>
      <c r="AB736" s="4">
        <v>1874.07</v>
      </c>
    </row>
    <row r="737" spans="1:28">
      <c r="A737" s="3" t="s">
        <v>1496</v>
      </c>
      <c r="B737" s="3" t="s">
        <v>1497</v>
      </c>
      <c r="C737" s="3" t="s">
        <v>22</v>
      </c>
      <c r="D737" s="3" t="s">
        <v>1359</v>
      </c>
      <c r="E737" s="3" t="s">
        <v>1360</v>
      </c>
      <c r="F737" s="3" t="s">
        <v>25</v>
      </c>
      <c r="G737" s="4">
        <v>1001</v>
      </c>
      <c r="H737" s="4">
        <v>1001</v>
      </c>
      <c r="I737" s="4">
        <v>949</v>
      </c>
      <c r="J737" s="4">
        <v>906</v>
      </c>
      <c r="K737" s="4">
        <v>5.15</v>
      </c>
      <c r="L737" s="4">
        <v>9.35</v>
      </c>
      <c r="M737" s="4">
        <v>920.5</v>
      </c>
      <c r="N737" s="4">
        <v>917</v>
      </c>
      <c r="O737" s="4">
        <v>917</v>
      </c>
      <c r="P737" s="4">
        <v>876</v>
      </c>
      <c r="Q737" s="4">
        <v>863</v>
      </c>
      <c r="R737" s="4">
        <v>3.06</v>
      </c>
      <c r="S737" s="4">
        <v>8.8000000000000007</v>
      </c>
      <c r="T737" s="4">
        <v>874.86</v>
      </c>
      <c r="U737" s="4">
        <v>804</v>
      </c>
      <c r="V737" s="4">
        <v>804</v>
      </c>
      <c r="W737" s="4">
        <v>750</v>
      </c>
      <c r="X737" s="4">
        <v>749</v>
      </c>
      <c r="Y737" s="4">
        <v>2.0099999999999998</v>
      </c>
      <c r="Z737" s="4">
        <v>9.6199999999999992</v>
      </c>
      <c r="AA737" s="4">
        <v>760.63</v>
      </c>
      <c r="AB737" s="4">
        <v>2555.9899999999998</v>
      </c>
    </row>
    <row r="738" spans="1:28">
      <c r="A738" s="3" t="s">
        <v>1498</v>
      </c>
      <c r="B738" s="3" t="s">
        <v>1499</v>
      </c>
      <c r="C738" s="3" t="s">
        <v>22</v>
      </c>
      <c r="D738" s="3" t="s">
        <v>1359</v>
      </c>
      <c r="E738" s="3" t="s">
        <v>1360</v>
      </c>
      <c r="F738" s="3" t="s">
        <v>25</v>
      </c>
      <c r="G738" s="4">
        <v>469</v>
      </c>
      <c r="H738" s="4">
        <v>469</v>
      </c>
      <c r="I738" s="4">
        <v>442</v>
      </c>
      <c r="J738" s="4">
        <v>440</v>
      </c>
      <c r="K738" s="4">
        <v>1.96</v>
      </c>
      <c r="L738" s="4">
        <v>8.8800000000000008</v>
      </c>
      <c r="M738" s="4">
        <v>450.84</v>
      </c>
      <c r="N738" s="4">
        <v>440</v>
      </c>
      <c r="O738" s="4">
        <v>440</v>
      </c>
      <c r="P738" s="4">
        <v>390</v>
      </c>
      <c r="Q738" s="4">
        <v>390</v>
      </c>
      <c r="R738" s="4">
        <v>1.7</v>
      </c>
      <c r="S738" s="4">
        <v>7.2</v>
      </c>
      <c r="T738" s="4">
        <v>398.9</v>
      </c>
      <c r="U738" s="4">
        <v>421</v>
      </c>
      <c r="V738" s="4">
        <v>421</v>
      </c>
      <c r="W738" s="4">
        <v>409</v>
      </c>
      <c r="X738" s="4">
        <v>409</v>
      </c>
      <c r="Y738" s="4">
        <v>2.12</v>
      </c>
      <c r="Z738" s="4">
        <v>7.23</v>
      </c>
      <c r="AA738" s="4">
        <v>418.35</v>
      </c>
      <c r="AB738" s="4">
        <v>1268.0899999999999</v>
      </c>
    </row>
    <row r="739" spans="1:28">
      <c r="A739" s="3" t="s">
        <v>1500</v>
      </c>
      <c r="B739" s="3" t="s">
        <v>1501</v>
      </c>
      <c r="C739" s="3" t="s">
        <v>22</v>
      </c>
      <c r="D739" s="3" t="s">
        <v>1359</v>
      </c>
      <c r="E739" s="3" t="s">
        <v>1360</v>
      </c>
      <c r="F739" s="3" t="s">
        <v>25</v>
      </c>
      <c r="G739" s="4">
        <v>1097</v>
      </c>
      <c r="H739" s="4">
        <v>1097</v>
      </c>
      <c r="I739" s="4">
        <v>1046</v>
      </c>
      <c r="J739" s="4">
        <v>1046</v>
      </c>
      <c r="K739" s="4">
        <v>3.58</v>
      </c>
      <c r="L739" s="4">
        <v>16.940000000000001</v>
      </c>
      <c r="M739" s="4">
        <v>1066.52</v>
      </c>
      <c r="N739" s="4">
        <v>1138</v>
      </c>
      <c r="O739" s="4">
        <v>1138</v>
      </c>
      <c r="P739" s="4">
        <v>1105</v>
      </c>
      <c r="Q739" s="4">
        <v>1104</v>
      </c>
      <c r="R739" s="4">
        <v>3.01</v>
      </c>
      <c r="S739" s="4">
        <v>11.5</v>
      </c>
      <c r="T739" s="4">
        <v>1118.51</v>
      </c>
      <c r="U739" s="4">
        <v>1569</v>
      </c>
      <c r="V739" s="4">
        <v>1569</v>
      </c>
      <c r="W739" s="4">
        <v>1499</v>
      </c>
      <c r="X739" s="4">
        <v>1491</v>
      </c>
      <c r="Y739" s="4">
        <v>4.21</v>
      </c>
      <c r="Z739" s="4">
        <v>9.2200000000000006</v>
      </c>
      <c r="AA739" s="4">
        <v>1504.43</v>
      </c>
      <c r="AB739" s="4">
        <v>3689.46</v>
      </c>
    </row>
    <row r="740" spans="1:28">
      <c r="A740" s="3" t="s">
        <v>1502</v>
      </c>
      <c r="B740" s="3" t="s">
        <v>1503</v>
      </c>
      <c r="C740" s="3" t="s">
        <v>22</v>
      </c>
      <c r="D740" s="3" t="s">
        <v>1359</v>
      </c>
      <c r="E740" s="3" t="s">
        <v>1360</v>
      </c>
      <c r="F740" s="3" t="s">
        <v>25</v>
      </c>
      <c r="G740" s="4">
        <v>1186</v>
      </c>
      <c r="H740" s="4">
        <v>1186</v>
      </c>
      <c r="I740" s="4">
        <v>906</v>
      </c>
      <c r="J740" s="4">
        <v>906</v>
      </c>
      <c r="K740" s="4">
        <v>5.04</v>
      </c>
      <c r="L740" s="4">
        <v>7.71</v>
      </c>
      <c r="M740" s="4">
        <v>918.75</v>
      </c>
      <c r="N740" s="4">
        <v>839</v>
      </c>
      <c r="O740" s="4">
        <v>839</v>
      </c>
      <c r="P740" s="4">
        <v>793</v>
      </c>
      <c r="Q740" s="4">
        <v>793</v>
      </c>
      <c r="R740" s="4">
        <v>5.08</v>
      </c>
      <c r="S740" s="4">
        <v>7.41</v>
      </c>
      <c r="T740" s="4">
        <v>805.49</v>
      </c>
      <c r="U740" s="4">
        <v>663</v>
      </c>
      <c r="V740" s="4">
        <v>663</v>
      </c>
      <c r="W740" s="4">
        <v>593</v>
      </c>
      <c r="X740" s="4">
        <v>592</v>
      </c>
      <c r="Y740" s="4">
        <v>4.24</v>
      </c>
      <c r="Z740" s="4">
        <v>7.36</v>
      </c>
      <c r="AA740" s="4">
        <v>603.6</v>
      </c>
      <c r="AB740" s="4">
        <v>2327.84</v>
      </c>
    </row>
    <row r="741" spans="1:28">
      <c r="A741" s="3" t="s">
        <v>1504</v>
      </c>
      <c r="B741" s="3" t="s">
        <v>1505</v>
      </c>
      <c r="C741" s="3" t="s">
        <v>22</v>
      </c>
      <c r="D741" s="3" t="s">
        <v>1359</v>
      </c>
      <c r="E741" s="3" t="s">
        <v>1360</v>
      </c>
      <c r="F741" s="3" t="s">
        <v>25</v>
      </c>
      <c r="G741" s="4">
        <v>398</v>
      </c>
      <c r="H741" s="4">
        <v>398</v>
      </c>
      <c r="I741" s="4">
        <v>376</v>
      </c>
      <c r="J741" s="4">
        <v>375</v>
      </c>
      <c r="K741" s="4">
        <v>0.54</v>
      </c>
      <c r="L741" s="4">
        <v>7.28</v>
      </c>
      <c r="M741" s="4">
        <v>382.82</v>
      </c>
      <c r="N741" s="4">
        <v>392</v>
      </c>
      <c r="O741" s="4">
        <v>392</v>
      </c>
      <c r="P741" s="4">
        <v>350</v>
      </c>
      <c r="Q741" s="4">
        <v>350</v>
      </c>
      <c r="R741" s="4">
        <v>0.31</v>
      </c>
      <c r="S741" s="4">
        <v>7.31</v>
      </c>
      <c r="T741" s="4">
        <v>357.62</v>
      </c>
      <c r="U741" s="4">
        <v>418</v>
      </c>
      <c r="V741" s="4">
        <v>418</v>
      </c>
      <c r="W741" s="4">
        <v>380</v>
      </c>
      <c r="X741" s="4">
        <v>380</v>
      </c>
      <c r="Y741" s="4">
        <v>1.1399999999999999</v>
      </c>
      <c r="Z741" s="4">
        <v>6.04</v>
      </c>
      <c r="AA741" s="4">
        <v>387.18</v>
      </c>
      <c r="AB741" s="4">
        <v>1127.6199999999999</v>
      </c>
    </row>
    <row r="742" spans="1:28">
      <c r="A742" s="3" t="s">
        <v>1506</v>
      </c>
      <c r="B742" s="3" t="s">
        <v>1507</v>
      </c>
      <c r="C742" s="3" t="s">
        <v>22</v>
      </c>
      <c r="D742" s="3" t="s">
        <v>1359</v>
      </c>
      <c r="E742" s="3" t="s">
        <v>1360</v>
      </c>
      <c r="F742" s="3" t="s">
        <v>25</v>
      </c>
      <c r="G742" s="4">
        <v>935</v>
      </c>
      <c r="H742" s="4">
        <v>935</v>
      </c>
      <c r="I742" s="4">
        <v>758</v>
      </c>
      <c r="J742" s="4">
        <v>757</v>
      </c>
      <c r="K742" s="4">
        <v>4.75</v>
      </c>
      <c r="L742" s="4">
        <v>11.3</v>
      </c>
      <c r="M742" s="4">
        <v>773.05</v>
      </c>
      <c r="N742" s="4">
        <v>440</v>
      </c>
      <c r="O742" s="4">
        <v>440</v>
      </c>
      <c r="P742" s="4">
        <v>415</v>
      </c>
      <c r="Q742" s="4">
        <v>415</v>
      </c>
      <c r="R742" s="4">
        <v>2.02</v>
      </c>
      <c r="S742" s="4">
        <v>5.03</v>
      </c>
      <c r="T742" s="4">
        <v>422.05</v>
      </c>
      <c r="U742" s="4">
        <v>1170</v>
      </c>
      <c r="V742" s="4">
        <v>1170</v>
      </c>
      <c r="W742" s="4">
        <v>1115</v>
      </c>
      <c r="X742" s="4">
        <v>1110</v>
      </c>
      <c r="Y742" s="4">
        <v>7.09</v>
      </c>
      <c r="Z742" s="4">
        <v>9.73</v>
      </c>
      <c r="AA742" s="4">
        <v>1126.82</v>
      </c>
      <c r="AB742" s="4">
        <v>2321.92</v>
      </c>
    </row>
    <row r="743" spans="1:28">
      <c r="A743" s="3" t="s">
        <v>1508</v>
      </c>
      <c r="B743" s="3" t="s">
        <v>1509</v>
      </c>
      <c r="C743" s="3" t="s">
        <v>22</v>
      </c>
      <c r="D743" s="3" t="s">
        <v>1359</v>
      </c>
      <c r="E743" s="3" t="s">
        <v>1360</v>
      </c>
      <c r="F743" s="3" t="s">
        <v>25</v>
      </c>
      <c r="G743" s="4">
        <v>210</v>
      </c>
      <c r="H743" s="4">
        <v>210</v>
      </c>
      <c r="I743" s="4">
        <v>201</v>
      </c>
      <c r="J743" s="4">
        <v>200</v>
      </c>
      <c r="K743" s="4">
        <v>0.26</v>
      </c>
      <c r="L743" s="4">
        <v>3.57</v>
      </c>
      <c r="M743" s="4">
        <v>203.83</v>
      </c>
      <c r="N743" s="4">
        <v>191</v>
      </c>
      <c r="O743" s="4">
        <v>191</v>
      </c>
      <c r="P743" s="4">
        <v>176</v>
      </c>
      <c r="Q743" s="4">
        <v>176</v>
      </c>
      <c r="R743" s="4">
        <v>0.12</v>
      </c>
      <c r="S743" s="4">
        <v>3.33</v>
      </c>
      <c r="T743" s="4">
        <v>179.45</v>
      </c>
      <c r="U743" s="4">
        <v>215</v>
      </c>
      <c r="V743" s="4">
        <v>215</v>
      </c>
      <c r="W743" s="4">
        <v>201</v>
      </c>
      <c r="X743" s="4">
        <v>198</v>
      </c>
      <c r="Y743" s="4">
        <v>0.25</v>
      </c>
      <c r="Z743" s="4">
        <v>3.43</v>
      </c>
      <c r="AA743" s="4">
        <v>201.68</v>
      </c>
      <c r="AB743" s="4">
        <v>584.96</v>
      </c>
    </row>
    <row r="744" spans="1:28">
      <c r="A744" s="3" t="s">
        <v>1510</v>
      </c>
      <c r="B744" s="3" t="s">
        <v>1511</v>
      </c>
      <c r="C744" s="3" t="s">
        <v>22</v>
      </c>
      <c r="D744" s="3" t="s">
        <v>1359</v>
      </c>
      <c r="E744" s="3" t="s">
        <v>1360</v>
      </c>
      <c r="F744" s="3" t="s">
        <v>25</v>
      </c>
      <c r="G744" s="4">
        <v>690</v>
      </c>
      <c r="H744" s="4">
        <v>690</v>
      </c>
      <c r="I744" s="4">
        <v>653</v>
      </c>
      <c r="J744" s="4">
        <v>622</v>
      </c>
      <c r="K744" s="4">
        <v>2.5</v>
      </c>
      <c r="L744" s="4">
        <v>10.73</v>
      </c>
      <c r="M744" s="4">
        <v>635.23</v>
      </c>
      <c r="N744" s="4">
        <v>635</v>
      </c>
      <c r="O744" s="4">
        <v>635</v>
      </c>
      <c r="P744" s="4">
        <v>618</v>
      </c>
      <c r="Q744" s="4">
        <v>609</v>
      </c>
      <c r="R744" s="4">
        <v>2.46</v>
      </c>
      <c r="S744" s="4">
        <v>9.86</v>
      </c>
      <c r="T744" s="4">
        <v>621.32000000000005</v>
      </c>
      <c r="U744" s="4">
        <v>642</v>
      </c>
      <c r="V744" s="4">
        <v>642</v>
      </c>
      <c r="W744" s="4">
        <v>608</v>
      </c>
      <c r="X744" s="4">
        <v>600</v>
      </c>
      <c r="Y744" s="4">
        <v>2.75</v>
      </c>
      <c r="Z744" s="4">
        <v>9.4499999999999993</v>
      </c>
      <c r="AA744" s="4">
        <v>612.20000000000005</v>
      </c>
      <c r="AB744" s="4">
        <v>1868.75</v>
      </c>
    </row>
    <row r="745" spans="1:28">
      <c r="A745" s="3" t="s">
        <v>1512</v>
      </c>
      <c r="B745" s="3" t="s">
        <v>1513</v>
      </c>
      <c r="C745" s="3" t="s">
        <v>22</v>
      </c>
      <c r="D745" s="3" t="s">
        <v>1359</v>
      </c>
      <c r="E745" s="3" t="s">
        <v>1360</v>
      </c>
      <c r="F745" s="3" t="s">
        <v>25</v>
      </c>
      <c r="G745" s="4">
        <v>918</v>
      </c>
      <c r="H745" s="4">
        <v>918</v>
      </c>
      <c r="I745" s="4">
        <v>838</v>
      </c>
      <c r="J745" s="4">
        <v>834</v>
      </c>
      <c r="K745" s="4">
        <v>4.17</v>
      </c>
      <c r="L745" s="4">
        <v>9.48</v>
      </c>
      <c r="M745" s="4">
        <v>847.65</v>
      </c>
      <c r="N745" s="4">
        <v>750</v>
      </c>
      <c r="O745" s="4">
        <v>750</v>
      </c>
      <c r="P745" s="4">
        <v>702</v>
      </c>
      <c r="Q745" s="4">
        <v>698</v>
      </c>
      <c r="R745" s="4">
        <v>3.49</v>
      </c>
      <c r="S745" s="4">
        <v>9.1</v>
      </c>
      <c r="T745" s="4">
        <v>710.59</v>
      </c>
      <c r="U745" s="4">
        <v>766</v>
      </c>
      <c r="V745" s="4">
        <v>766</v>
      </c>
      <c r="W745" s="4">
        <v>718</v>
      </c>
      <c r="X745" s="4">
        <v>712</v>
      </c>
      <c r="Y745" s="4">
        <v>4.8099999999999996</v>
      </c>
      <c r="Z745" s="4">
        <v>7.19</v>
      </c>
      <c r="AA745" s="4">
        <v>724</v>
      </c>
      <c r="AB745" s="4">
        <v>2282.2399999999998</v>
      </c>
    </row>
    <row r="746" spans="1:28">
      <c r="A746" s="3" t="s">
        <v>1514</v>
      </c>
      <c r="B746" s="3" t="s">
        <v>1515</v>
      </c>
      <c r="C746" s="3" t="s">
        <v>22</v>
      </c>
      <c r="D746" s="3" t="s">
        <v>1359</v>
      </c>
      <c r="E746" s="3" t="s">
        <v>1360</v>
      </c>
      <c r="F746" s="3" t="s">
        <v>25</v>
      </c>
      <c r="G746" s="4">
        <v>529</v>
      </c>
      <c r="H746" s="4">
        <v>529</v>
      </c>
      <c r="I746" s="4">
        <v>484</v>
      </c>
      <c r="J746" s="4">
        <v>484</v>
      </c>
      <c r="K746" s="4">
        <v>1.57</v>
      </c>
      <c r="L746" s="4">
        <v>7.39</v>
      </c>
      <c r="M746" s="4">
        <v>492.96</v>
      </c>
      <c r="N746" s="4">
        <v>446</v>
      </c>
      <c r="O746" s="4">
        <v>446</v>
      </c>
      <c r="P746" s="4">
        <v>357</v>
      </c>
      <c r="Q746" s="4">
        <v>356</v>
      </c>
      <c r="R746" s="4">
        <v>0.99</v>
      </c>
      <c r="S746" s="4">
        <v>5.73</v>
      </c>
      <c r="T746" s="4">
        <v>362.72</v>
      </c>
      <c r="U746" s="4">
        <v>650</v>
      </c>
      <c r="V746" s="4">
        <v>650</v>
      </c>
      <c r="W746" s="4">
        <v>604</v>
      </c>
      <c r="X746" s="4">
        <v>604</v>
      </c>
      <c r="Y746" s="4">
        <v>3.96</v>
      </c>
      <c r="Z746" s="4">
        <v>5.48</v>
      </c>
      <c r="AA746" s="4">
        <v>613.44000000000005</v>
      </c>
      <c r="AB746" s="4">
        <v>1469.12</v>
      </c>
    </row>
    <row r="747" spans="1:28">
      <c r="A747" s="3" t="s">
        <v>1516</v>
      </c>
      <c r="B747" s="3" t="s">
        <v>1517</v>
      </c>
      <c r="C747" s="3" t="s">
        <v>22</v>
      </c>
      <c r="D747" s="3" t="s">
        <v>1359</v>
      </c>
      <c r="E747" s="3" t="s">
        <v>1360</v>
      </c>
      <c r="F747" s="3" t="s">
        <v>25</v>
      </c>
      <c r="G747" s="4">
        <v>975</v>
      </c>
      <c r="H747" s="4">
        <v>975</v>
      </c>
      <c r="I747" s="4">
        <v>921</v>
      </c>
      <c r="J747" s="4">
        <v>921</v>
      </c>
      <c r="K747" s="4">
        <v>2.64</v>
      </c>
      <c r="L747" s="4">
        <v>10.6</v>
      </c>
      <c r="M747" s="4">
        <v>934.24</v>
      </c>
      <c r="N747" s="4">
        <v>1239</v>
      </c>
      <c r="O747" s="4">
        <v>1239</v>
      </c>
      <c r="P747" s="4">
        <v>685</v>
      </c>
      <c r="Q747" s="4">
        <v>684</v>
      </c>
      <c r="R747" s="4">
        <v>1.58</v>
      </c>
      <c r="S747" s="4">
        <v>11.11</v>
      </c>
      <c r="T747" s="4">
        <v>696.69</v>
      </c>
      <c r="U747" s="4">
        <v>1510</v>
      </c>
      <c r="V747" s="4">
        <v>1510</v>
      </c>
      <c r="W747" s="4">
        <v>703</v>
      </c>
      <c r="X747" s="4">
        <v>703</v>
      </c>
      <c r="Y747" s="4">
        <v>1.37</v>
      </c>
      <c r="Z747" s="4">
        <v>11.33</v>
      </c>
      <c r="AA747" s="4">
        <v>715.7</v>
      </c>
      <c r="AB747" s="4">
        <v>2346.63</v>
      </c>
    </row>
    <row r="748" spans="1:28">
      <c r="A748" s="3" t="s">
        <v>1518</v>
      </c>
      <c r="B748" s="3" t="s">
        <v>1519</v>
      </c>
      <c r="C748" s="3" t="s">
        <v>22</v>
      </c>
      <c r="D748" s="3" t="s">
        <v>1359</v>
      </c>
      <c r="E748" s="3" t="s">
        <v>1360</v>
      </c>
      <c r="F748" s="3" t="s">
        <v>25</v>
      </c>
      <c r="G748" s="4">
        <v>587</v>
      </c>
      <c r="H748" s="4">
        <v>587</v>
      </c>
      <c r="I748" s="4">
        <v>546</v>
      </c>
      <c r="J748" s="4">
        <v>546</v>
      </c>
      <c r="K748" s="4">
        <v>1.72</v>
      </c>
      <c r="L748" s="4">
        <v>8.9499999999999993</v>
      </c>
      <c r="M748" s="4">
        <v>556.66999999999996</v>
      </c>
      <c r="N748" s="4">
        <v>213</v>
      </c>
      <c r="O748" s="4">
        <v>213</v>
      </c>
      <c r="P748" s="4">
        <v>206</v>
      </c>
      <c r="Q748" s="4">
        <v>193</v>
      </c>
      <c r="R748" s="4">
        <v>1.07</v>
      </c>
      <c r="S748" s="4">
        <v>3.21</v>
      </c>
      <c r="T748" s="4">
        <v>197.28</v>
      </c>
      <c r="U748" s="4">
        <v>808</v>
      </c>
      <c r="V748" s="4">
        <v>808</v>
      </c>
      <c r="W748" s="4">
        <v>753</v>
      </c>
      <c r="X748" s="4">
        <v>733</v>
      </c>
      <c r="Y748" s="4">
        <v>3.41</v>
      </c>
      <c r="Z748" s="4">
        <v>9.2899999999999991</v>
      </c>
      <c r="AA748" s="4">
        <v>745.7</v>
      </c>
      <c r="AB748" s="4">
        <v>1499.65</v>
      </c>
    </row>
    <row r="749" spans="1:28">
      <c r="A749" s="3" t="s">
        <v>1520</v>
      </c>
      <c r="B749" s="3" t="s">
        <v>1521</v>
      </c>
      <c r="C749" s="3" t="s">
        <v>22</v>
      </c>
      <c r="D749" s="3" t="s">
        <v>1359</v>
      </c>
      <c r="E749" s="3" t="s">
        <v>1360</v>
      </c>
      <c r="F749" s="3" t="s">
        <v>25</v>
      </c>
      <c r="G749" s="4">
        <v>842</v>
      </c>
      <c r="H749" s="4">
        <v>842</v>
      </c>
      <c r="I749" s="4">
        <v>772</v>
      </c>
      <c r="J749" s="4">
        <v>769</v>
      </c>
      <c r="K749" s="4">
        <v>2.89</v>
      </c>
      <c r="L749" s="4">
        <v>12.89</v>
      </c>
      <c r="M749" s="4">
        <v>784.78</v>
      </c>
      <c r="N749" s="4">
        <v>873</v>
      </c>
      <c r="O749" s="4">
        <v>873</v>
      </c>
      <c r="P749" s="4">
        <v>806</v>
      </c>
      <c r="Q749" s="4">
        <v>804</v>
      </c>
      <c r="R749" s="4">
        <v>3.64</v>
      </c>
      <c r="S749" s="4">
        <v>14.81</v>
      </c>
      <c r="T749" s="4">
        <v>822.45</v>
      </c>
      <c r="U749" s="4">
        <v>862</v>
      </c>
      <c r="V749" s="4">
        <v>862</v>
      </c>
      <c r="W749" s="4">
        <v>796</v>
      </c>
      <c r="X749" s="4">
        <v>791</v>
      </c>
      <c r="Y749" s="4">
        <v>4.2300000000000004</v>
      </c>
      <c r="Z749" s="4">
        <v>14.01</v>
      </c>
      <c r="AA749" s="4">
        <v>809.24</v>
      </c>
      <c r="AB749" s="4">
        <v>2416.4699999999998</v>
      </c>
    </row>
    <row r="750" spans="1:28">
      <c r="A750" s="3" t="s">
        <v>1522</v>
      </c>
      <c r="B750" s="3" t="s">
        <v>1523</v>
      </c>
      <c r="C750" s="3" t="s">
        <v>22</v>
      </c>
      <c r="D750" s="3" t="s">
        <v>1359</v>
      </c>
      <c r="E750" s="3" t="s">
        <v>1360</v>
      </c>
      <c r="F750" s="3" t="s">
        <v>25</v>
      </c>
      <c r="G750" s="4">
        <v>547</v>
      </c>
      <c r="H750" s="4">
        <v>547</v>
      </c>
      <c r="I750" s="4">
        <v>508</v>
      </c>
      <c r="J750" s="4">
        <v>455</v>
      </c>
      <c r="K750" s="4">
        <v>1.97</v>
      </c>
      <c r="L750" s="4">
        <v>5.16</v>
      </c>
      <c r="M750" s="4">
        <v>462.13</v>
      </c>
      <c r="N750" s="4">
        <v>643</v>
      </c>
      <c r="O750" s="4">
        <v>643</v>
      </c>
      <c r="P750" s="4">
        <v>485</v>
      </c>
      <c r="Q750" s="4">
        <v>427</v>
      </c>
      <c r="R750" s="4">
        <v>3.08</v>
      </c>
      <c r="S750" s="4">
        <v>4.8099999999999996</v>
      </c>
      <c r="T750" s="4">
        <v>434.89</v>
      </c>
      <c r="U750" s="4">
        <v>1115</v>
      </c>
      <c r="V750" s="4">
        <v>1115</v>
      </c>
      <c r="W750" s="4">
        <v>394</v>
      </c>
      <c r="X750" s="4">
        <v>376</v>
      </c>
      <c r="Y750" s="4">
        <v>1.63</v>
      </c>
      <c r="Z750" s="4">
        <v>5.55</v>
      </c>
      <c r="AA750" s="4">
        <v>383.18</v>
      </c>
      <c r="AB750" s="4">
        <v>1280.2</v>
      </c>
    </row>
    <row r="751" spans="1:28">
      <c r="A751" s="3" t="s">
        <v>1524</v>
      </c>
      <c r="B751" s="3" t="s">
        <v>1525</v>
      </c>
      <c r="C751" s="3" t="s">
        <v>22</v>
      </c>
      <c r="D751" s="3" t="s">
        <v>1359</v>
      </c>
      <c r="E751" s="3" t="s">
        <v>1360</v>
      </c>
      <c r="F751" s="3" t="s">
        <v>25</v>
      </c>
      <c r="G751" s="4">
        <v>484</v>
      </c>
      <c r="H751" s="4">
        <v>484</v>
      </c>
      <c r="I751" s="4">
        <v>439</v>
      </c>
      <c r="J751" s="4">
        <v>435</v>
      </c>
      <c r="K751" s="4">
        <v>2.0299999999999998</v>
      </c>
      <c r="L751" s="4">
        <v>6.45</v>
      </c>
      <c r="M751" s="4">
        <v>443.48</v>
      </c>
      <c r="N751" s="4">
        <v>482</v>
      </c>
      <c r="O751" s="4">
        <v>482</v>
      </c>
      <c r="P751" s="4">
        <v>409</v>
      </c>
      <c r="Q751" s="4">
        <v>402</v>
      </c>
      <c r="R751" s="4">
        <v>1.47</v>
      </c>
      <c r="S751" s="4">
        <v>6.61</v>
      </c>
      <c r="T751" s="4">
        <v>410.08</v>
      </c>
      <c r="U751" s="4">
        <v>652</v>
      </c>
      <c r="V751" s="4">
        <v>652</v>
      </c>
      <c r="W751" s="4">
        <v>625</v>
      </c>
      <c r="X751" s="4">
        <v>619</v>
      </c>
      <c r="Y751" s="4">
        <v>5.5</v>
      </c>
      <c r="Z751" s="4">
        <v>7.16</v>
      </c>
      <c r="AA751" s="4">
        <v>631.66</v>
      </c>
      <c r="AB751" s="4">
        <v>1485.22</v>
      </c>
    </row>
    <row r="752" spans="1:28">
      <c r="A752" s="3" t="s">
        <v>1526</v>
      </c>
      <c r="B752" s="3" t="s">
        <v>1527</v>
      </c>
      <c r="C752" s="3" t="s">
        <v>22</v>
      </c>
      <c r="D752" s="3" t="s">
        <v>1359</v>
      </c>
      <c r="E752" s="3" t="s">
        <v>1360</v>
      </c>
      <c r="F752" s="3" t="s">
        <v>25</v>
      </c>
      <c r="G752" s="4">
        <v>472</v>
      </c>
      <c r="H752" s="4">
        <v>472</v>
      </c>
      <c r="I752" s="4">
        <v>446</v>
      </c>
      <c r="J752" s="4">
        <v>446</v>
      </c>
      <c r="K752" s="4">
        <v>0.56000000000000005</v>
      </c>
      <c r="L752" s="4">
        <v>7.66</v>
      </c>
      <c r="M752" s="4">
        <v>454.22</v>
      </c>
      <c r="N752" s="4">
        <v>411</v>
      </c>
      <c r="O752" s="4">
        <v>411</v>
      </c>
      <c r="P752" s="4">
        <v>369</v>
      </c>
      <c r="Q752" s="4">
        <v>369</v>
      </c>
      <c r="R752" s="4">
        <v>0.33</v>
      </c>
      <c r="S752" s="4">
        <v>6.34</v>
      </c>
      <c r="T752" s="4">
        <v>375.67</v>
      </c>
      <c r="U752" s="4">
        <v>449</v>
      </c>
      <c r="V752" s="4">
        <v>449</v>
      </c>
      <c r="W752" s="4">
        <v>416</v>
      </c>
      <c r="X752" s="4">
        <v>416</v>
      </c>
      <c r="Y752" s="4">
        <v>0.56999999999999995</v>
      </c>
      <c r="Z752" s="4">
        <v>6.56</v>
      </c>
      <c r="AA752" s="4">
        <v>423.13</v>
      </c>
      <c r="AB752" s="4">
        <v>1253.02</v>
      </c>
    </row>
    <row r="753" spans="1:28">
      <c r="A753" s="3" t="s">
        <v>1528</v>
      </c>
      <c r="B753" s="3" t="s">
        <v>1529</v>
      </c>
      <c r="C753" s="3" t="s">
        <v>22</v>
      </c>
      <c r="D753" s="3" t="s">
        <v>1359</v>
      </c>
      <c r="E753" s="3" t="s">
        <v>1360</v>
      </c>
      <c r="F753" s="3" t="s">
        <v>25</v>
      </c>
      <c r="G753" s="4">
        <v>920</v>
      </c>
      <c r="H753" s="4">
        <v>920</v>
      </c>
      <c r="I753" s="4">
        <v>772</v>
      </c>
      <c r="J753" s="4">
        <v>762</v>
      </c>
      <c r="K753" s="4">
        <v>3.02</v>
      </c>
      <c r="L753" s="4">
        <v>13.47</v>
      </c>
      <c r="M753" s="4">
        <v>778.49</v>
      </c>
      <c r="N753" s="4">
        <v>947</v>
      </c>
      <c r="O753" s="4">
        <v>947</v>
      </c>
      <c r="P753" s="4">
        <v>653</v>
      </c>
      <c r="Q753" s="4">
        <v>651</v>
      </c>
      <c r="R753" s="4">
        <v>2.5</v>
      </c>
      <c r="S753" s="4">
        <v>11.28</v>
      </c>
      <c r="T753" s="4">
        <v>664.78</v>
      </c>
      <c r="U753" s="4">
        <v>805</v>
      </c>
      <c r="V753" s="4">
        <v>805</v>
      </c>
      <c r="W753" s="4">
        <v>632</v>
      </c>
      <c r="X753" s="4">
        <v>627</v>
      </c>
      <c r="Y753" s="4">
        <v>1.48</v>
      </c>
      <c r="Z753" s="4">
        <v>12.65</v>
      </c>
      <c r="AA753" s="4">
        <v>641.13</v>
      </c>
      <c r="AB753" s="4">
        <v>2084.4</v>
      </c>
    </row>
    <row r="754" spans="1:28">
      <c r="A754" s="3" t="s">
        <v>1530</v>
      </c>
      <c r="B754" s="3" t="s">
        <v>1531</v>
      </c>
      <c r="C754" s="3" t="s">
        <v>22</v>
      </c>
      <c r="D754" s="3" t="s">
        <v>1359</v>
      </c>
      <c r="E754" s="3" t="s">
        <v>1360</v>
      </c>
      <c r="F754" s="3" t="s">
        <v>25</v>
      </c>
      <c r="G754" s="4">
        <v>1033</v>
      </c>
      <c r="H754" s="4">
        <v>1033</v>
      </c>
      <c r="I754" s="4">
        <v>398</v>
      </c>
      <c r="J754" s="4">
        <v>398</v>
      </c>
      <c r="K754" s="4">
        <v>0.38</v>
      </c>
      <c r="L754" s="4">
        <v>6.83</v>
      </c>
      <c r="M754" s="4">
        <v>405.21</v>
      </c>
      <c r="N754" s="4">
        <v>500</v>
      </c>
      <c r="O754" s="4">
        <v>500</v>
      </c>
      <c r="P754" s="4">
        <v>376</v>
      </c>
      <c r="Q754" s="4">
        <v>376</v>
      </c>
      <c r="R754" s="4">
        <v>0.89</v>
      </c>
      <c r="S754" s="4">
        <v>4.2</v>
      </c>
      <c r="T754" s="4">
        <v>381.09</v>
      </c>
      <c r="U754" s="4">
        <v>537</v>
      </c>
      <c r="V754" s="4">
        <v>537</v>
      </c>
      <c r="W754" s="4">
        <v>430</v>
      </c>
      <c r="X754" s="4">
        <v>425</v>
      </c>
      <c r="Y754" s="4">
        <v>1.08</v>
      </c>
      <c r="Z754" s="4">
        <v>5.46</v>
      </c>
      <c r="AA754" s="4">
        <v>431.54</v>
      </c>
      <c r="AB754" s="4">
        <v>1217.8399999999999</v>
      </c>
    </row>
    <row r="755" spans="1:28">
      <c r="A755" s="3" t="s">
        <v>1532</v>
      </c>
      <c r="B755" s="3" t="s">
        <v>1533</v>
      </c>
      <c r="C755" s="3" t="s">
        <v>22</v>
      </c>
      <c r="D755" s="3" t="s">
        <v>1359</v>
      </c>
      <c r="E755" s="3" t="s">
        <v>1360</v>
      </c>
      <c r="F755" s="3" t="s">
        <v>25</v>
      </c>
      <c r="G755" s="4">
        <v>636</v>
      </c>
      <c r="H755" s="4">
        <v>636</v>
      </c>
      <c r="I755" s="4">
        <v>442</v>
      </c>
      <c r="J755" s="4">
        <v>442</v>
      </c>
      <c r="K755" s="4">
        <v>0.85</v>
      </c>
      <c r="L755" s="4">
        <v>5.99</v>
      </c>
      <c r="M755" s="4">
        <v>448.84</v>
      </c>
      <c r="N755" s="4">
        <v>518</v>
      </c>
      <c r="O755" s="4">
        <v>518</v>
      </c>
      <c r="P755" s="4">
        <v>461</v>
      </c>
      <c r="Q755" s="4">
        <v>461</v>
      </c>
      <c r="R755" s="4">
        <v>0.84</v>
      </c>
      <c r="S755" s="4">
        <v>8.3800000000000008</v>
      </c>
      <c r="T755" s="4">
        <v>470.22</v>
      </c>
      <c r="U755" s="4">
        <v>662</v>
      </c>
      <c r="V755" s="4">
        <v>662</v>
      </c>
      <c r="W755" s="4">
        <v>493</v>
      </c>
      <c r="X755" s="4">
        <v>493</v>
      </c>
      <c r="Y755" s="4">
        <v>1.21</v>
      </c>
      <c r="Z755" s="4">
        <v>7.92</v>
      </c>
      <c r="AA755" s="4">
        <v>502.13</v>
      </c>
      <c r="AB755" s="4">
        <v>1421.19</v>
      </c>
    </row>
    <row r="756" spans="1:28">
      <c r="A756" s="3" t="s">
        <v>1534</v>
      </c>
      <c r="B756" s="3" t="s">
        <v>1535</v>
      </c>
      <c r="C756" s="3" t="s">
        <v>22</v>
      </c>
      <c r="D756" s="3" t="s">
        <v>1359</v>
      </c>
      <c r="E756" s="3" t="s">
        <v>1360</v>
      </c>
      <c r="F756" s="3" t="s">
        <v>25</v>
      </c>
      <c r="G756" s="4">
        <v>2174</v>
      </c>
      <c r="H756" s="4">
        <v>2174</v>
      </c>
      <c r="I756" s="4">
        <v>1490</v>
      </c>
      <c r="J756" s="4">
        <v>1483</v>
      </c>
      <c r="K756" s="4">
        <v>4.8</v>
      </c>
      <c r="L756" s="4">
        <v>28.75</v>
      </c>
      <c r="M756" s="4">
        <v>1516.55</v>
      </c>
      <c r="N756" s="4">
        <v>1427</v>
      </c>
      <c r="O756" s="4">
        <v>1427</v>
      </c>
      <c r="P756" s="4">
        <v>1259</v>
      </c>
      <c r="Q756" s="4">
        <v>1254</v>
      </c>
      <c r="R756" s="4">
        <v>4.67</v>
      </c>
      <c r="S756" s="4">
        <v>22.07</v>
      </c>
      <c r="T756" s="4">
        <v>1280.74</v>
      </c>
      <c r="U756" s="4">
        <v>1723</v>
      </c>
      <c r="V756" s="4">
        <v>1723</v>
      </c>
      <c r="W756" s="4">
        <v>1494</v>
      </c>
      <c r="X756" s="4">
        <v>1492</v>
      </c>
      <c r="Y756" s="4">
        <v>4.4800000000000004</v>
      </c>
      <c r="Z756" s="4">
        <v>26.93</v>
      </c>
      <c r="AA756" s="4">
        <v>1523.41</v>
      </c>
      <c r="AB756" s="4">
        <v>4320.7</v>
      </c>
    </row>
    <row r="757" spans="1:28">
      <c r="A757" s="3" t="s">
        <v>1536</v>
      </c>
      <c r="B757" s="3" t="s">
        <v>1537</v>
      </c>
      <c r="C757" s="3" t="s">
        <v>22</v>
      </c>
      <c r="D757" s="3" t="s">
        <v>1359</v>
      </c>
      <c r="E757" s="3" t="s">
        <v>1360</v>
      </c>
      <c r="F757" s="3" t="s">
        <v>25</v>
      </c>
      <c r="G757" s="4">
        <v>835</v>
      </c>
      <c r="H757" s="4">
        <v>835</v>
      </c>
      <c r="I757" s="4">
        <v>747</v>
      </c>
      <c r="J757" s="4">
        <v>746</v>
      </c>
      <c r="K757" s="4">
        <v>3.92</v>
      </c>
      <c r="L757" s="4">
        <v>11.96</v>
      </c>
      <c r="M757" s="4">
        <v>761.88</v>
      </c>
      <c r="N757" s="4">
        <v>752</v>
      </c>
      <c r="O757" s="4">
        <v>752</v>
      </c>
      <c r="P757" s="4">
        <v>666</v>
      </c>
      <c r="Q757" s="4">
        <v>663</v>
      </c>
      <c r="R757" s="4">
        <v>5.01</v>
      </c>
      <c r="S757" s="4">
        <v>10.4</v>
      </c>
      <c r="T757" s="4">
        <v>678.41</v>
      </c>
      <c r="U757" s="4">
        <v>773</v>
      </c>
      <c r="V757" s="4">
        <v>773</v>
      </c>
      <c r="W757" s="4">
        <v>671</v>
      </c>
      <c r="X757" s="4">
        <v>668</v>
      </c>
      <c r="Y757" s="4">
        <v>3.57</v>
      </c>
      <c r="Z757" s="4">
        <v>11.59</v>
      </c>
      <c r="AA757" s="4">
        <v>683.16</v>
      </c>
      <c r="AB757" s="4">
        <v>2123.4499999999998</v>
      </c>
    </row>
    <row r="758" spans="1:28">
      <c r="A758" s="3" t="s">
        <v>1538</v>
      </c>
      <c r="B758" s="3" t="s">
        <v>1539</v>
      </c>
      <c r="C758" s="3" t="s">
        <v>22</v>
      </c>
      <c r="D758" s="3" t="s">
        <v>1359</v>
      </c>
      <c r="E758" s="3" t="s">
        <v>1360</v>
      </c>
      <c r="F758" s="3" t="s">
        <v>25</v>
      </c>
      <c r="G758" s="4">
        <v>873</v>
      </c>
      <c r="H758" s="4">
        <v>873</v>
      </c>
      <c r="I758" s="4">
        <v>590</v>
      </c>
      <c r="J758" s="4">
        <v>585</v>
      </c>
      <c r="K758" s="4">
        <v>0.9</v>
      </c>
      <c r="L758" s="4">
        <v>8.86</v>
      </c>
      <c r="M758" s="4">
        <v>594.76</v>
      </c>
      <c r="N758" s="4">
        <v>532</v>
      </c>
      <c r="O758" s="4">
        <v>532</v>
      </c>
      <c r="P758" s="4">
        <v>459</v>
      </c>
      <c r="Q758" s="4">
        <v>459</v>
      </c>
      <c r="R758" s="4">
        <v>1.01</v>
      </c>
      <c r="S758" s="4">
        <v>6.43</v>
      </c>
      <c r="T758" s="4">
        <v>466.44</v>
      </c>
      <c r="U758" s="4">
        <v>789</v>
      </c>
      <c r="V758" s="4">
        <v>789</v>
      </c>
      <c r="W758" s="4">
        <v>701</v>
      </c>
      <c r="X758" s="4">
        <v>688</v>
      </c>
      <c r="Y758" s="4">
        <v>1.25</v>
      </c>
      <c r="Z758" s="4">
        <v>8.9499999999999993</v>
      </c>
      <c r="AA758" s="4">
        <v>698.2</v>
      </c>
      <c r="AB758" s="4">
        <v>1759.4</v>
      </c>
    </row>
    <row r="759" spans="1:28">
      <c r="A759" s="3" t="s">
        <v>1540</v>
      </c>
      <c r="B759" s="3" t="s">
        <v>1541</v>
      </c>
      <c r="C759" s="3" t="s">
        <v>22</v>
      </c>
      <c r="D759" s="3" t="s">
        <v>1359</v>
      </c>
      <c r="E759" s="3" t="s">
        <v>1360</v>
      </c>
      <c r="F759" s="3" t="s">
        <v>25</v>
      </c>
      <c r="G759" s="4">
        <v>826</v>
      </c>
      <c r="H759" s="4">
        <v>826</v>
      </c>
      <c r="I759" s="4">
        <v>804</v>
      </c>
      <c r="J759" s="4">
        <v>804</v>
      </c>
      <c r="K759" s="4">
        <v>1.69</v>
      </c>
      <c r="L759" s="4">
        <v>19.34</v>
      </c>
      <c r="M759" s="4">
        <v>825.03</v>
      </c>
      <c r="N759" s="4">
        <v>491</v>
      </c>
      <c r="O759" s="4">
        <v>491</v>
      </c>
      <c r="P759" s="4">
        <v>456</v>
      </c>
      <c r="Q759" s="4">
        <v>455</v>
      </c>
      <c r="R759" s="4">
        <v>0.71</v>
      </c>
      <c r="S759" s="4">
        <v>11.16</v>
      </c>
      <c r="T759" s="4">
        <v>466.87</v>
      </c>
      <c r="U759" s="4">
        <v>925</v>
      </c>
      <c r="V759" s="4">
        <v>925</v>
      </c>
      <c r="W759" s="4">
        <v>890</v>
      </c>
      <c r="X759" s="4">
        <v>884</v>
      </c>
      <c r="Y759" s="4">
        <v>0.55000000000000004</v>
      </c>
      <c r="Z759" s="4">
        <v>14.76</v>
      </c>
      <c r="AA759" s="4">
        <v>899.31</v>
      </c>
      <c r="AB759" s="4">
        <v>2191.21</v>
      </c>
    </row>
    <row r="760" spans="1:28">
      <c r="A760" s="3" t="s">
        <v>1542</v>
      </c>
      <c r="B760" s="3" t="s">
        <v>1543</v>
      </c>
      <c r="C760" s="3" t="s">
        <v>22</v>
      </c>
      <c r="D760" s="3" t="s">
        <v>1359</v>
      </c>
      <c r="E760" s="3" t="s">
        <v>1360</v>
      </c>
      <c r="F760" s="3" t="s">
        <v>25</v>
      </c>
      <c r="G760" s="4">
        <v>726</v>
      </c>
      <c r="H760" s="4">
        <v>726</v>
      </c>
      <c r="I760" s="4">
        <v>657</v>
      </c>
      <c r="J760" s="4">
        <v>655</v>
      </c>
      <c r="K760" s="4">
        <v>0.64</v>
      </c>
      <c r="L760" s="4">
        <v>14.84</v>
      </c>
      <c r="M760" s="4">
        <v>670.48</v>
      </c>
      <c r="N760" s="4">
        <v>585</v>
      </c>
      <c r="O760" s="4">
        <v>585</v>
      </c>
      <c r="P760" s="4">
        <v>498</v>
      </c>
      <c r="Q760" s="4">
        <v>496</v>
      </c>
      <c r="R760" s="4">
        <v>0.92</v>
      </c>
      <c r="S760" s="4">
        <v>10.63</v>
      </c>
      <c r="T760" s="4">
        <v>507.55</v>
      </c>
      <c r="U760" s="4">
        <v>637</v>
      </c>
      <c r="V760" s="4">
        <v>637</v>
      </c>
      <c r="W760" s="4">
        <v>570</v>
      </c>
      <c r="X760" s="4">
        <v>570</v>
      </c>
      <c r="Y760" s="4">
        <v>0.42</v>
      </c>
      <c r="Z760" s="4">
        <v>13.18</v>
      </c>
      <c r="AA760" s="4">
        <v>583.6</v>
      </c>
      <c r="AB760" s="4">
        <v>1761.63</v>
      </c>
    </row>
    <row r="761" spans="1:28">
      <c r="A761" s="3" t="s">
        <v>1544</v>
      </c>
      <c r="B761" s="3" t="s">
        <v>1545</v>
      </c>
      <c r="C761" s="3" t="s">
        <v>22</v>
      </c>
      <c r="D761" s="3" t="s">
        <v>1359</v>
      </c>
      <c r="E761" s="3" t="s">
        <v>1360</v>
      </c>
      <c r="F761" s="3" t="s">
        <v>25</v>
      </c>
      <c r="G761" s="4">
        <v>1915</v>
      </c>
      <c r="H761" s="4">
        <v>1915</v>
      </c>
      <c r="I761" s="4">
        <v>1194</v>
      </c>
      <c r="J761" s="4">
        <v>1194</v>
      </c>
      <c r="K761" s="4">
        <v>5.89</v>
      </c>
      <c r="L761" s="4">
        <v>17.649999999999999</v>
      </c>
      <c r="M761" s="4">
        <v>1217.54</v>
      </c>
      <c r="N761" s="4">
        <v>1336</v>
      </c>
      <c r="O761" s="4">
        <v>1336</v>
      </c>
      <c r="P761" s="4">
        <v>900</v>
      </c>
      <c r="Q761" s="4">
        <v>898</v>
      </c>
      <c r="R761" s="4">
        <v>4.42</v>
      </c>
      <c r="S761" s="4">
        <v>13.13</v>
      </c>
      <c r="T761" s="4">
        <v>915.55</v>
      </c>
      <c r="U761" s="4">
        <v>1271</v>
      </c>
      <c r="V761" s="4">
        <v>1271</v>
      </c>
      <c r="W761" s="4">
        <v>978</v>
      </c>
      <c r="X761" s="4">
        <v>976</v>
      </c>
      <c r="Y761" s="4">
        <v>4.2300000000000004</v>
      </c>
      <c r="Z761" s="4">
        <v>12.4</v>
      </c>
      <c r="AA761" s="4">
        <v>992.63</v>
      </c>
      <c r="AB761" s="4">
        <v>3125.72</v>
      </c>
    </row>
    <row r="762" spans="1:28">
      <c r="A762" s="3" t="s">
        <v>1546</v>
      </c>
      <c r="B762" s="3" t="s">
        <v>1547</v>
      </c>
      <c r="C762" s="3" t="s">
        <v>22</v>
      </c>
      <c r="D762" s="3" t="s">
        <v>1359</v>
      </c>
      <c r="E762" s="3" t="s">
        <v>1360</v>
      </c>
      <c r="F762" s="3" t="s">
        <v>25</v>
      </c>
      <c r="G762" s="4">
        <v>1380</v>
      </c>
      <c r="H762" s="4">
        <v>1380</v>
      </c>
      <c r="I762" s="4">
        <v>1329</v>
      </c>
      <c r="J762" s="4">
        <v>1323</v>
      </c>
      <c r="K762" s="4">
        <v>4.53</v>
      </c>
      <c r="L762" s="4">
        <v>20.75</v>
      </c>
      <c r="M762" s="4">
        <v>1348.28</v>
      </c>
      <c r="N762" s="4">
        <v>1027</v>
      </c>
      <c r="O762" s="4">
        <v>1027</v>
      </c>
      <c r="P762" s="4">
        <v>983</v>
      </c>
      <c r="Q762" s="4">
        <v>974</v>
      </c>
      <c r="R762" s="4">
        <v>3.49</v>
      </c>
      <c r="S762" s="4">
        <v>15.11</v>
      </c>
      <c r="T762" s="4">
        <v>992.6</v>
      </c>
      <c r="U762" s="4">
        <v>1526</v>
      </c>
      <c r="V762" s="4">
        <v>1526</v>
      </c>
      <c r="W762" s="4">
        <v>1456</v>
      </c>
      <c r="X762" s="4">
        <v>1446</v>
      </c>
      <c r="Y762" s="4">
        <v>7.95</v>
      </c>
      <c r="Z762" s="4">
        <v>19.16</v>
      </c>
      <c r="AA762" s="4">
        <v>1473.11</v>
      </c>
      <c r="AB762" s="4">
        <v>3813.99</v>
      </c>
    </row>
    <row r="763" spans="1:28">
      <c r="A763" s="3" t="s">
        <v>1548</v>
      </c>
      <c r="B763" s="3" t="s">
        <v>1549</v>
      </c>
      <c r="C763" s="3" t="s">
        <v>22</v>
      </c>
      <c r="D763" s="3" t="s">
        <v>1359</v>
      </c>
      <c r="E763" s="3" t="s">
        <v>1360</v>
      </c>
      <c r="F763" s="3" t="s">
        <v>25</v>
      </c>
      <c r="G763" s="4">
        <v>667</v>
      </c>
      <c r="H763" s="4">
        <v>667</v>
      </c>
      <c r="I763" s="4">
        <v>600</v>
      </c>
      <c r="J763" s="4">
        <v>592</v>
      </c>
      <c r="K763" s="4">
        <v>1.1000000000000001</v>
      </c>
      <c r="L763" s="4">
        <v>10.029999999999999</v>
      </c>
      <c r="M763" s="4">
        <v>603.13</v>
      </c>
      <c r="N763" s="4">
        <v>487</v>
      </c>
      <c r="O763" s="4">
        <v>487</v>
      </c>
      <c r="P763" s="4">
        <v>430</v>
      </c>
      <c r="Q763" s="4">
        <v>426</v>
      </c>
      <c r="R763" s="4">
        <v>0.7</v>
      </c>
      <c r="S763" s="4">
        <v>7.86</v>
      </c>
      <c r="T763" s="4">
        <v>434.56</v>
      </c>
      <c r="U763" s="4">
        <v>721</v>
      </c>
      <c r="V763" s="4">
        <v>721</v>
      </c>
      <c r="W763" s="4">
        <v>587</v>
      </c>
      <c r="X763" s="4">
        <v>578</v>
      </c>
      <c r="Y763" s="4">
        <v>2.12</v>
      </c>
      <c r="Z763" s="4">
        <v>9.2899999999999991</v>
      </c>
      <c r="AA763" s="4">
        <v>589.41</v>
      </c>
      <c r="AB763" s="4">
        <v>1627.1</v>
      </c>
    </row>
    <row r="764" spans="1:28">
      <c r="A764" s="3" t="s">
        <v>1550</v>
      </c>
      <c r="B764" s="3" t="s">
        <v>1551</v>
      </c>
      <c r="C764" s="3" t="s">
        <v>22</v>
      </c>
      <c r="D764" s="3" t="s">
        <v>1359</v>
      </c>
      <c r="E764" s="3" t="s">
        <v>1360</v>
      </c>
      <c r="F764" s="3" t="s">
        <v>25</v>
      </c>
      <c r="G764" s="4">
        <v>705</v>
      </c>
      <c r="H764" s="4">
        <v>705</v>
      </c>
      <c r="I764" s="4">
        <v>541</v>
      </c>
      <c r="J764" s="4">
        <v>541</v>
      </c>
      <c r="K764" s="4">
        <v>1.96</v>
      </c>
      <c r="L764" s="4">
        <v>8.42</v>
      </c>
      <c r="M764" s="4">
        <v>551.38</v>
      </c>
      <c r="N764" s="4">
        <v>875</v>
      </c>
      <c r="O764" s="4">
        <v>875</v>
      </c>
      <c r="P764" s="4">
        <v>849</v>
      </c>
      <c r="Q764" s="4">
        <v>849</v>
      </c>
      <c r="R764" s="4">
        <v>1.98</v>
      </c>
      <c r="S764" s="4">
        <v>9.02</v>
      </c>
      <c r="T764" s="4">
        <v>860</v>
      </c>
      <c r="U764" s="4">
        <v>629</v>
      </c>
      <c r="V764" s="4">
        <v>629</v>
      </c>
      <c r="W764" s="4">
        <v>569</v>
      </c>
      <c r="X764" s="4">
        <v>569</v>
      </c>
      <c r="Y764" s="4">
        <v>1.79</v>
      </c>
      <c r="Z764" s="4">
        <v>8.4700000000000006</v>
      </c>
      <c r="AA764" s="4">
        <v>579.26</v>
      </c>
      <c r="AB764" s="4">
        <v>1990.64</v>
      </c>
    </row>
    <row r="765" spans="1:28">
      <c r="A765" s="3" t="s">
        <v>1552</v>
      </c>
      <c r="B765" s="3" t="s">
        <v>1553</v>
      </c>
      <c r="C765" s="3" t="s">
        <v>22</v>
      </c>
      <c r="D765" s="3" t="s">
        <v>1359</v>
      </c>
      <c r="E765" s="3" t="s">
        <v>1360</v>
      </c>
      <c r="F765" s="3" t="s">
        <v>25</v>
      </c>
      <c r="G765" s="4">
        <v>866</v>
      </c>
      <c r="H765" s="4">
        <v>866</v>
      </c>
      <c r="I765" s="4">
        <v>665</v>
      </c>
      <c r="J765" s="4">
        <v>661</v>
      </c>
      <c r="K765" s="4">
        <v>0</v>
      </c>
      <c r="L765" s="4">
        <v>12.5</v>
      </c>
      <c r="M765" s="4">
        <v>673.5</v>
      </c>
      <c r="N765" s="4">
        <v>760</v>
      </c>
      <c r="O765" s="4">
        <v>760</v>
      </c>
      <c r="P765" s="4">
        <v>593</v>
      </c>
      <c r="Q765" s="4">
        <v>587</v>
      </c>
      <c r="R765" s="4">
        <v>0.69</v>
      </c>
      <c r="S765" s="4">
        <v>11.5</v>
      </c>
      <c r="T765" s="4">
        <v>599.19000000000005</v>
      </c>
      <c r="U765" s="4">
        <v>798</v>
      </c>
      <c r="V765" s="4">
        <v>798</v>
      </c>
      <c r="W765" s="4">
        <v>623</v>
      </c>
      <c r="X765" s="4">
        <v>618</v>
      </c>
      <c r="Y765" s="4">
        <v>0.2</v>
      </c>
      <c r="Z765" s="4">
        <v>12.33</v>
      </c>
      <c r="AA765" s="4">
        <v>630.53</v>
      </c>
      <c r="AB765" s="4">
        <v>1903.22</v>
      </c>
    </row>
    <row r="766" spans="1:28">
      <c r="A766" s="3" t="s">
        <v>1554</v>
      </c>
      <c r="B766" s="3" t="s">
        <v>1555</v>
      </c>
      <c r="C766" s="3" t="s">
        <v>22</v>
      </c>
      <c r="D766" s="3" t="s">
        <v>1359</v>
      </c>
      <c r="E766" s="3" t="s">
        <v>1360</v>
      </c>
      <c r="F766" s="3" t="s">
        <v>25</v>
      </c>
      <c r="G766" s="4">
        <v>1083</v>
      </c>
      <c r="H766" s="4">
        <v>1083</v>
      </c>
      <c r="I766" s="4">
        <v>972</v>
      </c>
      <c r="J766" s="4">
        <v>964</v>
      </c>
      <c r="K766" s="4">
        <v>0.86</v>
      </c>
      <c r="L766" s="4">
        <v>14.37</v>
      </c>
      <c r="M766" s="4">
        <v>979.23</v>
      </c>
      <c r="N766" s="4">
        <v>919</v>
      </c>
      <c r="O766" s="4">
        <v>919</v>
      </c>
      <c r="P766" s="4">
        <v>821</v>
      </c>
      <c r="Q766" s="4">
        <v>816</v>
      </c>
      <c r="R766" s="4">
        <v>1.63</v>
      </c>
      <c r="S766" s="4">
        <v>9.85</v>
      </c>
      <c r="T766" s="4">
        <v>827.48</v>
      </c>
      <c r="U766" s="4">
        <v>1625</v>
      </c>
      <c r="V766" s="4">
        <v>1625</v>
      </c>
      <c r="W766" s="4">
        <v>1065</v>
      </c>
      <c r="X766" s="4">
        <v>1064</v>
      </c>
      <c r="Y766" s="4">
        <v>1.1100000000000001</v>
      </c>
      <c r="Z766" s="4">
        <v>12.98</v>
      </c>
      <c r="AA766" s="4">
        <v>1078.0899999999999</v>
      </c>
      <c r="AB766" s="4">
        <v>2884.8</v>
      </c>
    </row>
    <row r="767" spans="1:28">
      <c r="A767" s="3" t="s">
        <v>1556</v>
      </c>
      <c r="B767" s="3" t="s">
        <v>404</v>
      </c>
      <c r="C767" s="3" t="s">
        <v>22</v>
      </c>
      <c r="D767" s="3" t="s">
        <v>1359</v>
      </c>
      <c r="E767" s="3" t="s">
        <v>1360</v>
      </c>
      <c r="F767" s="3" t="s">
        <v>25</v>
      </c>
      <c r="G767" s="4">
        <v>1488</v>
      </c>
      <c r="H767" s="4">
        <v>1488</v>
      </c>
      <c r="I767" s="4">
        <v>1006</v>
      </c>
      <c r="J767" s="4">
        <v>1006</v>
      </c>
      <c r="K767" s="4">
        <v>4.3099999999999996</v>
      </c>
      <c r="L767" s="4">
        <v>18.010000000000002</v>
      </c>
      <c r="M767" s="4">
        <v>1028.32</v>
      </c>
      <c r="N767" s="4">
        <v>1220</v>
      </c>
      <c r="O767" s="4">
        <v>1220</v>
      </c>
      <c r="P767" s="4">
        <v>1099</v>
      </c>
      <c r="Q767" s="4">
        <v>1098</v>
      </c>
      <c r="R767" s="4">
        <v>4.1100000000000003</v>
      </c>
      <c r="S767" s="4">
        <v>18.62</v>
      </c>
      <c r="T767" s="4">
        <v>1120.73</v>
      </c>
      <c r="U767" s="4">
        <v>1244</v>
      </c>
      <c r="V767" s="4">
        <v>1244</v>
      </c>
      <c r="W767" s="4">
        <v>1113</v>
      </c>
      <c r="X767" s="4">
        <v>1113</v>
      </c>
      <c r="Y767" s="4">
        <v>3.92</v>
      </c>
      <c r="Z767" s="4">
        <v>19.059999999999999</v>
      </c>
      <c r="AA767" s="4">
        <v>1135.98</v>
      </c>
      <c r="AB767" s="4">
        <v>3285.03</v>
      </c>
    </row>
    <row r="768" spans="1:28">
      <c r="A768" s="3" t="s">
        <v>1557</v>
      </c>
      <c r="B768" s="3" t="s">
        <v>1558</v>
      </c>
      <c r="C768" s="3" t="s">
        <v>22</v>
      </c>
      <c r="D768" s="3" t="s">
        <v>1359</v>
      </c>
      <c r="E768" s="3" t="s">
        <v>1360</v>
      </c>
      <c r="F768" s="3" t="s">
        <v>25</v>
      </c>
      <c r="G768" s="4">
        <v>509</v>
      </c>
      <c r="H768" s="4">
        <v>509</v>
      </c>
      <c r="I768" s="4">
        <v>380</v>
      </c>
      <c r="J768" s="4">
        <v>380</v>
      </c>
      <c r="K768" s="4">
        <v>0.7</v>
      </c>
      <c r="L768" s="4">
        <v>6.09</v>
      </c>
      <c r="M768" s="4">
        <v>386.79</v>
      </c>
      <c r="N768" s="4">
        <v>808</v>
      </c>
      <c r="O768" s="4">
        <v>808</v>
      </c>
      <c r="P768" s="4">
        <v>399</v>
      </c>
      <c r="Q768" s="4">
        <v>399</v>
      </c>
      <c r="R768" s="4">
        <v>1.0900000000000001</v>
      </c>
      <c r="S768" s="4">
        <v>5.41</v>
      </c>
      <c r="T768" s="4">
        <v>405.5</v>
      </c>
      <c r="U768" s="4">
        <v>633</v>
      </c>
      <c r="V768" s="4">
        <v>633</v>
      </c>
      <c r="W768" s="4">
        <v>420</v>
      </c>
      <c r="X768" s="4">
        <v>418</v>
      </c>
      <c r="Y768" s="4">
        <v>0.7</v>
      </c>
      <c r="Z768" s="4">
        <v>5.67</v>
      </c>
      <c r="AA768" s="4">
        <v>424.37</v>
      </c>
      <c r="AB768" s="4">
        <v>1216.6600000000001</v>
      </c>
    </row>
    <row r="769" spans="1:28">
      <c r="A769" s="3" t="s">
        <v>1559</v>
      </c>
      <c r="B769" s="3" t="s">
        <v>1560</v>
      </c>
      <c r="C769" s="3" t="s">
        <v>22</v>
      </c>
      <c r="D769" s="3" t="s">
        <v>1359</v>
      </c>
      <c r="E769" s="3" t="s">
        <v>1360</v>
      </c>
      <c r="F769" s="3" t="s">
        <v>25</v>
      </c>
      <c r="G769" s="4">
        <v>456</v>
      </c>
      <c r="H769" s="4">
        <v>456</v>
      </c>
      <c r="I769" s="4">
        <v>386</v>
      </c>
      <c r="J769" s="4">
        <v>386</v>
      </c>
      <c r="K769" s="4">
        <v>2.1800000000000002</v>
      </c>
      <c r="L769" s="4">
        <v>4.83</v>
      </c>
      <c r="M769" s="4">
        <v>393.01</v>
      </c>
      <c r="N769" s="4">
        <v>359</v>
      </c>
      <c r="O769" s="4">
        <v>359</v>
      </c>
      <c r="P769" s="4">
        <v>308</v>
      </c>
      <c r="Q769" s="4">
        <v>308</v>
      </c>
      <c r="R769" s="4">
        <v>1.32</v>
      </c>
      <c r="S769" s="4">
        <v>3.01</v>
      </c>
      <c r="T769" s="4">
        <v>312.33</v>
      </c>
      <c r="U769" s="4">
        <v>770</v>
      </c>
      <c r="V769" s="4">
        <v>770</v>
      </c>
      <c r="W769" s="4">
        <v>679</v>
      </c>
      <c r="X769" s="4">
        <v>674</v>
      </c>
      <c r="Y769" s="4">
        <v>3.72</v>
      </c>
      <c r="Z769" s="4">
        <v>7.93</v>
      </c>
      <c r="AA769" s="4">
        <v>685.65</v>
      </c>
      <c r="AB769" s="4">
        <v>1390.99</v>
      </c>
    </row>
    <row r="770" spans="1:28">
      <c r="A770" s="3" t="s">
        <v>1561</v>
      </c>
      <c r="B770" s="3" t="s">
        <v>1562</v>
      </c>
      <c r="C770" s="3" t="s">
        <v>22</v>
      </c>
      <c r="D770" s="3" t="s">
        <v>1359</v>
      </c>
      <c r="E770" s="3" t="s">
        <v>1360</v>
      </c>
      <c r="F770" s="3" t="s">
        <v>25</v>
      </c>
      <c r="G770" s="4">
        <v>1043</v>
      </c>
      <c r="H770" s="4">
        <v>1043</v>
      </c>
      <c r="I770" s="4">
        <v>953</v>
      </c>
      <c r="J770" s="4">
        <v>950</v>
      </c>
      <c r="K770" s="4">
        <v>1.96</v>
      </c>
      <c r="L770" s="4">
        <v>11.17</v>
      </c>
      <c r="M770" s="4">
        <v>963.13</v>
      </c>
      <c r="N770" s="4">
        <v>1280</v>
      </c>
      <c r="O770" s="4">
        <v>1280</v>
      </c>
      <c r="P770" s="4">
        <v>884</v>
      </c>
      <c r="Q770" s="4">
        <v>883</v>
      </c>
      <c r="R770" s="4">
        <v>1.56</v>
      </c>
      <c r="S770" s="4">
        <v>10.51</v>
      </c>
      <c r="T770" s="4">
        <v>895.07</v>
      </c>
      <c r="U770" s="4">
        <v>1059</v>
      </c>
      <c r="V770" s="4">
        <v>1059</v>
      </c>
      <c r="W770" s="4">
        <v>981</v>
      </c>
      <c r="X770" s="4">
        <v>975</v>
      </c>
      <c r="Y770" s="4">
        <v>5.97</v>
      </c>
      <c r="Z770" s="4">
        <v>9.61</v>
      </c>
      <c r="AA770" s="4">
        <v>990.58</v>
      </c>
      <c r="AB770" s="4">
        <v>2848.78</v>
      </c>
    </row>
    <row r="771" spans="1:28">
      <c r="A771" s="3" t="s">
        <v>1563</v>
      </c>
      <c r="B771" s="3" t="s">
        <v>1564</v>
      </c>
      <c r="C771" s="3" t="s">
        <v>22</v>
      </c>
      <c r="D771" s="3" t="s">
        <v>1359</v>
      </c>
      <c r="E771" s="3" t="s">
        <v>1360</v>
      </c>
      <c r="F771" s="3" t="s">
        <v>25</v>
      </c>
      <c r="G771" s="4">
        <v>1421</v>
      </c>
      <c r="H771" s="4">
        <v>1421</v>
      </c>
      <c r="I771" s="4">
        <v>1181</v>
      </c>
      <c r="J771" s="4">
        <v>1179</v>
      </c>
      <c r="K771" s="4">
        <v>4.59</v>
      </c>
      <c r="L771" s="4">
        <v>20.54</v>
      </c>
      <c r="M771" s="4">
        <v>1204.1300000000001</v>
      </c>
      <c r="N771" s="4">
        <v>1073</v>
      </c>
      <c r="O771" s="4">
        <v>1073</v>
      </c>
      <c r="P771" s="4">
        <v>983</v>
      </c>
      <c r="Q771" s="4">
        <v>982</v>
      </c>
      <c r="R771" s="4">
        <v>3.12</v>
      </c>
      <c r="S771" s="4">
        <v>16.87</v>
      </c>
      <c r="T771" s="4">
        <v>1001.99</v>
      </c>
      <c r="U771" s="4">
        <v>1219</v>
      </c>
      <c r="V771" s="4">
        <v>1219</v>
      </c>
      <c r="W771" s="4">
        <v>1084</v>
      </c>
      <c r="X771" s="4">
        <v>1077</v>
      </c>
      <c r="Y771" s="4">
        <v>6.19</v>
      </c>
      <c r="Z771" s="4">
        <v>18.75</v>
      </c>
      <c r="AA771" s="4">
        <v>1101.94</v>
      </c>
      <c r="AB771" s="4">
        <v>3308.06</v>
      </c>
    </row>
    <row r="772" spans="1:28">
      <c r="A772" s="3" t="s">
        <v>1565</v>
      </c>
      <c r="B772" s="3" t="s">
        <v>1566</v>
      </c>
      <c r="C772" s="3" t="s">
        <v>22</v>
      </c>
      <c r="D772" s="3" t="s">
        <v>1359</v>
      </c>
      <c r="E772" s="3" t="s">
        <v>1360</v>
      </c>
      <c r="F772" s="3" t="s">
        <v>25</v>
      </c>
      <c r="G772" s="4">
        <v>609</v>
      </c>
      <c r="H772" s="4">
        <v>609</v>
      </c>
      <c r="I772" s="4">
        <v>384</v>
      </c>
      <c r="J772" s="4">
        <v>383</v>
      </c>
      <c r="K772" s="4">
        <v>1.32</v>
      </c>
      <c r="L772" s="4">
        <v>6.68</v>
      </c>
      <c r="M772" s="4">
        <v>391</v>
      </c>
      <c r="N772" s="4">
        <v>361</v>
      </c>
      <c r="O772" s="4">
        <v>361</v>
      </c>
      <c r="P772" s="4">
        <v>295</v>
      </c>
      <c r="Q772" s="4">
        <v>295</v>
      </c>
      <c r="R772" s="4">
        <v>0.72</v>
      </c>
      <c r="S772" s="4">
        <v>6.5</v>
      </c>
      <c r="T772" s="4">
        <v>302.22000000000003</v>
      </c>
      <c r="U772" s="4">
        <v>507</v>
      </c>
      <c r="V772" s="4">
        <v>507</v>
      </c>
      <c r="W772" s="4">
        <v>453</v>
      </c>
      <c r="X772" s="4">
        <v>452</v>
      </c>
      <c r="Y772" s="4">
        <v>1.5</v>
      </c>
      <c r="Z772" s="4">
        <v>7.61</v>
      </c>
      <c r="AA772" s="4">
        <v>461.11</v>
      </c>
      <c r="AB772" s="4">
        <v>1154.33</v>
      </c>
    </row>
    <row r="773" spans="1:28">
      <c r="A773" s="3" t="s">
        <v>1567</v>
      </c>
      <c r="B773" s="3" t="s">
        <v>1568</v>
      </c>
      <c r="C773" s="3" t="s">
        <v>22</v>
      </c>
      <c r="D773" s="3" t="s">
        <v>1359</v>
      </c>
      <c r="E773" s="3" t="s">
        <v>1360</v>
      </c>
      <c r="F773" s="3" t="s">
        <v>25</v>
      </c>
      <c r="G773" s="4">
        <v>930</v>
      </c>
      <c r="H773" s="4">
        <v>930</v>
      </c>
      <c r="I773" s="4">
        <v>605</v>
      </c>
      <c r="J773" s="4">
        <v>605</v>
      </c>
      <c r="K773" s="4">
        <v>2.09</v>
      </c>
      <c r="L773" s="4">
        <v>6.33</v>
      </c>
      <c r="M773" s="4">
        <v>613.41999999999996</v>
      </c>
      <c r="N773" s="4">
        <v>1114</v>
      </c>
      <c r="O773" s="4">
        <v>1114</v>
      </c>
      <c r="P773" s="4">
        <v>723</v>
      </c>
      <c r="Q773" s="4">
        <v>723</v>
      </c>
      <c r="R773" s="4">
        <v>1.3</v>
      </c>
      <c r="S773" s="4">
        <v>7.11</v>
      </c>
      <c r="T773" s="4">
        <v>731.41</v>
      </c>
      <c r="U773" s="4">
        <v>1182</v>
      </c>
      <c r="V773" s="4">
        <v>1182</v>
      </c>
      <c r="W773" s="4">
        <v>778</v>
      </c>
      <c r="X773" s="4">
        <v>778</v>
      </c>
      <c r="Y773" s="4">
        <v>6.15</v>
      </c>
      <c r="Z773" s="4">
        <v>6.56</v>
      </c>
      <c r="AA773" s="4">
        <v>790.71</v>
      </c>
      <c r="AB773" s="4">
        <v>2135.54</v>
      </c>
    </row>
    <row r="774" spans="1:28">
      <c r="A774" s="3" t="s">
        <v>1569</v>
      </c>
      <c r="B774" s="3" t="s">
        <v>1570</v>
      </c>
      <c r="C774" s="3" t="s">
        <v>518</v>
      </c>
      <c r="D774" s="3" t="s">
        <v>1359</v>
      </c>
      <c r="E774" s="3" t="s">
        <v>1360</v>
      </c>
      <c r="F774" s="3" t="s">
        <v>25</v>
      </c>
      <c r="G774" s="4">
        <v>14193</v>
      </c>
      <c r="H774" s="4">
        <v>14186</v>
      </c>
      <c r="I774" s="4">
        <v>12823</v>
      </c>
      <c r="J774" s="4">
        <v>12381</v>
      </c>
      <c r="K774" s="4">
        <v>37.1</v>
      </c>
      <c r="L774" s="4">
        <v>248.72</v>
      </c>
      <c r="M774" s="4">
        <v>12666.82</v>
      </c>
      <c r="N774" s="4">
        <v>40712</v>
      </c>
      <c r="O774" s="4">
        <v>40693</v>
      </c>
      <c r="P774" s="4">
        <v>37188</v>
      </c>
      <c r="Q774" s="4">
        <v>36039</v>
      </c>
      <c r="R774" s="4">
        <v>98.96</v>
      </c>
      <c r="S774" s="4">
        <v>738.63</v>
      </c>
      <c r="T774" s="4">
        <v>36876.589999999997</v>
      </c>
      <c r="U774" s="4">
        <v>26675</v>
      </c>
      <c r="V774" s="4">
        <v>26670</v>
      </c>
      <c r="W774" s="4">
        <v>24208</v>
      </c>
      <c r="X774" s="4">
        <v>23417</v>
      </c>
      <c r="Y774" s="4">
        <v>65.39</v>
      </c>
      <c r="Z774" s="4">
        <v>484.21</v>
      </c>
      <c r="AA774" s="4">
        <v>23966.6</v>
      </c>
      <c r="AB774" s="4">
        <v>73510.009999999995</v>
      </c>
    </row>
    <row r="775" spans="1:28">
      <c r="A775" s="3" t="s">
        <v>1571</v>
      </c>
      <c r="B775" s="3" t="s">
        <v>1572</v>
      </c>
      <c r="C775" s="3" t="s">
        <v>521</v>
      </c>
      <c r="D775" s="3" t="s">
        <v>1359</v>
      </c>
      <c r="E775" s="3" t="s">
        <v>1360</v>
      </c>
      <c r="F775" s="3" t="s">
        <v>25</v>
      </c>
      <c r="G775" s="4">
        <v>5009</v>
      </c>
      <c r="H775" s="4">
        <v>5009</v>
      </c>
      <c r="I775" s="4">
        <v>4594</v>
      </c>
      <c r="J775" s="4">
        <v>4554</v>
      </c>
      <c r="K775" s="4">
        <v>30.33</v>
      </c>
      <c r="L775" s="4">
        <v>91.98</v>
      </c>
      <c r="M775" s="4">
        <v>4676.3100000000004</v>
      </c>
      <c r="N775" s="4">
        <v>4346</v>
      </c>
      <c r="O775" s="4">
        <v>4346</v>
      </c>
      <c r="P775" s="4">
        <v>4045</v>
      </c>
      <c r="Q775" s="4">
        <v>3989</v>
      </c>
      <c r="R775" s="4">
        <v>27.28</v>
      </c>
      <c r="S775" s="4">
        <v>85.28</v>
      </c>
      <c r="T775" s="4">
        <v>4101.5600000000004</v>
      </c>
      <c r="U775" s="4">
        <v>4563</v>
      </c>
      <c r="V775" s="4">
        <v>4562</v>
      </c>
      <c r="W775" s="4">
        <v>4239</v>
      </c>
      <c r="X775" s="4">
        <v>4152</v>
      </c>
      <c r="Y775" s="4">
        <v>28.9</v>
      </c>
      <c r="Z775" s="4">
        <v>87.25</v>
      </c>
      <c r="AA775" s="4">
        <v>4268.1499999999996</v>
      </c>
      <c r="AB775" s="4">
        <v>13046.02</v>
      </c>
    </row>
    <row r="776" spans="1:28">
      <c r="A776" s="3" t="s">
        <v>1573</v>
      </c>
      <c r="B776" s="3" t="s">
        <v>1574</v>
      </c>
      <c r="C776" s="3" t="s">
        <v>521</v>
      </c>
      <c r="D776" s="3" t="s">
        <v>1359</v>
      </c>
      <c r="E776" s="3" t="s">
        <v>1360</v>
      </c>
      <c r="F776" s="3" t="s">
        <v>25</v>
      </c>
      <c r="G776" s="4">
        <v>7876</v>
      </c>
      <c r="H776" s="4">
        <v>7876</v>
      </c>
      <c r="I776" s="4">
        <v>7360</v>
      </c>
      <c r="J776" s="4">
        <v>7181</v>
      </c>
      <c r="K776" s="4">
        <v>54.35</v>
      </c>
      <c r="L776" s="4">
        <v>151.07</v>
      </c>
      <c r="M776" s="4">
        <v>7386.42</v>
      </c>
      <c r="N776" s="4">
        <v>7385</v>
      </c>
      <c r="O776" s="4">
        <v>7385</v>
      </c>
      <c r="P776" s="4">
        <v>6901</v>
      </c>
      <c r="Q776" s="4">
        <v>6686</v>
      </c>
      <c r="R776" s="4">
        <v>46.69</v>
      </c>
      <c r="S776" s="4">
        <v>141.33000000000001</v>
      </c>
      <c r="T776" s="4">
        <v>6874.02</v>
      </c>
      <c r="U776" s="4">
        <v>7489</v>
      </c>
      <c r="V776" s="4">
        <v>7489</v>
      </c>
      <c r="W776" s="4">
        <v>6951</v>
      </c>
      <c r="X776" s="4">
        <v>6729</v>
      </c>
      <c r="Y776" s="4">
        <v>48.68</v>
      </c>
      <c r="Z776" s="4">
        <v>148.52000000000001</v>
      </c>
      <c r="AA776" s="4">
        <v>6926.2</v>
      </c>
      <c r="AB776" s="4">
        <v>21186.639999999999</v>
      </c>
    </row>
    <row r="777" spans="1:28">
      <c r="A777" s="3" t="s">
        <v>1575</v>
      </c>
      <c r="B777" s="3" t="s">
        <v>1576</v>
      </c>
      <c r="C777" s="3" t="s">
        <v>521</v>
      </c>
      <c r="D777" s="3" t="s">
        <v>1359</v>
      </c>
      <c r="E777" s="3" t="s">
        <v>1360</v>
      </c>
      <c r="F777" s="3" t="s">
        <v>25</v>
      </c>
      <c r="G777" s="4">
        <v>6150</v>
      </c>
      <c r="H777" s="4">
        <v>6150</v>
      </c>
      <c r="I777" s="4">
        <v>5488</v>
      </c>
      <c r="J777" s="4">
        <v>5386</v>
      </c>
      <c r="K777" s="4">
        <v>44.45</v>
      </c>
      <c r="L777" s="4">
        <v>139.29</v>
      </c>
      <c r="M777" s="4">
        <v>5569.74</v>
      </c>
      <c r="N777" s="4">
        <v>9969</v>
      </c>
      <c r="O777" s="4">
        <v>9969</v>
      </c>
      <c r="P777" s="4">
        <v>9285</v>
      </c>
      <c r="Q777" s="4">
        <v>9097</v>
      </c>
      <c r="R777" s="4">
        <v>70.930000000000007</v>
      </c>
      <c r="S777" s="4">
        <v>234.9</v>
      </c>
      <c r="T777" s="4">
        <v>9402.83</v>
      </c>
      <c r="U777" s="4">
        <v>8466</v>
      </c>
      <c r="V777" s="4">
        <v>8463</v>
      </c>
      <c r="W777" s="4">
        <v>7634</v>
      </c>
      <c r="X777" s="4">
        <v>7503</v>
      </c>
      <c r="Y777" s="4">
        <v>58.67</v>
      </c>
      <c r="Z777" s="4">
        <v>208.67</v>
      </c>
      <c r="AA777" s="4">
        <v>7770.34</v>
      </c>
      <c r="AB777" s="4">
        <v>22742.91</v>
      </c>
    </row>
    <row r="778" spans="1:28">
      <c r="A778" s="3" t="s">
        <v>1577</v>
      </c>
      <c r="B778" s="3" t="s">
        <v>1578</v>
      </c>
      <c r="C778" s="3" t="s">
        <v>521</v>
      </c>
      <c r="D778" s="3" t="s">
        <v>1359</v>
      </c>
      <c r="E778" s="3" t="s">
        <v>1360</v>
      </c>
      <c r="F778" s="3" t="s">
        <v>25</v>
      </c>
      <c r="G778" s="4">
        <v>6680</v>
      </c>
      <c r="H778" s="4">
        <v>6679</v>
      </c>
      <c r="I778" s="4">
        <v>5992</v>
      </c>
      <c r="J778" s="4">
        <v>5674</v>
      </c>
      <c r="K778" s="4">
        <v>26.47</v>
      </c>
      <c r="L778" s="4">
        <v>163.72</v>
      </c>
      <c r="M778" s="4">
        <v>5864.19</v>
      </c>
      <c r="N778" s="4">
        <v>5845</v>
      </c>
      <c r="O778" s="4">
        <v>5839</v>
      </c>
      <c r="P778" s="4">
        <v>5231</v>
      </c>
      <c r="Q778" s="4">
        <v>4913</v>
      </c>
      <c r="R778" s="4">
        <v>23.17</v>
      </c>
      <c r="S778" s="4">
        <v>118.32</v>
      </c>
      <c r="T778" s="4">
        <v>5054.49</v>
      </c>
      <c r="U778" s="4">
        <v>6075</v>
      </c>
      <c r="V778" s="4">
        <v>6070</v>
      </c>
      <c r="W778" s="4">
        <v>5517</v>
      </c>
      <c r="X778" s="4">
        <v>5143</v>
      </c>
      <c r="Y778" s="4">
        <v>23.34</v>
      </c>
      <c r="Z778" s="4">
        <v>149.85</v>
      </c>
      <c r="AA778" s="4">
        <v>5316.19</v>
      </c>
      <c r="AB778" s="4">
        <v>16234.87</v>
      </c>
    </row>
    <row r="779" spans="1:28">
      <c r="A779" s="3" t="s">
        <v>1579</v>
      </c>
      <c r="B779" s="3" t="s">
        <v>1580</v>
      </c>
      <c r="C779" s="3" t="s">
        <v>521</v>
      </c>
      <c r="D779" s="3" t="s">
        <v>1359</v>
      </c>
      <c r="E779" s="3" t="s">
        <v>1360</v>
      </c>
      <c r="F779" s="3" t="s">
        <v>25</v>
      </c>
      <c r="G779" s="4">
        <v>7710</v>
      </c>
      <c r="H779" s="4">
        <v>7705</v>
      </c>
      <c r="I779" s="4">
        <v>7129</v>
      </c>
      <c r="J779" s="4">
        <v>6939</v>
      </c>
      <c r="K779" s="4">
        <v>38.700000000000003</v>
      </c>
      <c r="L779" s="4">
        <v>200.4</v>
      </c>
      <c r="M779" s="4">
        <v>7178.1</v>
      </c>
      <c r="N779" s="4">
        <v>6975</v>
      </c>
      <c r="O779" s="4">
        <v>6970</v>
      </c>
      <c r="P779" s="4">
        <v>6444</v>
      </c>
      <c r="Q779" s="4">
        <v>6348</v>
      </c>
      <c r="R779" s="4">
        <v>33.46</v>
      </c>
      <c r="S779" s="4">
        <v>195.74</v>
      </c>
      <c r="T779" s="4">
        <v>6577.2</v>
      </c>
      <c r="U779" s="4">
        <v>6627</v>
      </c>
      <c r="V779" s="4">
        <v>6624</v>
      </c>
      <c r="W779" s="4">
        <v>6018</v>
      </c>
      <c r="X779" s="4">
        <v>5910</v>
      </c>
      <c r="Y779" s="4">
        <v>31.25</v>
      </c>
      <c r="Z779" s="4">
        <v>184.38</v>
      </c>
      <c r="AA779" s="4">
        <v>6125.63</v>
      </c>
      <c r="AB779" s="4">
        <v>19880.93</v>
      </c>
    </row>
    <row r="780" spans="1:28">
      <c r="A780" s="3" t="s">
        <v>1581</v>
      </c>
      <c r="B780" s="3" t="s">
        <v>1582</v>
      </c>
      <c r="C780" s="3" t="s">
        <v>521</v>
      </c>
      <c r="D780" s="3" t="s">
        <v>1359</v>
      </c>
      <c r="E780" s="3" t="s">
        <v>1360</v>
      </c>
      <c r="F780" s="3" t="s">
        <v>25</v>
      </c>
      <c r="G780" s="4">
        <v>5180</v>
      </c>
      <c r="H780" s="4">
        <v>5180</v>
      </c>
      <c r="I780" s="4">
        <v>4586</v>
      </c>
      <c r="J780" s="4">
        <v>4378</v>
      </c>
      <c r="K780" s="4">
        <v>31.33</v>
      </c>
      <c r="L780" s="4">
        <v>96.86</v>
      </c>
      <c r="M780" s="4">
        <v>4506.1899999999996</v>
      </c>
      <c r="N780" s="4">
        <v>5301</v>
      </c>
      <c r="O780" s="4">
        <v>5301</v>
      </c>
      <c r="P780" s="4">
        <v>4504</v>
      </c>
      <c r="Q780" s="4">
        <v>4353</v>
      </c>
      <c r="R780" s="4">
        <v>24.89</v>
      </c>
      <c r="S780" s="4">
        <v>84.31</v>
      </c>
      <c r="T780" s="4">
        <v>4462.2</v>
      </c>
      <c r="U780" s="4">
        <v>7364</v>
      </c>
      <c r="V780" s="4">
        <v>7364</v>
      </c>
      <c r="W780" s="4">
        <v>6717</v>
      </c>
      <c r="X780" s="4">
        <v>6457</v>
      </c>
      <c r="Y780" s="4">
        <v>28.58</v>
      </c>
      <c r="Z780" s="4">
        <v>96.38</v>
      </c>
      <c r="AA780" s="4">
        <v>6581.96</v>
      </c>
      <c r="AB780" s="4">
        <v>15550.35</v>
      </c>
    </row>
    <row r="781" spans="1:28">
      <c r="A781" s="3" t="s">
        <v>1583</v>
      </c>
      <c r="B781" s="3" t="s">
        <v>1584</v>
      </c>
      <c r="C781" s="3" t="s">
        <v>521</v>
      </c>
      <c r="D781" s="3" t="s">
        <v>1359</v>
      </c>
      <c r="E781" s="3" t="s">
        <v>1360</v>
      </c>
      <c r="F781" s="3" t="s">
        <v>25</v>
      </c>
      <c r="G781" s="4">
        <v>3657</v>
      </c>
      <c r="H781" s="4">
        <v>3653</v>
      </c>
      <c r="I781" s="4">
        <v>3349</v>
      </c>
      <c r="J781" s="4">
        <v>3296</v>
      </c>
      <c r="K781" s="4">
        <v>20.02</v>
      </c>
      <c r="L781" s="4">
        <v>76.95</v>
      </c>
      <c r="M781" s="4">
        <v>3392.97</v>
      </c>
      <c r="N781" s="4">
        <v>0</v>
      </c>
      <c r="O781" s="4">
        <v>0</v>
      </c>
      <c r="P781" s="4">
        <v>0</v>
      </c>
      <c r="Q781" s="4">
        <v>0</v>
      </c>
      <c r="R781" s="4">
        <v>0</v>
      </c>
      <c r="S781" s="4">
        <v>0</v>
      </c>
      <c r="T781" s="4">
        <v>0</v>
      </c>
      <c r="U781" s="4">
        <v>6813</v>
      </c>
      <c r="V781" s="4">
        <v>6806</v>
      </c>
      <c r="W781" s="4">
        <v>6266</v>
      </c>
      <c r="X781" s="4">
        <v>6108</v>
      </c>
      <c r="Y781" s="4">
        <v>38.42</v>
      </c>
      <c r="Z781" s="4">
        <v>150.84</v>
      </c>
      <c r="AA781" s="4">
        <v>6297.26</v>
      </c>
      <c r="AB781" s="4">
        <v>9690.23</v>
      </c>
    </row>
    <row r="782" spans="1:28">
      <c r="A782" s="3" t="s">
        <v>1585</v>
      </c>
      <c r="B782" s="3" t="s">
        <v>1586</v>
      </c>
      <c r="C782" s="3" t="s">
        <v>521</v>
      </c>
      <c r="D782" s="3" t="s">
        <v>1359</v>
      </c>
      <c r="E782" s="3" t="s">
        <v>1360</v>
      </c>
      <c r="F782" s="3" t="s">
        <v>25</v>
      </c>
      <c r="G782" s="4">
        <v>30372</v>
      </c>
      <c r="H782" s="4">
        <v>15178</v>
      </c>
      <c r="I782" s="4">
        <v>13090</v>
      </c>
      <c r="J782" s="4">
        <v>12933</v>
      </c>
      <c r="K782" s="4">
        <v>0</v>
      </c>
      <c r="L782" s="4">
        <v>341.1</v>
      </c>
      <c r="M782" s="4">
        <v>13274.1</v>
      </c>
      <c r="N782" s="4">
        <v>0</v>
      </c>
      <c r="O782" s="4">
        <v>0</v>
      </c>
      <c r="P782" s="4">
        <v>0</v>
      </c>
      <c r="Q782" s="4">
        <v>0</v>
      </c>
      <c r="R782" s="4">
        <v>0</v>
      </c>
      <c r="S782" s="4">
        <v>0</v>
      </c>
      <c r="T782" s="4">
        <v>0</v>
      </c>
      <c r="U782" s="4">
        <v>29961</v>
      </c>
      <c r="V782" s="4">
        <v>29946</v>
      </c>
      <c r="W782" s="4">
        <v>25438</v>
      </c>
      <c r="X782" s="4">
        <v>25014</v>
      </c>
      <c r="Y782" s="4">
        <v>102.49</v>
      </c>
      <c r="Z782" s="4">
        <v>655.76</v>
      </c>
      <c r="AA782" s="4">
        <v>25772.25</v>
      </c>
      <c r="AB782" s="4">
        <v>39046.35</v>
      </c>
    </row>
    <row r="783" spans="1:28">
      <c r="A783" s="3" t="s">
        <v>1587</v>
      </c>
      <c r="B783" s="3" t="s">
        <v>1588</v>
      </c>
      <c r="C783" s="3" t="s">
        <v>1215</v>
      </c>
      <c r="D783" s="3" t="s">
        <v>1359</v>
      </c>
      <c r="E783" s="3" t="s">
        <v>1360</v>
      </c>
      <c r="F783" s="3" t="s">
        <v>25</v>
      </c>
      <c r="G783" s="4">
        <v>509</v>
      </c>
      <c r="H783" s="4">
        <v>509</v>
      </c>
      <c r="I783" s="4">
        <v>457</v>
      </c>
      <c r="J783" s="4">
        <v>457</v>
      </c>
      <c r="K783" s="4">
        <v>0.5</v>
      </c>
      <c r="L783" s="4">
        <v>12.21</v>
      </c>
      <c r="M783" s="4">
        <v>469.71</v>
      </c>
      <c r="N783" s="4">
        <v>493</v>
      </c>
      <c r="O783" s="4">
        <v>493</v>
      </c>
      <c r="P783" s="4">
        <v>459</v>
      </c>
      <c r="Q783" s="4">
        <v>458</v>
      </c>
      <c r="R783" s="4">
        <v>0.5</v>
      </c>
      <c r="S783" s="4">
        <v>7.48</v>
      </c>
      <c r="T783" s="4">
        <v>465.98</v>
      </c>
      <c r="U783" s="4">
        <v>459</v>
      </c>
      <c r="V783" s="4">
        <v>459</v>
      </c>
      <c r="W783" s="4">
        <v>402</v>
      </c>
      <c r="X783" s="4">
        <v>402</v>
      </c>
      <c r="Y783" s="4">
        <v>0.3</v>
      </c>
      <c r="Z783" s="4">
        <v>9.52</v>
      </c>
      <c r="AA783" s="4">
        <v>411.82</v>
      </c>
      <c r="AB783" s="4">
        <v>1347.51</v>
      </c>
    </row>
    <row r="784" spans="1:28">
      <c r="A784" s="3" t="s">
        <v>1589</v>
      </c>
      <c r="B784" s="3" t="s">
        <v>1590</v>
      </c>
      <c r="C784" s="3" t="s">
        <v>22</v>
      </c>
      <c r="D784" s="3" t="s">
        <v>1359</v>
      </c>
      <c r="E784" s="3" t="s">
        <v>1360</v>
      </c>
      <c r="F784" s="3" t="s">
        <v>25</v>
      </c>
      <c r="G784" s="4">
        <v>315</v>
      </c>
      <c r="H784" s="4">
        <v>315</v>
      </c>
      <c r="I784" s="4">
        <v>299</v>
      </c>
      <c r="J784" s="4">
        <v>299</v>
      </c>
      <c r="K784" s="4">
        <v>0.46</v>
      </c>
      <c r="L784" s="4">
        <v>4.41</v>
      </c>
      <c r="M784" s="4">
        <v>303.87</v>
      </c>
      <c r="N784" s="4">
        <v>20</v>
      </c>
      <c r="O784" s="4">
        <v>20</v>
      </c>
      <c r="P784" s="4">
        <v>20</v>
      </c>
      <c r="Q784" s="4">
        <v>20</v>
      </c>
      <c r="R784" s="4">
        <v>0.05</v>
      </c>
      <c r="S784" s="4">
        <v>0.21</v>
      </c>
      <c r="T784" s="4">
        <v>20.260000000000002</v>
      </c>
      <c r="U784" s="4">
        <v>329</v>
      </c>
      <c r="V784" s="4">
        <v>329</v>
      </c>
      <c r="W784" s="4">
        <v>302</v>
      </c>
      <c r="X784" s="4">
        <v>302</v>
      </c>
      <c r="Y784" s="4">
        <v>0.47</v>
      </c>
      <c r="Z784" s="4">
        <v>4.7</v>
      </c>
      <c r="AA784" s="4">
        <v>307.17</v>
      </c>
      <c r="AB784" s="4">
        <v>631.29999999999995</v>
      </c>
    </row>
    <row r="785" spans="1:28">
      <c r="A785" s="3" t="s">
        <v>1591</v>
      </c>
      <c r="B785" s="3" t="s">
        <v>1592</v>
      </c>
      <c r="C785" s="3" t="s">
        <v>22</v>
      </c>
      <c r="D785" s="3" t="s">
        <v>1359</v>
      </c>
      <c r="E785" s="3" t="s">
        <v>1360</v>
      </c>
      <c r="F785" s="3" t="s">
        <v>25</v>
      </c>
      <c r="G785" s="4">
        <v>476</v>
      </c>
      <c r="H785" s="4">
        <v>476</v>
      </c>
      <c r="I785" s="4">
        <v>418</v>
      </c>
      <c r="J785" s="4">
        <v>405</v>
      </c>
      <c r="K785" s="4">
        <v>1.02</v>
      </c>
      <c r="L785" s="4">
        <v>6.51</v>
      </c>
      <c r="M785" s="4">
        <v>412.53</v>
      </c>
      <c r="N785" s="4">
        <v>404</v>
      </c>
      <c r="O785" s="4">
        <v>404</v>
      </c>
      <c r="P785" s="4">
        <v>346</v>
      </c>
      <c r="Q785" s="4">
        <v>346</v>
      </c>
      <c r="R785" s="4">
        <v>1.04</v>
      </c>
      <c r="S785" s="4">
        <v>5.53</v>
      </c>
      <c r="T785" s="4">
        <v>352.57</v>
      </c>
      <c r="U785" s="4">
        <v>446</v>
      </c>
      <c r="V785" s="4">
        <v>446</v>
      </c>
      <c r="W785" s="4">
        <v>385</v>
      </c>
      <c r="X785" s="4">
        <v>385</v>
      </c>
      <c r="Y785" s="4">
        <v>1</v>
      </c>
      <c r="Z785" s="4">
        <v>6.19</v>
      </c>
      <c r="AA785" s="4">
        <v>392.19</v>
      </c>
      <c r="AB785" s="4">
        <v>1157.29</v>
      </c>
    </row>
    <row r="786" spans="1:28">
      <c r="A786" s="3" t="s">
        <v>1593</v>
      </c>
      <c r="B786" s="3" t="s">
        <v>1594</v>
      </c>
      <c r="C786" s="3" t="s">
        <v>22</v>
      </c>
      <c r="D786" s="3" t="s">
        <v>1359</v>
      </c>
      <c r="E786" s="3" t="s">
        <v>1360</v>
      </c>
      <c r="F786" s="3" t="s">
        <v>25</v>
      </c>
      <c r="G786" s="4">
        <v>382</v>
      </c>
      <c r="H786" s="4">
        <v>382</v>
      </c>
      <c r="I786" s="4">
        <v>351</v>
      </c>
      <c r="J786" s="4">
        <v>351</v>
      </c>
      <c r="K786" s="4">
        <v>1.54</v>
      </c>
      <c r="L786" s="4">
        <v>1.47</v>
      </c>
      <c r="M786" s="4">
        <v>354.01</v>
      </c>
      <c r="N786" s="4">
        <v>190</v>
      </c>
      <c r="O786" s="4">
        <v>190</v>
      </c>
      <c r="P786" s="4">
        <v>176</v>
      </c>
      <c r="Q786" s="4">
        <v>176</v>
      </c>
      <c r="R786" s="4">
        <v>1.17</v>
      </c>
      <c r="S786" s="4">
        <v>0.28999999999999998</v>
      </c>
      <c r="T786" s="4">
        <v>177.46</v>
      </c>
      <c r="U786" s="4">
        <v>481</v>
      </c>
      <c r="V786" s="4">
        <v>481</v>
      </c>
      <c r="W786" s="4">
        <v>456</v>
      </c>
      <c r="X786" s="4">
        <v>454</v>
      </c>
      <c r="Y786" s="4">
        <v>2.73</v>
      </c>
      <c r="Z786" s="4">
        <v>5.97</v>
      </c>
      <c r="AA786" s="4">
        <v>462.7</v>
      </c>
      <c r="AB786" s="4">
        <v>994.17</v>
      </c>
    </row>
    <row r="787" spans="1:28">
      <c r="A787" s="3" t="s">
        <v>1595</v>
      </c>
      <c r="B787" s="3" t="s">
        <v>1596</v>
      </c>
      <c r="C787" s="3" t="s">
        <v>22</v>
      </c>
      <c r="D787" s="3" t="s">
        <v>1359</v>
      </c>
      <c r="E787" s="3" t="s">
        <v>1360</v>
      </c>
      <c r="F787" s="3" t="s">
        <v>25</v>
      </c>
      <c r="G787" s="4">
        <v>698</v>
      </c>
      <c r="H787" s="4">
        <v>698</v>
      </c>
      <c r="I787" s="4">
        <v>560</v>
      </c>
      <c r="J787" s="4">
        <v>558</v>
      </c>
      <c r="K787" s="4">
        <v>0.78</v>
      </c>
      <c r="L787" s="4">
        <v>8.57</v>
      </c>
      <c r="M787" s="4">
        <v>567.35</v>
      </c>
      <c r="N787" s="4">
        <v>1036</v>
      </c>
      <c r="O787" s="4">
        <v>1036</v>
      </c>
      <c r="P787" s="4">
        <v>619</v>
      </c>
      <c r="Q787" s="4">
        <v>619</v>
      </c>
      <c r="R787" s="4">
        <v>0.44</v>
      </c>
      <c r="S787" s="4">
        <v>8.56</v>
      </c>
      <c r="T787" s="4">
        <v>628</v>
      </c>
      <c r="U787" s="4">
        <v>909</v>
      </c>
      <c r="V787" s="4">
        <v>909</v>
      </c>
      <c r="W787" s="4">
        <v>402</v>
      </c>
      <c r="X787" s="4">
        <v>401</v>
      </c>
      <c r="Y787" s="4">
        <v>0.63</v>
      </c>
      <c r="Z787" s="4">
        <v>7.25</v>
      </c>
      <c r="AA787" s="4">
        <v>408.88</v>
      </c>
      <c r="AB787" s="4">
        <v>1604.23</v>
      </c>
    </row>
    <row r="788" spans="1:28">
      <c r="A788" s="3" t="s">
        <v>1597</v>
      </c>
      <c r="B788" s="3" t="s">
        <v>1598</v>
      </c>
      <c r="C788" s="3" t="s">
        <v>22</v>
      </c>
      <c r="D788" s="3" t="s">
        <v>1359</v>
      </c>
      <c r="E788" s="3" t="s">
        <v>1360</v>
      </c>
      <c r="F788" s="3" t="s">
        <v>25</v>
      </c>
      <c r="G788" s="4">
        <v>871</v>
      </c>
      <c r="H788" s="4">
        <v>871</v>
      </c>
      <c r="I788" s="4">
        <v>680</v>
      </c>
      <c r="J788" s="4">
        <v>672</v>
      </c>
      <c r="K788" s="4">
        <v>1.83</v>
      </c>
      <c r="L788" s="4">
        <v>10.32</v>
      </c>
      <c r="M788" s="4">
        <v>684.15</v>
      </c>
      <c r="N788" s="4">
        <v>816</v>
      </c>
      <c r="O788" s="4">
        <v>816</v>
      </c>
      <c r="P788" s="4">
        <v>654</v>
      </c>
      <c r="Q788" s="4">
        <v>511</v>
      </c>
      <c r="R788" s="4">
        <v>1.45</v>
      </c>
      <c r="S788" s="4">
        <v>8.84</v>
      </c>
      <c r="T788" s="4">
        <v>521.29</v>
      </c>
      <c r="U788" s="4">
        <v>887</v>
      </c>
      <c r="V788" s="4">
        <v>887</v>
      </c>
      <c r="W788" s="4">
        <v>707</v>
      </c>
      <c r="X788" s="4">
        <v>700</v>
      </c>
      <c r="Y788" s="4">
        <v>3.52</v>
      </c>
      <c r="Z788" s="4">
        <v>11.78</v>
      </c>
      <c r="AA788" s="4">
        <v>715.3</v>
      </c>
      <c r="AB788" s="4">
        <v>1920.74</v>
      </c>
    </row>
    <row r="789" spans="1:28">
      <c r="A789" s="3" t="s">
        <v>1599</v>
      </c>
      <c r="B789" s="3" t="s">
        <v>1600</v>
      </c>
      <c r="C789" s="3" t="s">
        <v>568</v>
      </c>
      <c r="D789" s="3" t="s">
        <v>1359</v>
      </c>
      <c r="E789" s="3" t="s">
        <v>1360</v>
      </c>
      <c r="F789" s="3" t="s">
        <v>25</v>
      </c>
      <c r="G789" s="4">
        <v>579</v>
      </c>
      <c r="H789" s="4">
        <v>579</v>
      </c>
      <c r="I789" s="4">
        <v>479</v>
      </c>
      <c r="J789" s="4">
        <v>476</v>
      </c>
      <c r="K789" s="4">
        <v>1.65</v>
      </c>
      <c r="L789" s="4">
        <v>11.11</v>
      </c>
      <c r="M789" s="4">
        <v>488.76</v>
      </c>
      <c r="N789" s="4">
        <v>477</v>
      </c>
      <c r="O789" s="4">
        <v>477</v>
      </c>
      <c r="P789" s="4">
        <v>405</v>
      </c>
      <c r="Q789" s="4">
        <v>404</v>
      </c>
      <c r="R789" s="4">
        <v>1.44</v>
      </c>
      <c r="S789" s="4">
        <v>8.64</v>
      </c>
      <c r="T789" s="4">
        <v>414.08</v>
      </c>
      <c r="U789" s="4">
        <v>441</v>
      </c>
      <c r="V789" s="4">
        <v>441</v>
      </c>
      <c r="W789" s="4">
        <v>377</v>
      </c>
      <c r="X789" s="4">
        <v>376</v>
      </c>
      <c r="Y789" s="4">
        <v>1.21</v>
      </c>
      <c r="Z789" s="4">
        <v>9.11</v>
      </c>
      <c r="AA789" s="4">
        <v>386.32</v>
      </c>
      <c r="AB789" s="4">
        <v>1289.1600000000001</v>
      </c>
    </row>
    <row r="790" spans="1:28">
      <c r="A790" s="3" t="s">
        <v>1601</v>
      </c>
      <c r="B790" s="3" t="s">
        <v>1602</v>
      </c>
      <c r="C790" s="3" t="s">
        <v>568</v>
      </c>
      <c r="D790" s="3" t="s">
        <v>1359</v>
      </c>
      <c r="E790" s="3" t="s">
        <v>1360</v>
      </c>
      <c r="F790" s="3" t="s">
        <v>25</v>
      </c>
      <c r="G790" s="4">
        <v>987</v>
      </c>
      <c r="H790" s="4">
        <v>987</v>
      </c>
      <c r="I790" s="4">
        <v>911</v>
      </c>
      <c r="J790" s="4">
        <v>911</v>
      </c>
      <c r="K790" s="4">
        <v>1.19</v>
      </c>
      <c r="L790" s="4">
        <v>17.170000000000002</v>
      </c>
      <c r="M790" s="4">
        <v>929.36</v>
      </c>
      <c r="N790" s="4">
        <v>1013</v>
      </c>
      <c r="O790" s="4">
        <v>1013</v>
      </c>
      <c r="P790" s="4">
        <v>941</v>
      </c>
      <c r="Q790" s="4">
        <v>941</v>
      </c>
      <c r="R790" s="4">
        <v>0.54</v>
      </c>
      <c r="S790" s="4">
        <v>16.329999999999998</v>
      </c>
      <c r="T790" s="4">
        <v>957.87</v>
      </c>
      <c r="U790" s="4">
        <v>967</v>
      </c>
      <c r="V790" s="4">
        <v>967</v>
      </c>
      <c r="W790" s="4">
        <v>909</v>
      </c>
      <c r="X790" s="4">
        <v>908</v>
      </c>
      <c r="Y790" s="4">
        <v>0.65</v>
      </c>
      <c r="Z790" s="4">
        <v>16.43</v>
      </c>
      <c r="AA790" s="4">
        <v>925.08</v>
      </c>
      <c r="AB790" s="4">
        <v>2812.31</v>
      </c>
    </row>
    <row r="791" spans="1:28">
      <c r="A791" s="3" t="s">
        <v>1603</v>
      </c>
      <c r="B791" s="3" t="s">
        <v>1604</v>
      </c>
      <c r="C791" s="3" t="s">
        <v>22</v>
      </c>
      <c r="D791" s="3" t="s">
        <v>1359</v>
      </c>
      <c r="E791" s="3" t="s">
        <v>1360</v>
      </c>
      <c r="F791" s="3" t="s">
        <v>25</v>
      </c>
      <c r="G791" s="4">
        <v>758</v>
      </c>
      <c r="H791" s="4">
        <v>758</v>
      </c>
      <c r="I791" s="4">
        <v>685</v>
      </c>
      <c r="J791" s="4">
        <v>684</v>
      </c>
      <c r="K791" s="4">
        <v>0.49</v>
      </c>
      <c r="L791" s="4">
        <v>5.09</v>
      </c>
      <c r="M791" s="4">
        <v>689.58</v>
      </c>
      <c r="N791" s="4">
        <v>152</v>
      </c>
      <c r="O791" s="4">
        <v>152</v>
      </c>
      <c r="P791" s="4">
        <v>103</v>
      </c>
      <c r="Q791" s="4">
        <v>103</v>
      </c>
      <c r="R791" s="4">
        <v>0.42</v>
      </c>
      <c r="S791" s="4">
        <v>1.51</v>
      </c>
      <c r="T791" s="4">
        <v>104.93</v>
      </c>
      <c r="U791" s="4">
        <v>433</v>
      </c>
      <c r="V791" s="4">
        <v>433</v>
      </c>
      <c r="W791" s="4">
        <v>240</v>
      </c>
      <c r="X791" s="4">
        <v>240</v>
      </c>
      <c r="Y791" s="4">
        <v>0.54</v>
      </c>
      <c r="Z791" s="4">
        <v>5.24</v>
      </c>
      <c r="AA791" s="4">
        <v>245.78</v>
      </c>
      <c r="AB791" s="4">
        <v>1040.29</v>
      </c>
    </row>
    <row r="792" spans="1:28">
      <c r="A792" s="3" t="s">
        <v>1605</v>
      </c>
      <c r="B792" s="3" t="s">
        <v>1606</v>
      </c>
      <c r="C792" s="3" t="s">
        <v>22</v>
      </c>
      <c r="D792" s="3" t="s">
        <v>1359</v>
      </c>
      <c r="E792" s="3" t="s">
        <v>1360</v>
      </c>
      <c r="F792" s="3" t="s">
        <v>25</v>
      </c>
      <c r="G792" s="4">
        <v>669</v>
      </c>
      <c r="H792" s="4">
        <v>669</v>
      </c>
      <c r="I792" s="4">
        <v>522</v>
      </c>
      <c r="J792" s="4">
        <v>521</v>
      </c>
      <c r="K792" s="4">
        <v>1.45</v>
      </c>
      <c r="L792" s="4">
        <v>7.72</v>
      </c>
      <c r="M792" s="4">
        <v>530.16999999999996</v>
      </c>
      <c r="N792" s="4">
        <v>605</v>
      </c>
      <c r="O792" s="4">
        <v>605</v>
      </c>
      <c r="P792" s="4">
        <v>465</v>
      </c>
      <c r="Q792" s="4">
        <v>464</v>
      </c>
      <c r="R792" s="4">
        <v>0.83</v>
      </c>
      <c r="S792" s="4">
        <v>7.84</v>
      </c>
      <c r="T792" s="4">
        <v>472.67</v>
      </c>
      <c r="U792" s="4">
        <v>584</v>
      </c>
      <c r="V792" s="4">
        <v>584</v>
      </c>
      <c r="W792" s="4">
        <v>445</v>
      </c>
      <c r="X792" s="4">
        <v>444</v>
      </c>
      <c r="Y792" s="4">
        <v>1.03</v>
      </c>
      <c r="Z792" s="4">
        <v>8.01</v>
      </c>
      <c r="AA792" s="4">
        <v>453.04</v>
      </c>
      <c r="AB792" s="4">
        <v>1455.88</v>
      </c>
    </row>
    <row r="793" spans="1:28">
      <c r="A793" s="3" t="s">
        <v>1607</v>
      </c>
      <c r="B793" s="3" t="s">
        <v>1608</v>
      </c>
      <c r="C793" s="3" t="s">
        <v>22</v>
      </c>
      <c r="D793" s="3" t="s">
        <v>1359</v>
      </c>
      <c r="E793" s="3" t="s">
        <v>1360</v>
      </c>
      <c r="F793" s="3" t="s">
        <v>25</v>
      </c>
      <c r="G793" s="4">
        <v>609</v>
      </c>
      <c r="H793" s="4">
        <v>609</v>
      </c>
      <c r="I793" s="4">
        <v>495</v>
      </c>
      <c r="J793" s="4">
        <v>488</v>
      </c>
      <c r="K793" s="4">
        <v>2.2799999999999998</v>
      </c>
      <c r="L793" s="4">
        <v>6.76</v>
      </c>
      <c r="M793" s="4">
        <v>497.04</v>
      </c>
      <c r="N793" s="4">
        <v>507</v>
      </c>
      <c r="O793" s="4">
        <v>507</v>
      </c>
      <c r="P793" s="4">
        <v>490</v>
      </c>
      <c r="Q793" s="4">
        <v>487</v>
      </c>
      <c r="R793" s="4">
        <v>2.5499999999999998</v>
      </c>
      <c r="S793" s="4">
        <v>5.64</v>
      </c>
      <c r="T793" s="4">
        <v>495.19</v>
      </c>
      <c r="U793" s="4">
        <v>536</v>
      </c>
      <c r="V793" s="4">
        <v>536</v>
      </c>
      <c r="W793" s="4">
        <v>523</v>
      </c>
      <c r="X793" s="4">
        <v>518</v>
      </c>
      <c r="Y793" s="4">
        <v>2.94</v>
      </c>
      <c r="Z793" s="4">
        <v>5.57</v>
      </c>
      <c r="AA793" s="4">
        <v>526.51</v>
      </c>
      <c r="AB793" s="4">
        <v>1518.74</v>
      </c>
    </row>
    <row r="794" spans="1:28">
      <c r="A794" s="3" t="s">
        <v>1609</v>
      </c>
      <c r="B794" s="3" t="s">
        <v>1610</v>
      </c>
      <c r="C794" s="3" t="s">
        <v>1210</v>
      </c>
      <c r="D794" s="3" t="s">
        <v>1359</v>
      </c>
      <c r="E794" s="3" t="s">
        <v>1360</v>
      </c>
      <c r="F794" s="3" t="s">
        <v>25</v>
      </c>
      <c r="G794" s="4">
        <v>1352</v>
      </c>
      <c r="H794" s="4">
        <v>1352</v>
      </c>
      <c r="I794" s="4">
        <v>1303</v>
      </c>
      <c r="J794" s="4">
        <v>1290</v>
      </c>
      <c r="K794" s="4">
        <v>5.31</v>
      </c>
      <c r="L794" s="4">
        <v>23.68</v>
      </c>
      <c r="M794" s="4">
        <v>1318.99</v>
      </c>
      <c r="N794" s="4">
        <v>830</v>
      </c>
      <c r="O794" s="4">
        <v>830</v>
      </c>
      <c r="P794" s="4">
        <v>775</v>
      </c>
      <c r="Q794" s="4">
        <v>757</v>
      </c>
      <c r="R794" s="4">
        <v>2.48</v>
      </c>
      <c r="S794" s="4">
        <v>14.57</v>
      </c>
      <c r="T794" s="4">
        <v>774.05</v>
      </c>
      <c r="U794" s="4">
        <v>763</v>
      </c>
      <c r="V794" s="4">
        <v>763</v>
      </c>
      <c r="W794" s="4">
        <v>730</v>
      </c>
      <c r="X794" s="4">
        <v>718</v>
      </c>
      <c r="Y794" s="4">
        <v>1.58</v>
      </c>
      <c r="Z794" s="4">
        <v>17.13</v>
      </c>
      <c r="AA794" s="4">
        <v>736.71</v>
      </c>
      <c r="AB794" s="4">
        <v>2829.75</v>
      </c>
    </row>
    <row r="795" spans="1:28">
      <c r="A795" s="3" t="s">
        <v>1611</v>
      </c>
      <c r="B795" s="3" t="s">
        <v>1612</v>
      </c>
      <c r="C795" s="3" t="s">
        <v>568</v>
      </c>
      <c r="D795" s="3" t="s">
        <v>1359</v>
      </c>
      <c r="E795" s="3" t="s">
        <v>1360</v>
      </c>
      <c r="F795" s="3" t="s">
        <v>25</v>
      </c>
      <c r="G795" s="4">
        <v>279</v>
      </c>
      <c r="H795" s="4">
        <v>279</v>
      </c>
      <c r="I795" s="4">
        <v>108</v>
      </c>
      <c r="J795" s="4">
        <v>107</v>
      </c>
      <c r="K795" s="4">
        <v>0.63</v>
      </c>
      <c r="L795" s="4">
        <v>1.63</v>
      </c>
      <c r="M795" s="4">
        <v>109.26</v>
      </c>
      <c r="N795" s="4">
        <v>231</v>
      </c>
      <c r="O795" s="4">
        <v>231</v>
      </c>
      <c r="P795" s="4">
        <v>144</v>
      </c>
      <c r="Q795" s="4">
        <v>143</v>
      </c>
      <c r="R795" s="4">
        <v>0.86</v>
      </c>
      <c r="S795" s="4">
        <v>1.57</v>
      </c>
      <c r="T795" s="4">
        <v>145.43</v>
      </c>
      <c r="U795" s="4">
        <v>370</v>
      </c>
      <c r="V795" s="4">
        <v>370</v>
      </c>
      <c r="W795" s="4">
        <v>251</v>
      </c>
      <c r="X795" s="4">
        <v>250</v>
      </c>
      <c r="Y795" s="4">
        <v>2.59</v>
      </c>
      <c r="Z795" s="4">
        <v>3.28</v>
      </c>
      <c r="AA795" s="4">
        <v>255.87</v>
      </c>
      <c r="AB795" s="4">
        <v>510.56</v>
      </c>
    </row>
    <row r="796" spans="1:28">
      <c r="A796" s="3" t="s">
        <v>1613</v>
      </c>
      <c r="B796" s="3" t="s">
        <v>1614</v>
      </c>
      <c r="C796" s="3" t="s">
        <v>22</v>
      </c>
      <c r="D796" s="3" t="s">
        <v>1615</v>
      </c>
      <c r="E796" s="3" t="s">
        <v>1616</v>
      </c>
      <c r="F796" s="3" t="s">
        <v>25</v>
      </c>
      <c r="G796" s="4">
        <v>2080</v>
      </c>
      <c r="H796" s="4">
        <v>1258</v>
      </c>
      <c r="I796" s="4">
        <v>1143</v>
      </c>
      <c r="J796" s="4">
        <v>1127</v>
      </c>
      <c r="K796" s="4">
        <v>1.8</v>
      </c>
      <c r="L796" s="4">
        <v>20.22</v>
      </c>
      <c r="M796" s="4">
        <v>1149.02</v>
      </c>
      <c r="N796" s="4">
        <v>820</v>
      </c>
      <c r="O796" s="4">
        <v>820</v>
      </c>
      <c r="P796" s="4">
        <v>738</v>
      </c>
      <c r="Q796" s="4">
        <v>731</v>
      </c>
      <c r="R796" s="4">
        <v>1.48</v>
      </c>
      <c r="S796" s="4">
        <v>13.11</v>
      </c>
      <c r="T796" s="4">
        <v>745.59</v>
      </c>
      <c r="U796" s="4">
        <v>0</v>
      </c>
      <c r="V796" s="4">
        <v>0</v>
      </c>
      <c r="W796" s="4">
        <v>0</v>
      </c>
      <c r="X796" s="4">
        <v>0</v>
      </c>
      <c r="Y796" s="4">
        <v>0</v>
      </c>
      <c r="Z796" s="4">
        <v>0</v>
      </c>
      <c r="AA796" s="4">
        <v>0</v>
      </c>
      <c r="AB796" s="4">
        <v>1894.61</v>
      </c>
    </row>
    <row r="797" spans="1:28">
      <c r="A797" s="3" t="s">
        <v>1617</v>
      </c>
      <c r="B797" s="3" t="s">
        <v>1618</v>
      </c>
      <c r="C797" s="3" t="s">
        <v>22</v>
      </c>
      <c r="D797" s="3" t="s">
        <v>1615</v>
      </c>
      <c r="E797" s="3" t="s">
        <v>1616</v>
      </c>
      <c r="F797" s="3" t="s">
        <v>25</v>
      </c>
      <c r="G797" s="4">
        <v>2047</v>
      </c>
      <c r="H797" s="4">
        <v>1298</v>
      </c>
      <c r="I797" s="4">
        <v>1172</v>
      </c>
      <c r="J797" s="4">
        <v>1166</v>
      </c>
      <c r="K797" s="4">
        <v>2.35</v>
      </c>
      <c r="L797" s="4">
        <v>20.55</v>
      </c>
      <c r="M797" s="4">
        <v>1188.9000000000001</v>
      </c>
      <c r="N797" s="4">
        <v>405</v>
      </c>
      <c r="O797" s="4">
        <v>405</v>
      </c>
      <c r="P797" s="4">
        <v>387</v>
      </c>
      <c r="Q797" s="4">
        <v>387</v>
      </c>
      <c r="R797" s="4">
        <v>1.32</v>
      </c>
      <c r="S797" s="4">
        <v>7.59</v>
      </c>
      <c r="T797" s="4">
        <v>395.91</v>
      </c>
      <c r="U797" s="4">
        <v>630</v>
      </c>
      <c r="V797" s="4">
        <v>630</v>
      </c>
      <c r="W797" s="4">
        <v>563</v>
      </c>
      <c r="X797" s="4">
        <v>562</v>
      </c>
      <c r="Y797" s="4">
        <v>2.29</v>
      </c>
      <c r="Z797" s="4">
        <v>9.81</v>
      </c>
      <c r="AA797" s="4">
        <v>574.1</v>
      </c>
      <c r="AB797" s="4">
        <v>2158.91</v>
      </c>
    </row>
    <row r="798" spans="1:28">
      <c r="A798" s="3" t="s">
        <v>1619</v>
      </c>
      <c r="B798" s="3" t="s">
        <v>1620</v>
      </c>
      <c r="C798" s="3" t="s">
        <v>22</v>
      </c>
      <c r="D798" s="3" t="s">
        <v>1615</v>
      </c>
      <c r="E798" s="3" t="s">
        <v>1616</v>
      </c>
      <c r="F798" s="3" t="s">
        <v>25</v>
      </c>
      <c r="G798" s="4">
        <v>1846</v>
      </c>
      <c r="H798" s="4">
        <v>1192</v>
      </c>
      <c r="I798" s="4">
        <v>1071</v>
      </c>
      <c r="J798" s="4">
        <v>1069</v>
      </c>
      <c r="K798" s="4">
        <v>0.33</v>
      </c>
      <c r="L798" s="4">
        <v>17.8</v>
      </c>
      <c r="M798" s="4">
        <v>1087.1300000000001</v>
      </c>
      <c r="N798" s="4">
        <v>307</v>
      </c>
      <c r="O798" s="4">
        <v>307</v>
      </c>
      <c r="P798" s="4">
        <v>292</v>
      </c>
      <c r="Q798" s="4">
        <v>292</v>
      </c>
      <c r="R798" s="4">
        <v>7.0000000000000007E-2</v>
      </c>
      <c r="S798" s="4">
        <v>7.23</v>
      </c>
      <c r="T798" s="4">
        <v>299.3</v>
      </c>
      <c r="U798" s="4">
        <v>527</v>
      </c>
      <c r="V798" s="4">
        <v>527</v>
      </c>
      <c r="W798" s="4">
        <v>482</v>
      </c>
      <c r="X798" s="4">
        <v>480</v>
      </c>
      <c r="Y798" s="4">
        <v>0.41</v>
      </c>
      <c r="Z798" s="4">
        <v>11.4</v>
      </c>
      <c r="AA798" s="4">
        <v>491.81</v>
      </c>
      <c r="AB798" s="4">
        <v>1878.24</v>
      </c>
    </row>
    <row r="799" spans="1:28">
      <c r="A799" s="3" t="s">
        <v>1621</v>
      </c>
      <c r="B799" s="3" t="s">
        <v>1622</v>
      </c>
      <c r="C799" s="3" t="s">
        <v>22</v>
      </c>
      <c r="D799" s="3" t="s">
        <v>1615</v>
      </c>
      <c r="E799" s="3" t="s">
        <v>1616</v>
      </c>
      <c r="F799" s="3" t="s">
        <v>25</v>
      </c>
      <c r="G799" s="4">
        <v>2102</v>
      </c>
      <c r="H799" s="4">
        <v>1274</v>
      </c>
      <c r="I799" s="4">
        <v>1038</v>
      </c>
      <c r="J799" s="4">
        <v>1032</v>
      </c>
      <c r="K799" s="4">
        <v>2.04</v>
      </c>
      <c r="L799" s="4">
        <v>17.79</v>
      </c>
      <c r="M799" s="4">
        <v>1051.83</v>
      </c>
      <c r="N799" s="4">
        <v>325</v>
      </c>
      <c r="O799" s="4">
        <v>325</v>
      </c>
      <c r="P799" s="4">
        <v>306</v>
      </c>
      <c r="Q799" s="4">
        <v>305</v>
      </c>
      <c r="R799" s="4">
        <v>1.34</v>
      </c>
      <c r="S799" s="4">
        <v>5.0199999999999996</v>
      </c>
      <c r="T799" s="4">
        <v>311.36</v>
      </c>
      <c r="U799" s="4">
        <v>802</v>
      </c>
      <c r="V799" s="4">
        <v>802</v>
      </c>
      <c r="W799" s="4">
        <v>682</v>
      </c>
      <c r="X799" s="4">
        <v>680</v>
      </c>
      <c r="Y799" s="4">
        <v>2.08</v>
      </c>
      <c r="Z799" s="4">
        <v>12.29</v>
      </c>
      <c r="AA799" s="4">
        <v>694.37</v>
      </c>
      <c r="AB799" s="4">
        <v>2057.56</v>
      </c>
    </row>
    <row r="800" spans="1:28">
      <c r="A800" s="3" t="s">
        <v>1623</v>
      </c>
      <c r="B800" s="3" t="s">
        <v>1624</v>
      </c>
      <c r="C800" s="3" t="s">
        <v>22</v>
      </c>
      <c r="D800" s="3" t="s">
        <v>1615</v>
      </c>
      <c r="E800" s="3" t="s">
        <v>1616</v>
      </c>
      <c r="F800" s="3" t="s">
        <v>25</v>
      </c>
      <c r="G800" s="4">
        <v>574</v>
      </c>
      <c r="H800" s="4">
        <v>337</v>
      </c>
      <c r="I800" s="4">
        <v>316</v>
      </c>
      <c r="J800" s="4">
        <v>316</v>
      </c>
      <c r="K800" s="4">
        <v>0.03</v>
      </c>
      <c r="L800" s="4">
        <v>6.26</v>
      </c>
      <c r="M800" s="4">
        <v>322.29000000000002</v>
      </c>
      <c r="N800" s="4">
        <v>346</v>
      </c>
      <c r="O800" s="4">
        <v>346</v>
      </c>
      <c r="P800" s="4">
        <v>277</v>
      </c>
      <c r="Q800" s="4">
        <v>277</v>
      </c>
      <c r="R800" s="4">
        <v>0.28000000000000003</v>
      </c>
      <c r="S800" s="4">
        <v>5.04</v>
      </c>
      <c r="T800" s="4">
        <v>282.32</v>
      </c>
      <c r="U800" s="4">
        <v>457</v>
      </c>
      <c r="V800" s="4">
        <v>457</v>
      </c>
      <c r="W800" s="4">
        <v>398</v>
      </c>
      <c r="X800" s="4">
        <v>397</v>
      </c>
      <c r="Y800" s="4">
        <v>0.37</v>
      </c>
      <c r="Z800" s="4">
        <v>7.06</v>
      </c>
      <c r="AA800" s="4">
        <v>404.43</v>
      </c>
      <c r="AB800" s="4">
        <v>1009.04</v>
      </c>
    </row>
    <row r="801" spans="1:28">
      <c r="A801" s="3" t="s">
        <v>1625</v>
      </c>
      <c r="B801" s="3" t="s">
        <v>1626</v>
      </c>
      <c r="C801" s="3" t="s">
        <v>22</v>
      </c>
      <c r="D801" s="3" t="s">
        <v>1615</v>
      </c>
      <c r="E801" s="3" t="s">
        <v>1616</v>
      </c>
      <c r="F801" s="3" t="s">
        <v>25</v>
      </c>
      <c r="G801" s="4">
        <v>776</v>
      </c>
      <c r="H801" s="4">
        <v>388</v>
      </c>
      <c r="I801" s="4">
        <v>370</v>
      </c>
      <c r="J801" s="4">
        <v>370</v>
      </c>
      <c r="K801" s="4">
        <v>0</v>
      </c>
      <c r="L801" s="4">
        <v>5.71</v>
      </c>
      <c r="M801" s="4">
        <v>375.71</v>
      </c>
      <c r="N801" s="4">
        <v>351</v>
      </c>
      <c r="O801" s="4">
        <v>351</v>
      </c>
      <c r="P801" s="4">
        <v>315</v>
      </c>
      <c r="Q801" s="4">
        <v>311</v>
      </c>
      <c r="R801" s="4">
        <v>0.35</v>
      </c>
      <c r="S801" s="4">
        <v>7.37</v>
      </c>
      <c r="T801" s="4">
        <v>318.72000000000003</v>
      </c>
      <c r="U801" s="4">
        <v>362</v>
      </c>
      <c r="V801" s="4">
        <v>362</v>
      </c>
      <c r="W801" s="4">
        <v>312</v>
      </c>
      <c r="X801" s="4">
        <v>310</v>
      </c>
      <c r="Y801" s="4">
        <v>0.84</v>
      </c>
      <c r="Z801" s="4">
        <v>5.87</v>
      </c>
      <c r="AA801" s="4">
        <v>316.70999999999998</v>
      </c>
      <c r="AB801" s="4">
        <v>1011.14</v>
      </c>
    </row>
    <row r="802" spans="1:28">
      <c r="A802" s="3" t="s">
        <v>1627</v>
      </c>
      <c r="B802" s="3" t="s">
        <v>1628</v>
      </c>
      <c r="C802" s="3" t="s">
        <v>22</v>
      </c>
      <c r="D802" s="3" t="s">
        <v>1615</v>
      </c>
      <c r="E802" s="3" t="s">
        <v>1616</v>
      </c>
      <c r="F802" s="3" t="s">
        <v>25</v>
      </c>
      <c r="G802" s="4">
        <v>2480</v>
      </c>
      <c r="H802" s="4">
        <v>1693</v>
      </c>
      <c r="I802" s="4">
        <v>1482</v>
      </c>
      <c r="J802" s="4">
        <v>1464</v>
      </c>
      <c r="K802" s="4">
        <v>1.0900000000000001</v>
      </c>
      <c r="L802" s="4">
        <v>16.38</v>
      </c>
      <c r="M802" s="4">
        <v>1481.47</v>
      </c>
      <c r="N802" s="4">
        <v>406</v>
      </c>
      <c r="O802" s="4">
        <v>406</v>
      </c>
      <c r="P802" s="4">
        <v>368</v>
      </c>
      <c r="Q802" s="4">
        <v>364</v>
      </c>
      <c r="R802" s="4">
        <v>1.18</v>
      </c>
      <c r="S802" s="4">
        <v>5.78</v>
      </c>
      <c r="T802" s="4">
        <v>370.96</v>
      </c>
      <c r="U802" s="4">
        <v>1054</v>
      </c>
      <c r="V802" s="4">
        <v>1054</v>
      </c>
      <c r="W802" s="4">
        <v>973</v>
      </c>
      <c r="X802" s="4">
        <v>964</v>
      </c>
      <c r="Y802" s="4">
        <v>1.59</v>
      </c>
      <c r="Z802" s="4">
        <v>9.42</v>
      </c>
      <c r="AA802" s="4">
        <v>975.01</v>
      </c>
      <c r="AB802" s="4">
        <v>2827.44</v>
      </c>
    </row>
    <row r="803" spans="1:28">
      <c r="A803" s="3" t="s">
        <v>1629</v>
      </c>
      <c r="B803" s="3" t="s">
        <v>1630</v>
      </c>
      <c r="C803" s="3" t="s">
        <v>22</v>
      </c>
      <c r="D803" s="3" t="s">
        <v>1615</v>
      </c>
      <c r="E803" s="3" t="s">
        <v>1616</v>
      </c>
      <c r="F803" s="3" t="s">
        <v>25</v>
      </c>
      <c r="G803" s="4">
        <v>1774</v>
      </c>
      <c r="H803" s="4">
        <v>887</v>
      </c>
      <c r="I803" s="4">
        <v>818</v>
      </c>
      <c r="J803" s="4">
        <v>817</v>
      </c>
      <c r="K803" s="4">
        <v>0</v>
      </c>
      <c r="L803" s="4">
        <v>17.48</v>
      </c>
      <c r="M803" s="4">
        <v>834.48</v>
      </c>
      <c r="N803" s="4">
        <v>870</v>
      </c>
      <c r="O803" s="4">
        <v>870</v>
      </c>
      <c r="P803" s="4">
        <v>798</v>
      </c>
      <c r="Q803" s="4">
        <v>798</v>
      </c>
      <c r="R803" s="4">
        <v>3.19</v>
      </c>
      <c r="S803" s="4">
        <v>15.13</v>
      </c>
      <c r="T803" s="4">
        <v>816.32</v>
      </c>
      <c r="U803" s="4">
        <v>829</v>
      </c>
      <c r="V803" s="4">
        <v>829</v>
      </c>
      <c r="W803" s="4">
        <v>758</v>
      </c>
      <c r="X803" s="4">
        <v>754</v>
      </c>
      <c r="Y803" s="4">
        <v>3.11</v>
      </c>
      <c r="Z803" s="4">
        <v>11.05</v>
      </c>
      <c r="AA803" s="4">
        <v>768.16</v>
      </c>
      <c r="AB803" s="4">
        <v>2418.96</v>
      </c>
    </row>
    <row r="804" spans="1:28">
      <c r="A804" s="3" t="s">
        <v>1631</v>
      </c>
      <c r="B804" s="3" t="s">
        <v>1632</v>
      </c>
      <c r="C804" s="3" t="s">
        <v>22</v>
      </c>
      <c r="D804" s="3" t="s">
        <v>1615</v>
      </c>
      <c r="E804" s="3" t="s">
        <v>1616</v>
      </c>
      <c r="F804" s="3" t="s">
        <v>25</v>
      </c>
      <c r="G804" s="4">
        <v>1918</v>
      </c>
      <c r="H804" s="4">
        <v>1187</v>
      </c>
      <c r="I804" s="4">
        <v>1045</v>
      </c>
      <c r="J804" s="4">
        <v>1039</v>
      </c>
      <c r="K804" s="4">
        <v>0.68</v>
      </c>
      <c r="L804" s="4">
        <v>16.38</v>
      </c>
      <c r="M804" s="4">
        <v>1056.06</v>
      </c>
      <c r="N804" s="4">
        <v>571</v>
      </c>
      <c r="O804" s="4">
        <v>571</v>
      </c>
      <c r="P804" s="4">
        <v>519</v>
      </c>
      <c r="Q804" s="4">
        <v>518</v>
      </c>
      <c r="R804" s="4">
        <v>0.41</v>
      </c>
      <c r="S804" s="4">
        <v>3.49</v>
      </c>
      <c r="T804" s="4">
        <v>521.9</v>
      </c>
      <c r="U804" s="4">
        <v>737</v>
      </c>
      <c r="V804" s="4">
        <v>737</v>
      </c>
      <c r="W804" s="4">
        <v>516</v>
      </c>
      <c r="X804" s="4">
        <v>512</v>
      </c>
      <c r="Y804" s="4">
        <v>0.79</v>
      </c>
      <c r="Z804" s="4">
        <v>9.16</v>
      </c>
      <c r="AA804" s="4">
        <v>521.95000000000005</v>
      </c>
      <c r="AB804" s="4">
        <v>2099.91</v>
      </c>
    </row>
    <row r="805" spans="1:28">
      <c r="A805" s="3" t="s">
        <v>1633</v>
      </c>
      <c r="B805" s="3" t="s">
        <v>1634</v>
      </c>
      <c r="C805" s="3" t="s">
        <v>22</v>
      </c>
      <c r="D805" s="3" t="s">
        <v>1615</v>
      </c>
      <c r="E805" s="3" t="s">
        <v>1616</v>
      </c>
      <c r="F805" s="3" t="s">
        <v>25</v>
      </c>
      <c r="G805" s="4">
        <v>2000</v>
      </c>
      <c r="H805" s="4">
        <v>1237</v>
      </c>
      <c r="I805" s="4">
        <v>1144</v>
      </c>
      <c r="J805" s="4">
        <v>1140</v>
      </c>
      <c r="K805" s="4">
        <v>1.1599999999999999</v>
      </c>
      <c r="L805" s="4">
        <v>12.84</v>
      </c>
      <c r="M805" s="4">
        <v>1154</v>
      </c>
      <c r="N805" s="4">
        <v>336</v>
      </c>
      <c r="O805" s="4">
        <v>336</v>
      </c>
      <c r="P805" s="4">
        <v>300</v>
      </c>
      <c r="Q805" s="4">
        <v>300</v>
      </c>
      <c r="R805" s="4">
        <v>0.56000000000000005</v>
      </c>
      <c r="S805" s="4">
        <v>5.22</v>
      </c>
      <c r="T805" s="4">
        <v>305.77999999999997</v>
      </c>
      <c r="U805" s="4">
        <v>653</v>
      </c>
      <c r="V805" s="4">
        <v>653</v>
      </c>
      <c r="W805" s="4">
        <v>487</v>
      </c>
      <c r="X805" s="4">
        <v>487</v>
      </c>
      <c r="Y805" s="4">
        <v>0.59</v>
      </c>
      <c r="Z805" s="4">
        <v>8.31</v>
      </c>
      <c r="AA805" s="4">
        <v>495.9</v>
      </c>
      <c r="AB805" s="4">
        <v>1955.68</v>
      </c>
    </row>
    <row r="806" spans="1:28">
      <c r="A806" s="3" t="s">
        <v>1635</v>
      </c>
      <c r="B806" s="3" t="s">
        <v>1636</v>
      </c>
      <c r="C806" s="3" t="s">
        <v>22</v>
      </c>
      <c r="D806" s="3" t="s">
        <v>1615</v>
      </c>
      <c r="E806" s="3" t="s">
        <v>1616</v>
      </c>
      <c r="F806" s="3" t="s">
        <v>25</v>
      </c>
      <c r="G806" s="4">
        <v>1060</v>
      </c>
      <c r="H806" s="4">
        <v>605</v>
      </c>
      <c r="I806" s="4">
        <v>538</v>
      </c>
      <c r="J806" s="4">
        <v>533</v>
      </c>
      <c r="K806" s="4">
        <v>0.28999999999999998</v>
      </c>
      <c r="L806" s="4">
        <v>1.96</v>
      </c>
      <c r="M806" s="4">
        <v>535.25</v>
      </c>
      <c r="N806" s="4">
        <v>502</v>
      </c>
      <c r="O806" s="4">
        <v>502</v>
      </c>
      <c r="P806" s="4">
        <v>428</v>
      </c>
      <c r="Q806" s="4">
        <v>428</v>
      </c>
      <c r="R806" s="4">
        <v>0.82</v>
      </c>
      <c r="S806" s="4">
        <v>6.51</v>
      </c>
      <c r="T806" s="4">
        <v>435.33</v>
      </c>
      <c r="U806" s="4">
        <v>573</v>
      </c>
      <c r="V806" s="4">
        <v>573</v>
      </c>
      <c r="W806" s="4">
        <v>479</v>
      </c>
      <c r="X806" s="4">
        <v>478</v>
      </c>
      <c r="Y806" s="4">
        <v>0.61</v>
      </c>
      <c r="Z806" s="4">
        <v>2.06</v>
      </c>
      <c r="AA806" s="4">
        <v>480.67</v>
      </c>
      <c r="AB806" s="4">
        <v>1451.25</v>
      </c>
    </row>
    <row r="807" spans="1:28">
      <c r="A807" s="3" t="s">
        <v>1637</v>
      </c>
      <c r="B807" s="3" t="s">
        <v>1638</v>
      </c>
      <c r="C807" s="3" t="s">
        <v>22</v>
      </c>
      <c r="D807" s="3" t="s">
        <v>1615</v>
      </c>
      <c r="E807" s="3" t="s">
        <v>1616</v>
      </c>
      <c r="F807" s="3" t="s">
        <v>25</v>
      </c>
      <c r="G807" s="4">
        <v>1657</v>
      </c>
      <c r="H807" s="4">
        <v>1071</v>
      </c>
      <c r="I807" s="4">
        <v>1004</v>
      </c>
      <c r="J807" s="4">
        <v>1000</v>
      </c>
      <c r="K807" s="4">
        <v>2.2200000000000002</v>
      </c>
      <c r="L807" s="4">
        <v>14.22</v>
      </c>
      <c r="M807" s="4">
        <v>1016.44</v>
      </c>
      <c r="N807" s="4">
        <v>259</v>
      </c>
      <c r="O807" s="4">
        <v>259</v>
      </c>
      <c r="P807" s="4">
        <v>237</v>
      </c>
      <c r="Q807" s="4">
        <v>237</v>
      </c>
      <c r="R807" s="4">
        <v>0.79</v>
      </c>
      <c r="S807" s="4">
        <v>3.86</v>
      </c>
      <c r="T807" s="4">
        <v>241.65</v>
      </c>
      <c r="U807" s="4">
        <v>412</v>
      </c>
      <c r="V807" s="4">
        <v>412</v>
      </c>
      <c r="W807" s="4">
        <v>398</v>
      </c>
      <c r="X807" s="4">
        <v>398</v>
      </c>
      <c r="Y807" s="4">
        <v>1.1200000000000001</v>
      </c>
      <c r="Z807" s="4">
        <v>7.09</v>
      </c>
      <c r="AA807" s="4">
        <v>406.21</v>
      </c>
      <c r="AB807" s="4">
        <v>1664.3</v>
      </c>
    </row>
    <row r="808" spans="1:28">
      <c r="A808" s="3" t="s">
        <v>1639</v>
      </c>
      <c r="B808" s="3" t="s">
        <v>1640</v>
      </c>
      <c r="C808" s="3" t="s">
        <v>22</v>
      </c>
      <c r="D808" s="3" t="s">
        <v>1615</v>
      </c>
      <c r="E808" s="3" t="s">
        <v>1616</v>
      </c>
      <c r="F808" s="3" t="s">
        <v>25</v>
      </c>
      <c r="G808" s="4">
        <v>2409</v>
      </c>
      <c r="H808" s="4">
        <v>1462</v>
      </c>
      <c r="I808" s="4">
        <v>1402</v>
      </c>
      <c r="J808" s="4">
        <v>1390</v>
      </c>
      <c r="K808" s="4">
        <v>2.08</v>
      </c>
      <c r="L808" s="4">
        <v>19.309999999999999</v>
      </c>
      <c r="M808" s="4">
        <v>1411.39</v>
      </c>
      <c r="N808" s="4">
        <v>100</v>
      </c>
      <c r="O808" s="4">
        <v>100</v>
      </c>
      <c r="P808" s="4">
        <v>100</v>
      </c>
      <c r="Q808" s="4">
        <v>99</v>
      </c>
      <c r="R808" s="4">
        <v>0.47</v>
      </c>
      <c r="S808" s="4">
        <v>0</v>
      </c>
      <c r="T808" s="4">
        <v>99.47</v>
      </c>
      <c r="U808" s="4">
        <v>972</v>
      </c>
      <c r="V808" s="4">
        <v>972</v>
      </c>
      <c r="W808" s="4">
        <v>922</v>
      </c>
      <c r="X808" s="4">
        <v>917</v>
      </c>
      <c r="Y808" s="4">
        <v>4.53</v>
      </c>
      <c r="Z808" s="4">
        <v>7.48</v>
      </c>
      <c r="AA808" s="4">
        <v>929.01</v>
      </c>
      <c r="AB808" s="4">
        <v>2439.87</v>
      </c>
    </row>
    <row r="809" spans="1:28">
      <c r="A809" s="3" t="s">
        <v>1641</v>
      </c>
      <c r="B809" s="3" t="s">
        <v>1642</v>
      </c>
      <c r="C809" s="3" t="s">
        <v>22</v>
      </c>
      <c r="D809" s="3" t="s">
        <v>1615</v>
      </c>
      <c r="E809" s="3" t="s">
        <v>1616</v>
      </c>
      <c r="F809" s="3" t="s">
        <v>25</v>
      </c>
      <c r="G809" s="4">
        <v>2080</v>
      </c>
      <c r="H809" s="4">
        <v>1176</v>
      </c>
      <c r="I809" s="4">
        <v>1160</v>
      </c>
      <c r="J809" s="4">
        <v>1157</v>
      </c>
      <c r="K809" s="4">
        <v>0.47</v>
      </c>
      <c r="L809" s="4">
        <v>29.92</v>
      </c>
      <c r="M809" s="4">
        <v>1187.3900000000001</v>
      </c>
      <c r="N809" s="4">
        <v>0</v>
      </c>
      <c r="O809" s="4">
        <v>0</v>
      </c>
      <c r="P809" s="4">
        <v>0</v>
      </c>
      <c r="Q809" s="4">
        <v>0</v>
      </c>
      <c r="R809" s="4">
        <v>0</v>
      </c>
      <c r="S809" s="4">
        <v>0</v>
      </c>
      <c r="T809" s="4">
        <v>0</v>
      </c>
      <c r="U809" s="4">
        <v>807</v>
      </c>
      <c r="V809" s="4">
        <v>807</v>
      </c>
      <c r="W809" s="4">
        <v>783</v>
      </c>
      <c r="X809" s="4">
        <v>780</v>
      </c>
      <c r="Y809" s="4">
        <v>1.48</v>
      </c>
      <c r="Z809" s="4">
        <v>20.13</v>
      </c>
      <c r="AA809" s="4">
        <v>801.61</v>
      </c>
      <c r="AB809" s="4">
        <v>1989</v>
      </c>
    </row>
    <row r="810" spans="1:28">
      <c r="A810" s="3" t="s">
        <v>1643</v>
      </c>
      <c r="B810" s="3" t="s">
        <v>1644</v>
      </c>
      <c r="C810" s="3" t="s">
        <v>22</v>
      </c>
      <c r="D810" s="3" t="s">
        <v>1615</v>
      </c>
      <c r="E810" s="3" t="s">
        <v>1616</v>
      </c>
      <c r="F810" s="3" t="s">
        <v>25</v>
      </c>
      <c r="G810" s="4">
        <v>3289</v>
      </c>
      <c r="H810" s="4">
        <v>2110</v>
      </c>
      <c r="I810" s="4">
        <v>1949</v>
      </c>
      <c r="J810" s="4">
        <v>1918</v>
      </c>
      <c r="K810" s="4">
        <v>3.3</v>
      </c>
      <c r="L810" s="4">
        <v>30.36</v>
      </c>
      <c r="M810" s="4">
        <v>1951.66</v>
      </c>
      <c r="N810" s="4">
        <v>737</v>
      </c>
      <c r="O810" s="4">
        <v>737</v>
      </c>
      <c r="P810" s="4">
        <v>685</v>
      </c>
      <c r="Q810" s="4">
        <v>682</v>
      </c>
      <c r="R810" s="4">
        <v>2.74</v>
      </c>
      <c r="S810" s="4">
        <v>11.24</v>
      </c>
      <c r="T810" s="4">
        <v>695.98</v>
      </c>
      <c r="U810" s="4">
        <v>993</v>
      </c>
      <c r="V810" s="4">
        <v>993</v>
      </c>
      <c r="W810" s="4">
        <v>919</v>
      </c>
      <c r="X810" s="4">
        <v>898</v>
      </c>
      <c r="Y810" s="4">
        <v>2.92</v>
      </c>
      <c r="Z810" s="4">
        <v>16.010000000000002</v>
      </c>
      <c r="AA810" s="4">
        <v>916.93</v>
      </c>
      <c r="AB810" s="4">
        <v>3564.57</v>
      </c>
    </row>
    <row r="811" spans="1:28">
      <c r="A811" s="3" t="s">
        <v>1645</v>
      </c>
      <c r="B811" s="3" t="s">
        <v>1646</v>
      </c>
      <c r="C811" s="3" t="s">
        <v>22</v>
      </c>
      <c r="D811" s="3" t="s">
        <v>1615</v>
      </c>
      <c r="E811" s="3" t="s">
        <v>1616</v>
      </c>
      <c r="F811" s="3" t="s">
        <v>25</v>
      </c>
      <c r="G811" s="4">
        <v>3121</v>
      </c>
      <c r="H811" s="4">
        <v>2035</v>
      </c>
      <c r="I811" s="4">
        <v>1910</v>
      </c>
      <c r="J811" s="4">
        <v>1899</v>
      </c>
      <c r="K811" s="4">
        <v>2.74</v>
      </c>
      <c r="L811" s="4">
        <v>22.68</v>
      </c>
      <c r="M811" s="4">
        <v>1924.42</v>
      </c>
      <c r="N811" s="4">
        <v>712</v>
      </c>
      <c r="O811" s="4">
        <v>712</v>
      </c>
      <c r="P811" s="4">
        <v>689</v>
      </c>
      <c r="Q811" s="4">
        <v>685</v>
      </c>
      <c r="R811" s="4">
        <v>2.73</v>
      </c>
      <c r="S811" s="4">
        <v>8.42</v>
      </c>
      <c r="T811" s="4">
        <v>696.15</v>
      </c>
      <c r="U811" s="4">
        <v>983</v>
      </c>
      <c r="V811" s="4">
        <v>983</v>
      </c>
      <c r="W811" s="4">
        <v>917</v>
      </c>
      <c r="X811" s="4">
        <v>911</v>
      </c>
      <c r="Y811" s="4">
        <v>3.17</v>
      </c>
      <c r="Z811" s="4">
        <v>11.06</v>
      </c>
      <c r="AA811" s="4">
        <v>925.23</v>
      </c>
      <c r="AB811" s="4">
        <v>3545.8</v>
      </c>
    </row>
    <row r="812" spans="1:28">
      <c r="A812" s="3" t="s">
        <v>1647</v>
      </c>
      <c r="B812" s="3" t="s">
        <v>1648</v>
      </c>
      <c r="C812" s="3" t="s">
        <v>22</v>
      </c>
      <c r="D812" s="3" t="s">
        <v>1615</v>
      </c>
      <c r="E812" s="3" t="s">
        <v>1616</v>
      </c>
      <c r="F812" s="3" t="s">
        <v>25</v>
      </c>
      <c r="G812" s="4">
        <v>2156</v>
      </c>
      <c r="H812" s="4">
        <v>1332</v>
      </c>
      <c r="I812" s="4">
        <v>1084</v>
      </c>
      <c r="J812" s="4">
        <v>1077</v>
      </c>
      <c r="K812" s="4">
        <v>1.98</v>
      </c>
      <c r="L812" s="4">
        <v>22.63</v>
      </c>
      <c r="M812" s="4">
        <v>1101.6099999999999</v>
      </c>
      <c r="N812" s="4">
        <v>524</v>
      </c>
      <c r="O812" s="4">
        <v>524</v>
      </c>
      <c r="P812" s="4">
        <v>428</v>
      </c>
      <c r="Q812" s="4">
        <v>427</v>
      </c>
      <c r="R812" s="4">
        <v>1.75</v>
      </c>
      <c r="S812" s="4">
        <v>8.2200000000000006</v>
      </c>
      <c r="T812" s="4">
        <v>436.97</v>
      </c>
      <c r="U812" s="4">
        <v>724</v>
      </c>
      <c r="V812" s="4">
        <v>724</v>
      </c>
      <c r="W812" s="4">
        <v>558</v>
      </c>
      <c r="X812" s="4">
        <v>556</v>
      </c>
      <c r="Y812" s="4">
        <v>2.2999999999999998</v>
      </c>
      <c r="Z812" s="4">
        <v>11.41</v>
      </c>
      <c r="AA812" s="4">
        <v>569.71</v>
      </c>
      <c r="AB812" s="4">
        <v>2108.29</v>
      </c>
    </row>
    <row r="813" spans="1:28">
      <c r="A813" s="3" t="s">
        <v>1649</v>
      </c>
      <c r="B813" s="3" t="s">
        <v>1650</v>
      </c>
      <c r="C813" s="3" t="s">
        <v>22</v>
      </c>
      <c r="D813" s="3" t="s">
        <v>1615</v>
      </c>
      <c r="E813" s="3" t="s">
        <v>1616</v>
      </c>
      <c r="F813" s="3" t="s">
        <v>25</v>
      </c>
      <c r="G813" s="4">
        <v>2135</v>
      </c>
      <c r="H813" s="4">
        <v>1318</v>
      </c>
      <c r="I813" s="4">
        <v>1225</v>
      </c>
      <c r="J813" s="4">
        <v>1221</v>
      </c>
      <c r="K813" s="4">
        <v>0.48</v>
      </c>
      <c r="L813" s="4">
        <v>25.72</v>
      </c>
      <c r="M813" s="4">
        <v>1247.2</v>
      </c>
      <c r="N813" s="4">
        <v>748</v>
      </c>
      <c r="O813" s="4">
        <v>748</v>
      </c>
      <c r="P813" s="4">
        <v>672</v>
      </c>
      <c r="Q813" s="4">
        <v>672</v>
      </c>
      <c r="R813" s="4">
        <v>1.0900000000000001</v>
      </c>
      <c r="S813" s="4">
        <v>12.79</v>
      </c>
      <c r="T813" s="4">
        <v>685.88</v>
      </c>
      <c r="U813" s="4">
        <v>705</v>
      </c>
      <c r="V813" s="4">
        <v>705</v>
      </c>
      <c r="W813" s="4">
        <v>638</v>
      </c>
      <c r="X813" s="4">
        <v>637</v>
      </c>
      <c r="Y813" s="4">
        <v>2.81</v>
      </c>
      <c r="Z813" s="4">
        <v>10.6</v>
      </c>
      <c r="AA813" s="4">
        <v>650.41</v>
      </c>
      <c r="AB813" s="4">
        <v>2583.4899999999998</v>
      </c>
    </row>
    <row r="814" spans="1:28">
      <c r="A814" s="3" t="s">
        <v>1651</v>
      </c>
      <c r="B814" s="3" t="s">
        <v>1652</v>
      </c>
      <c r="C814" s="3" t="s">
        <v>22</v>
      </c>
      <c r="D814" s="3" t="s">
        <v>1615</v>
      </c>
      <c r="E814" s="3" t="s">
        <v>1616</v>
      </c>
      <c r="F814" s="3" t="s">
        <v>25</v>
      </c>
      <c r="G814" s="4">
        <v>1595</v>
      </c>
      <c r="H814" s="4">
        <v>1037</v>
      </c>
      <c r="I814" s="4">
        <v>973</v>
      </c>
      <c r="J814" s="4">
        <v>973</v>
      </c>
      <c r="K814" s="4">
        <v>1.05</v>
      </c>
      <c r="L814" s="4">
        <v>10.51</v>
      </c>
      <c r="M814" s="4">
        <v>984.56</v>
      </c>
      <c r="N814" s="4">
        <v>430</v>
      </c>
      <c r="O814" s="4">
        <v>430</v>
      </c>
      <c r="P814" s="4">
        <v>389</v>
      </c>
      <c r="Q814" s="4">
        <v>389</v>
      </c>
      <c r="R814" s="4">
        <v>0.72</v>
      </c>
      <c r="S814" s="4">
        <v>2.87</v>
      </c>
      <c r="T814" s="4">
        <v>392.59</v>
      </c>
      <c r="U814" s="4">
        <v>554</v>
      </c>
      <c r="V814" s="4">
        <v>554</v>
      </c>
      <c r="W814" s="4">
        <v>443</v>
      </c>
      <c r="X814" s="4">
        <v>443</v>
      </c>
      <c r="Y814" s="4">
        <v>1.1599999999999999</v>
      </c>
      <c r="Z814" s="4">
        <v>5.35</v>
      </c>
      <c r="AA814" s="4">
        <v>449.51</v>
      </c>
      <c r="AB814" s="4">
        <v>1826.66</v>
      </c>
    </row>
    <row r="815" spans="1:28">
      <c r="A815" s="3" t="s">
        <v>1653</v>
      </c>
      <c r="B815" s="3" t="s">
        <v>1654</v>
      </c>
      <c r="C815" s="3" t="s">
        <v>22</v>
      </c>
      <c r="D815" s="3" t="s">
        <v>1615</v>
      </c>
      <c r="E815" s="3" t="s">
        <v>1616</v>
      </c>
      <c r="F815" s="3" t="s">
        <v>25</v>
      </c>
      <c r="G815" s="4">
        <v>1378</v>
      </c>
      <c r="H815" s="4">
        <v>784</v>
      </c>
      <c r="I815" s="4">
        <v>713</v>
      </c>
      <c r="J815" s="4">
        <v>701</v>
      </c>
      <c r="K815" s="4">
        <v>0.47</v>
      </c>
      <c r="L815" s="4">
        <v>10.31</v>
      </c>
      <c r="M815" s="4">
        <v>711.78</v>
      </c>
      <c r="N815" s="4">
        <v>449</v>
      </c>
      <c r="O815" s="4">
        <v>449</v>
      </c>
      <c r="P815" s="4">
        <v>388</v>
      </c>
      <c r="Q815" s="4">
        <v>385</v>
      </c>
      <c r="R815" s="4">
        <v>1.7</v>
      </c>
      <c r="S815" s="4">
        <v>6.54</v>
      </c>
      <c r="T815" s="4">
        <v>393.24</v>
      </c>
      <c r="U815" s="4">
        <v>500</v>
      </c>
      <c r="V815" s="4">
        <v>500</v>
      </c>
      <c r="W815" s="4">
        <v>452</v>
      </c>
      <c r="X815" s="4">
        <v>448</v>
      </c>
      <c r="Y815" s="4">
        <v>1.82</v>
      </c>
      <c r="Z815" s="4">
        <v>8.2200000000000006</v>
      </c>
      <c r="AA815" s="4">
        <v>458.04</v>
      </c>
      <c r="AB815" s="4">
        <v>1563.06</v>
      </c>
    </row>
    <row r="816" spans="1:28">
      <c r="A816" s="3" t="s">
        <v>1655</v>
      </c>
      <c r="B816" s="3" t="s">
        <v>1656</v>
      </c>
      <c r="C816" s="3" t="s">
        <v>22</v>
      </c>
      <c r="D816" s="3" t="s">
        <v>1615</v>
      </c>
      <c r="E816" s="3" t="s">
        <v>1616</v>
      </c>
      <c r="F816" s="3" t="s">
        <v>25</v>
      </c>
      <c r="G816" s="4">
        <v>1631</v>
      </c>
      <c r="H816" s="4">
        <v>907</v>
      </c>
      <c r="I816" s="4">
        <v>811</v>
      </c>
      <c r="J816" s="4">
        <v>806</v>
      </c>
      <c r="K816" s="4">
        <v>0.23</v>
      </c>
      <c r="L816" s="4">
        <v>13.32</v>
      </c>
      <c r="M816" s="4">
        <v>819.55</v>
      </c>
      <c r="N816" s="4">
        <v>788</v>
      </c>
      <c r="O816" s="4">
        <v>788</v>
      </c>
      <c r="P816" s="4">
        <v>720</v>
      </c>
      <c r="Q816" s="4">
        <v>713</v>
      </c>
      <c r="R816" s="4">
        <v>3.98</v>
      </c>
      <c r="S816" s="4">
        <v>10.31</v>
      </c>
      <c r="T816" s="4">
        <v>727.29</v>
      </c>
      <c r="U816" s="4">
        <v>866</v>
      </c>
      <c r="V816" s="4">
        <v>866</v>
      </c>
      <c r="W816" s="4">
        <v>809</v>
      </c>
      <c r="X816" s="4">
        <v>803</v>
      </c>
      <c r="Y816" s="4">
        <v>2.83</v>
      </c>
      <c r="Z816" s="4">
        <v>11.1</v>
      </c>
      <c r="AA816" s="4">
        <v>816.93</v>
      </c>
      <c r="AB816" s="4">
        <v>2363.77</v>
      </c>
    </row>
    <row r="817" spans="1:28">
      <c r="A817" s="3" t="s">
        <v>1657</v>
      </c>
      <c r="B817" s="3" t="s">
        <v>1658</v>
      </c>
      <c r="C817" s="3" t="s">
        <v>22</v>
      </c>
      <c r="D817" s="3" t="s">
        <v>1615</v>
      </c>
      <c r="E817" s="3" t="s">
        <v>1616</v>
      </c>
      <c r="F817" s="3" t="s">
        <v>25</v>
      </c>
      <c r="G817" s="4">
        <v>1654</v>
      </c>
      <c r="H817" s="4">
        <v>952</v>
      </c>
      <c r="I817" s="4">
        <v>842</v>
      </c>
      <c r="J817" s="4">
        <v>835</v>
      </c>
      <c r="K817" s="4">
        <v>0.43</v>
      </c>
      <c r="L817" s="4">
        <v>16.100000000000001</v>
      </c>
      <c r="M817" s="4">
        <v>851.53</v>
      </c>
      <c r="N817" s="4">
        <v>533</v>
      </c>
      <c r="O817" s="4">
        <v>533</v>
      </c>
      <c r="P817" s="4">
        <v>487</v>
      </c>
      <c r="Q817" s="4">
        <v>484</v>
      </c>
      <c r="R817" s="4">
        <v>1.79</v>
      </c>
      <c r="S817" s="4">
        <v>6.69</v>
      </c>
      <c r="T817" s="4">
        <v>492.48</v>
      </c>
      <c r="U817" s="4">
        <v>414</v>
      </c>
      <c r="V817" s="4">
        <v>414</v>
      </c>
      <c r="W817" s="4">
        <v>328</v>
      </c>
      <c r="X817" s="4">
        <v>325</v>
      </c>
      <c r="Y817" s="4">
        <v>0.83</v>
      </c>
      <c r="Z817" s="4">
        <v>6.93</v>
      </c>
      <c r="AA817" s="4">
        <v>332.76</v>
      </c>
      <c r="AB817" s="4">
        <v>1676.77</v>
      </c>
    </row>
    <row r="818" spans="1:28">
      <c r="A818" s="3" t="s">
        <v>1659</v>
      </c>
      <c r="B818" s="3" t="s">
        <v>1660</v>
      </c>
      <c r="C818" s="3" t="s">
        <v>22</v>
      </c>
      <c r="D818" s="3" t="s">
        <v>1615</v>
      </c>
      <c r="E818" s="3" t="s">
        <v>1616</v>
      </c>
      <c r="F818" s="3" t="s">
        <v>25</v>
      </c>
      <c r="G818" s="4">
        <v>1378</v>
      </c>
      <c r="H818" s="4">
        <v>859</v>
      </c>
      <c r="I818" s="4">
        <v>716</v>
      </c>
      <c r="J818" s="4">
        <v>715</v>
      </c>
      <c r="K818" s="4">
        <v>1.68</v>
      </c>
      <c r="L818" s="4">
        <v>12.29</v>
      </c>
      <c r="M818" s="4">
        <v>728.97</v>
      </c>
      <c r="N818" s="4">
        <v>328</v>
      </c>
      <c r="O818" s="4">
        <v>328</v>
      </c>
      <c r="P818" s="4">
        <v>294</v>
      </c>
      <c r="Q818" s="4">
        <v>294</v>
      </c>
      <c r="R818" s="4">
        <v>1.58</v>
      </c>
      <c r="S818" s="4">
        <v>4.92</v>
      </c>
      <c r="T818" s="4">
        <v>300.5</v>
      </c>
      <c r="U818" s="4">
        <v>510</v>
      </c>
      <c r="V818" s="4">
        <v>510</v>
      </c>
      <c r="W818" s="4">
        <v>323</v>
      </c>
      <c r="X818" s="4">
        <v>323</v>
      </c>
      <c r="Y818" s="4">
        <v>1.38</v>
      </c>
      <c r="Z818" s="4">
        <v>5.36</v>
      </c>
      <c r="AA818" s="4">
        <v>329.74</v>
      </c>
      <c r="AB818" s="4">
        <v>1359.21</v>
      </c>
    </row>
    <row r="819" spans="1:28">
      <c r="A819" s="3" t="s">
        <v>1661</v>
      </c>
      <c r="B819" s="3" t="s">
        <v>1662</v>
      </c>
      <c r="C819" s="3" t="s">
        <v>22</v>
      </c>
      <c r="D819" s="3" t="s">
        <v>1615</v>
      </c>
      <c r="E819" s="3" t="s">
        <v>1616</v>
      </c>
      <c r="F819" s="3" t="s">
        <v>25</v>
      </c>
      <c r="G819" s="4">
        <v>2578</v>
      </c>
      <c r="H819" s="4">
        <v>1541</v>
      </c>
      <c r="I819" s="4">
        <v>1375</v>
      </c>
      <c r="J819" s="4">
        <v>1375</v>
      </c>
      <c r="K819" s="4">
        <v>3.02</v>
      </c>
      <c r="L819" s="4">
        <v>15.78</v>
      </c>
      <c r="M819" s="4">
        <v>1393.8</v>
      </c>
      <c r="N819" s="4">
        <v>659</v>
      </c>
      <c r="O819" s="4">
        <v>659</v>
      </c>
      <c r="P819" s="4">
        <v>585</v>
      </c>
      <c r="Q819" s="4">
        <v>585</v>
      </c>
      <c r="R819" s="4">
        <v>3.85</v>
      </c>
      <c r="S819" s="4">
        <v>7.1</v>
      </c>
      <c r="T819" s="4">
        <v>595.95000000000005</v>
      </c>
      <c r="U819" s="4">
        <v>966</v>
      </c>
      <c r="V819" s="4">
        <v>966</v>
      </c>
      <c r="W819" s="4">
        <v>810</v>
      </c>
      <c r="X819" s="4">
        <v>810</v>
      </c>
      <c r="Y819" s="4">
        <v>6.26</v>
      </c>
      <c r="Z819" s="4">
        <v>9.2899999999999991</v>
      </c>
      <c r="AA819" s="4">
        <v>825.55</v>
      </c>
      <c r="AB819" s="4">
        <v>2815.3</v>
      </c>
    </row>
    <row r="820" spans="1:28">
      <c r="A820" s="3" t="s">
        <v>1663</v>
      </c>
      <c r="B820" s="3" t="s">
        <v>1664</v>
      </c>
      <c r="C820" s="3" t="s">
        <v>22</v>
      </c>
      <c r="D820" s="3" t="s">
        <v>1615</v>
      </c>
      <c r="E820" s="3" t="s">
        <v>1616</v>
      </c>
      <c r="F820" s="3" t="s">
        <v>25</v>
      </c>
      <c r="G820" s="4">
        <v>2276</v>
      </c>
      <c r="H820" s="4">
        <v>1410</v>
      </c>
      <c r="I820" s="4">
        <v>1188</v>
      </c>
      <c r="J820" s="4">
        <v>1183</v>
      </c>
      <c r="K820" s="4">
        <v>2.13</v>
      </c>
      <c r="L820" s="4">
        <v>19.64</v>
      </c>
      <c r="M820" s="4">
        <v>1204.77</v>
      </c>
      <c r="N820" s="4">
        <v>575</v>
      </c>
      <c r="O820" s="4">
        <v>575</v>
      </c>
      <c r="P820" s="4">
        <v>404</v>
      </c>
      <c r="Q820" s="4">
        <v>402</v>
      </c>
      <c r="R820" s="4">
        <v>1.91</v>
      </c>
      <c r="S820" s="4">
        <v>5.6</v>
      </c>
      <c r="T820" s="4">
        <v>409.51</v>
      </c>
      <c r="U820" s="4">
        <v>678</v>
      </c>
      <c r="V820" s="4">
        <v>678</v>
      </c>
      <c r="W820" s="4">
        <v>551</v>
      </c>
      <c r="X820" s="4">
        <v>548</v>
      </c>
      <c r="Y820" s="4">
        <v>3.02</v>
      </c>
      <c r="Z820" s="4">
        <v>8.73</v>
      </c>
      <c r="AA820" s="4">
        <v>559.75</v>
      </c>
      <c r="AB820" s="4">
        <v>2174.0300000000002</v>
      </c>
    </row>
    <row r="821" spans="1:28">
      <c r="A821" s="3" t="s">
        <v>1665</v>
      </c>
      <c r="B821" s="3" t="s">
        <v>1666</v>
      </c>
      <c r="C821" s="3" t="s">
        <v>22</v>
      </c>
      <c r="D821" s="3" t="s">
        <v>1615</v>
      </c>
      <c r="E821" s="3" t="s">
        <v>1616</v>
      </c>
      <c r="F821" s="3" t="s">
        <v>25</v>
      </c>
      <c r="G821" s="4">
        <v>1593</v>
      </c>
      <c r="H821" s="4">
        <v>941</v>
      </c>
      <c r="I821" s="4">
        <v>807</v>
      </c>
      <c r="J821" s="4">
        <v>804</v>
      </c>
      <c r="K821" s="4">
        <v>1.53</v>
      </c>
      <c r="L821" s="4">
        <v>13.98</v>
      </c>
      <c r="M821" s="4">
        <v>819.51</v>
      </c>
      <c r="N821" s="4">
        <v>390</v>
      </c>
      <c r="O821" s="4">
        <v>390</v>
      </c>
      <c r="P821" s="4">
        <v>319</v>
      </c>
      <c r="Q821" s="4">
        <v>317</v>
      </c>
      <c r="R821" s="4">
        <v>1.22</v>
      </c>
      <c r="S821" s="4">
        <v>6.71</v>
      </c>
      <c r="T821" s="4">
        <v>324.93</v>
      </c>
      <c r="U821" s="4">
        <v>497</v>
      </c>
      <c r="V821" s="4">
        <v>497</v>
      </c>
      <c r="W821" s="4">
        <v>417</v>
      </c>
      <c r="X821" s="4">
        <v>417</v>
      </c>
      <c r="Y821" s="4">
        <v>2.14</v>
      </c>
      <c r="Z821" s="4">
        <v>7.9</v>
      </c>
      <c r="AA821" s="4">
        <v>427.04</v>
      </c>
      <c r="AB821" s="4">
        <v>1571.48</v>
      </c>
    </row>
    <row r="822" spans="1:28">
      <c r="A822" s="3" t="s">
        <v>1667</v>
      </c>
      <c r="B822" s="3" t="s">
        <v>1668</v>
      </c>
      <c r="C822" s="3" t="s">
        <v>22</v>
      </c>
      <c r="D822" s="3" t="s">
        <v>1615</v>
      </c>
      <c r="E822" s="3" t="s">
        <v>1616</v>
      </c>
      <c r="F822" s="3" t="s">
        <v>25</v>
      </c>
      <c r="G822" s="4">
        <v>1745</v>
      </c>
      <c r="H822" s="4">
        <v>1045</v>
      </c>
      <c r="I822" s="4">
        <v>926</v>
      </c>
      <c r="J822" s="4">
        <v>923</v>
      </c>
      <c r="K822" s="4">
        <v>0.77</v>
      </c>
      <c r="L822" s="4">
        <v>15.64</v>
      </c>
      <c r="M822" s="4">
        <v>939.41</v>
      </c>
      <c r="N822" s="4">
        <v>418</v>
      </c>
      <c r="O822" s="4">
        <v>418</v>
      </c>
      <c r="P822" s="4">
        <v>388</v>
      </c>
      <c r="Q822" s="4">
        <v>388</v>
      </c>
      <c r="R822" s="4">
        <v>1.1000000000000001</v>
      </c>
      <c r="S822" s="4">
        <v>6.31</v>
      </c>
      <c r="T822" s="4">
        <v>395.41</v>
      </c>
      <c r="U822" s="4">
        <v>633</v>
      </c>
      <c r="V822" s="4">
        <v>633</v>
      </c>
      <c r="W822" s="4">
        <v>564</v>
      </c>
      <c r="X822" s="4">
        <v>559</v>
      </c>
      <c r="Y822" s="4">
        <v>2.75</v>
      </c>
      <c r="Z822" s="4">
        <v>6.45</v>
      </c>
      <c r="AA822" s="4">
        <v>568.20000000000005</v>
      </c>
      <c r="AB822" s="4">
        <v>1903.02</v>
      </c>
    </row>
    <row r="823" spans="1:28">
      <c r="A823" s="3" t="s">
        <v>1669</v>
      </c>
      <c r="B823" s="3" t="s">
        <v>1670</v>
      </c>
      <c r="C823" s="3" t="s">
        <v>22</v>
      </c>
      <c r="D823" s="3" t="s">
        <v>1615</v>
      </c>
      <c r="E823" s="3" t="s">
        <v>1616</v>
      </c>
      <c r="F823" s="3" t="s">
        <v>25</v>
      </c>
      <c r="G823" s="4">
        <v>1124</v>
      </c>
      <c r="H823" s="4">
        <v>684</v>
      </c>
      <c r="I823" s="4">
        <v>564</v>
      </c>
      <c r="J823" s="4">
        <v>559</v>
      </c>
      <c r="K823" s="4">
        <v>0.01</v>
      </c>
      <c r="L823" s="4">
        <v>11.06</v>
      </c>
      <c r="M823" s="4">
        <v>570.07000000000005</v>
      </c>
      <c r="N823" s="4">
        <v>219</v>
      </c>
      <c r="O823" s="4">
        <v>219</v>
      </c>
      <c r="P823" s="4">
        <v>169</v>
      </c>
      <c r="Q823" s="4">
        <v>169</v>
      </c>
      <c r="R823" s="4">
        <v>0</v>
      </c>
      <c r="S823" s="4">
        <v>3.37</v>
      </c>
      <c r="T823" s="4">
        <v>172.37</v>
      </c>
      <c r="U823" s="4">
        <v>277</v>
      </c>
      <c r="V823" s="4">
        <v>277</v>
      </c>
      <c r="W823" s="4">
        <v>223</v>
      </c>
      <c r="X823" s="4">
        <v>223</v>
      </c>
      <c r="Y823" s="4">
        <v>0</v>
      </c>
      <c r="Z823" s="4">
        <v>4.41</v>
      </c>
      <c r="AA823" s="4">
        <v>227.41</v>
      </c>
      <c r="AB823" s="4">
        <v>969.85</v>
      </c>
    </row>
    <row r="824" spans="1:28">
      <c r="A824" s="3" t="s">
        <v>1671</v>
      </c>
      <c r="B824" s="3" t="s">
        <v>1672</v>
      </c>
      <c r="C824" s="3" t="s">
        <v>22</v>
      </c>
      <c r="D824" s="3" t="s">
        <v>1615</v>
      </c>
      <c r="E824" s="3" t="s">
        <v>1616</v>
      </c>
      <c r="F824" s="3" t="s">
        <v>25</v>
      </c>
      <c r="G824" s="4">
        <v>3191</v>
      </c>
      <c r="H824" s="4">
        <v>1990</v>
      </c>
      <c r="I824" s="4">
        <v>1883</v>
      </c>
      <c r="J824" s="4">
        <v>1883</v>
      </c>
      <c r="K824" s="4">
        <v>1.32</v>
      </c>
      <c r="L824" s="4">
        <v>35.76</v>
      </c>
      <c r="M824" s="4">
        <v>1920.08</v>
      </c>
      <c r="N824" s="4">
        <v>734</v>
      </c>
      <c r="O824" s="4">
        <v>734</v>
      </c>
      <c r="P824" s="4">
        <v>665</v>
      </c>
      <c r="Q824" s="4">
        <v>665</v>
      </c>
      <c r="R824" s="4">
        <v>1.96</v>
      </c>
      <c r="S824" s="4">
        <v>11.87</v>
      </c>
      <c r="T824" s="4">
        <v>678.83</v>
      </c>
      <c r="U824" s="4">
        <v>902</v>
      </c>
      <c r="V824" s="4">
        <v>902</v>
      </c>
      <c r="W824" s="4">
        <v>863</v>
      </c>
      <c r="X824" s="4">
        <v>863</v>
      </c>
      <c r="Y824" s="4">
        <v>1.84</v>
      </c>
      <c r="Z824" s="4">
        <v>14.93</v>
      </c>
      <c r="AA824" s="4">
        <v>879.77</v>
      </c>
      <c r="AB824" s="4">
        <v>3478.68</v>
      </c>
    </row>
    <row r="825" spans="1:28">
      <c r="A825" s="3" t="s">
        <v>1673</v>
      </c>
      <c r="B825" s="3" t="s">
        <v>1674</v>
      </c>
      <c r="C825" s="3" t="s">
        <v>22</v>
      </c>
      <c r="D825" s="3" t="s">
        <v>1615</v>
      </c>
      <c r="E825" s="3" t="s">
        <v>1616</v>
      </c>
      <c r="F825" s="3" t="s">
        <v>25</v>
      </c>
      <c r="G825" s="4">
        <v>1890</v>
      </c>
      <c r="H825" s="4">
        <v>1131</v>
      </c>
      <c r="I825" s="4">
        <v>998</v>
      </c>
      <c r="J825" s="4">
        <v>998</v>
      </c>
      <c r="K825" s="4">
        <v>1.45</v>
      </c>
      <c r="L825" s="4">
        <v>20.13</v>
      </c>
      <c r="M825" s="4">
        <v>1019.58</v>
      </c>
      <c r="N825" s="4">
        <v>429</v>
      </c>
      <c r="O825" s="4">
        <v>429</v>
      </c>
      <c r="P825" s="4">
        <v>378</v>
      </c>
      <c r="Q825" s="4">
        <v>378</v>
      </c>
      <c r="R825" s="4">
        <v>1.26</v>
      </c>
      <c r="S825" s="4">
        <v>6.75</v>
      </c>
      <c r="T825" s="4">
        <v>386.01</v>
      </c>
      <c r="U825" s="4">
        <v>564</v>
      </c>
      <c r="V825" s="4">
        <v>564</v>
      </c>
      <c r="W825" s="4">
        <v>496</v>
      </c>
      <c r="X825" s="4">
        <v>496</v>
      </c>
      <c r="Y825" s="4">
        <v>1.52</v>
      </c>
      <c r="Z825" s="4">
        <v>8.93</v>
      </c>
      <c r="AA825" s="4">
        <v>506.45</v>
      </c>
      <c r="AB825" s="4">
        <v>1912.04</v>
      </c>
    </row>
    <row r="826" spans="1:28">
      <c r="A826" s="3" t="s">
        <v>1675</v>
      </c>
      <c r="B826" s="3" t="s">
        <v>1676</v>
      </c>
      <c r="C826" s="3" t="s">
        <v>22</v>
      </c>
      <c r="D826" s="3" t="s">
        <v>1615</v>
      </c>
      <c r="E826" s="3" t="s">
        <v>1616</v>
      </c>
      <c r="F826" s="3" t="s">
        <v>25</v>
      </c>
      <c r="G826" s="4">
        <v>1231</v>
      </c>
      <c r="H826" s="4">
        <v>771</v>
      </c>
      <c r="I826" s="4">
        <v>685</v>
      </c>
      <c r="J826" s="4">
        <v>684</v>
      </c>
      <c r="K826" s="4">
        <v>1.25</v>
      </c>
      <c r="L826" s="4">
        <v>14.17</v>
      </c>
      <c r="M826" s="4">
        <v>699.42</v>
      </c>
      <c r="N826" s="4">
        <v>252</v>
      </c>
      <c r="O826" s="4">
        <v>252</v>
      </c>
      <c r="P826" s="4">
        <v>198</v>
      </c>
      <c r="Q826" s="4">
        <v>198</v>
      </c>
      <c r="R826" s="4">
        <v>0.92</v>
      </c>
      <c r="S826" s="4">
        <v>4.16</v>
      </c>
      <c r="T826" s="4">
        <v>203.08</v>
      </c>
      <c r="U826" s="4">
        <v>394</v>
      </c>
      <c r="V826" s="4">
        <v>394</v>
      </c>
      <c r="W826" s="4">
        <v>349</v>
      </c>
      <c r="X826" s="4">
        <v>349</v>
      </c>
      <c r="Y826" s="4">
        <v>1.49</v>
      </c>
      <c r="Z826" s="4">
        <v>7.4</v>
      </c>
      <c r="AA826" s="4">
        <v>357.89</v>
      </c>
      <c r="AB826" s="4">
        <v>1260.3900000000001</v>
      </c>
    </row>
    <row r="827" spans="1:28">
      <c r="A827" s="3" t="s">
        <v>1677</v>
      </c>
      <c r="B827" s="3" t="s">
        <v>1678</v>
      </c>
      <c r="C827" s="3" t="s">
        <v>22</v>
      </c>
      <c r="D827" s="3" t="s">
        <v>1615</v>
      </c>
      <c r="E827" s="3" t="s">
        <v>1616</v>
      </c>
      <c r="F827" s="3" t="s">
        <v>25</v>
      </c>
      <c r="G827" s="4">
        <v>2384</v>
      </c>
      <c r="H827" s="4">
        <v>1192</v>
      </c>
      <c r="I827" s="4">
        <v>1070</v>
      </c>
      <c r="J827" s="4">
        <v>1058</v>
      </c>
      <c r="K827" s="4">
        <v>0</v>
      </c>
      <c r="L827" s="4">
        <v>13.51</v>
      </c>
      <c r="M827" s="4">
        <v>1071.51</v>
      </c>
      <c r="N827" s="4">
        <v>927</v>
      </c>
      <c r="O827" s="4">
        <v>927</v>
      </c>
      <c r="P827" s="4">
        <v>850</v>
      </c>
      <c r="Q827" s="4">
        <v>839</v>
      </c>
      <c r="R827" s="4">
        <v>2.59</v>
      </c>
      <c r="S827" s="4">
        <v>11.57</v>
      </c>
      <c r="T827" s="4">
        <v>853.16</v>
      </c>
      <c r="U827" s="4">
        <v>864</v>
      </c>
      <c r="V827" s="4">
        <v>864</v>
      </c>
      <c r="W827" s="4">
        <v>765</v>
      </c>
      <c r="X827" s="4">
        <v>761</v>
      </c>
      <c r="Y827" s="4">
        <v>3.03</v>
      </c>
      <c r="Z827" s="4">
        <v>10.97</v>
      </c>
      <c r="AA827" s="4">
        <v>775</v>
      </c>
      <c r="AB827" s="4">
        <v>2699.67</v>
      </c>
    </row>
    <row r="828" spans="1:28">
      <c r="A828" s="3" t="s">
        <v>1679</v>
      </c>
      <c r="B828" s="3" t="s">
        <v>1680</v>
      </c>
      <c r="C828" s="3" t="s">
        <v>22</v>
      </c>
      <c r="D828" s="3" t="s">
        <v>1615</v>
      </c>
      <c r="E828" s="3" t="s">
        <v>1616</v>
      </c>
      <c r="F828" s="3" t="s">
        <v>25</v>
      </c>
      <c r="G828" s="4">
        <v>2492</v>
      </c>
      <c r="H828" s="4">
        <v>1426</v>
      </c>
      <c r="I828" s="4">
        <v>1257</v>
      </c>
      <c r="J828" s="4">
        <v>1238</v>
      </c>
      <c r="K828" s="4">
        <v>1.46</v>
      </c>
      <c r="L828" s="4">
        <v>17.649999999999999</v>
      </c>
      <c r="M828" s="4">
        <v>1257.1099999999999</v>
      </c>
      <c r="N828" s="4">
        <v>716</v>
      </c>
      <c r="O828" s="4">
        <v>716</v>
      </c>
      <c r="P828" s="4">
        <v>612</v>
      </c>
      <c r="Q828" s="4">
        <v>610</v>
      </c>
      <c r="R828" s="4">
        <v>3</v>
      </c>
      <c r="S828" s="4">
        <v>10.28</v>
      </c>
      <c r="T828" s="4">
        <v>623.28</v>
      </c>
      <c r="U828" s="4">
        <v>453</v>
      </c>
      <c r="V828" s="4">
        <v>453</v>
      </c>
      <c r="W828" s="4">
        <v>378</v>
      </c>
      <c r="X828" s="4">
        <v>371</v>
      </c>
      <c r="Y828" s="4">
        <v>1.87</v>
      </c>
      <c r="Z828" s="4">
        <v>5.76</v>
      </c>
      <c r="AA828" s="4">
        <v>378.63</v>
      </c>
      <c r="AB828" s="4">
        <v>2259.02</v>
      </c>
    </row>
    <row r="829" spans="1:28">
      <c r="A829" s="3" t="s">
        <v>1681</v>
      </c>
      <c r="B829" s="3" t="s">
        <v>1682</v>
      </c>
      <c r="C829" s="3" t="s">
        <v>22</v>
      </c>
      <c r="D829" s="3" t="s">
        <v>1615</v>
      </c>
      <c r="E829" s="3" t="s">
        <v>1616</v>
      </c>
      <c r="F829" s="3" t="s">
        <v>25</v>
      </c>
      <c r="G829" s="4">
        <v>1320</v>
      </c>
      <c r="H829" s="4">
        <v>660</v>
      </c>
      <c r="I829" s="4">
        <v>525</v>
      </c>
      <c r="J829" s="4">
        <v>524</v>
      </c>
      <c r="K829" s="4">
        <v>0</v>
      </c>
      <c r="L829" s="4">
        <v>9.9499999999999993</v>
      </c>
      <c r="M829" s="4">
        <v>533.95000000000005</v>
      </c>
      <c r="N829" s="4">
        <v>509</v>
      </c>
      <c r="O829" s="4">
        <v>509</v>
      </c>
      <c r="P829" s="4">
        <v>411</v>
      </c>
      <c r="Q829" s="4">
        <v>410</v>
      </c>
      <c r="R829" s="4">
        <v>0.99</v>
      </c>
      <c r="S829" s="4">
        <v>6.6</v>
      </c>
      <c r="T829" s="4">
        <v>417.59</v>
      </c>
      <c r="U829" s="4">
        <v>736</v>
      </c>
      <c r="V829" s="4">
        <v>736</v>
      </c>
      <c r="W829" s="4">
        <v>514</v>
      </c>
      <c r="X829" s="4">
        <v>507</v>
      </c>
      <c r="Y829" s="4">
        <v>1.1399999999999999</v>
      </c>
      <c r="Z829" s="4">
        <v>9.84</v>
      </c>
      <c r="AA829" s="4">
        <v>517.98</v>
      </c>
      <c r="AB829" s="4">
        <v>1469.52</v>
      </c>
    </row>
    <row r="830" spans="1:28">
      <c r="A830" s="3" t="s">
        <v>1683</v>
      </c>
      <c r="B830" s="3" t="s">
        <v>1684</v>
      </c>
      <c r="C830" s="3" t="s">
        <v>22</v>
      </c>
      <c r="D830" s="3" t="s">
        <v>1615</v>
      </c>
      <c r="E830" s="3" t="s">
        <v>1616</v>
      </c>
      <c r="F830" s="3" t="s">
        <v>25</v>
      </c>
      <c r="G830" s="4">
        <v>1620</v>
      </c>
      <c r="H830" s="4">
        <v>810</v>
      </c>
      <c r="I830" s="4">
        <v>651</v>
      </c>
      <c r="J830" s="4">
        <v>642</v>
      </c>
      <c r="K830" s="4">
        <v>0</v>
      </c>
      <c r="L830" s="4">
        <v>12.62</v>
      </c>
      <c r="M830" s="4">
        <v>654.62</v>
      </c>
      <c r="N830" s="4">
        <v>554</v>
      </c>
      <c r="O830" s="4">
        <v>554</v>
      </c>
      <c r="P830" s="4">
        <v>466</v>
      </c>
      <c r="Q830" s="4">
        <v>463</v>
      </c>
      <c r="R830" s="4">
        <v>1.06</v>
      </c>
      <c r="S830" s="4">
        <v>8.1300000000000008</v>
      </c>
      <c r="T830" s="4">
        <v>472.19</v>
      </c>
      <c r="U830" s="4">
        <v>645</v>
      </c>
      <c r="V830" s="4">
        <v>645</v>
      </c>
      <c r="W830" s="4">
        <v>544</v>
      </c>
      <c r="X830" s="4">
        <v>538</v>
      </c>
      <c r="Y830" s="4">
        <v>1.72</v>
      </c>
      <c r="Z830" s="4">
        <v>9.48</v>
      </c>
      <c r="AA830" s="4">
        <v>549.20000000000005</v>
      </c>
      <c r="AB830" s="4">
        <v>1676.01</v>
      </c>
    </row>
    <row r="831" spans="1:28">
      <c r="A831" s="3" t="s">
        <v>1685</v>
      </c>
      <c r="B831" s="3" t="s">
        <v>1686</v>
      </c>
      <c r="C831" s="3" t="s">
        <v>22</v>
      </c>
      <c r="D831" s="3" t="s">
        <v>1615</v>
      </c>
      <c r="E831" s="3" t="s">
        <v>1616</v>
      </c>
      <c r="F831" s="3" t="s">
        <v>25</v>
      </c>
      <c r="G831" s="4">
        <v>3691</v>
      </c>
      <c r="H831" s="4">
        <v>2402</v>
      </c>
      <c r="I831" s="4">
        <v>2146</v>
      </c>
      <c r="J831" s="4">
        <v>2110</v>
      </c>
      <c r="K831" s="4">
        <v>2.4300000000000002</v>
      </c>
      <c r="L831" s="4">
        <v>30.11</v>
      </c>
      <c r="M831" s="4">
        <v>2142.54</v>
      </c>
      <c r="N831" s="4">
        <v>693</v>
      </c>
      <c r="O831" s="4">
        <v>693</v>
      </c>
      <c r="P831" s="4">
        <v>614</v>
      </c>
      <c r="Q831" s="4">
        <v>603</v>
      </c>
      <c r="R831" s="4">
        <v>1.7</v>
      </c>
      <c r="S831" s="4">
        <v>8.2899999999999991</v>
      </c>
      <c r="T831" s="4">
        <v>612.99</v>
      </c>
      <c r="U831" s="4">
        <v>929</v>
      </c>
      <c r="V831" s="4">
        <v>929</v>
      </c>
      <c r="W831" s="4">
        <v>805</v>
      </c>
      <c r="X831" s="4">
        <v>796</v>
      </c>
      <c r="Y831" s="4">
        <v>4.3099999999999996</v>
      </c>
      <c r="Z831" s="4">
        <v>15.35</v>
      </c>
      <c r="AA831" s="4">
        <v>815.66</v>
      </c>
      <c r="AB831" s="4">
        <v>3571.19</v>
      </c>
    </row>
    <row r="832" spans="1:28">
      <c r="A832" s="3" t="s">
        <v>1687</v>
      </c>
      <c r="B832" s="3" t="s">
        <v>1688</v>
      </c>
      <c r="C832" s="3" t="s">
        <v>22</v>
      </c>
      <c r="D832" s="3" t="s">
        <v>1615</v>
      </c>
      <c r="E832" s="3" t="s">
        <v>1616</v>
      </c>
      <c r="F832" s="3" t="s">
        <v>25</v>
      </c>
      <c r="G832" s="4">
        <v>2393</v>
      </c>
      <c r="H832" s="4">
        <v>1444</v>
      </c>
      <c r="I832" s="4">
        <v>841</v>
      </c>
      <c r="J832" s="4">
        <v>833</v>
      </c>
      <c r="K832" s="4">
        <v>1.36</v>
      </c>
      <c r="L832" s="4">
        <v>10.37</v>
      </c>
      <c r="M832" s="4">
        <v>844.73</v>
      </c>
      <c r="N832" s="4">
        <v>663</v>
      </c>
      <c r="O832" s="4">
        <v>663</v>
      </c>
      <c r="P832" s="4">
        <v>557</v>
      </c>
      <c r="Q832" s="4">
        <v>552</v>
      </c>
      <c r="R832" s="4">
        <v>2.2000000000000002</v>
      </c>
      <c r="S832" s="4">
        <v>6.57</v>
      </c>
      <c r="T832" s="4">
        <v>560.77</v>
      </c>
      <c r="U832" s="4">
        <v>367</v>
      </c>
      <c r="V832" s="4">
        <v>367</v>
      </c>
      <c r="W832" s="4">
        <v>329</v>
      </c>
      <c r="X832" s="4">
        <v>320</v>
      </c>
      <c r="Y832" s="4">
        <v>1.52</v>
      </c>
      <c r="Z832" s="4">
        <v>3.46</v>
      </c>
      <c r="AA832" s="4">
        <v>324.98</v>
      </c>
      <c r="AB832" s="4">
        <v>1730.48</v>
      </c>
    </row>
    <row r="833" spans="1:28">
      <c r="A833" s="3" t="s">
        <v>1689</v>
      </c>
      <c r="B833" s="3" t="s">
        <v>1690</v>
      </c>
      <c r="C833" s="3" t="s">
        <v>22</v>
      </c>
      <c r="D833" s="3" t="s">
        <v>1615</v>
      </c>
      <c r="E833" s="3" t="s">
        <v>1616</v>
      </c>
      <c r="F833" s="3" t="s">
        <v>25</v>
      </c>
      <c r="G833" s="4">
        <v>1774</v>
      </c>
      <c r="H833" s="4">
        <v>897</v>
      </c>
      <c r="I833" s="4">
        <v>775</v>
      </c>
      <c r="J833" s="4">
        <v>755</v>
      </c>
      <c r="K833" s="4">
        <v>0</v>
      </c>
      <c r="L833" s="4">
        <v>14.87</v>
      </c>
      <c r="M833" s="4">
        <v>769.87</v>
      </c>
      <c r="N833" s="4">
        <v>541</v>
      </c>
      <c r="O833" s="4">
        <v>541</v>
      </c>
      <c r="P833" s="4">
        <v>448</v>
      </c>
      <c r="Q833" s="4">
        <v>439</v>
      </c>
      <c r="R833" s="4">
        <v>0.37</v>
      </c>
      <c r="S833" s="4">
        <v>10.47</v>
      </c>
      <c r="T833" s="4">
        <v>449.84</v>
      </c>
      <c r="U833" s="4">
        <v>559</v>
      </c>
      <c r="V833" s="4">
        <v>559</v>
      </c>
      <c r="W833" s="4">
        <v>433</v>
      </c>
      <c r="X833" s="4">
        <v>428</v>
      </c>
      <c r="Y833" s="4">
        <v>0.35</v>
      </c>
      <c r="Z833" s="4">
        <v>9.74</v>
      </c>
      <c r="AA833" s="4">
        <v>438.09</v>
      </c>
      <c r="AB833" s="4">
        <v>1657.8</v>
      </c>
    </row>
    <row r="834" spans="1:28">
      <c r="A834" s="3" t="s">
        <v>1691</v>
      </c>
      <c r="B834" s="3" t="s">
        <v>1692</v>
      </c>
      <c r="C834" s="3" t="s">
        <v>22</v>
      </c>
      <c r="D834" s="3" t="s">
        <v>1615</v>
      </c>
      <c r="E834" s="3" t="s">
        <v>1616</v>
      </c>
      <c r="F834" s="3" t="s">
        <v>25</v>
      </c>
      <c r="G834" s="4">
        <v>1658</v>
      </c>
      <c r="H834" s="4">
        <v>829</v>
      </c>
      <c r="I834" s="4">
        <v>707</v>
      </c>
      <c r="J834" s="4">
        <v>700</v>
      </c>
      <c r="K834" s="4">
        <v>0</v>
      </c>
      <c r="L834" s="4">
        <v>12.45</v>
      </c>
      <c r="M834" s="4">
        <v>712.45</v>
      </c>
      <c r="N834" s="4">
        <v>722</v>
      </c>
      <c r="O834" s="4">
        <v>722</v>
      </c>
      <c r="P834" s="4">
        <v>635</v>
      </c>
      <c r="Q834" s="4">
        <v>619</v>
      </c>
      <c r="R834" s="4">
        <v>2.29</v>
      </c>
      <c r="S834" s="4">
        <v>11.6</v>
      </c>
      <c r="T834" s="4">
        <v>632.89</v>
      </c>
      <c r="U834" s="4">
        <v>689</v>
      </c>
      <c r="V834" s="4">
        <v>689</v>
      </c>
      <c r="W834" s="4">
        <v>578</v>
      </c>
      <c r="X834" s="4">
        <v>575</v>
      </c>
      <c r="Y834" s="4">
        <v>2.11</v>
      </c>
      <c r="Z834" s="4">
        <v>11.25</v>
      </c>
      <c r="AA834" s="4">
        <v>588.36</v>
      </c>
      <c r="AB834" s="4">
        <v>1933.7</v>
      </c>
    </row>
    <row r="835" spans="1:28">
      <c r="A835" s="3" t="s">
        <v>1693</v>
      </c>
      <c r="B835" s="3" t="s">
        <v>1694</v>
      </c>
      <c r="C835" s="3" t="s">
        <v>22</v>
      </c>
      <c r="D835" s="3" t="s">
        <v>1615</v>
      </c>
      <c r="E835" s="3" t="s">
        <v>1616</v>
      </c>
      <c r="F835" s="3" t="s">
        <v>25</v>
      </c>
      <c r="G835" s="4">
        <v>1783</v>
      </c>
      <c r="H835" s="4">
        <v>1133</v>
      </c>
      <c r="I835" s="4">
        <v>991</v>
      </c>
      <c r="J835" s="4">
        <v>950</v>
      </c>
      <c r="K835" s="4">
        <v>1.33</v>
      </c>
      <c r="L835" s="4">
        <v>9.2799999999999994</v>
      </c>
      <c r="M835" s="4">
        <v>960.61</v>
      </c>
      <c r="N835" s="4">
        <v>596</v>
      </c>
      <c r="O835" s="4">
        <v>596</v>
      </c>
      <c r="P835" s="4">
        <v>561</v>
      </c>
      <c r="Q835" s="4">
        <v>528</v>
      </c>
      <c r="R835" s="4">
        <v>2.82</v>
      </c>
      <c r="S835" s="4">
        <v>8</v>
      </c>
      <c r="T835" s="4">
        <v>538.82000000000005</v>
      </c>
      <c r="U835" s="4">
        <v>631</v>
      </c>
      <c r="V835" s="4">
        <v>631</v>
      </c>
      <c r="W835" s="4">
        <v>568</v>
      </c>
      <c r="X835" s="4">
        <v>562</v>
      </c>
      <c r="Y835" s="4">
        <v>2.77</v>
      </c>
      <c r="Z835" s="4">
        <v>9.7200000000000006</v>
      </c>
      <c r="AA835" s="4">
        <v>574.49</v>
      </c>
      <c r="AB835" s="4">
        <v>2073.92</v>
      </c>
    </row>
    <row r="836" spans="1:28">
      <c r="A836" s="3" t="s">
        <v>1695</v>
      </c>
      <c r="B836" s="3" t="s">
        <v>1696</v>
      </c>
      <c r="C836" s="3" t="s">
        <v>22</v>
      </c>
      <c r="D836" s="3" t="s">
        <v>1615</v>
      </c>
      <c r="E836" s="3" t="s">
        <v>1616</v>
      </c>
      <c r="F836" s="3" t="s">
        <v>25</v>
      </c>
      <c r="G836" s="4">
        <v>1614</v>
      </c>
      <c r="H836" s="4">
        <v>946</v>
      </c>
      <c r="I836" s="4">
        <v>830</v>
      </c>
      <c r="J836" s="4">
        <v>829</v>
      </c>
      <c r="K836" s="4">
        <v>0.57999999999999996</v>
      </c>
      <c r="L836" s="4">
        <v>17.91</v>
      </c>
      <c r="M836" s="4">
        <v>847.49</v>
      </c>
      <c r="N836" s="4">
        <v>533</v>
      </c>
      <c r="O836" s="4">
        <v>533</v>
      </c>
      <c r="P836" s="4">
        <v>436</v>
      </c>
      <c r="Q836" s="4">
        <v>436</v>
      </c>
      <c r="R836" s="4">
        <v>1.05</v>
      </c>
      <c r="S836" s="4">
        <v>7.6</v>
      </c>
      <c r="T836" s="4">
        <v>444.65</v>
      </c>
      <c r="U836" s="4">
        <v>550</v>
      </c>
      <c r="V836" s="4">
        <v>550</v>
      </c>
      <c r="W836" s="4">
        <v>423</v>
      </c>
      <c r="X836" s="4">
        <v>423</v>
      </c>
      <c r="Y836" s="4">
        <v>1.08</v>
      </c>
      <c r="Z836" s="4">
        <v>8.48</v>
      </c>
      <c r="AA836" s="4">
        <v>432.56</v>
      </c>
      <c r="AB836" s="4">
        <v>1724.7</v>
      </c>
    </row>
    <row r="837" spans="1:28">
      <c r="A837" s="3" t="s">
        <v>1697</v>
      </c>
      <c r="B837" s="3" t="s">
        <v>1698</v>
      </c>
      <c r="C837" s="3" t="s">
        <v>22</v>
      </c>
      <c r="D837" s="3" t="s">
        <v>1615</v>
      </c>
      <c r="E837" s="3" t="s">
        <v>1616</v>
      </c>
      <c r="F837" s="3" t="s">
        <v>25</v>
      </c>
      <c r="G837" s="4">
        <v>1724</v>
      </c>
      <c r="H837" s="4">
        <v>1062</v>
      </c>
      <c r="I837" s="4">
        <v>956</v>
      </c>
      <c r="J837" s="4">
        <v>948</v>
      </c>
      <c r="K837" s="4">
        <v>0.49</v>
      </c>
      <c r="L837" s="4">
        <v>21.46</v>
      </c>
      <c r="M837" s="4">
        <v>969.95</v>
      </c>
      <c r="N837" s="4">
        <v>363</v>
      </c>
      <c r="O837" s="4">
        <v>363</v>
      </c>
      <c r="P837" s="4">
        <v>344</v>
      </c>
      <c r="Q837" s="4">
        <v>343</v>
      </c>
      <c r="R837" s="4">
        <v>1.47</v>
      </c>
      <c r="S837" s="4">
        <v>6.7</v>
      </c>
      <c r="T837" s="4">
        <v>351.17</v>
      </c>
      <c r="U837" s="4">
        <v>569</v>
      </c>
      <c r="V837" s="4">
        <v>569</v>
      </c>
      <c r="W837" s="4">
        <v>502</v>
      </c>
      <c r="X837" s="4">
        <v>497</v>
      </c>
      <c r="Y837" s="4">
        <v>1.05</v>
      </c>
      <c r="Z837" s="4">
        <v>10.56</v>
      </c>
      <c r="AA837" s="4">
        <v>508.61</v>
      </c>
      <c r="AB837" s="4">
        <v>1829.73</v>
      </c>
    </row>
    <row r="838" spans="1:28">
      <c r="A838" s="3" t="s">
        <v>1699</v>
      </c>
      <c r="B838" s="3" t="s">
        <v>1700</v>
      </c>
      <c r="C838" s="3" t="s">
        <v>22</v>
      </c>
      <c r="D838" s="3" t="s">
        <v>1615</v>
      </c>
      <c r="E838" s="3" t="s">
        <v>1616</v>
      </c>
      <c r="F838" s="3" t="s">
        <v>25</v>
      </c>
      <c r="G838" s="4">
        <v>4101</v>
      </c>
      <c r="H838" s="4">
        <v>2567</v>
      </c>
      <c r="I838" s="4">
        <v>2239</v>
      </c>
      <c r="J838" s="4">
        <v>2208</v>
      </c>
      <c r="K838" s="4">
        <v>2.5499999999999998</v>
      </c>
      <c r="L838" s="4">
        <v>31.23</v>
      </c>
      <c r="M838" s="4">
        <v>2241.7800000000002</v>
      </c>
      <c r="N838" s="4">
        <v>750</v>
      </c>
      <c r="O838" s="4">
        <v>750</v>
      </c>
      <c r="P838" s="4">
        <v>556</v>
      </c>
      <c r="Q838" s="4">
        <v>546</v>
      </c>
      <c r="R838" s="4">
        <v>2.4</v>
      </c>
      <c r="S838" s="4">
        <v>9.32</v>
      </c>
      <c r="T838" s="4">
        <v>557.72</v>
      </c>
      <c r="U838" s="4">
        <v>938</v>
      </c>
      <c r="V838" s="4">
        <v>938</v>
      </c>
      <c r="W838" s="4">
        <v>863</v>
      </c>
      <c r="X838" s="4">
        <v>854</v>
      </c>
      <c r="Y838" s="4">
        <v>2.2599999999999998</v>
      </c>
      <c r="Z838" s="4">
        <v>15.03</v>
      </c>
      <c r="AA838" s="4">
        <v>871.29</v>
      </c>
      <c r="AB838" s="4">
        <v>3670.79</v>
      </c>
    </row>
    <row r="839" spans="1:28">
      <c r="A839" s="3" t="s">
        <v>1701</v>
      </c>
      <c r="B839" s="3" t="s">
        <v>1702</v>
      </c>
      <c r="C839" s="3" t="s">
        <v>22</v>
      </c>
      <c r="D839" s="3" t="s">
        <v>1615</v>
      </c>
      <c r="E839" s="3" t="s">
        <v>1616</v>
      </c>
      <c r="F839" s="3" t="s">
        <v>25</v>
      </c>
      <c r="G839" s="4">
        <v>1908</v>
      </c>
      <c r="H839" s="4">
        <v>1087</v>
      </c>
      <c r="I839" s="4">
        <v>988</v>
      </c>
      <c r="J839" s="4">
        <v>988</v>
      </c>
      <c r="K839" s="4">
        <v>0.59</v>
      </c>
      <c r="L839" s="4">
        <v>11.2</v>
      </c>
      <c r="M839" s="4">
        <v>999.79</v>
      </c>
      <c r="N839" s="4">
        <v>730</v>
      </c>
      <c r="O839" s="4">
        <v>730</v>
      </c>
      <c r="P839" s="4">
        <v>695</v>
      </c>
      <c r="Q839" s="4">
        <v>695</v>
      </c>
      <c r="R839" s="4">
        <v>1.39</v>
      </c>
      <c r="S839" s="4">
        <v>5.82</v>
      </c>
      <c r="T839" s="4">
        <v>702.21</v>
      </c>
      <c r="U839" s="4">
        <v>655</v>
      </c>
      <c r="V839" s="4">
        <v>655</v>
      </c>
      <c r="W839" s="4">
        <v>612</v>
      </c>
      <c r="X839" s="4">
        <v>611</v>
      </c>
      <c r="Y839" s="4">
        <v>1.21</v>
      </c>
      <c r="Z839" s="4">
        <v>6.14</v>
      </c>
      <c r="AA839" s="4">
        <v>618.35</v>
      </c>
      <c r="AB839" s="4">
        <v>2320.35</v>
      </c>
    </row>
    <row r="840" spans="1:28">
      <c r="A840" s="3" t="s">
        <v>1703</v>
      </c>
      <c r="B840" s="3" t="s">
        <v>1704</v>
      </c>
      <c r="C840" s="3" t="s">
        <v>22</v>
      </c>
      <c r="D840" s="3" t="s">
        <v>1615</v>
      </c>
      <c r="E840" s="3" t="s">
        <v>1616</v>
      </c>
      <c r="F840" s="3" t="s">
        <v>25</v>
      </c>
      <c r="G840" s="4">
        <v>1352</v>
      </c>
      <c r="H840" s="4">
        <v>804</v>
      </c>
      <c r="I840" s="4">
        <v>727</v>
      </c>
      <c r="J840" s="4">
        <v>724</v>
      </c>
      <c r="K840" s="4">
        <v>0.74</v>
      </c>
      <c r="L840" s="4">
        <v>11.12</v>
      </c>
      <c r="M840" s="4">
        <v>735.86</v>
      </c>
      <c r="N840" s="4">
        <v>235</v>
      </c>
      <c r="O840" s="4">
        <v>235</v>
      </c>
      <c r="P840" s="4">
        <v>194</v>
      </c>
      <c r="Q840" s="4">
        <v>194</v>
      </c>
      <c r="R840" s="4">
        <v>1.04</v>
      </c>
      <c r="S840" s="4">
        <v>1.69</v>
      </c>
      <c r="T840" s="4">
        <v>196.73</v>
      </c>
      <c r="U840" s="4">
        <v>479</v>
      </c>
      <c r="V840" s="4">
        <v>479</v>
      </c>
      <c r="W840" s="4">
        <v>387</v>
      </c>
      <c r="X840" s="4">
        <v>387</v>
      </c>
      <c r="Y840" s="4">
        <v>1.29</v>
      </c>
      <c r="Z840" s="4">
        <v>5.24</v>
      </c>
      <c r="AA840" s="4">
        <v>393.53</v>
      </c>
      <c r="AB840" s="4">
        <v>1326.12</v>
      </c>
    </row>
    <row r="841" spans="1:28">
      <c r="A841" s="3" t="s">
        <v>1705</v>
      </c>
      <c r="B841" s="3" t="s">
        <v>1706</v>
      </c>
      <c r="C841" s="3" t="s">
        <v>22</v>
      </c>
      <c r="D841" s="3" t="s">
        <v>1615</v>
      </c>
      <c r="E841" s="3" t="s">
        <v>1616</v>
      </c>
      <c r="F841" s="3" t="s">
        <v>25</v>
      </c>
      <c r="G841" s="4">
        <v>988</v>
      </c>
      <c r="H841" s="4">
        <v>553</v>
      </c>
      <c r="I841" s="4">
        <v>489</v>
      </c>
      <c r="J841" s="4">
        <v>487</v>
      </c>
      <c r="K841" s="4">
        <v>0.77</v>
      </c>
      <c r="L841" s="4">
        <v>4.9000000000000004</v>
      </c>
      <c r="M841" s="4">
        <v>492.67</v>
      </c>
      <c r="N841" s="4">
        <v>385</v>
      </c>
      <c r="O841" s="4">
        <v>385</v>
      </c>
      <c r="P841" s="4">
        <v>358</v>
      </c>
      <c r="Q841" s="4">
        <v>358</v>
      </c>
      <c r="R841" s="4">
        <v>1.77</v>
      </c>
      <c r="S841" s="4">
        <v>1.27</v>
      </c>
      <c r="T841" s="4">
        <v>361.04</v>
      </c>
      <c r="U841" s="4">
        <v>349</v>
      </c>
      <c r="V841" s="4">
        <v>349</v>
      </c>
      <c r="W841" s="4">
        <v>330</v>
      </c>
      <c r="X841" s="4">
        <v>328</v>
      </c>
      <c r="Y841" s="4">
        <v>1.41</v>
      </c>
      <c r="Z841" s="4">
        <v>6.14</v>
      </c>
      <c r="AA841" s="4">
        <v>335.55</v>
      </c>
      <c r="AB841" s="4">
        <v>1189.26</v>
      </c>
    </row>
    <row r="842" spans="1:28">
      <c r="A842" s="3" t="s">
        <v>1707</v>
      </c>
      <c r="B842" s="3" t="s">
        <v>1708</v>
      </c>
      <c r="C842" s="3" t="s">
        <v>22</v>
      </c>
      <c r="D842" s="3" t="s">
        <v>1615</v>
      </c>
      <c r="E842" s="3" t="s">
        <v>1616</v>
      </c>
      <c r="F842" s="3" t="s">
        <v>25</v>
      </c>
      <c r="G842" s="4">
        <v>1785</v>
      </c>
      <c r="H842" s="4">
        <v>1067</v>
      </c>
      <c r="I842" s="4">
        <v>963</v>
      </c>
      <c r="J842" s="4">
        <v>963</v>
      </c>
      <c r="K842" s="4">
        <v>2.19</v>
      </c>
      <c r="L842" s="4">
        <v>15.79</v>
      </c>
      <c r="M842" s="4">
        <v>980.98</v>
      </c>
      <c r="N842" s="4">
        <v>301</v>
      </c>
      <c r="O842" s="4">
        <v>301</v>
      </c>
      <c r="P842" s="4">
        <v>271</v>
      </c>
      <c r="Q842" s="4">
        <v>270</v>
      </c>
      <c r="R842" s="4">
        <v>1.52</v>
      </c>
      <c r="S842" s="4">
        <v>4.63</v>
      </c>
      <c r="T842" s="4">
        <v>276.14999999999998</v>
      </c>
      <c r="U842" s="4">
        <v>547</v>
      </c>
      <c r="V842" s="4">
        <v>547</v>
      </c>
      <c r="W842" s="4">
        <v>484</v>
      </c>
      <c r="X842" s="4">
        <v>482</v>
      </c>
      <c r="Y842" s="4">
        <v>2.75</v>
      </c>
      <c r="Z842" s="4">
        <v>10.11</v>
      </c>
      <c r="AA842" s="4">
        <v>494.86</v>
      </c>
      <c r="AB842" s="4">
        <v>1751.99</v>
      </c>
    </row>
    <row r="843" spans="1:28">
      <c r="A843" s="3" t="s">
        <v>1709</v>
      </c>
      <c r="B843" s="3" t="s">
        <v>1710</v>
      </c>
      <c r="C843" s="3" t="s">
        <v>22</v>
      </c>
      <c r="D843" s="3" t="s">
        <v>1615</v>
      </c>
      <c r="E843" s="3" t="s">
        <v>1616</v>
      </c>
      <c r="F843" s="3" t="s">
        <v>25</v>
      </c>
      <c r="G843" s="4">
        <v>1687</v>
      </c>
      <c r="H843" s="4">
        <v>1024</v>
      </c>
      <c r="I843" s="4">
        <v>977</v>
      </c>
      <c r="J843" s="4">
        <v>968</v>
      </c>
      <c r="K843" s="4">
        <v>2.2400000000000002</v>
      </c>
      <c r="L843" s="4">
        <v>13.67</v>
      </c>
      <c r="M843" s="4">
        <v>983.91</v>
      </c>
      <c r="N843" s="4">
        <v>189</v>
      </c>
      <c r="O843" s="4">
        <v>189</v>
      </c>
      <c r="P843" s="4">
        <v>160</v>
      </c>
      <c r="Q843" s="4">
        <v>159</v>
      </c>
      <c r="R843" s="4">
        <v>0.7</v>
      </c>
      <c r="S843" s="4">
        <v>1.91</v>
      </c>
      <c r="T843" s="4">
        <v>161.61000000000001</v>
      </c>
      <c r="U843" s="4">
        <v>702</v>
      </c>
      <c r="V843" s="4">
        <v>702</v>
      </c>
      <c r="W843" s="4">
        <v>658</v>
      </c>
      <c r="X843" s="4">
        <v>652</v>
      </c>
      <c r="Y843" s="4">
        <v>2.92</v>
      </c>
      <c r="Z843" s="4">
        <v>11.38</v>
      </c>
      <c r="AA843" s="4">
        <v>666.3</v>
      </c>
      <c r="AB843" s="4">
        <v>1811.82</v>
      </c>
    </row>
    <row r="844" spans="1:28">
      <c r="A844" s="3" t="s">
        <v>1711</v>
      </c>
      <c r="B844" s="3" t="s">
        <v>1712</v>
      </c>
      <c r="C844" s="3" t="s">
        <v>22</v>
      </c>
      <c r="D844" s="3" t="s">
        <v>1615</v>
      </c>
      <c r="E844" s="3" t="s">
        <v>1616</v>
      </c>
      <c r="F844" s="3" t="s">
        <v>25</v>
      </c>
      <c r="G844" s="4">
        <v>1551</v>
      </c>
      <c r="H844" s="4">
        <v>904</v>
      </c>
      <c r="I844" s="4">
        <v>824</v>
      </c>
      <c r="J844" s="4">
        <v>817</v>
      </c>
      <c r="K844" s="4">
        <v>1.44</v>
      </c>
      <c r="L844" s="4">
        <v>8.57</v>
      </c>
      <c r="M844" s="4">
        <v>827.01</v>
      </c>
      <c r="N844" s="4">
        <v>377</v>
      </c>
      <c r="O844" s="4">
        <v>377</v>
      </c>
      <c r="P844" s="4">
        <v>334</v>
      </c>
      <c r="Q844" s="4">
        <v>332</v>
      </c>
      <c r="R844" s="4">
        <v>1.74</v>
      </c>
      <c r="S844" s="4">
        <v>2.13</v>
      </c>
      <c r="T844" s="4">
        <v>335.87</v>
      </c>
      <c r="U844" s="4">
        <v>564</v>
      </c>
      <c r="V844" s="4">
        <v>564</v>
      </c>
      <c r="W844" s="4">
        <v>481</v>
      </c>
      <c r="X844" s="4">
        <v>479</v>
      </c>
      <c r="Y844" s="4">
        <v>2.4300000000000002</v>
      </c>
      <c r="Z844" s="4">
        <v>5.31</v>
      </c>
      <c r="AA844" s="4">
        <v>486.74</v>
      </c>
      <c r="AB844" s="4">
        <v>1649.62</v>
      </c>
    </row>
    <row r="845" spans="1:28">
      <c r="A845" s="3" t="s">
        <v>1713</v>
      </c>
      <c r="B845" s="3" t="s">
        <v>1714</v>
      </c>
      <c r="C845" s="3" t="s">
        <v>22</v>
      </c>
      <c r="D845" s="3" t="s">
        <v>1615</v>
      </c>
      <c r="E845" s="3" t="s">
        <v>1616</v>
      </c>
      <c r="F845" s="3" t="s">
        <v>25</v>
      </c>
      <c r="G845" s="4">
        <v>1063</v>
      </c>
      <c r="H845" s="4">
        <v>761</v>
      </c>
      <c r="I845" s="4">
        <v>343</v>
      </c>
      <c r="J845" s="4">
        <v>343</v>
      </c>
      <c r="K845" s="4">
        <v>0.18</v>
      </c>
      <c r="L845" s="4">
        <v>6.24</v>
      </c>
      <c r="M845" s="4">
        <v>349.42</v>
      </c>
      <c r="N845" s="4">
        <v>449</v>
      </c>
      <c r="O845" s="4">
        <v>449</v>
      </c>
      <c r="P845" s="4">
        <v>249</v>
      </c>
      <c r="Q845" s="4">
        <v>248</v>
      </c>
      <c r="R845" s="4">
        <v>0.68</v>
      </c>
      <c r="S845" s="4">
        <v>2.9</v>
      </c>
      <c r="T845" s="4">
        <v>251.58</v>
      </c>
      <c r="U845" s="4">
        <v>362</v>
      </c>
      <c r="V845" s="4">
        <v>362</v>
      </c>
      <c r="W845" s="4">
        <v>292</v>
      </c>
      <c r="X845" s="4">
        <v>291</v>
      </c>
      <c r="Y845" s="4">
        <v>0.89</v>
      </c>
      <c r="Z845" s="4">
        <v>4.37</v>
      </c>
      <c r="AA845" s="4">
        <v>296.26</v>
      </c>
      <c r="AB845" s="4">
        <v>897.26</v>
      </c>
    </row>
    <row r="846" spans="1:28">
      <c r="A846" s="3" t="s">
        <v>1715</v>
      </c>
      <c r="B846" s="3" t="s">
        <v>1716</v>
      </c>
      <c r="C846" s="3" t="s">
        <v>22</v>
      </c>
      <c r="D846" s="3" t="s">
        <v>1615</v>
      </c>
      <c r="E846" s="3" t="s">
        <v>1616</v>
      </c>
      <c r="F846" s="3" t="s">
        <v>25</v>
      </c>
      <c r="G846" s="4">
        <v>1430</v>
      </c>
      <c r="H846" s="4">
        <v>888</v>
      </c>
      <c r="I846" s="4">
        <v>813</v>
      </c>
      <c r="J846" s="4">
        <v>811</v>
      </c>
      <c r="K846" s="4">
        <v>4.74</v>
      </c>
      <c r="L846" s="4">
        <v>17.34</v>
      </c>
      <c r="M846" s="4">
        <v>833.08</v>
      </c>
      <c r="N846" s="4">
        <v>272</v>
      </c>
      <c r="O846" s="4">
        <v>272</v>
      </c>
      <c r="P846" s="4">
        <v>260</v>
      </c>
      <c r="Q846" s="4">
        <v>260</v>
      </c>
      <c r="R846" s="4">
        <v>2.5299999999999998</v>
      </c>
      <c r="S846" s="4">
        <v>5.49</v>
      </c>
      <c r="T846" s="4">
        <v>268.02</v>
      </c>
      <c r="U846" s="4">
        <v>555</v>
      </c>
      <c r="V846" s="4">
        <v>555</v>
      </c>
      <c r="W846" s="4">
        <v>503</v>
      </c>
      <c r="X846" s="4">
        <v>502</v>
      </c>
      <c r="Y846" s="4">
        <v>7.18</v>
      </c>
      <c r="Z846" s="4">
        <v>10.1</v>
      </c>
      <c r="AA846" s="4">
        <v>519.28</v>
      </c>
      <c r="AB846" s="4">
        <v>1620.38</v>
      </c>
    </row>
    <row r="847" spans="1:28">
      <c r="A847" s="3" t="s">
        <v>1717</v>
      </c>
      <c r="B847" s="3" t="s">
        <v>1718</v>
      </c>
      <c r="C847" s="3" t="s">
        <v>22</v>
      </c>
      <c r="D847" s="3" t="s">
        <v>1615</v>
      </c>
      <c r="E847" s="3" t="s">
        <v>1616</v>
      </c>
      <c r="F847" s="3" t="s">
        <v>25</v>
      </c>
      <c r="G847" s="4">
        <v>1299</v>
      </c>
      <c r="H847" s="4">
        <v>724</v>
      </c>
      <c r="I847" s="4">
        <v>643</v>
      </c>
      <c r="J847" s="4">
        <v>643</v>
      </c>
      <c r="K847" s="4">
        <v>0.45</v>
      </c>
      <c r="L847" s="4">
        <v>13.78</v>
      </c>
      <c r="M847" s="4">
        <v>657.23</v>
      </c>
      <c r="N847" s="4">
        <v>473</v>
      </c>
      <c r="O847" s="4">
        <v>473</v>
      </c>
      <c r="P847" s="4">
        <v>440</v>
      </c>
      <c r="Q847" s="4">
        <v>437</v>
      </c>
      <c r="R847" s="4">
        <v>2.91</v>
      </c>
      <c r="S847" s="4">
        <v>6.9</v>
      </c>
      <c r="T847" s="4">
        <v>446.81</v>
      </c>
      <c r="U847" s="4">
        <v>642</v>
      </c>
      <c r="V847" s="4">
        <v>642</v>
      </c>
      <c r="W847" s="4">
        <v>608</v>
      </c>
      <c r="X847" s="4">
        <v>604</v>
      </c>
      <c r="Y847" s="4">
        <v>2.85</v>
      </c>
      <c r="Z847" s="4">
        <v>10.45</v>
      </c>
      <c r="AA847" s="4">
        <v>617.29999999999995</v>
      </c>
      <c r="AB847" s="4">
        <v>1721.34</v>
      </c>
    </row>
    <row r="848" spans="1:28">
      <c r="A848" s="3" t="s">
        <v>1719</v>
      </c>
      <c r="B848" s="3" t="s">
        <v>1720</v>
      </c>
      <c r="C848" s="3" t="s">
        <v>22</v>
      </c>
      <c r="D848" s="3" t="s">
        <v>1615</v>
      </c>
      <c r="E848" s="3" t="s">
        <v>1616</v>
      </c>
      <c r="F848" s="3" t="s">
        <v>25</v>
      </c>
      <c r="G848" s="4">
        <v>821</v>
      </c>
      <c r="H848" s="4">
        <v>589</v>
      </c>
      <c r="I848" s="4">
        <v>555</v>
      </c>
      <c r="J848" s="4">
        <v>549</v>
      </c>
      <c r="K848" s="4">
        <v>3.01</v>
      </c>
      <c r="L848" s="4">
        <v>13.26</v>
      </c>
      <c r="M848" s="4">
        <v>565.27</v>
      </c>
      <c r="N848" s="4">
        <v>38</v>
      </c>
      <c r="O848" s="4">
        <v>38</v>
      </c>
      <c r="P848" s="4">
        <v>31</v>
      </c>
      <c r="Q848" s="4">
        <v>31</v>
      </c>
      <c r="R848" s="4">
        <v>0.09</v>
      </c>
      <c r="S848" s="4">
        <v>0.83</v>
      </c>
      <c r="T848" s="4">
        <v>31.92</v>
      </c>
      <c r="U848" s="4">
        <v>483</v>
      </c>
      <c r="V848" s="4">
        <v>483</v>
      </c>
      <c r="W848" s="4">
        <v>451</v>
      </c>
      <c r="X848" s="4">
        <v>450</v>
      </c>
      <c r="Y848" s="4">
        <v>1.44</v>
      </c>
      <c r="Z848" s="4">
        <v>10.99</v>
      </c>
      <c r="AA848" s="4">
        <v>462.43</v>
      </c>
      <c r="AB848" s="4">
        <v>1059.6199999999999</v>
      </c>
    </row>
    <row r="849" spans="1:28">
      <c r="A849" s="3" t="s">
        <v>1721</v>
      </c>
      <c r="B849" s="3" t="s">
        <v>1722</v>
      </c>
      <c r="C849" s="3" t="s">
        <v>22</v>
      </c>
      <c r="D849" s="3" t="s">
        <v>1615</v>
      </c>
      <c r="E849" s="3" t="s">
        <v>1616</v>
      </c>
      <c r="F849" s="3" t="s">
        <v>25</v>
      </c>
      <c r="G849" s="4">
        <v>2113</v>
      </c>
      <c r="H849" s="4">
        <v>1221</v>
      </c>
      <c r="I849" s="4">
        <v>1134</v>
      </c>
      <c r="J849" s="4">
        <v>1123</v>
      </c>
      <c r="K849" s="4">
        <v>1.1100000000000001</v>
      </c>
      <c r="L849" s="4">
        <v>11.65</v>
      </c>
      <c r="M849" s="4">
        <v>1135.76</v>
      </c>
      <c r="N849" s="4">
        <v>805</v>
      </c>
      <c r="O849" s="4">
        <v>805</v>
      </c>
      <c r="P849" s="4">
        <v>790</v>
      </c>
      <c r="Q849" s="4">
        <v>782</v>
      </c>
      <c r="R849" s="4">
        <v>4.2</v>
      </c>
      <c r="S849" s="4">
        <v>8.35</v>
      </c>
      <c r="T849" s="4">
        <v>794.55</v>
      </c>
      <c r="U849" s="4">
        <v>758</v>
      </c>
      <c r="V849" s="4">
        <v>758</v>
      </c>
      <c r="W849" s="4">
        <v>721</v>
      </c>
      <c r="X849" s="4">
        <v>708</v>
      </c>
      <c r="Y849" s="4">
        <v>3.76</v>
      </c>
      <c r="Z849" s="4">
        <v>7.07</v>
      </c>
      <c r="AA849" s="4">
        <v>718.83</v>
      </c>
      <c r="AB849" s="4">
        <v>2649.14</v>
      </c>
    </row>
    <row r="850" spans="1:28">
      <c r="A850" s="3" t="s">
        <v>1723</v>
      </c>
      <c r="B850" s="3" t="s">
        <v>1724</v>
      </c>
      <c r="C850" s="3" t="s">
        <v>22</v>
      </c>
      <c r="D850" s="3" t="s">
        <v>1615</v>
      </c>
      <c r="E850" s="3" t="s">
        <v>1616</v>
      </c>
      <c r="F850" s="3" t="s">
        <v>25</v>
      </c>
      <c r="G850" s="4">
        <v>1985</v>
      </c>
      <c r="H850" s="4">
        <v>1228</v>
      </c>
      <c r="I850" s="4">
        <v>1079</v>
      </c>
      <c r="J850" s="4">
        <v>1079</v>
      </c>
      <c r="K850" s="4">
        <v>2.23</v>
      </c>
      <c r="L850" s="4">
        <v>12.19</v>
      </c>
      <c r="M850" s="4">
        <v>1093.42</v>
      </c>
      <c r="N850" s="4">
        <v>596</v>
      </c>
      <c r="O850" s="4">
        <v>596</v>
      </c>
      <c r="P850" s="4">
        <v>562</v>
      </c>
      <c r="Q850" s="4">
        <v>562</v>
      </c>
      <c r="R850" s="4">
        <v>2.29</v>
      </c>
      <c r="S850" s="4">
        <v>4.57</v>
      </c>
      <c r="T850" s="4">
        <v>568.86</v>
      </c>
      <c r="U850" s="4">
        <v>668</v>
      </c>
      <c r="V850" s="4">
        <v>668</v>
      </c>
      <c r="W850" s="4">
        <v>604</v>
      </c>
      <c r="X850" s="4">
        <v>604</v>
      </c>
      <c r="Y850" s="4">
        <v>2.41</v>
      </c>
      <c r="Z850" s="4">
        <v>6.32</v>
      </c>
      <c r="AA850" s="4">
        <v>612.73</v>
      </c>
      <c r="AB850" s="4">
        <v>2275.0100000000002</v>
      </c>
    </row>
    <row r="851" spans="1:28">
      <c r="A851" s="3" t="s">
        <v>1725</v>
      </c>
      <c r="B851" s="3" t="s">
        <v>1726</v>
      </c>
      <c r="C851" s="3" t="s">
        <v>22</v>
      </c>
      <c r="D851" s="3" t="s">
        <v>1615</v>
      </c>
      <c r="E851" s="3" t="s">
        <v>1616</v>
      </c>
      <c r="F851" s="3" t="s">
        <v>25</v>
      </c>
      <c r="G851" s="4">
        <v>1777</v>
      </c>
      <c r="H851" s="4">
        <v>1074</v>
      </c>
      <c r="I851" s="4">
        <v>995</v>
      </c>
      <c r="J851" s="4">
        <v>995</v>
      </c>
      <c r="K851" s="4">
        <v>0.97</v>
      </c>
      <c r="L851" s="4">
        <v>19.649999999999999</v>
      </c>
      <c r="M851" s="4">
        <v>1015.62</v>
      </c>
      <c r="N851" s="4">
        <v>375</v>
      </c>
      <c r="O851" s="4">
        <v>375</v>
      </c>
      <c r="P851" s="4">
        <v>333</v>
      </c>
      <c r="Q851" s="4">
        <v>333</v>
      </c>
      <c r="R851" s="4">
        <v>1.26</v>
      </c>
      <c r="S851" s="4">
        <v>3.16</v>
      </c>
      <c r="T851" s="4">
        <v>337.42</v>
      </c>
      <c r="U851" s="4">
        <v>722</v>
      </c>
      <c r="V851" s="4">
        <v>722</v>
      </c>
      <c r="W851" s="4">
        <v>667</v>
      </c>
      <c r="X851" s="4">
        <v>666</v>
      </c>
      <c r="Y851" s="4">
        <v>1.86</v>
      </c>
      <c r="Z851" s="4">
        <v>9.4700000000000006</v>
      </c>
      <c r="AA851" s="4">
        <v>677.33</v>
      </c>
      <c r="AB851" s="4">
        <v>2030.37</v>
      </c>
    </row>
    <row r="852" spans="1:28">
      <c r="A852" s="3" t="s">
        <v>1727</v>
      </c>
      <c r="B852" s="3" t="s">
        <v>1728</v>
      </c>
      <c r="C852" s="3" t="s">
        <v>22</v>
      </c>
      <c r="D852" s="3" t="s">
        <v>1615</v>
      </c>
      <c r="E852" s="3" t="s">
        <v>1616</v>
      </c>
      <c r="F852" s="3" t="s">
        <v>25</v>
      </c>
      <c r="G852" s="4">
        <v>1806</v>
      </c>
      <c r="H852" s="4">
        <v>1082</v>
      </c>
      <c r="I852" s="4">
        <v>1026</v>
      </c>
      <c r="J852" s="4">
        <v>1023</v>
      </c>
      <c r="K852" s="4">
        <v>1.07</v>
      </c>
      <c r="L852" s="4">
        <v>13.57</v>
      </c>
      <c r="M852" s="4">
        <v>1037.6400000000001</v>
      </c>
      <c r="N852" s="4">
        <v>371</v>
      </c>
      <c r="O852" s="4">
        <v>371</v>
      </c>
      <c r="P852" s="4">
        <v>345</v>
      </c>
      <c r="Q852" s="4">
        <v>344</v>
      </c>
      <c r="R852" s="4">
        <v>1.34</v>
      </c>
      <c r="S852" s="4">
        <v>3.7</v>
      </c>
      <c r="T852" s="4">
        <v>349.04</v>
      </c>
      <c r="U852" s="4">
        <v>661</v>
      </c>
      <c r="V852" s="4">
        <v>661</v>
      </c>
      <c r="W852" s="4">
        <v>571</v>
      </c>
      <c r="X852" s="4">
        <v>566</v>
      </c>
      <c r="Y852" s="4">
        <v>1.65</v>
      </c>
      <c r="Z852" s="4">
        <v>10.11</v>
      </c>
      <c r="AA852" s="4">
        <v>577.76</v>
      </c>
      <c r="AB852" s="4">
        <v>1964.44</v>
      </c>
    </row>
    <row r="853" spans="1:28">
      <c r="A853" s="3" t="s">
        <v>1729</v>
      </c>
      <c r="B853" s="3" t="s">
        <v>1730</v>
      </c>
      <c r="C853" s="3" t="s">
        <v>22</v>
      </c>
      <c r="D853" s="3" t="s">
        <v>1615</v>
      </c>
      <c r="E853" s="3" t="s">
        <v>1616</v>
      </c>
      <c r="F853" s="3" t="s">
        <v>25</v>
      </c>
      <c r="G853" s="4">
        <v>1434</v>
      </c>
      <c r="H853" s="4">
        <v>817</v>
      </c>
      <c r="I853" s="4">
        <v>760</v>
      </c>
      <c r="J853" s="4">
        <v>745</v>
      </c>
      <c r="K853" s="4">
        <v>0.23</v>
      </c>
      <c r="L853" s="4">
        <v>14.15</v>
      </c>
      <c r="M853" s="4">
        <v>759.38</v>
      </c>
      <c r="N853" s="4">
        <v>460</v>
      </c>
      <c r="O853" s="4">
        <v>460</v>
      </c>
      <c r="P853" s="4">
        <v>434</v>
      </c>
      <c r="Q853" s="4">
        <v>423</v>
      </c>
      <c r="R853" s="4">
        <v>1.79</v>
      </c>
      <c r="S853" s="4">
        <v>6.11</v>
      </c>
      <c r="T853" s="4">
        <v>430.9</v>
      </c>
      <c r="U853" s="4">
        <v>538</v>
      </c>
      <c r="V853" s="4">
        <v>538</v>
      </c>
      <c r="W853" s="4">
        <v>499</v>
      </c>
      <c r="X853" s="4">
        <v>484</v>
      </c>
      <c r="Y853" s="4">
        <v>1.59</v>
      </c>
      <c r="Z853" s="4">
        <v>6.87</v>
      </c>
      <c r="AA853" s="4">
        <v>492.46</v>
      </c>
      <c r="AB853" s="4">
        <v>1682.74</v>
      </c>
    </row>
    <row r="854" spans="1:28">
      <c r="A854" s="3" t="s">
        <v>1731</v>
      </c>
      <c r="B854" s="3" t="s">
        <v>1732</v>
      </c>
      <c r="C854" s="3" t="s">
        <v>22</v>
      </c>
      <c r="D854" s="3" t="s">
        <v>1615</v>
      </c>
      <c r="E854" s="3" t="s">
        <v>1616</v>
      </c>
      <c r="F854" s="3" t="s">
        <v>25</v>
      </c>
      <c r="G854" s="4">
        <v>1323</v>
      </c>
      <c r="H854" s="4">
        <v>862</v>
      </c>
      <c r="I854" s="4">
        <v>765</v>
      </c>
      <c r="J854" s="4">
        <v>765</v>
      </c>
      <c r="K854" s="4">
        <v>1.46</v>
      </c>
      <c r="L854" s="4">
        <v>12.79</v>
      </c>
      <c r="M854" s="4">
        <v>779.25</v>
      </c>
      <c r="N854" s="4">
        <v>408</v>
      </c>
      <c r="O854" s="4">
        <v>408</v>
      </c>
      <c r="P854" s="4">
        <v>394</v>
      </c>
      <c r="Q854" s="4">
        <v>394</v>
      </c>
      <c r="R854" s="4">
        <v>0.93</v>
      </c>
      <c r="S854" s="4">
        <v>7.56</v>
      </c>
      <c r="T854" s="4">
        <v>402.49</v>
      </c>
      <c r="U854" s="4">
        <v>476</v>
      </c>
      <c r="V854" s="4">
        <v>476</v>
      </c>
      <c r="W854" s="4">
        <v>417</v>
      </c>
      <c r="X854" s="4">
        <v>416</v>
      </c>
      <c r="Y854" s="4">
        <v>1.1499999999999999</v>
      </c>
      <c r="Z854" s="4">
        <v>7.42</v>
      </c>
      <c r="AA854" s="4">
        <v>424.57</v>
      </c>
      <c r="AB854" s="4">
        <v>1606.31</v>
      </c>
    </row>
    <row r="855" spans="1:28">
      <c r="A855" s="3" t="s">
        <v>1733</v>
      </c>
      <c r="B855" s="3" t="s">
        <v>1734</v>
      </c>
      <c r="C855" s="3" t="s">
        <v>22</v>
      </c>
      <c r="D855" s="3" t="s">
        <v>1615</v>
      </c>
      <c r="E855" s="3" t="s">
        <v>1616</v>
      </c>
      <c r="F855" s="3" t="s">
        <v>25</v>
      </c>
      <c r="G855" s="4">
        <v>673</v>
      </c>
      <c r="H855" s="4">
        <v>415</v>
      </c>
      <c r="I855" s="4">
        <v>380</v>
      </c>
      <c r="J855" s="4">
        <v>379</v>
      </c>
      <c r="K855" s="4">
        <v>0.23</v>
      </c>
      <c r="L855" s="4">
        <v>6.23</v>
      </c>
      <c r="M855" s="4">
        <v>385.46</v>
      </c>
      <c r="N855" s="4">
        <v>153</v>
      </c>
      <c r="O855" s="4">
        <v>153</v>
      </c>
      <c r="P855" s="4">
        <v>142</v>
      </c>
      <c r="Q855" s="4">
        <v>142</v>
      </c>
      <c r="R855" s="4">
        <v>0.06</v>
      </c>
      <c r="S855" s="4">
        <v>1.18</v>
      </c>
      <c r="T855" s="4">
        <v>143.24</v>
      </c>
      <c r="U855" s="4">
        <v>157</v>
      </c>
      <c r="V855" s="4">
        <v>157</v>
      </c>
      <c r="W855" s="4">
        <v>150</v>
      </c>
      <c r="X855" s="4">
        <v>150</v>
      </c>
      <c r="Y855" s="4">
        <v>0.08</v>
      </c>
      <c r="Z855" s="4">
        <v>0.36</v>
      </c>
      <c r="AA855" s="4">
        <v>150.44</v>
      </c>
      <c r="AB855" s="4">
        <v>679.14</v>
      </c>
    </row>
    <row r="856" spans="1:28">
      <c r="A856" s="3" t="s">
        <v>1735</v>
      </c>
      <c r="B856" s="3" t="s">
        <v>1736</v>
      </c>
      <c r="C856" s="3" t="s">
        <v>22</v>
      </c>
      <c r="D856" s="3" t="s">
        <v>1615</v>
      </c>
      <c r="E856" s="3" t="s">
        <v>1616</v>
      </c>
      <c r="F856" s="3" t="s">
        <v>25</v>
      </c>
      <c r="G856" s="4">
        <v>1158</v>
      </c>
      <c r="H856" s="4">
        <v>754</v>
      </c>
      <c r="I856" s="4">
        <v>702</v>
      </c>
      <c r="J856" s="4">
        <v>700</v>
      </c>
      <c r="K856" s="4">
        <v>0.49</v>
      </c>
      <c r="L856" s="4">
        <v>14.28</v>
      </c>
      <c r="M856" s="4">
        <v>714.77</v>
      </c>
      <c r="N856" s="4">
        <v>337</v>
      </c>
      <c r="O856" s="4">
        <v>337</v>
      </c>
      <c r="P856" s="4">
        <v>317</v>
      </c>
      <c r="Q856" s="4">
        <v>315</v>
      </c>
      <c r="R856" s="4">
        <v>1.04</v>
      </c>
      <c r="S856" s="4">
        <v>5.66</v>
      </c>
      <c r="T856" s="4">
        <v>321.7</v>
      </c>
      <c r="U856" s="4">
        <v>445</v>
      </c>
      <c r="V856" s="4">
        <v>445</v>
      </c>
      <c r="W856" s="4">
        <v>414</v>
      </c>
      <c r="X856" s="4">
        <v>414</v>
      </c>
      <c r="Y856" s="4">
        <v>0.96</v>
      </c>
      <c r="Z856" s="4">
        <v>8</v>
      </c>
      <c r="AA856" s="4">
        <v>422.96</v>
      </c>
      <c r="AB856" s="4">
        <v>1459.43</v>
      </c>
    </row>
    <row r="857" spans="1:28">
      <c r="A857" s="3" t="s">
        <v>1737</v>
      </c>
      <c r="B857" s="3" t="s">
        <v>1738</v>
      </c>
      <c r="C857" s="3" t="s">
        <v>22</v>
      </c>
      <c r="D857" s="3" t="s">
        <v>1615</v>
      </c>
      <c r="E857" s="3" t="s">
        <v>1616</v>
      </c>
      <c r="F857" s="3" t="s">
        <v>25</v>
      </c>
      <c r="G857" s="4">
        <v>1278</v>
      </c>
      <c r="H857" s="4">
        <v>773</v>
      </c>
      <c r="I857" s="4">
        <v>752</v>
      </c>
      <c r="J857" s="4">
        <v>746</v>
      </c>
      <c r="K857" s="4">
        <v>0.83</v>
      </c>
      <c r="L857" s="4">
        <v>18.7</v>
      </c>
      <c r="M857" s="4">
        <v>765.53</v>
      </c>
      <c r="N857" s="4">
        <v>384</v>
      </c>
      <c r="O857" s="4">
        <v>384</v>
      </c>
      <c r="P857" s="4">
        <v>366</v>
      </c>
      <c r="Q857" s="4">
        <v>363</v>
      </c>
      <c r="R857" s="4">
        <v>0.46</v>
      </c>
      <c r="S857" s="4">
        <v>8.59</v>
      </c>
      <c r="T857" s="4">
        <v>372.05</v>
      </c>
      <c r="U857" s="4">
        <v>387</v>
      </c>
      <c r="V857" s="4">
        <v>387</v>
      </c>
      <c r="W857" s="4">
        <v>361</v>
      </c>
      <c r="X857" s="4">
        <v>359</v>
      </c>
      <c r="Y857" s="4">
        <v>0.72</v>
      </c>
      <c r="Z857" s="4">
        <v>8.74</v>
      </c>
      <c r="AA857" s="4">
        <v>368.46</v>
      </c>
      <c r="AB857" s="4">
        <v>1506.04</v>
      </c>
    </row>
    <row r="858" spans="1:28">
      <c r="A858" s="3" t="s">
        <v>1739</v>
      </c>
      <c r="B858" s="3" t="s">
        <v>1740</v>
      </c>
      <c r="C858" s="3" t="s">
        <v>22</v>
      </c>
      <c r="D858" s="3" t="s">
        <v>1615</v>
      </c>
      <c r="E858" s="3" t="s">
        <v>1616</v>
      </c>
      <c r="F858" s="3" t="s">
        <v>25</v>
      </c>
      <c r="G858" s="4">
        <v>990</v>
      </c>
      <c r="H858" s="4">
        <v>495</v>
      </c>
      <c r="I858" s="4">
        <v>277</v>
      </c>
      <c r="J858" s="4">
        <v>273</v>
      </c>
      <c r="K858" s="4">
        <v>0</v>
      </c>
      <c r="L858" s="4">
        <v>4.47</v>
      </c>
      <c r="M858" s="4">
        <v>277.47000000000003</v>
      </c>
      <c r="N858" s="4">
        <v>278</v>
      </c>
      <c r="O858" s="4">
        <v>278</v>
      </c>
      <c r="P858" s="4">
        <v>258</v>
      </c>
      <c r="Q858" s="4">
        <v>250</v>
      </c>
      <c r="R858" s="4">
        <v>0.43</v>
      </c>
      <c r="S858" s="4">
        <v>4.58</v>
      </c>
      <c r="T858" s="4">
        <v>255.01</v>
      </c>
      <c r="U858" s="4">
        <v>475</v>
      </c>
      <c r="V858" s="4">
        <v>475</v>
      </c>
      <c r="W858" s="4">
        <v>341</v>
      </c>
      <c r="X858" s="4">
        <v>335</v>
      </c>
      <c r="Y858" s="4">
        <v>0.53</v>
      </c>
      <c r="Z858" s="4">
        <v>4.76</v>
      </c>
      <c r="AA858" s="4">
        <v>340.29</v>
      </c>
      <c r="AB858" s="4">
        <v>872.77</v>
      </c>
    </row>
    <row r="859" spans="1:28">
      <c r="A859" s="3" t="s">
        <v>1741</v>
      </c>
      <c r="B859" s="3" t="s">
        <v>1742</v>
      </c>
      <c r="C859" s="3" t="s">
        <v>22</v>
      </c>
      <c r="D859" s="3" t="s">
        <v>1615</v>
      </c>
      <c r="E859" s="3" t="s">
        <v>1616</v>
      </c>
      <c r="F859" s="3" t="s">
        <v>25</v>
      </c>
      <c r="G859" s="4">
        <v>2904</v>
      </c>
      <c r="H859" s="4">
        <v>1897</v>
      </c>
      <c r="I859" s="4">
        <v>1812</v>
      </c>
      <c r="J859" s="4">
        <v>1694</v>
      </c>
      <c r="K859" s="4">
        <v>3.94</v>
      </c>
      <c r="L859" s="4">
        <v>21.82</v>
      </c>
      <c r="M859" s="4">
        <v>1719.76</v>
      </c>
      <c r="N859" s="4">
        <v>775</v>
      </c>
      <c r="O859" s="4">
        <v>775</v>
      </c>
      <c r="P859" s="4">
        <v>741</v>
      </c>
      <c r="Q859" s="4">
        <v>665</v>
      </c>
      <c r="R859" s="4">
        <v>3.18</v>
      </c>
      <c r="S859" s="4">
        <v>7.28</v>
      </c>
      <c r="T859" s="4">
        <v>675.46</v>
      </c>
      <c r="U859" s="4">
        <v>787</v>
      </c>
      <c r="V859" s="4">
        <v>787</v>
      </c>
      <c r="W859" s="4">
        <v>749</v>
      </c>
      <c r="X859" s="4">
        <v>672</v>
      </c>
      <c r="Y859" s="4">
        <v>3.36</v>
      </c>
      <c r="Z859" s="4">
        <v>8.48</v>
      </c>
      <c r="AA859" s="4">
        <v>683.84</v>
      </c>
      <c r="AB859" s="4">
        <v>3079.06</v>
      </c>
    </row>
    <row r="860" spans="1:28">
      <c r="A860" s="3" t="s">
        <v>1743</v>
      </c>
      <c r="B860" s="3" t="s">
        <v>1744</v>
      </c>
      <c r="C860" s="3" t="s">
        <v>22</v>
      </c>
      <c r="D860" s="3" t="s">
        <v>1615</v>
      </c>
      <c r="E860" s="3" t="s">
        <v>1616</v>
      </c>
      <c r="F860" s="3" t="s">
        <v>25</v>
      </c>
      <c r="G860" s="4">
        <v>795</v>
      </c>
      <c r="H860" s="4">
        <v>468</v>
      </c>
      <c r="I860" s="4">
        <v>465</v>
      </c>
      <c r="J860" s="4">
        <v>460</v>
      </c>
      <c r="K860" s="4">
        <v>0.17</v>
      </c>
      <c r="L860" s="4">
        <v>8.01</v>
      </c>
      <c r="M860" s="4">
        <v>468.18</v>
      </c>
      <c r="N860" s="4">
        <v>246</v>
      </c>
      <c r="O860" s="4">
        <v>246</v>
      </c>
      <c r="P860" s="4">
        <v>244</v>
      </c>
      <c r="Q860" s="4">
        <v>240</v>
      </c>
      <c r="R860" s="4">
        <v>0.83</v>
      </c>
      <c r="S860" s="4">
        <v>3.46</v>
      </c>
      <c r="T860" s="4">
        <v>244.29</v>
      </c>
      <c r="U860" s="4">
        <v>355</v>
      </c>
      <c r="V860" s="4">
        <v>355</v>
      </c>
      <c r="W860" s="4">
        <v>341</v>
      </c>
      <c r="X860" s="4">
        <v>339</v>
      </c>
      <c r="Y860" s="4">
        <v>0.91</v>
      </c>
      <c r="Z860" s="4">
        <v>4.82</v>
      </c>
      <c r="AA860" s="4">
        <v>344.73</v>
      </c>
      <c r="AB860" s="4">
        <v>1057.2</v>
      </c>
    </row>
    <row r="861" spans="1:28">
      <c r="A861" s="3" t="s">
        <v>1745</v>
      </c>
      <c r="B861" s="3" t="s">
        <v>1746</v>
      </c>
      <c r="C861" s="3" t="s">
        <v>22</v>
      </c>
      <c r="D861" s="3" t="s">
        <v>1615</v>
      </c>
      <c r="E861" s="3" t="s">
        <v>1616</v>
      </c>
      <c r="F861" s="3" t="s">
        <v>25</v>
      </c>
      <c r="G861" s="4">
        <v>2113</v>
      </c>
      <c r="H861" s="4">
        <v>1299</v>
      </c>
      <c r="I861" s="4">
        <v>1212</v>
      </c>
      <c r="J861" s="4">
        <v>1199</v>
      </c>
      <c r="K861" s="4">
        <v>1.01</v>
      </c>
      <c r="L861" s="4">
        <v>21.39</v>
      </c>
      <c r="M861" s="4">
        <v>1221.4000000000001</v>
      </c>
      <c r="N861" s="4">
        <v>189</v>
      </c>
      <c r="O861" s="4">
        <v>189</v>
      </c>
      <c r="P861" s="4">
        <v>182</v>
      </c>
      <c r="Q861" s="4">
        <v>182</v>
      </c>
      <c r="R861" s="4">
        <v>1</v>
      </c>
      <c r="S861" s="4">
        <v>2.38</v>
      </c>
      <c r="T861" s="4">
        <v>185.38</v>
      </c>
      <c r="U861" s="4">
        <v>656</v>
      </c>
      <c r="V861" s="4">
        <v>656</v>
      </c>
      <c r="W861" s="4">
        <v>588</v>
      </c>
      <c r="X861" s="4">
        <v>586</v>
      </c>
      <c r="Y861" s="4">
        <v>1.4</v>
      </c>
      <c r="Z861" s="4">
        <v>12.27</v>
      </c>
      <c r="AA861" s="4">
        <v>599.66999999999996</v>
      </c>
      <c r="AB861" s="4">
        <v>2006.45</v>
      </c>
    </row>
    <row r="862" spans="1:28">
      <c r="A862" s="3" t="s">
        <v>1747</v>
      </c>
      <c r="B862" s="3" t="s">
        <v>1748</v>
      </c>
      <c r="C862" s="3" t="s">
        <v>22</v>
      </c>
      <c r="D862" s="3" t="s">
        <v>1615</v>
      </c>
      <c r="E862" s="3" t="s">
        <v>1616</v>
      </c>
      <c r="F862" s="3" t="s">
        <v>25</v>
      </c>
      <c r="G862" s="4">
        <v>1548</v>
      </c>
      <c r="H862" s="4">
        <v>774</v>
      </c>
      <c r="I862" s="4">
        <v>711</v>
      </c>
      <c r="J862" s="4">
        <v>711</v>
      </c>
      <c r="K862" s="4">
        <v>0</v>
      </c>
      <c r="L862" s="4">
        <v>8.25</v>
      </c>
      <c r="M862" s="4">
        <v>719.25</v>
      </c>
      <c r="N862" s="4">
        <v>664</v>
      </c>
      <c r="O862" s="4">
        <v>664</v>
      </c>
      <c r="P862" s="4">
        <v>601</v>
      </c>
      <c r="Q862" s="4">
        <v>599</v>
      </c>
      <c r="R862" s="4">
        <v>1.81</v>
      </c>
      <c r="S862" s="4">
        <v>6.43</v>
      </c>
      <c r="T862" s="4">
        <v>607.24</v>
      </c>
      <c r="U862" s="4">
        <v>588</v>
      </c>
      <c r="V862" s="4">
        <v>588</v>
      </c>
      <c r="W862" s="4">
        <v>525</v>
      </c>
      <c r="X862" s="4">
        <v>523</v>
      </c>
      <c r="Y862" s="4">
        <v>1.31</v>
      </c>
      <c r="Z862" s="4">
        <v>5.96</v>
      </c>
      <c r="AA862" s="4">
        <v>530.27</v>
      </c>
      <c r="AB862" s="4">
        <v>1856.76</v>
      </c>
    </row>
    <row r="863" spans="1:28">
      <c r="A863" s="3" t="s">
        <v>1749</v>
      </c>
      <c r="B863" s="3" t="s">
        <v>1750</v>
      </c>
      <c r="C863" s="3" t="s">
        <v>22</v>
      </c>
      <c r="D863" s="3" t="s">
        <v>1615</v>
      </c>
      <c r="E863" s="3" t="s">
        <v>1616</v>
      </c>
      <c r="F863" s="3" t="s">
        <v>25</v>
      </c>
      <c r="G863" s="4">
        <v>1287</v>
      </c>
      <c r="H863" s="4">
        <v>709</v>
      </c>
      <c r="I863" s="4">
        <v>661</v>
      </c>
      <c r="J863" s="4">
        <v>656</v>
      </c>
      <c r="K863" s="4">
        <v>0.48</v>
      </c>
      <c r="L863" s="4">
        <v>8.98</v>
      </c>
      <c r="M863" s="4">
        <v>665.46</v>
      </c>
      <c r="N863" s="4">
        <v>485</v>
      </c>
      <c r="O863" s="4">
        <v>485</v>
      </c>
      <c r="P863" s="4">
        <v>460</v>
      </c>
      <c r="Q863" s="4">
        <v>455</v>
      </c>
      <c r="R863" s="4">
        <v>1.49</v>
      </c>
      <c r="S863" s="4">
        <v>4.24</v>
      </c>
      <c r="T863" s="4">
        <v>460.73</v>
      </c>
      <c r="U863" s="4">
        <v>755</v>
      </c>
      <c r="V863" s="4">
        <v>755</v>
      </c>
      <c r="W863" s="4">
        <v>641</v>
      </c>
      <c r="X863" s="4">
        <v>635</v>
      </c>
      <c r="Y863" s="4">
        <v>2.56</v>
      </c>
      <c r="Z863" s="4">
        <v>7.69</v>
      </c>
      <c r="AA863" s="4">
        <v>645.25</v>
      </c>
      <c r="AB863" s="4">
        <v>1771.44</v>
      </c>
    </row>
    <row r="864" spans="1:28">
      <c r="A864" s="3" t="s">
        <v>1751</v>
      </c>
      <c r="B864" s="3" t="s">
        <v>1752</v>
      </c>
      <c r="C864" s="3" t="s">
        <v>22</v>
      </c>
      <c r="D864" s="3" t="s">
        <v>1615</v>
      </c>
      <c r="E864" s="3" t="s">
        <v>1616</v>
      </c>
      <c r="F864" s="3" t="s">
        <v>25</v>
      </c>
      <c r="G864" s="4">
        <v>2310</v>
      </c>
      <c r="H864" s="4">
        <v>1430</v>
      </c>
      <c r="I864" s="4">
        <v>1352</v>
      </c>
      <c r="J864" s="4">
        <v>1347</v>
      </c>
      <c r="K864" s="4">
        <v>2.78</v>
      </c>
      <c r="L864" s="4">
        <v>13.17</v>
      </c>
      <c r="M864" s="4">
        <v>1362.95</v>
      </c>
      <c r="N864" s="4">
        <v>584</v>
      </c>
      <c r="O864" s="4">
        <v>584</v>
      </c>
      <c r="P864" s="4">
        <v>556</v>
      </c>
      <c r="Q864" s="4">
        <v>553</v>
      </c>
      <c r="R864" s="4">
        <v>2.5099999999999998</v>
      </c>
      <c r="S864" s="4">
        <v>4.2300000000000004</v>
      </c>
      <c r="T864" s="4">
        <v>559.74</v>
      </c>
      <c r="U864" s="4">
        <v>760</v>
      </c>
      <c r="V864" s="4">
        <v>760</v>
      </c>
      <c r="W864" s="4">
        <v>665</v>
      </c>
      <c r="X864" s="4">
        <v>659</v>
      </c>
      <c r="Y864" s="4">
        <v>2.85</v>
      </c>
      <c r="Z864" s="4">
        <v>6.11</v>
      </c>
      <c r="AA864" s="4">
        <v>667.96</v>
      </c>
      <c r="AB864" s="4">
        <v>2590.65</v>
      </c>
    </row>
    <row r="865" spans="1:28">
      <c r="A865" s="3" t="s">
        <v>1753</v>
      </c>
      <c r="B865" s="3" t="s">
        <v>1754</v>
      </c>
      <c r="C865" s="3" t="s">
        <v>22</v>
      </c>
      <c r="D865" s="3" t="s">
        <v>1615</v>
      </c>
      <c r="E865" s="3" t="s">
        <v>1616</v>
      </c>
      <c r="F865" s="3" t="s">
        <v>25</v>
      </c>
      <c r="G865" s="4">
        <v>1031</v>
      </c>
      <c r="H865" s="4">
        <v>553</v>
      </c>
      <c r="I865" s="4">
        <v>482</v>
      </c>
      <c r="J865" s="4">
        <v>478</v>
      </c>
      <c r="K865" s="4">
        <v>0.06</v>
      </c>
      <c r="L865" s="4">
        <v>4.49</v>
      </c>
      <c r="M865" s="4">
        <v>482.55</v>
      </c>
      <c r="N865" s="4">
        <v>259</v>
      </c>
      <c r="O865" s="4">
        <v>259</v>
      </c>
      <c r="P865" s="4">
        <v>214</v>
      </c>
      <c r="Q865" s="4">
        <v>214</v>
      </c>
      <c r="R865" s="4">
        <v>1.6</v>
      </c>
      <c r="S865" s="4">
        <v>0.17</v>
      </c>
      <c r="T865" s="4">
        <v>215.77</v>
      </c>
      <c r="U865" s="4">
        <v>446</v>
      </c>
      <c r="V865" s="4">
        <v>446</v>
      </c>
      <c r="W865" s="4">
        <v>395</v>
      </c>
      <c r="X865" s="4">
        <v>388</v>
      </c>
      <c r="Y865" s="4">
        <v>1.75</v>
      </c>
      <c r="Z865" s="4">
        <v>2.67</v>
      </c>
      <c r="AA865" s="4">
        <v>392.42</v>
      </c>
      <c r="AB865" s="4">
        <v>1090.74</v>
      </c>
    </row>
    <row r="866" spans="1:28">
      <c r="A866" s="3" t="s">
        <v>1755</v>
      </c>
      <c r="B866" s="3" t="s">
        <v>1756</v>
      </c>
      <c r="C866" s="3" t="s">
        <v>22</v>
      </c>
      <c r="D866" s="3" t="s">
        <v>1615</v>
      </c>
      <c r="E866" s="3" t="s">
        <v>1616</v>
      </c>
      <c r="F866" s="3" t="s">
        <v>25</v>
      </c>
      <c r="G866" s="4">
        <v>816</v>
      </c>
      <c r="H866" s="4">
        <v>408</v>
      </c>
      <c r="I866" s="4">
        <v>373</v>
      </c>
      <c r="J866" s="4">
        <v>371</v>
      </c>
      <c r="K866" s="4">
        <v>0</v>
      </c>
      <c r="L866" s="4">
        <v>5.58</v>
      </c>
      <c r="M866" s="4">
        <v>376.58</v>
      </c>
      <c r="N866" s="4">
        <v>335</v>
      </c>
      <c r="O866" s="4">
        <v>335</v>
      </c>
      <c r="P866" s="4">
        <v>308</v>
      </c>
      <c r="Q866" s="4">
        <v>308</v>
      </c>
      <c r="R866" s="4">
        <v>1.62</v>
      </c>
      <c r="S866" s="4">
        <v>4.3</v>
      </c>
      <c r="T866" s="4">
        <v>313.92</v>
      </c>
      <c r="U866" s="4">
        <v>361</v>
      </c>
      <c r="V866" s="4">
        <v>361</v>
      </c>
      <c r="W866" s="4">
        <v>334</v>
      </c>
      <c r="X866" s="4">
        <v>328</v>
      </c>
      <c r="Y866" s="4">
        <v>1.93</v>
      </c>
      <c r="Z866" s="4">
        <v>4.5999999999999996</v>
      </c>
      <c r="AA866" s="4">
        <v>334.53</v>
      </c>
      <c r="AB866" s="4">
        <v>1025.03</v>
      </c>
    </row>
    <row r="867" spans="1:28">
      <c r="A867" s="3" t="s">
        <v>1757</v>
      </c>
      <c r="B867" s="3" t="s">
        <v>1758</v>
      </c>
      <c r="C867" s="3" t="s">
        <v>22</v>
      </c>
      <c r="D867" s="3" t="s">
        <v>1615</v>
      </c>
      <c r="E867" s="3" t="s">
        <v>1616</v>
      </c>
      <c r="F867" s="3" t="s">
        <v>25</v>
      </c>
      <c r="G867" s="4">
        <v>1860</v>
      </c>
      <c r="H867" s="4">
        <v>1003</v>
      </c>
      <c r="I867" s="4">
        <v>709</v>
      </c>
      <c r="J867" s="4">
        <v>708</v>
      </c>
      <c r="K867" s="4">
        <v>0</v>
      </c>
      <c r="L867" s="4">
        <v>9.1</v>
      </c>
      <c r="M867" s="4">
        <v>717.1</v>
      </c>
      <c r="N867" s="4">
        <v>937</v>
      </c>
      <c r="O867" s="4">
        <v>937</v>
      </c>
      <c r="P867" s="4">
        <v>853</v>
      </c>
      <c r="Q867" s="4">
        <v>850</v>
      </c>
      <c r="R867" s="4">
        <v>4.08</v>
      </c>
      <c r="S867" s="4">
        <v>11.3</v>
      </c>
      <c r="T867" s="4">
        <v>865.38</v>
      </c>
      <c r="U867" s="4">
        <v>435</v>
      </c>
      <c r="V867" s="4">
        <v>435</v>
      </c>
      <c r="W867" s="4">
        <v>379</v>
      </c>
      <c r="X867" s="4">
        <v>379</v>
      </c>
      <c r="Y867" s="4">
        <v>1.28</v>
      </c>
      <c r="Z867" s="4">
        <v>5.87</v>
      </c>
      <c r="AA867" s="4">
        <v>386.15</v>
      </c>
      <c r="AB867" s="4">
        <v>1968.63</v>
      </c>
    </row>
    <row r="868" spans="1:28">
      <c r="A868" s="3" t="s">
        <v>1759</v>
      </c>
      <c r="B868" s="3" t="s">
        <v>1760</v>
      </c>
      <c r="C868" s="3" t="s">
        <v>518</v>
      </c>
      <c r="D868" s="3" t="s">
        <v>1615</v>
      </c>
      <c r="E868" s="3" t="s">
        <v>1616</v>
      </c>
      <c r="F868" s="3" t="s">
        <v>25</v>
      </c>
      <c r="G868" s="4">
        <v>0</v>
      </c>
      <c r="H868" s="4">
        <v>0</v>
      </c>
      <c r="I868" s="4">
        <v>0</v>
      </c>
      <c r="J868" s="4">
        <v>0</v>
      </c>
      <c r="K868" s="4">
        <v>0</v>
      </c>
      <c r="L868" s="4">
        <v>0</v>
      </c>
      <c r="M868" s="4">
        <v>0</v>
      </c>
      <c r="N868" s="4">
        <v>64866</v>
      </c>
      <c r="O868" s="4">
        <v>64640</v>
      </c>
      <c r="P868" s="4">
        <v>53712</v>
      </c>
      <c r="Q868" s="4">
        <v>52762</v>
      </c>
      <c r="R868" s="4">
        <v>170.22</v>
      </c>
      <c r="S868" s="4">
        <v>1206.26</v>
      </c>
      <c r="T868" s="4">
        <v>54138.48</v>
      </c>
      <c r="U868" s="4">
        <v>31899</v>
      </c>
      <c r="V868" s="4">
        <v>31745</v>
      </c>
      <c r="W868" s="4">
        <v>25986</v>
      </c>
      <c r="X868" s="4">
        <v>25564</v>
      </c>
      <c r="Y868" s="4">
        <v>89.91</v>
      </c>
      <c r="Z868" s="4">
        <v>601</v>
      </c>
      <c r="AA868" s="4">
        <v>26254.91</v>
      </c>
      <c r="AB868" s="4">
        <v>80393.39</v>
      </c>
    </row>
    <row r="869" spans="1:28">
      <c r="A869" s="3" t="s">
        <v>1761</v>
      </c>
      <c r="B869" s="3" t="s">
        <v>1762</v>
      </c>
      <c r="C869" s="3" t="s">
        <v>521</v>
      </c>
      <c r="D869" s="3" t="s">
        <v>1615</v>
      </c>
      <c r="E869" s="3" t="s">
        <v>1616</v>
      </c>
      <c r="F869" s="3" t="s">
        <v>25</v>
      </c>
      <c r="G869" s="4">
        <v>6037</v>
      </c>
      <c r="H869" s="4">
        <v>6031</v>
      </c>
      <c r="I869" s="4">
        <v>5315</v>
      </c>
      <c r="J869" s="4">
        <v>5129</v>
      </c>
      <c r="K869" s="4">
        <v>32.119999999999997</v>
      </c>
      <c r="L869" s="4">
        <v>120.88</v>
      </c>
      <c r="M869" s="4">
        <v>5282</v>
      </c>
      <c r="N869" s="4">
        <v>5634</v>
      </c>
      <c r="O869" s="4">
        <v>5631</v>
      </c>
      <c r="P869" s="4">
        <v>4910</v>
      </c>
      <c r="Q869" s="4">
        <v>4756</v>
      </c>
      <c r="R869" s="4">
        <v>28.34</v>
      </c>
      <c r="S869" s="4">
        <v>119.67</v>
      </c>
      <c r="T869" s="4">
        <v>4904.01</v>
      </c>
      <c r="U869" s="4">
        <v>0</v>
      </c>
      <c r="V869" s="4">
        <v>0</v>
      </c>
      <c r="W869" s="4">
        <v>0</v>
      </c>
      <c r="X869" s="4">
        <v>0</v>
      </c>
      <c r="Y869" s="4">
        <v>0</v>
      </c>
      <c r="Z869" s="4">
        <v>0</v>
      </c>
      <c r="AA869" s="4">
        <v>0</v>
      </c>
      <c r="AB869" s="4">
        <v>10186.01</v>
      </c>
    </row>
    <row r="870" spans="1:28">
      <c r="A870" s="3" t="s">
        <v>1763</v>
      </c>
      <c r="B870" s="3" t="s">
        <v>1764</v>
      </c>
      <c r="C870" s="3" t="s">
        <v>521</v>
      </c>
      <c r="D870" s="3" t="s">
        <v>1615</v>
      </c>
      <c r="E870" s="3" t="s">
        <v>1616</v>
      </c>
      <c r="F870" s="3" t="s">
        <v>25</v>
      </c>
      <c r="G870" s="4">
        <v>7601</v>
      </c>
      <c r="H870" s="4">
        <v>7598</v>
      </c>
      <c r="I870" s="4">
        <v>6580</v>
      </c>
      <c r="J870" s="4">
        <v>6400</v>
      </c>
      <c r="K870" s="4">
        <v>47.17</v>
      </c>
      <c r="L870" s="4">
        <v>164.12</v>
      </c>
      <c r="M870" s="4">
        <v>6611.29</v>
      </c>
      <c r="N870" s="4">
        <v>7050</v>
      </c>
      <c r="O870" s="4">
        <v>7048</v>
      </c>
      <c r="P870" s="4">
        <v>6172</v>
      </c>
      <c r="Q870" s="4">
        <v>5924</v>
      </c>
      <c r="R870" s="4">
        <v>42.73</v>
      </c>
      <c r="S870" s="4">
        <v>153.80000000000001</v>
      </c>
      <c r="T870" s="4">
        <v>6120.53</v>
      </c>
      <c r="U870" s="4">
        <v>7172</v>
      </c>
      <c r="V870" s="4">
        <v>7166</v>
      </c>
      <c r="W870" s="4">
        <v>6474</v>
      </c>
      <c r="X870" s="4">
        <v>6264</v>
      </c>
      <c r="Y870" s="4">
        <v>45.24</v>
      </c>
      <c r="Z870" s="4">
        <v>164.71</v>
      </c>
      <c r="AA870" s="4">
        <v>6473.95</v>
      </c>
      <c r="AB870" s="4">
        <v>19205.77</v>
      </c>
    </row>
    <row r="871" spans="1:28">
      <c r="A871" s="3" t="s">
        <v>1765</v>
      </c>
      <c r="B871" s="3" t="s">
        <v>1766</v>
      </c>
      <c r="C871" s="3" t="s">
        <v>521</v>
      </c>
      <c r="D871" s="3" t="s">
        <v>1615</v>
      </c>
      <c r="E871" s="3" t="s">
        <v>1616</v>
      </c>
      <c r="F871" s="3" t="s">
        <v>25</v>
      </c>
      <c r="G871" s="4">
        <v>6934</v>
      </c>
      <c r="H871" s="4">
        <v>6900</v>
      </c>
      <c r="I871" s="4">
        <v>6351</v>
      </c>
      <c r="J871" s="4">
        <v>6110</v>
      </c>
      <c r="K871" s="4">
        <v>47.01</v>
      </c>
      <c r="L871" s="4">
        <v>131.38999999999999</v>
      </c>
      <c r="M871" s="4">
        <v>6288.4</v>
      </c>
      <c r="N871" s="4">
        <v>6298</v>
      </c>
      <c r="O871" s="4">
        <v>6242</v>
      </c>
      <c r="P871" s="4">
        <v>5907</v>
      </c>
      <c r="Q871" s="4">
        <v>5697</v>
      </c>
      <c r="R871" s="4">
        <v>45.64</v>
      </c>
      <c r="S871" s="4">
        <v>124.72</v>
      </c>
      <c r="T871" s="4">
        <v>5867.36</v>
      </c>
      <c r="U871" s="4">
        <v>6673</v>
      </c>
      <c r="V871" s="4">
        <v>6648</v>
      </c>
      <c r="W871" s="4">
        <v>6247</v>
      </c>
      <c r="X871" s="4">
        <v>6036</v>
      </c>
      <c r="Y871" s="4">
        <v>48.65</v>
      </c>
      <c r="Z871" s="4">
        <v>145.22999999999999</v>
      </c>
      <c r="AA871" s="4">
        <v>6229.88</v>
      </c>
      <c r="AB871" s="4">
        <v>18385.64</v>
      </c>
    </row>
    <row r="872" spans="1:28">
      <c r="A872" s="3" t="s">
        <v>1767</v>
      </c>
      <c r="B872" s="3" t="s">
        <v>1768</v>
      </c>
      <c r="C872" s="3" t="s">
        <v>521</v>
      </c>
      <c r="D872" s="3" t="s">
        <v>1615</v>
      </c>
      <c r="E872" s="3" t="s">
        <v>1616</v>
      </c>
      <c r="F872" s="3" t="s">
        <v>25</v>
      </c>
      <c r="G872" s="4">
        <v>6516</v>
      </c>
      <c r="H872" s="4">
        <v>6514</v>
      </c>
      <c r="I872" s="4">
        <v>5980</v>
      </c>
      <c r="J872" s="4">
        <v>5736</v>
      </c>
      <c r="K872" s="4">
        <v>23.92</v>
      </c>
      <c r="L872" s="4">
        <v>138.72</v>
      </c>
      <c r="M872" s="4">
        <v>5898.64</v>
      </c>
      <c r="N872" s="4">
        <v>5420</v>
      </c>
      <c r="O872" s="4">
        <v>5417</v>
      </c>
      <c r="P872" s="4">
        <v>5012</v>
      </c>
      <c r="Q872" s="4">
        <v>4821</v>
      </c>
      <c r="R872" s="4">
        <v>17.059999999999999</v>
      </c>
      <c r="S872" s="4">
        <v>121.05</v>
      </c>
      <c r="T872" s="4">
        <v>4959.1099999999997</v>
      </c>
      <c r="U872" s="4">
        <v>5594</v>
      </c>
      <c r="V872" s="4">
        <v>5590</v>
      </c>
      <c r="W872" s="4">
        <v>5028</v>
      </c>
      <c r="X872" s="4">
        <v>4813</v>
      </c>
      <c r="Y872" s="4">
        <v>25.11</v>
      </c>
      <c r="Z872" s="4">
        <v>121.93</v>
      </c>
      <c r="AA872" s="4">
        <v>4960.04</v>
      </c>
      <c r="AB872" s="4">
        <v>15817.79</v>
      </c>
    </row>
    <row r="873" spans="1:28">
      <c r="A873" s="3" t="s">
        <v>1769</v>
      </c>
      <c r="B873" s="3" t="s">
        <v>1770</v>
      </c>
      <c r="C873" s="3" t="s">
        <v>521</v>
      </c>
      <c r="D873" s="3" t="s">
        <v>1615</v>
      </c>
      <c r="E873" s="3" t="s">
        <v>1616</v>
      </c>
      <c r="F873" s="3" t="s">
        <v>25</v>
      </c>
      <c r="G873" s="4">
        <v>8357</v>
      </c>
      <c r="H873" s="4">
        <v>8351</v>
      </c>
      <c r="I873" s="4">
        <v>7591</v>
      </c>
      <c r="J873" s="4">
        <v>7440</v>
      </c>
      <c r="K873" s="4">
        <v>54.78</v>
      </c>
      <c r="L873" s="4">
        <v>173.85</v>
      </c>
      <c r="M873" s="4">
        <v>7668.63</v>
      </c>
      <c r="N873" s="4">
        <v>7284</v>
      </c>
      <c r="O873" s="4">
        <v>7281</v>
      </c>
      <c r="P873" s="4">
        <v>6637</v>
      </c>
      <c r="Q873" s="4">
        <v>6460</v>
      </c>
      <c r="R873" s="4">
        <v>46.47</v>
      </c>
      <c r="S873" s="4">
        <v>155.6</v>
      </c>
      <c r="T873" s="4">
        <v>6662.07</v>
      </c>
      <c r="U873" s="4">
        <v>7739</v>
      </c>
      <c r="V873" s="4">
        <v>7736</v>
      </c>
      <c r="W873" s="4">
        <v>6960</v>
      </c>
      <c r="X873" s="4">
        <v>6819</v>
      </c>
      <c r="Y873" s="4">
        <v>48.67</v>
      </c>
      <c r="Z873" s="4">
        <v>173.39</v>
      </c>
      <c r="AA873" s="4">
        <v>7041.06</v>
      </c>
      <c r="AB873" s="4">
        <v>21371.759999999998</v>
      </c>
    </row>
    <row r="874" spans="1:28">
      <c r="A874" s="3" t="s">
        <v>1771</v>
      </c>
      <c r="B874" s="3" t="s">
        <v>1772</v>
      </c>
      <c r="C874" s="3" t="s">
        <v>521</v>
      </c>
      <c r="D874" s="3" t="s">
        <v>1615</v>
      </c>
      <c r="E874" s="3" t="s">
        <v>1616</v>
      </c>
      <c r="F874" s="3" t="s">
        <v>25</v>
      </c>
      <c r="G874" s="4">
        <v>7079</v>
      </c>
      <c r="H874" s="4">
        <v>7073</v>
      </c>
      <c r="I874" s="4">
        <v>6632</v>
      </c>
      <c r="J874" s="4">
        <v>5945</v>
      </c>
      <c r="K874" s="4">
        <v>42.66</v>
      </c>
      <c r="L874" s="4">
        <v>134.53</v>
      </c>
      <c r="M874" s="4">
        <v>6122.19</v>
      </c>
      <c r="N874" s="4">
        <v>6912</v>
      </c>
      <c r="O874" s="4">
        <v>6912</v>
      </c>
      <c r="P874" s="4">
        <v>6086</v>
      </c>
      <c r="Q874" s="4">
        <v>5493</v>
      </c>
      <c r="R874" s="4">
        <v>47.54</v>
      </c>
      <c r="S874" s="4">
        <v>124.6</v>
      </c>
      <c r="T874" s="4">
        <v>5665.14</v>
      </c>
      <c r="U874" s="4">
        <v>6936</v>
      </c>
      <c r="V874" s="4">
        <v>6935</v>
      </c>
      <c r="W874" s="4">
        <v>6233</v>
      </c>
      <c r="X874" s="4">
        <v>5629</v>
      </c>
      <c r="Y874" s="4">
        <v>42.24</v>
      </c>
      <c r="Z874" s="4">
        <v>129.72999999999999</v>
      </c>
      <c r="AA874" s="4">
        <v>5800.97</v>
      </c>
      <c r="AB874" s="4">
        <v>17588.3</v>
      </c>
    </row>
    <row r="875" spans="1:28">
      <c r="A875" s="3" t="s">
        <v>1773</v>
      </c>
      <c r="B875" s="3" t="s">
        <v>1774</v>
      </c>
      <c r="C875" s="3" t="s">
        <v>568</v>
      </c>
      <c r="D875" s="3" t="s">
        <v>1615</v>
      </c>
      <c r="E875" s="3" t="s">
        <v>1616</v>
      </c>
      <c r="F875" s="3" t="s">
        <v>25</v>
      </c>
      <c r="G875" s="4">
        <v>482</v>
      </c>
      <c r="H875" s="4">
        <v>280</v>
      </c>
      <c r="I875" s="4">
        <v>258</v>
      </c>
      <c r="J875" s="4">
        <v>258</v>
      </c>
      <c r="K875" s="4">
        <v>0.19</v>
      </c>
      <c r="L875" s="4">
        <v>4.3</v>
      </c>
      <c r="M875" s="4">
        <v>262.49</v>
      </c>
      <c r="N875" s="4">
        <v>154</v>
      </c>
      <c r="O875" s="4">
        <v>154</v>
      </c>
      <c r="P875" s="4">
        <v>138</v>
      </c>
      <c r="Q875" s="4">
        <v>138</v>
      </c>
      <c r="R875" s="4">
        <v>0.34</v>
      </c>
      <c r="S875" s="4">
        <v>2.67</v>
      </c>
      <c r="T875" s="4">
        <v>141.01</v>
      </c>
      <c r="U875" s="4">
        <v>145</v>
      </c>
      <c r="V875" s="4">
        <v>145</v>
      </c>
      <c r="W875" s="4">
        <v>126</v>
      </c>
      <c r="X875" s="4">
        <v>126</v>
      </c>
      <c r="Y875" s="4">
        <v>0.24</v>
      </c>
      <c r="Z875" s="4">
        <v>2.78</v>
      </c>
      <c r="AA875" s="4">
        <v>129.02000000000001</v>
      </c>
      <c r="AB875" s="4">
        <v>532.52</v>
      </c>
    </row>
    <row r="876" spans="1:28">
      <c r="A876" s="3" t="s">
        <v>1775</v>
      </c>
      <c r="B876" s="3" t="s">
        <v>1776</v>
      </c>
      <c r="C876" s="3" t="s">
        <v>22</v>
      </c>
      <c r="D876" s="3" t="s">
        <v>1615</v>
      </c>
      <c r="E876" s="3" t="s">
        <v>1616</v>
      </c>
      <c r="F876" s="3" t="s">
        <v>25</v>
      </c>
      <c r="G876" s="4">
        <v>2248</v>
      </c>
      <c r="H876" s="4">
        <v>1445</v>
      </c>
      <c r="I876" s="4">
        <v>1185</v>
      </c>
      <c r="J876" s="4">
        <v>1177</v>
      </c>
      <c r="K876" s="4">
        <v>2.54</v>
      </c>
      <c r="L876" s="4">
        <v>35.630000000000003</v>
      </c>
      <c r="M876" s="4">
        <v>1215.17</v>
      </c>
      <c r="N876" s="4">
        <v>484</v>
      </c>
      <c r="O876" s="4">
        <v>484</v>
      </c>
      <c r="P876" s="4">
        <v>449</v>
      </c>
      <c r="Q876" s="4">
        <v>448</v>
      </c>
      <c r="R876" s="4">
        <v>1.94</v>
      </c>
      <c r="S876" s="4">
        <v>11.68</v>
      </c>
      <c r="T876" s="4">
        <v>461.62</v>
      </c>
      <c r="U876" s="4">
        <v>635</v>
      </c>
      <c r="V876" s="4">
        <v>635</v>
      </c>
      <c r="W876" s="4">
        <v>592</v>
      </c>
      <c r="X876" s="4">
        <v>588</v>
      </c>
      <c r="Y876" s="4">
        <v>2.5499999999999998</v>
      </c>
      <c r="Z876" s="4">
        <v>15.35</v>
      </c>
      <c r="AA876" s="4">
        <v>605.9</v>
      </c>
      <c r="AB876" s="4">
        <v>2282.69</v>
      </c>
    </row>
    <row r="877" spans="1:28">
      <c r="A877" s="3" t="s">
        <v>1777</v>
      </c>
      <c r="B877" s="3" t="s">
        <v>1778</v>
      </c>
      <c r="C877" s="3" t="s">
        <v>22</v>
      </c>
      <c r="D877" s="3" t="s">
        <v>1615</v>
      </c>
      <c r="E877" s="3" t="s">
        <v>1616</v>
      </c>
      <c r="F877" s="3" t="s">
        <v>25</v>
      </c>
      <c r="G877" s="4">
        <v>500</v>
      </c>
      <c r="H877" s="4">
        <v>250</v>
      </c>
      <c r="I877" s="4">
        <v>241</v>
      </c>
      <c r="J877" s="4">
        <v>238</v>
      </c>
      <c r="K877" s="4">
        <v>0</v>
      </c>
      <c r="L877" s="4">
        <v>5.45</v>
      </c>
      <c r="M877" s="4">
        <v>243.45</v>
      </c>
      <c r="N877" s="4">
        <v>568</v>
      </c>
      <c r="O877" s="4">
        <v>568</v>
      </c>
      <c r="P877" s="4">
        <v>534</v>
      </c>
      <c r="Q877" s="4">
        <v>532</v>
      </c>
      <c r="R877" s="4">
        <v>0.66</v>
      </c>
      <c r="S877" s="4">
        <v>8.1199999999999992</v>
      </c>
      <c r="T877" s="4">
        <v>540.78</v>
      </c>
      <c r="U877" s="4">
        <v>580</v>
      </c>
      <c r="V877" s="4">
        <v>580</v>
      </c>
      <c r="W877" s="4">
        <v>531</v>
      </c>
      <c r="X877" s="4">
        <v>531</v>
      </c>
      <c r="Y877" s="4">
        <v>0.12</v>
      </c>
      <c r="Z877" s="4">
        <v>10.99</v>
      </c>
      <c r="AA877" s="4">
        <v>542.11</v>
      </c>
      <c r="AB877" s="4">
        <v>1326.34</v>
      </c>
    </row>
    <row r="878" spans="1:28">
      <c r="A878" s="3" t="s">
        <v>1779</v>
      </c>
      <c r="B878" s="3" t="s">
        <v>1780</v>
      </c>
      <c r="C878" s="3" t="s">
        <v>22</v>
      </c>
      <c r="D878" s="3" t="s">
        <v>1615</v>
      </c>
      <c r="E878" s="3" t="s">
        <v>1616</v>
      </c>
      <c r="F878" s="3" t="s">
        <v>25</v>
      </c>
      <c r="G878" s="4">
        <v>340</v>
      </c>
      <c r="H878" s="4">
        <v>340</v>
      </c>
      <c r="I878" s="4">
        <v>278</v>
      </c>
      <c r="J878" s="4">
        <v>275</v>
      </c>
      <c r="K878" s="4">
        <v>1.9</v>
      </c>
      <c r="L878" s="4">
        <v>4.1500000000000004</v>
      </c>
      <c r="M878" s="4">
        <v>281.05</v>
      </c>
      <c r="N878" s="4">
        <v>354</v>
      </c>
      <c r="O878" s="4">
        <v>354</v>
      </c>
      <c r="P878" s="4">
        <v>251</v>
      </c>
      <c r="Q878" s="4">
        <v>249</v>
      </c>
      <c r="R878" s="4">
        <v>1.44</v>
      </c>
      <c r="S878" s="4">
        <v>3.35</v>
      </c>
      <c r="T878" s="4">
        <v>253.79</v>
      </c>
      <c r="U878" s="4">
        <v>370</v>
      </c>
      <c r="V878" s="4">
        <v>370</v>
      </c>
      <c r="W878" s="4">
        <v>274</v>
      </c>
      <c r="X878" s="4">
        <v>274</v>
      </c>
      <c r="Y878" s="4">
        <v>1.9</v>
      </c>
      <c r="Z878" s="4">
        <v>3.45</v>
      </c>
      <c r="AA878" s="4">
        <v>279.35000000000002</v>
      </c>
      <c r="AB878" s="4">
        <v>814.19</v>
      </c>
    </row>
    <row r="879" spans="1:28">
      <c r="A879" s="3" t="s">
        <v>1781</v>
      </c>
      <c r="B879" s="3" t="s">
        <v>1782</v>
      </c>
      <c r="C879" s="3" t="s">
        <v>22</v>
      </c>
      <c r="D879" s="3" t="s">
        <v>1615</v>
      </c>
      <c r="E879" s="3" t="s">
        <v>1616</v>
      </c>
      <c r="F879" s="3" t="s">
        <v>25</v>
      </c>
      <c r="G879" s="4">
        <v>140</v>
      </c>
      <c r="H879" s="4">
        <v>140</v>
      </c>
      <c r="I879" s="4">
        <v>115</v>
      </c>
      <c r="J879" s="4">
        <v>115</v>
      </c>
      <c r="K879" s="4">
        <v>0.09</v>
      </c>
      <c r="L879" s="4">
        <v>2.5099999999999998</v>
      </c>
      <c r="M879" s="4">
        <v>117.6</v>
      </c>
      <c r="N879" s="4">
        <v>231</v>
      </c>
      <c r="O879" s="4">
        <v>231</v>
      </c>
      <c r="P879" s="4">
        <v>183</v>
      </c>
      <c r="Q879" s="4">
        <v>181</v>
      </c>
      <c r="R879" s="4">
        <v>1.82</v>
      </c>
      <c r="S879" s="4">
        <v>1.75</v>
      </c>
      <c r="T879" s="4">
        <v>184.57</v>
      </c>
      <c r="U879" s="4">
        <v>390</v>
      </c>
      <c r="V879" s="4">
        <v>390</v>
      </c>
      <c r="W879" s="4">
        <v>318</v>
      </c>
      <c r="X879" s="4">
        <v>318</v>
      </c>
      <c r="Y879" s="4">
        <v>2.2999999999999998</v>
      </c>
      <c r="Z879" s="4">
        <v>4.78</v>
      </c>
      <c r="AA879" s="4">
        <v>325.08</v>
      </c>
      <c r="AB879" s="4">
        <v>627.25</v>
      </c>
    </row>
    <row r="880" spans="1:28">
      <c r="A880" s="3" t="s">
        <v>1783</v>
      </c>
      <c r="B880" s="3" t="s">
        <v>1784</v>
      </c>
      <c r="C880" s="3" t="s">
        <v>22</v>
      </c>
      <c r="D880" s="3" t="s">
        <v>1615</v>
      </c>
      <c r="E880" s="3" t="s">
        <v>1616</v>
      </c>
      <c r="F880" s="3" t="s">
        <v>25</v>
      </c>
      <c r="G880" s="4">
        <v>205</v>
      </c>
      <c r="H880" s="4">
        <v>205</v>
      </c>
      <c r="I880" s="4">
        <v>190</v>
      </c>
      <c r="J880" s="4">
        <v>189</v>
      </c>
      <c r="K880" s="4">
        <v>1.41</v>
      </c>
      <c r="L880" s="4">
        <v>2.65</v>
      </c>
      <c r="M880" s="4">
        <v>193.06</v>
      </c>
      <c r="N880" s="4">
        <v>242</v>
      </c>
      <c r="O880" s="4">
        <v>242</v>
      </c>
      <c r="P880" s="4">
        <v>187</v>
      </c>
      <c r="Q880" s="4">
        <v>186</v>
      </c>
      <c r="R880" s="4">
        <v>1.96</v>
      </c>
      <c r="S880" s="4">
        <v>2.42</v>
      </c>
      <c r="T880" s="4">
        <v>190.38</v>
      </c>
      <c r="U880" s="4">
        <v>181</v>
      </c>
      <c r="V880" s="4">
        <v>181</v>
      </c>
      <c r="W880" s="4">
        <v>138</v>
      </c>
      <c r="X880" s="4">
        <v>137</v>
      </c>
      <c r="Y880" s="4">
        <v>1.57</v>
      </c>
      <c r="Z880" s="4">
        <v>1.48</v>
      </c>
      <c r="AA880" s="4">
        <v>140.05000000000001</v>
      </c>
      <c r="AB880" s="4">
        <v>523.49</v>
      </c>
    </row>
    <row r="881" spans="1:28">
      <c r="A881" s="3" t="s">
        <v>1785</v>
      </c>
      <c r="B881" s="3" t="s">
        <v>1786</v>
      </c>
      <c r="C881" s="3" t="s">
        <v>568</v>
      </c>
      <c r="D881" s="3" t="s">
        <v>1615</v>
      </c>
      <c r="E881" s="3" t="s">
        <v>1616</v>
      </c>
      <c r="F881" s="3" t="s">
        <v>25</v>
      </c>
      <c r="G881" s="4">
        <v>148</v>
      </c>
      <c r="H881" s="4">
        <v>148</v>
      </c>
      <c r="I881" s="4">
        <v>134</v>
      </c>
      <c r="J881" s="4">
        <v>134</v>
      </c>
      <c r="K881" s="4">
        <v>0.19</v>
      </c>
      <c r="L881" s="4">
        <v>3.46</v>
      </c>
      <c r="M881" s="4">
        <v>137.65</v>
      </c>
      <c r="N881" s="4">
        <v>147</v>
      </c>
      <c r="O881" s="4">
        <v>147</v>
      </c>
      <c r="P881" s="4">
        <v>139</v>
      </c>
      <c r="Q881" s="4">
        <v>138</v>
      </c>
      <c r="R881" s="4">
        <v>0.19</v>
      </c>
      <c r="S881" s="4">
        <v>3.53</v>
      </c>
      <c r="T881" s="4">
        <v>141.72</v>
      </c>
      <c r="U881" s="4">
        <v>182</v>
      </c>
      <c r="V881" s="4">
        <v>182</v>
      </c>
      <c r="W881" s="4">
        <v>169</v>
      </c>
      <c r="X881" s="4">
        <v>169</v>
      </c>
      <c r="Y881" s="4">
        <v>0.53</v>
      </c>
      <c r="Z881" s="4">
        <v>3.94</v>
      </c>
      <c r="AA881" s="4">
        <v>173.47</v>
      </c>
      <c r="AB881" s="4">
        <v>452.84</v>
      </c>
    </row>
    <row r="882" spans="1:28">
      <c r="A882" s="3" t="s">
        <v>1787</v>
      </c>
      <c r="B882" s="3" t="s">
        <v>1788</v>
      </c>
      <c r="C882" s="3" t="s">
        <v>568</v>
      </c>
      <c r="D882" s="3" t="s">
        <v>1615</v>
      </c>
      <c r="E882" s="3" t="s">
        <v>1616</v>
      </c>
      <c r="F882" s="3" t="s">
        <v>25</v>
      </c>
      <c r="G882" s="4">
        <v>159</v>
      </c>
      <c r="H882" s="4">
        <v>159</v>
      </c>
      <c r="I882" s="4">
        <v>143</v>
      </c>
      <c r="J882" s="4">
        <v>143</v>
      </c>
      <c r="K882" s="4">
        <v>0.37</v>
      </c>
      <c r="L882" s="4">
        <v>2.2599999999999998</v>
      </c>
      <c r="M882" s="4">
        <v>145.63</v>
      </c>
      <c r="N882" s="4">
        <v>151</v>
      </c>
      <c r="O882" s="4">
        <v>151</v>
      </c>
      <c r="P882" s="4">
        <v>105</v>
      </c>
      <c r="Q882" s="4">
        <v>105</v>
      </c>
      <c r="R882" s="4">
        <v>0.21</v>
      </c>
      <c r="S882" s="4">
        <v>1.66</v>
      </c>
      <c r="T882" s="4">
        <v>106.87</v>
      </c>
      <c r="U882" s="4">
        <v>212</v>
      </c>
      <c r="V882" s="4">
        <v>212</v>
      </c>
      <c r="W882" s="4">
        <v>198</v>
      </c>
      <c r="X882" s="4">
        <v>195</v>
      </c>
      <c r="Y882" s="4">
        <v>0.65</v>
      </c>
      <c r="Z882" s="4">
        <v>3.22</v>
      </c>
      <c r="AA882" s="4">
        <v>198.87</v>
      </c>
      <c r="AB882" s="4">
        <v>451.37</v>
      </c>
    </row>
    <row r="883" spans="1:28">
      <c r="A883" s="3" t="s">
        <v>1789</v>
      </c>
      <c r="B883" s="3" t="s">
        <v>1790</v>
      </c>
      <c r="C883" s="3" t="s">
        <v>568</v>
      </c>
      <c r="D883" s="3" t="s">
        <v>1615</v>
      </c>
      <c r="E883" s="3" t="s">
        <v>1616</v>
      </c>
      <c r="F883" s="3" t="s">
        <v>25</v>
      </c>
      <c r="G883" s="4">
        <v>1207</v>
      </c>
      <c r="H883" s="4">
        <v>1178</v>
      </c>
      <c r="I883" s="4">
        <v>1119</v>
      </c>
      <c r="J883" s="4">
        <v>1111</v>
      </c>
      <c r="K883" s="4">
        <v>5.46</v>
      </c>
      <c r="L883" s="4">
        <v>21.16</v>
      </c>
      <c r="M883" s="4">
        <v>1137.6199999999999</v>
      </c>
      <c r="N883" s="4">
        <v>0</v>
      </c>
      <c r="O883" s="4">
        <v>0</v>
      </c>
      <c r="P883" s="4">
        <v>0</v>
      </c>
      <c r="Q883" s="4">
        <v>0</v>
      </c>
      <c r="R883" s="4">
        <v>0</v>
      </c>
      <c r="S883" s="4">
        <v>0</v>
      </c>
      <c r="T883" s="4">
        <v>0</v>
      </c>
      <c r="U883" s="4">
        <v>1975</v>
      </c>
      <c r="V883" s="4">
        <v>1960</v>
      </c>
      <c r="W883" s="4">
        <v>1826</v>
      </c>
      <c r="X883" s="4">
        <v>1783</v>
      </c>
      <c r="Y883" s="4">
        <v>9.74</v>
      </c>
      <c r="Z883" s="4">
        <v>33.409999999999997</v>
      </c>
      <c r="AA883" s="4">
        <v>1826.15</v>
      </c>
      <c r="AB883" s="4">
        <v>2963.77</v>
      </c>
    </row>
    <row r="884" spans="1:28">
      <c r="A884" s="3" t="s">
        <v>1791</v>
      </c>
      <c r="B884" s="3" t="s">
        <v>1792</v>
      </c>
      <c r="C884" s="3" t="s">
        <v>568</v>
      </c>
      <c r="D884" s="3" t="s">
        <v>1615</v>
      </c>
      <c r="E884" s="3" t="s">
        <v>1616</v>
      </c>
      <c r="F884" s="3" t="s">
        <v>25</v>
      </c>
      <c r="G884" s="4">
        <v>0</v>
      </c>
      <c r="H884" s="4">
        <v>0</v>
      </c>
      <c r="I884" s="4">
        <v>0</v>
      </c>
      <c r="J884" s="4">
        <v>0</v>
      </c>
      <c r="K884" s="4">
        <v>0</v>
      </c>
      <c r="L884" s="4">
        <v>0</v>
      </c>
      <c r="M884" s="4">
        <v>0</v>
      </c>
      <c r="N884" s="4">
        <v>0</v>
      </c>
      <c r="O884" s="4">
        <v>0</v>
      </c>
      <c r="P884" s="4">
        <v>0</v>
      </c>
      <c r="Q884" s="4">
        <v>0</v>
      </c>
      <c r="R884" s="4">
        <v>0</v>
      </c>
      <c r="S884" s="4">
        <v>0</v>
      </c>
      <c r="T884" s="4">
        <v>0</v>
      </c>
      <c r="U884" s="4">
        <v>663</v>
      </c>
      <c r="V884" s="4">
        <v>663</v>
      </c>
      <c r="W884" s="4">
        <v>629</v>
      </c>
      <c r="X884" s="4">
        <v>629</v>
      </c>
      <c r="Y884" s="4">
        <v>0.15</v>
      </c>
      <c r="Z884" s="4">
        <v>19.77</v>
      </c>
      <c r="AA884" s="4">
        <v>648.91999999999996</v>
      </c>
      <c r="AB884" s="4">
        <v>648.91999999999996</v>
      </c>
    </row>
    <row r="885" spans="1:28">
      <c r="A885" s="3" t="s">
        <v>1793</v>
      </c>
      <c r="B885" s="3" t="s">
        <v>1794</v>
      </c>
      <c r="C885" s="3" t="s">
        <v>22</v>
      </c>
      <c r="D885" s="3" t="s">
        <v>1795</v>
      </c>
      <c r="E885" s="3" t="s">
        <v>1796</v>
      </c>
      <c r="F885" s="3" t="s">
        <v>25</v>
      </c>
      <c r="G885" s="4">
        <v>3122</v>
      </c>
      <c r="H885" s="4">
        <v>3122</v>
      </c>
      <c r="I885" s="4">
        <v>923</v>
      </c>
      <c r="J885" s="4">
        <v>923</v>
      </c>
      <c r="K885" s="4">
        <v>2.4900000000000002</v>
      </c>
      <c r="L885" s="4">
        <v>19.940000000000001</v>
      </c>
      <c r="M885" s="4">
        <v>945.43</v>
      </c>
      <c r="N885" s="4">
        <v>1242</v>
      </c>
      <c r="O885" s="4">
        <v>1242</v>
      </c>
      <c r="P885" s="4">
        <v>589</v>
      </c>
      <c r="Q885" s="4">
        <v>589</v>
      </c>
      <c r="R885" s="4">
        <v>1.83</v>
      </c>
      <c r="S885" s="4">
        <v>10.62</v>
      </c>
      <c r="T885" s="4">
        <v>601.45000000000005</v>
      </c>
      <c r="U885" s="4">
        <v>870</v>
      </c>
      <c r="V885" s="4">
        <v>870</v>
      </c>
      <c r="W885" s="4">
        <v>470</v>
      </c>
      <c r="X885" s="4">
        <v>470</v>
      </c>
      <c r="Y885" s="4">
        <v>1.28</v>
      </c>
      <c r="Z885" s="4">
        <v>8.5</v>
      </c>
      <c r="AA885" s="4">
        <v>479.78</v>
      </c>
      <c r="AB885" s="4">
        <v>2026.66</v>
      </c>
    </row>
    <row r="886" spans="1:28">
      <c r="A886" s="3" t="s">
        <v>1797</v>
      </c>
      <c r="B886" s="3" t="s">
        <v>1798</v>
      </c>
      <c r="C886" s="3" t="s">
        <v>22</v>
      </c>
      <c r="D886" s="3" t="s">
        <v>1795</v>
      </c>
      <c r="E886" s="3" t="s">
        <v>1796</v>
      </c>
      <c r="F886" s="3" t="s">
        <v>25</v>
      </c>
      <c r="G886" s="4">
        <v>1171</v>
      </c>
      <c r="H886" s="4">
        <v>1171</v>
      </c>
      <c r="I886" s="4">
        <v>1003</v>
      </c>
      <c r="J886" s="4">
        <v>1003</v>
      </c>
      <c r="K886" s="4">
        <v>4.3499999999999996</v>
      </c>
      <c r="L886" s="4">
        <v>18.57</v>
      </c>
      <c r="M886" s="4">
        <v>1025.92</v>
      </c>
      <c r="N886" s="4">
        <v>695</v>
      </c>
      <c r="O886" s="4">
        <v>695</v>
      </c>
      <c r="P886" s="4">
        <v>477</v>
      </c>
      <c r="Q886" s="4">
        <v>477</v>
      </c>
      <c r="R886" s="4">
        <v>2.37</v>
      </c>
      <c r="S886" s="4">
        <v>9.75</v>
      </c>
      <c r="T886" s="4">
        <v>489.12</v>
      </c>
      <c r="U886" s="4">
        <v>1003</v>
      </c>
      <c r="V886" s="4">
        <v>1003</v>
      </c>
      <c r="W886" s="4">
        <v>707</v>
      </c>
      <c r="X886" s="4">
        <v>707</v>
      </c>
      <c r="Y886" s="4">
        <v>3.98</v>
      </c>
      <c r="Z886" s="4">
        <v>8.85</v>
      </c>
      <c r="AA886" s="4">
        <v>719.83</v>
      </c>
      <c r="AB886" s="4">
        <v>2234.87</v>
      </c>
    </row>
    <row r="887" spans="1:28">
      <c r="A887" s="3" t="s">
        <v>1799</v>
      </c>
      <c r="B887" s="3" t="s">
        <v>1800</v>
      </c>
      <c r="C887" s="3" t="s">
        <v>22</v>
      </c>
      <c r="D887" s="3" t="s">
        <v>1795</v>
      </c>
      <c r="E887" s="3" t="s">
        <v>1796</v>
      </c>
      <c r="F887" s="3" t="s">
        <v>25</v>
      </c>
      <c r="G887" s="4">
        <v>2177</v>
      </c>
      <c r="H887" s="4">
        <v>2177</v>
      </c>
      <c r="I887" s="4">
        <v>762</v>
      </c>
      <c r="J887" s="4">
        <v>761</v>
      </c>
      <c r="K887" s="4">
        <v>2.5099999999999998</v>
      </c>
      <c r="L887" s="4">
        <v>12.58</v>
      </c>
      <c r="M887" s="4">
        <v>776.09</v>
      </c>
      <c r="N887" s="4">
        <v>837</v>
      </c>
      <c r="O887" s="4">
        <v>837</v>
      </c>
      <c r="P887" s="4">
        <v>525</v>
      </c>
      <c r="Q887" s="4">
        <v>525</v>
      </c>
      <c r="R887" s="4">
        <v>0.54</v>
      </c>
      <c r="S887" s="4">
        <v>7.18</v>
      </c>
      <c r="T887" s="4">
        <v>532.72</v>
      </c>
      <c r="U887" s="4">
        <v>1277</v>
      </c>
      <c r="V887" s="4">
        <v>1277</v>
      </c>
      <c r="W887" s="4">
        <v>449</v>
      </c>
      <c r="X887" s="4">
        <v>449</v>
      </c>
      <c r="Y887" s="4">
        <v>1.61</v>
      </c>
      <c r="Z887" s="4">
        <v>5.15</v>
      </c>
      <c r="AA887" s="4">
        <v>455.76</v>
      </c>
      <c r="AB887" s="4">
        <v>1764.57</v>
      </c>
    </row>
    <row r="888" spans="1:28">
      <c r="A888" s="3" t="s">
        <v>1801</v>
      </c>
      <c r="B888" s="3" t="s">
        <v>1802</v>
      </c>
      <c r="C888" s="3" t="s">
        <v>22</v>
      </c>
      <c r="D888" s="3" t="s">
        <v>1795</v>
      </c>
      <c r="E888" s="3" t="s">
        <v>1796</v>
      </c>
      <c r="F888" s="3" t="s">
        <v>25</v>
      </c>
      <c r="G888" s="4">
        <v>1051</v>
      </c>
      <c r="H888" s="4">
        <v>1051</v>
      </c>
      <c r="I888" s="4">
        <v>917</v>
      </c>
      <c r="J888" s="4">
        <v>907</v>
      </c>
      <c r="K888" s="4">
        <v>1.26</v>
      </c>
      <c r="L888" s="4">
        <v>19.72</v>
      </c>
      <c r="M888" s="4">
        <v>927.98</v>
      </c>
      <c r="N888" s="4">
        <v>1040</v>
      </c>
      <c r="O888" s="4">
        <v>1040</v>
      </c>
      <c r="P888" s="4">
        <v>428</v>
      </c>
      <c r="Q888" s="4">
        <v>427</v>
      </c>
      <c r="R888" s="4">
        <v>0.39</v>
      </c>
      <c r="S888" s="4">
        <v>10.02</v>
      </c>
      <c r="T888" s="4">
        <v>437.41</v>
      </c>
      <c r="U888" s="4">
        <v>1572</v>
      </c>
      <c r="V888" s="4">
        <v>1572</v>
      </c>
      <c r="W888" s="4">
        <v>417</v>
      </c>
      <c r="X888" s="4">
        <v>415</v>
      </c>
      <c r="Y888" s="4">
        <v>0.23</v>
      </c>
      <c r="Z888" s="4">
        <v>9.31</v>
      </c>
      <c r="AA888" s="4">
        <v>424.54</v>
      </c>
      <c r="AB888" s="4">
        <v>1789.93</v>
      </c>
    </row>
    <row r="889" spans="1:28">
      <c r="A889" s="3" t="s">
        <v>1803</v>
      </c>
      <c r="B889" s="3" t="s">
        <v>1804</v>
      </c>
      <c r="C889" s="3" t="s">
        <v>22</v>
      </c>
      <c r="D889" s="3" t="s">
        <v>1795</v>
      </c>
      <c r="E889" s="3" t="s">
        <v>1796</v>
      </c>
      <c r="F889" s="3" t="s">
        <v>25</v>
      </c>
      <c r="G889" s="4">
        <v>1183</v>
      </c>
      <c r="H889" s="4">
        <v>1183</v>
      </c>
      <c r="I889" s="4">
        <v>1041</v>
      </c>
      <c r="J889" s="4">
        <v>1041</v>
      </c>
      <c r="K889" s="4">
        <v>5.77</v>
      </c>
      <c r="L889" s="4">
        <v>16.670000000000002</v>
      </c>
      <c r="M889" s="4">
        <v>1063.44</v>
      </c>
      <c r="N889" s="4">
        <v>897</v>
      </c>
      <c r="O889" s="4">
        <v>897</v>
      </c>
      <c r="P889" s="4">
        <v>345</v>
      </c>
      <c r="Q889" s="4">
        <v>345</v>
      </c>
      <c r="R889" s="4">
        <v>2.25</v>
      </c>
      <c r="S889" s="4">
        <v>6.7</v>
      </c>
      <c r="T889" s="4">
        <v>353.95</v>
      </c>
      <c r="U889" s="4">
        <v>381</v>
      </c>
      <c r="V889" s="4">
        <v>381</v>
      </c>
      <c r="W889" s="4">
        <v>314</v>
      </c>
      <c r="X889" s="4">
        <v>314</v>
      </c>
      <c r="Y889" s="4">
        <v>1.8</v>
      </c>
      <c r="Z889" s="4">
        <v>6.87</v>
      </c>
      <c r="AA889" s="4">
        <v>322.67</v>
      </c>
      <c r="AB889" s="4">
        <v>1740.06</v>
      </c>
    </row>
    <row r="890" spans="1:28">
      <c r="A890" s="3" t="s">
        <v>1805</v>
      </c>
      <c r="B890" s="3" t="s">
        <v>1806</v>
      </c>
      <c r="C890" s="3" t="s">
        <v>22</v>
      </c>
      <c r="D890" s="3" t="s">
        <v>1795</v>
      </c>
      <c r="E890" s="3" t="s">
        <v>1796</v>
      </c>
      <c r="F890" s="3" t="s">
        <v>25</v>
      </c>
      <c r="G890" s="4">
        <v>1019</v>
      </c>
      <c r="H890" s="4">
        <v>1019</v>
      </c>
      <c r="I890" s="4">
        <v>888</v>
      </c>
      <c r="J890" s="4">
        <v>888</v>
      </c>
      <c r="K890" s="4">
        <v>1.39</v>
      </c>
      <c r="L890" s="4">
        <v>12.89</v>
      </c>
      <c r="M890" s="4">
        <v>902.28</v>
      </c>
      <c r="N890" s="4">
        <v>654</v>
      </c>
      <c r="O890" s="4">
        <v>654</v>
      </c>
      <c r="P890" s="4">
        <v>395</v>
      </c>
      <c r="Q890" s="4">
        <v>395</v>
      </c>
      <c r="R890" s="4">
        <v>0.17</v>
      </c>
      <c r="S890" s="4">
        <v>6.02</v>
      </c>
      <c r="T890" s="4">
        <v>401.19</v>
      </c>
      <c r="U890" s="4">
        <v>936</v>
      </c>
      <c r="V890" s="4">
        <v>936</v>
      </c>
      <c r="W890" s="4">
        <v>486</v>
      </c>
      <c r="X890" s="4">
        <v>486</v>
      </c>
      <c r="Y890" s="4">
        <v>2.29</v>
      </c>
      <c r="Z890" s="4">
        <v>5.64</v>
      </c>
      <c r="AA890" s="4">
        <v>493.93</v>
      </c>
      <c r="AB890" s="4">
        <v>1797.4</v>
      </c>
    </row>
    <row r="891" spans="1:28">
      <c r="A891" s="3" t="s">
        <v>1807</v>
      </c>
      <c r="B891" s="3" t="s">
        <v>1808</v>
      </c>
      <c r="C891" s="3" t="s">
        <v>22</v>
      </c>
      <c r="D891" s="3" t="s">
        <v>1795</v>
      </c>
      <c r="E891" s="3" t="s">
        <v>1796</v>
      </c>
      <c r="F891" s="3" t="s">
        <v>25</v>
      </c>
      <c r="G891" s="4">
        <v>665</v>
      </c>
      <c r="H891" s="4">
        <v>665</v>
      </c>
      <c r="I891" s="4">
        <v>590</v>
      </c>
      <c r="J891" s="4">
        <v>590</v>
      </c>
      <c r="K891" s="4">
        <v>0.38</v>
      </c>
      <c r="L891" s="4">
        <v>6.76</v>
      </c>
      <c r="M891" s="4">
        <v>597.14</v>
      </c>
      <c r="N891" s="4">
        <v>319</v>
      </c>
      <c r="O891" s="4">
        <v>319</v>
      </c>
      <c r="P891" s="4">
        <v>296</v>
      </c>
      <c r="Q891" s="4">
        <v>296</v>
      </c>
      <c r="R891" s="4">
        <v>0.27</v>
      </c>
      <c r="S891" s="4">
        <v>4.25</v>
      </c>
      <c r="T891" s="4">
        <v>300.52</v>
      </c>
      <c r="U891" s="4">
        <v>333</v>
      </c>
      <c r="V891" s="4">
        <v>333</v>
      </c>
      <c r="W891" s="4">
        <v>251</v>
      </c>
      <c r="X891" s="4">
        <v>251</v>
      </c>
      <c r="Y891" s="4">
        <v>0.17</v>
      </c>
      <c r="Z891" s="4">
        <v>3.24</v>
      </c>
      <c r="AA891" s="4">
        <v>254.41</v>
      </c>
      <c r="AB891" s="4">
        <v>1152.07</v>
      </c>
    </row>
    <row r="892" spans="1:28">
      <c r="A892" s="3" t="s">
        <v>1809</v>
      </c>
      <c r="B892" s="3" t="s">
        <v>1810</v>
      </c>
      <c r="C892" s="3" t="s">
        <v>22</v>
      </c>
      <c r="D892" s="3" t="s">
        <v>1795</v>
      </c>
      <c r="E892" s="3" t="s">
        <v>1796</v>
      </c>
      <c r="F892" s="3" t="s">
        <v>25</v>
      </c>
      <c r="G892" s="4">
        <v>2234</v>
      </c>
      <c r="H892" s="4">
        <v>2234</v>
      </c>
      <c r="I892" s="4">
        <v>1426</v>
      </c>
      <c r="J892" s="4">
        <v>1426</v>
      </c>
      <c r="K892" s="4">
        <v>4.24</v>
      </c>
      <c r="L892" s="4">
        <v>3.33</v>
      </c>
      <c r="M892" s="4">
        <v>1433.57</v>
      </c>
      <c r="N892" s="4">
        <v>862</v>
      </c>
      <c r="O892" s="4">
        <v>862</v>
      </c>
      <c r="P892" s="4">
        <v>721</v>
      </c>
      <c r="Q892" s="4">
        <v>721</v>
      </c>
      <c r="R892" s="4">
        <v>5.04</v>
      </c>
      <c r="S892" s="4">
        <v>1.1000000000000001</v>
      </c>
      <c r="T892" s="4">
        <v>727.14</v>
      </c>
      <c r="U892" s="4">
        <v>2090</v>
      </c>
      <c r="V892" s="4">
        <v>2090</v>
      </c>
      <c r="W892" s="4">
        <v>726</v>
      </c>
      <c r="X892" s="4">
        <v>726</v>
      </c>
      <c r="Y892" s="4">
        <v>2.23</v>
      </c>
      <c r="Z892" s="4">
        <v>1.72</v>
      </c>
      <c r="AA892" s="4">
        <v>729.95</v>
      </c>
      <c r="AB892" s="4">
        <v>2890.66</v>
      </c>
    </row>
    <row r="893" spans="1:28">
      <c r="A893" s="3" t="s">
        <v>1811</v>
      </c>
      <c r="B893" s="3" t="s">
        <v>1812</v>
      </c>
      <c r="C893" s="3" t="s">
        <v>22</v>
      </c>
      <c r="D893" s="3" t="s">
        <v>1795</v>
      </c>
      <c r="E893" s="3" t="s">
        <v>1796</v>
      </c>
      <c r="F893" s="3" t="s">
        <v>25</v>
      </c>
      <c r="G893" s="4">
        <v>220</v>
      </c>
      <c r="H893" s="4">
        <v>220</v>
      </c>
      <c r="I893" s="4">
        <v>183</v>
      </c>
      <c r="J893" s="4">
        <v>174</v>
      </c>
      <c r="K893" s="4">
        <v>0.13</v>
      </c>
      <c r="L893" s="4">
        <v>1.04</v>
      </c>
      <c r="M893" s="4">
        <v>175.17</v>
      </c>
      <c r="N893" s="4">
        <v>360</v>
      </c>
      <c r="O893" s="4">
        <v>360</v>
      </c>
      <c r="P893" s="4">
        <v>293</v>
      </c>
      <c r="Q893" s="4">
        <v>285</v>
      </c>
      <c r="R893" s="4">
        <v>0.09</v>
      </c>
      <c r="S893" s="4">
        <v>2.96</v>
      </c>
      <c r="T893" s="4">
        <v>288.05</v>
      </c>
      <c r="U893" s="4">
        <v>480</v>
      </c>
      <c r="V893" s="4">
        <v>480</v>
      </c>
      <c r="W893" s="4">
        <v>251</v>
      </c>
      <c r="X893" s="4">
        <v>247</v>
      </c>
      <c r="Y893" s="4">
        <v>0.34</v>
      </c>
      <c r="Z893" s="4">
        <v>3.23</v>
      </c>
      <c r="AA893" s="4">
        <v>250.57</v>
      </c>
      <c r="AB893" s="4">
        <v>713.79</v>
      </c>
    </row>
    <row r="894" spans="1:28">
      <c r="A894" s="3" t="s">
        <v>1813</v>
      </c>
      <c r="B894" s="3" t="s">
        <v>1814</v>
      </c>
      <c r="C894" s="3" t="s">
        <v>22</v>
      </c>
      <c r="D894" s="3" t="s">
        <v>1795</v>
      </c>
      <c r="E894" s="3" t="s">
        <v>1796</v>
      </c>
      <c r="F894" s="3" t="s">
        <v>25</v>
      </c>
      <c r="G894" s="4">
        <v>1015</v>
      </c>
      <c r="H894" s="4">
        <v>1015</v>
      </c>
      <c r="I894" s="4">
        <v>774</v>
      </c>
      <c r="J894" s="4">
        <v>773</v>
      </c>
      <c r="K894" s="4">
        <v>3.32</v>
      </c>
      <c r="L894" s="4">
        <v>13.09</v>
      </c>
      <c r="M894" s="4">
        <v>789.41</v>
      </c>
      <c r="N894" s="4">
        <v>591</v>
      </c>
      <c r="O894" s="4">
        <v>591</v>
      </c>
      <c r="P894" s="4">
        <v>349</v>
      </c>
      <c r="Q894" s="4">
        <v>347</v>
      </c>
      <c r="R894" s="4">
        <v>0.56000000000000005</v>
      </c>
      <c r="S894" s="4">
        <v>6.95</v>
      </c>
      <c r="T894" s="4">
        <v>354.51</v>
      </c>
      <c r="U894" s="4">
        <v>1471</v>
      </c>
      <c r="V894" s="4">
        <v>1471</v>
      </c>
      <c r="W894" s="4">
        <v>287</v>
      </c>
      <c r="X894" s="4">
        <v>286</v>
      </c>
      <c r="Y894" s="4">
        <v>1.29</v>
      </c>
      <c r="Z894" s="4">
        <v>3.92</v>
      </c>
      <c r="AA894" s="4">
        <v>291.20999999999998</v>
      </c>
      <c r="AB894" s="4">
        <v>1435.13</v>
      </c>
    </row>
    <row r="895" spans="1:28">
      <c r="A895" s="3" t="s">
        <v>1815</v>
      </c>
      <c r="B895" s="3" t="s">
        <v>1816</v>
      </c>
      <c r="C895" s="3" t="s">
        <v>22</v>
      </c>
      <c r="D895" s="3" t="s">
        <v>1795</v>
      </c>
      <c r="E895" s="3" t="s">
        <v>1796</v>
      </c>
      <c r="F895" s="3" t="s">
        <v>25</v>
      </c>
      <c r="G895" s="4">
        <v>1250</v>
      </c>
      <c r="H895" s="4">
        <v>1250</v>
      </c>
      <c r="I895" s="4">
        <v>723</v>
      </c>
      <c r="J895" s="4">
        <v>723</v>
      </c>
      <c r="K895" s="4">
        <v>2.34</v>
      </c>
      <c r="L895" s="4">
        <v>10.130000000000001</v>
      </c>
      <c r="M895" s="4">
        <v>735.47</v>
      </c>
      <c r="N895" s="4">
        <v>715</v>
      </c>
      <c r="O895" s="4">
        <v>715</v>
      </c>
      <c r="P895" s="4">
        <v>251</v>
      </c>
      <c r="Q895" s="4">
        <v>251</v>
      </c>
      <c r="R895" s="4">
        <v>0.67</v>
      </c>
      <c r="S895" s="4">
        <v>2.62</v>
      </c>
      <c r="T895" s="4">
        <v>254.29</v>
      </c>
      <c r="U895" s="4">
        <v>496</v>
      </c>
      <c r="V895" s="4">
        <v>496</v>
      </c>
      <c r="W895" s="4">
        <v>372</v>
      </c>
      <c r="X895" s="4">
        <v>372</v>
      </c>
      <c r="Y895" s="4">
        <v>1.18</v>
      </c>
      <c r="Z895" s="4">
        <v>4.4800000000000004</v>
      </c>
      <c r="AA895" s="4">
        <v>377.66</v>
      </c>
      <c r="AB895" s="4">
        <v>1367.42</v>
      </c>
    </row>
    <row r="896" spans="1:28">
      <c r="A896" s="3" t="s">
        <v>1817</v>
      </c>
      <c r="B896" s="3" t="s">
        <v>1818</v>
      </c>
      <c r="C896" s="3" t="s">
        <v>22</v>
      </c>
      <c r="D896" s="3" t="s">
        <v>1795</v>
      </c>
      <c r="E896" s="3" t="s">
        <v>1796</v>
      </c>
      <c r="F896" s="3" t="s">
        <v>25</v>
      </c>
      <c r="G896" s="4">
        <v>1880</v>
      </c>
      <c r="H896" s="4">
        <v>1880</v>
      </c>
      <c r="I896" s="4">
        <v>1161</v>
      </c>
      <c r="J896" s="4">
        <v>1159</v>
      </c>
      <c r="K896" s="4">
        <v>2.14</v>
      </c>
      <c r="L896" s="4">
        <v>24.14</v>
      </c>
      <c r="M896" s="4">
        <v>1185.28</v>
      </c>
      <c r="N896" s="4">
        <v>1318</v>
      </c>
      <c r="O896" s="4">
        <v>1318</v>
      </c>
      <c r="P896" s="4">
        <v>700</v>
      </c>
      <c r="Q896" s="4">
        <v>700</v>
      </c>
      <c r="R896" s="4">
        <v>1.52</v>
      </c>
      <c r="S896" s="4">
        <v>11.95</v>
      </c>
      <c r="T896" s="4">
        <v>713.47</v>
      </c>
      <c r="U896" s="4">
        <v>847</v>
      </c>
      <c r="V896" s="4">
        <v>847</v>
      </c>
      <c r="W896" s="4">
        <v>555</v>
      </c>
      <c r="X896" s="4">
        <v>553</v>
      </c>
      <c r="Y896" s="4">
        <v>0.77</v>
      </c>
      <c r="Z896" s="4">
        <v>10.53</v>
      </c>
      <c r="AA896" s="4">
        <v>564.29999999999995</v>
      </c>
      <c r="AB896" s="4">
        <v>2463.0500000000002</v>
      </c>
    </row>
    <row r="897" spans="1:28">
      <c r="A897" s="3" t="s">
        <v>1819</v>
      </c>
      <c r="B897" s="3" t="s">
        <v>1820</v>
      </c>
      <c r="C897" s="3" t="s">
        <v>22</v>
      </c>
      <c r="D897" s="3" t="s">
        <v>1795</v>
      </c>
      <c r="E897" s="3" t="s">
        <v>1796</v>
      </c>
      <c r="F897" s="3" t="s">
        <v>25</v>
      </c>
      <c r="G897" s="4">
        <v>840</v>
      </c>
      <c r="H897" s="4">
        <v>840</v>
      </c>
      <c r="I897" s="4">
        <v>699</v>
      </c>
      <c r="J897" s="4">
        <v>698</v>
      </c>
      <c r="K897" s="4">
        <v>1</v>
      </c>
      <c r="L897" s="4">
        <v>18.53</v>
      </c>
      <c r="M897" s="4">
        <v>717.53</v>
      </c>
      <c r="N897" s="4">
        <v>479</v>
      </c>
      <c r="O897" s="4">
        <v>479</v>
      </c>
      <c r="P897" s="4">
        <v>286</v>
      </c>
      <c r="Q897" s="4">
        <v>286</v>
      </c>
      <c r="R897" s="4">
        <v>0.22</v>
      </c>
      <c r="S897" s="4">
        <v>8.0399999999999991</v>
      </c>
      <c r="T897" s="4">
        <v>294.26</v>
      </c>
      <c r="U897" s="4">
        <v>353</v>
      </c>
      <c r="V897" s="4">
        <v>353</v>
      </c>
      <c r="W897" s="4">
        <v>256</v>
      </c>
      <c r="X897" s="4">
        <v>256</v>
      </c>
      <c r="Y897" s="4">
        <v>0.17</v>
      </c>
      <c r="Z897" s="4">
        <v>6.85</v>
      </c>
      <c r="AA897" s="4">
        <v>263.02</v>
      </c>
      <c r="AB897" s="4">
        <v>1274.81</v>
      </c>
    </row>
    <row r="898" spans="1:28">
      <c r="A898" s="3" t="s">
        <v>1821</v>
      </c>
      <c r="B898" s="3" t="s">
        <v>1822</v>
      </c>
      <c r="C898" s="3" t="s">
        <v>22</v>
      </c>
      <c r="D898" s="3" t="s">
        <v>1795</v>
      </c>
      <c r="E898" s="3" t="s">
        <v>1796</v>
      </c>
      <c r="F898" s="3" t="s">
        <v>25</v>
      </c>
      <c r="G898" s="4">
        <v>762</v>
      </c>
      <c r="H898" s="4">
        <v>762</v>
      </c>
      <c r="I898" s="4">
        <v>674</v>
      </c>
      <c r="J898" s="4">
        <v>673</v>
      </c>
      <c r="K898" s="4">
        <v>3.7</v>
      </c>
      <c r="L898" s="4">
        <v>11.84</v>
      </c>
      <c r="M898" s="4">
        <v>688.54</v>
      </c>
      <c r="N898" s="4">
        <v>252</v>
      </c>
      <c r="O898" s="4">
        <v>252</v>
      </c>
      <c r="P898" s="4">
        <v>224</v>
      </c>
      <c r="Q898" s="4">
        <v>224</v>
      </c>
      <c r="R898" s="4">
        <v>1.35</v>
      </c>
      <c r="S898" s="4">
        <v>3.89</v>
      </c>
      <c r="T898" s="4">
        <v>229.24</v>
      </c>
      <c r="U898" s="4">
        <v>634</v>
      </c>
      <c r="V898" s="4">
        <v>634</v>
      </c>
      <c r="W898" s="4">
        <v>488</v>
      </c>
      <c r="X898" s="4">
        <v>488</v>
      </c>
      <c r="Y898" s="4">
        <v>2.5499999999999998</v>
      </c>
      <c r="Z898" s="4">
        <v>5.21</v>
      </c>
      <c r="AA898" s="4">
        <v>495.76</v>
      </c>
      <c r="AB898" s="4">
        <v>1413.54</v>
      </c>
    </row>
    <row r="899" spans="1:28">
      <c r="A899" s="3" t="s">
        <v>1823</v>
      </c>
      <c r="B899" s="3" t="s">
        <v>1824</v>
      </c>
      <c r="C899" s="3" t="s">
        <v>22</v>
      </c>
      <c r="D899" s="3" t="s">
        <v>1795</v>
      </c>
      <c r="E899" s="3" t="s">
        <v>1796</v>
      </c>
      <c r="F899" s="3" t="s">
        <v>25</v>
      </c>
      <c r="G899" s="4">
        <v>2021</v>
      </c>
      <c r="H899" s="4">
        <v>2021</v>
      </c>
      <c r="I899" s="4">
        <v>1112</v>
      </c>
      <c r="J899" s="4">
        <v>1112</v>
      </c>
      <c r="K899" s="4">
        <v>4.09</v>
      </c>
      <c r="L899" s="4">
        <v>16.760000000000002</v>
      </c>
      <c r="M899" s="4">
        <v>1132.8499999999999</v>
      </c>
      <c r="N899" s="4">
        <v>755</v>
      </c>
      <c r="O899" s="4">
        <v>755</v>
      </c>
      <c r="P899" s="4">
        <v>623</v>
      </c>
      <c r="Q899" s="4">
        <v>623</v>
      </c>
      <c r="R899" s="4">
        <v>2.3199999999999998</v>
      </c>
      <c r="S899" s="4">
        <v>9.93</v>
      </c>
      <c r="T899" s="4">
        <v>635.25</v>
      </c>
      <c r="U899" s="4">
        <v>563</v>
      </c>
      <c r="V899" s="4">
        <v>563</v>
      </c>
      <c r="W899" s="4">
        <v>474</v>
      </c>
      <c r="X899" s="4">
        <v>474</v>
      </c>
      <c r="Y899" s="4">
        <v>1.82</v>
      </c>
      <c r="Z899" s="4">
        <v>7.14</v>
      </c>
      <c r="AA899" s="4">
        <v>482.96</v>
      </c>
      <c r="AB899" s="4">
        <v>2251.06</v>
      </c>
    </row>
    <row r="900" spans="1:28">
      <c r="A900" s="3" t="s">
        <v>1825</v>
      </c>
      <c r="B900" s="3" t="s">
        <v>1826</v>
      </c>
      <c r="C900" s="3" t="s">
        <v>22</v>
      </c>
      <c r="D900" s="3" t="s">
        <v>1795</v>
      </c>
      <c r="E900" s="3" t="s">
        <v>1796</v>
      </c>
      <c r="F900" s="3" t="s">
        <v>25</v>
      </c>
      <c r="G900" s="4">
        <v>2040</v>
      </c>
      <c r="H900" s="4">
        <v>2040</v>
      </c>
      <c r="I900" s="4">
        <v>666</v>
      </c>
      <c r="J900" s="4">
        <v>666</v>
      </c>
      <c r="K900" s="4">
        <v>2.44</v>
      </c>
      <c r="L900" s="4">
        <v>9.83</v>
      </c>
      <c r="M900" s="4">
        <v>678.27</v>
      </c>
      <c r="N900" s="4">
        <v>2062</v>
      </c>
      <c r="O900" s="4">
        <v>2062</v>
      </c>
      <c r="P900" s="4">
        <v>324</v>
      </c>
      <c r="Q900" s="4">
        <v>323</v>
      </c>
      <c r="R900" s="4">
        <v>1.03</v>
      </c>
      <c r="S900" s="4">
        <v>4.2</v>
      </c>
      <c r="T900" s="4">
        <v>328.23</v>
      </c>
      <c r="U900" s="4">
        <v>759</v>
      </c>
      <c r="V900" s="4">
        <v>759</v>
      </c>
      <c r="W900" s="4">
        <v>325</v>
      </c>
      <c r="X900" s="4">
        <v>323</v>
      </c>
      <c r="Y900" s="4">
        <v>1.17</v>
      </c>
      <c r="Z900" s="4">
        <v>5.79</v>
      </c>
      <c r="AA900" s="4">
        <v>329.96</v>
      </c>
      <c r="AB900" s="4">
        <v>1336.46</v>
      </c>
    </row>
    <row r="901" spans="1:28">
      <c r="A901" s="3" t="s">
        <v>1827</v>
      </c>
      <c r="B901" s="3" t="s">
        <v>1828</v>
      </c>
      <c r="C901" s="3" t="s">
        <v>22</v>
      </c>
      <c r="D901" s="3" t="s">
        <v>1795</v>
      </c>
      <c r="E901" s="3" t="s">
        <v>1796</v>
      </c>
      <c r="F901" s="3" t="s">
        <v>25</v>
      </c>
      <c r="G901" s="4">
        <v>3526</v>
      </c>
      <c r="H901" s="4">
        <v>3526</v>
      </c>
      <c r="I901" s="4">
        <v>1743</v>
      </c>
      <c r="J901" s="4">
        <v>1743</v>
      </c>
      <c r="K901" s="4">
        <v>4.37</v>
      </c>
      <c r="L901" s="4">
        <v>37.020000000000003</v>
      </c>
      <c r="M901" s="4">
        <v>1784.39</v>
      </c>
      <c r="N901" s="4">
        <v>1848</v>
      </c>
      <c r="O901" s="4">
        <v>1848</v>
      </c>
      <c r="P901" s="4">
        <v>877</v>
      </c>
      <c r="Q901" s="4">
        <v>877</v>
      </c>
      <c r="R901" s="4">
        <v>2.29</v>
      </c>
      <c r="S901" s="4">
        <v>20.350000000000001</v>
      </c>
      <c r="T901" s="4">
        <v>899.64</v>
      </c>
      <c r="U901" s="4">
        <v>1512</v>
      </c>
      <c r="V901" s="4">
        <v>1512</v>
      </c>
      <c r="W901" s="4">
        <v>916</v>
      </c>
      <c r="X901" s="4">
        <v>916</v>
      </c>
      <c r="Y901" s="4">
        <v>1.48</v>
      </c>
      <c r="Z901" s="4">
        <v>22.81</v>
      </c>
      <c r="AA901" s="4">
        <v>940.29</v>
      </c>
      <c r="AB901" s="4">
        <v>3624.32</v>
      </c>
    </row>
    <row r="902" spans="1:28">
      <c r="A902" s="3" t="s">
        <v>1829</v>
      </c>
      <c r="B902" s="3" t="s">
        <v>1830</v>
      </c>
      <c r="C902" s="3" t="s">
        <v>22</v>
      </c>
      <c r="D902" s="3" t="s">
        <v>1795</v>
      </c>
      <c r="E902" s="3" t="s">
        <v>1796</v>
      </c>
      <c r="F902" s="3" t="s">
        <v>25</v>
      </c>
      <c r="G902" s="4">
        <v>613</v>
      </c>
      <c r="H902" s="4">
        <v>613</v>
      </c>
      <c r="I902" s="4">
        <v>520</v>
      </c>
      <c r="J902" s="4">
        <v>518</v>
      </c>
      <c r="K902" s="4">
        <v>0.63</v>
      </c>
      <c r="L902" s="4">
        <v>4.76</v>
      </c>
      <c r="M902" s="4">
        <v>523.39</v>
      </c>
      <c r="N902" s="4">
        <v>227</v>
      </c>
      <c r="O902" s="4">
        <v>227</v>
      </c>
      <c r="P902" s="4">
        <v>197</v>
      </c>
      <c r="Q902" s="4">
        <v>197</v>
      </c>
      <c r="R902" s="4">
        <v>0.16</v>
      </c>
      <c r="S902" s="4">
        <v>2.15</v>
      </c>
      <c r="T902" s="4">
        <v>199.31</v>
      </c>
      <c r="U902" s="4">
        <v>358</v>
      </c>
      <c r="V902" s="4">
        <v>358</v>
      </c>
      <c r="W902" s="4">
        <v>303</v>
      </c>
      <c r="X902" s="4">
        <v>303</v>
      </c>
      <c r="Y902" s="4">
        <v>0.19</v>
      </c>
      <c r="Z902" s="4">
        <v>3.52</v>
      </c>
      <c r="AA902" s="4">
        <v>306.70999999999998</v>
      </c>
      <c r="AB902" s="4">
        <v>1029.4100000000001</v>
      </c>
    </row>
    <row r="903" spans="1:28">
      <c r="A903" s="3" t="s">
        <v>1831</v>
      </c>
      <c r="B903" s="3" t="s">
        <v>1832</v>
      </c>
      <c r="C903" s="3" t="s">
        <v>22</v>
      </c>
      <c r="D903" s="3" t="s">
        <v>1795</v>
      </c>
      <c r="E903" s="3" t="s">
        <v>1796</v>
      </c>
      <c r="F903" s="3" t="s">
        <v>25</v>
      </c>
      <c r="G903" s="4">
        <v>1368</v>
      </c>
      <c r="H903" s="4">
        <v>1364</v>
      </c>
      <c r="I903" s="4">
        <v>699</v>
      </c>
      <c r="J903" s="4">
        <v>699</v>
      </c>
      <c r="K903" s="4">
        <v>3.09</v>
      </c>
      <c r="L903" s="4">
        <v>8.9600000000000009</v>
      </c>
      <c r="M903" s="4">
        <v>711.05</v>
      </c>
      <c r="N903" s="4">
        <v>1129</v>
      </c>
      <c r="O903" s="4">
        <v>1129</v>
      </c>
      <c r="P903" s="4">
        <v>348</v>
      </c>
      <c r="Q903" s="4">
        <v>347</v>
      </c>
      <c r="R903" s="4">
        <v>0.46</v>
      </c>
      <c r="S903" s="4">
        <v>4.53</v>
      </c>
      <c r="T903" s="4">
        <v>351.99</v>
      </c>
      <c r="U903" s="4">
        <v>688</v>
      </c>
      <c r="V903" s="4">
        <v>688</v>
      </c>
      <c r="W903" s="4">
        <v>269</v>
      </c>
      <c r="X903" s="4">
        <v>269</v>
      </c>
      <c r="Y903" s="4">
        <v>1.45</v>
      </c>
      <c r="Z903" s="4">
        <v>3.08</v>
      </c>
      <c r="AA903" s="4">
        <v>273.52999999999997</v>
      </c>
      <c r="AB903" s="4">
        <v>1336.57</v>
      </c>
    </row>
    <row r="904" spans="1:28">
      <c r="A904" s="3" t="s">
        <v>1833</v>
      </c>
      <c r="B904" s="3" t="s">
        <v>1834</v>
      </c>
      <c r="C904" s="3" t="s">
        <v>22</v>
      </c>
      <c r="D904" s="3" t="s">
        <v>1795</v>
      </c>
      <c r="E904" s="3" t="s">
        <v>1796</v>
      </c>
      <c r="F904" s="3" t="s">
        <v>25</v>
      </c>
      <c r="G904" s="4">
        <v>2862</v>
      </c>
      <c r="H904" s="4">
        <v>2862</v>
      </c>
      <c r="I904" s="4">
        <v>1013</v>
      </c>
      <c r="J904" s="4">
        <v>1013</v>
      </c>
      <c r="K904" s="4">
        <v>1.1000000000000001</v>
      </c>
      <c r="L904" s="4">
        <v>2.02</v>
      </c>
      <c r="M904" s="4">
        <v>1016.12</v>
      </c>
      <c r="N904" s="4">
        <v>630</v>
      </c>
      <c r="O904" s="4">
        <v>630</v>
      </c>
      <c r="P904" s="4">
        <v>185</v>
      </c>
      <c r="Q904" s="4">
        <v>185</v>
      </c>
      <c r="R904" s="4">
        <v>0.08</v>
      </c>
      <c r="S904" s="4">
        <v>0.48</v>
      </c>
      <c r="T904" s="4">
        <v>185.56</v>
      </c>
      <c r="U904" s="4">
        <v>1207</v>
      </c>
      <c r="V904" s="4">
        <v>1207</v>
      </c>
      <c r="W904" s="4">
        <v>665</v>
      </c>
      <c r="X904" s="4">
        <v>665</v>
      </c>
      <c r="Y904" s="4">
        <v>1.63</v>
      </c>
      <c r="Z904" s="4">
        <v>1.35</v>
      </c>
      <c r="AA904" s="4">
        <v>667.98</v>
      </c>
      <c r="AB904" s="4">
        <v>1869.66</v>
      </c>
    </row>
    <row r="905" spans="1:28">
      <c r="A905" s="3" t="s">
        <v>1835</v>
      </c>
      <c r="B905" s="3" t="s">
        <v>1836</v>
      </c>
      <c r="C905" s="3" t="s">
        <v>22</v>
      </c>
      <c r="D905" s="3" t="s">
        <v>1795</v>
      </c>
      <c r="E905" s="3" t="s">
        <v>1796</v>
      </c>
      <c r="F905" s="3" t="s">
        <v>25</v>
      </c>
      <c r="G905" s="4">
        <v>770</v>
      </c>
      <c r="H905" s="4">
        <v>770</v>
      </c>
      <c r="I905" s="4">
        <v>670</v>
      </c>
      <c r="J905" s="4">
        <v>670</v>
      </c>
      <c r="K905" s="4">
        <v>0.62</v>
      </c>
      <c r="L905" s="4">
        <v>11.45</v>
      </c>
      <c r="M905" s="4">
        <v>682.07</v>
      </c>
      <c r="N905" s="4">
        <v>312</v>
      </c>
      <c r="O905" s="4">
        <v>312</v>
      </c>
      <c r="P905" s="4">
        <v>243</v>
      </c>
      <c r="Q905" s="4">
        <v>243</v>
      </c>
      <c r="R905" s="4">
        <v>0.41</v>
      </c>
      <c r="S905" s="4">
        <v>4.0199999999999996</v>
      </c>
      <c r="T905" s="4">
        <v>247.43</v>
      </c>
      <c r="U905" s="4">
        <v>389</v>
      </c>
      <c r="V905" s="4">
        <v>389</v>
      </c>
      <c r="W905" s="4">
        <v>336</v>
      </c>
      <c r="X905" s="4">
        <v>333</v>
      </c>
      <c r="Y905" s="4">
        <v>1.88</v>
      </c>
      <c r="Z905" s="4">
        <v>5.9</v>
      </c>
      <c r="AA905" s="4">
        <v>340.78</v>
      </c>
      <c r="AB905" s="4">
        <v>1270.28</v>
      </c>
    </row>
    <row r="906" spans="1:28">
      <c r="A906" s="3" t="s">
        <v>1837</v>
      </c>
      <c r="B906" s="3" t="s">
        <v>1838</v>
      </c>
      <c r="C906" s="3" t="s">
        <v>22</v>
      </c>
      <c r="D906" s="3" t="s">
        <v>1795</v>
      </c>
      <c r="E906" s="3" t="s">
        <v>1796</v>
      </c>
      <c r="F906" s="3" t="s">
        <v>25</v>
      </c>
      <c r="G906" s="4">
        <v>772</v>
      </c>
      <c r="H906" s="4">
        <v>772</v>
      </c>
      <c r="I906" s="4">
        <v>602</v>
      </c>
      <c r="J906" s="4">
        <v>596</v>
      </c>
      <c r="K906" s="4">
        <v>0.02</v>
      </c>
      <c r="L906" s="4">
        <v>11.57</v>
      </c>
      <c r="M906" s="4">
        <v>607.59</v>
      </c>
      <c r="N906" s="4">
        <v>605</v>
      </c>
      <c r="O906" s="4">
        <v>605</v>
      </c>
      <c r="P906" s="4">
        <v>340</v>
      </c>
      <c r="Q906" s="4">
        <v>340</v>
      </c>
      <c r="R906" s="4">
        <v>0.01</v>
      </c>
      <c r="S906" s="4">
        <v>4.5599999999999996</v>
      </c>
      <c r="T906" s="4">
        <v>344.57</v>
      </c>
      <c r="U906" s="4">
        <v>1081</v>
      </c>
      <c r="V906" s="4">
        <v>1081</v>
      </c>
      <c r="W906" s="4">
        <v>367</v>
      </c>
      <c r="X906" s="4">
        <v>367</v>
      </c>
      <c r="Y906" s="4">
        <v>0</v>
      </c>
      <c r="Z906" s="4">
        <v>5.99</v>
      </c>
      <c r="AA906" s="4">
        <v>372.99</v>
      </c>
      <c r="AB906" s="4">
        <v>1325.15</v>
      </c>
    </row>
    <row r="907" spans="1:28">
      <c r="A907" s="3" t="s">
        <v>1839</v>
      </c>
      <c r="B907" s="3" t="s">
        <v>1840</v>
      </c>
      <c r="C907" s="3" t="s">
        <v>22</v>
      </c>
      <c r="D907" s="3" t="s">
        <v>1795</v>
      </c>
      <c r="E907" s="3" t="s">
        <v>1796</v>
      </c>
      <c r="F907" s="3" t="s">
        <v>25</v>
      </c>
      <c r="G907" s="4">
        <v>1719</v>
      </c>
      <c r="H907" s="4">
        <v>1719</v>
      </c>
      <c r="I907" s="4">
        <v>1269</v>
      </c>
      <c r="J907" s="4">
        <v>1269</v>
      </c>
      <c r="K907" s="4">
        <v>0.28000000000000003</v>
      </c>
      <c r="L907" s="4">
        <v>22.49</v>
      </c>
      <c r="M907" s="4">
        <v>1291.77</v>
      </c>
      <c r="N907" s="4">
        <v>921</v>
      </c>
      <c r="O907" s="4">
        <v>921</v>
      </c>
      <c r="P907" s="4">
        <v>611</v>
      </c>
      <c r="Q907" s="4">
        <v>611</v>
      </c>
      <c r="R907" s="4">
        <v>0.09</v>
      </c>
      <c r="S907" s="4">
        <v>11.38</v>
      </c>
      <c r="T907" s="4">
        <v>622.47</v>
      </c>
      <c r="U907" s="4">
        <v>117</v>
      </c>
      <c r="V907" s="4">
        <v>117</v>
      </c>
      <c r="W907" s="4">
        <v>105</v>
      </c>
      <c r="X907" s="4">
        <v>105</v>
      </c>
      <c r="Y907" s="4">
        <v>0</v>
      </c>
      <c r="Z907" s="4">
        <v>1.61</v>
      </c>
      <c r="AA907" s="4">
        <v>106.61</v>
      </c>
      <c r="AB907" s="4">
        <v>2020.85</v>
      </c>
    </row>
    <row r="908" spans="1:28">
      <c r="A908" s="3" t="s">
        <v>1841</v>
      </c>
      <c r="B908" s="3" t="s">
        <v>1842</v>
      </c>
      <c r="C908" s="3" t="s">
        <v>22</v>
      </c>
      <c r="D908" s="3" t="s">
        <v>1795</v>
      </c>
      <c r="E908" s="3" t="s">
        <v>1796</v>
      </c>
      <c r="F908" s="3" t="s">
        <v>25</v>
      </c>
      <c r="G908" s="4">
        <v>1252</v>
      </c>
      <c r="H908" s="4">
        <v>1252</v>
      </c>
      <c r="I908" s="4">
        <v>1132</v>
      </c>
      <c r="J908" s="4">
        <v>1132</v>
      </c>
      <c r="K908" s="4">
        <v>3.06</v>
      </c>
      <c r="L908" s="4">
        <v>24.06</v>
      </c>
      <c r="M908" s="4">
        <v>1159.1199999999999</v>
      </c>
      <c r="N908" s="4">
        <v>520</v>
      </c>
      <c r="O908" s="4">
        <v>520</v>
      </c>
      <c r="P908" s="4">
        <v>479</v>
      </c>
      <c r="Q908" s="4">
        <v>479</v>
      </c>
      <c r="R908" s="4">
        <v>1.1599999999999999</v>
      </c>
      <c r="S908" s="4">
        <v>9.73</v>
      </c>
      <c r="T908" s="4">
        <v>489.89</v>
      </c>
      <c r="U908" s="4">
        <v>715</v>
      </c>
      <c r="V908" s="4">
        <v>715</v>
      </c>
      <c r="W908" s="4">
        <v>647</v>
      </c>
      <c r="X908" s="4">
        <v>647</v>
      </c>
      <c r="Y908" s="4">
        <v>5.77</v>
      </c>
      <c r="Z908" s="4">
        <v>10.89</v>
      </c>
      <c r="AA908" s="4">
        <v>663.66</v>
      </c>
      <c r="AB908" s="4">
        <v>2312.67</v>
      </c>
    </row>
    <row r="909" spans="1:28">
      <c r="A909" s="3" t="s">
        <v>1843</v>
      </c>
      <c r="B909" s="3" t="s">
        <v>1844</v>
      </c>
      <c r="C909" s="3" t="s">
        <v>22</v>
      </c>
      <c r="D909" s="3" t="s">
        <v>1795</v>
      </c>
      <c r="E909" s="3" t="s">
        <v>1796</v>
      </c>
      <c r="F909" s="3" t="s">
        <v>25</v>
      </c>
      <c r="G909" s="4">
        <v>1818</v>
      </c>
      <c r="H909" s="4">
        <v>1818</v>
      </c>
      <c r="I909" s="4">
        <v>1221</v>
      </c>
      <c r="J909" s="4">
        <v>1221</v>
      </c>
      <c r="K909" s="4">
        <v>3.27</v>
      </c>
      <c r="L909" s="4">
        <v>25.96</v>
      </c>
      <c r="M909" s="4">
        <v>1250.23</v>
      </c>
      <c r="N909" s="4">
        <v>617</v>
      </c>
      <c r="O909" s="4">
        <v>617</v>
      </c>
      <c r="P909" s="4">
        <v>500</v>
      </c>
      <c r="Q909" s="4">
        <v>500</v>
      </c>
      <c r="R909" s="4">
        <v>0.98</v>
      </c>
      <c r="S909" s="4">
        <v>11.51</v>
      </c>
      <c r="T909" s="4">
        <v>512.49</v>
      </c>
      <c r="U909" s="4">
        <v>832</v>
      </c>
      <c r="V909" s="4">
        <v>832</v>
      </c>
      <c r="W909" s="4">
        <v>493</v>
      </c>
      <c r="X909" s="4">
        <v>493</v>
      </c>
      <c r="Y909" s="4">
        <v>0.66</v>
      </c>
      <c r="Z909" s="4">
        <v>10.49</v>
      </c>
      <c r="AA909" s="4">
        <v>504.15</v>
      </c>
      <c r="AB909" s="4">
        <v>2266.87</v>
      </c>
    </row>
    <row r="910" spans="1:28">
      <c r="A910" s="3" t="s">
        <v>1845</v>
      </c>
      <c r="B910" s="3" t="s">
        <v>1846</v>
      </c>
      <c r="C910" s="3" t="s">
        <v>22</v>
      </c>
      <c r="D910" s="3" t="s">
        <v>1795</v>
      </c>
      <c r="E910" s="3" t="s">
        <v>1796</v>
      </c>
      <c r="F910" s="3" t="s">
        <v>25</v>
      </c>
      <c r="G910" s="4">
        <v>1180</v>
      </c>
      <c r="H910" s="4">
        <v>1180</v>
      </c>
      <c r="I910" s="4">
        <v>969</v>
      </c>
      <c r="J910" s="4">
        <v>969</v>
      </c>
      <c r="K910" s="4">
        <v>0.15</v>
      </c>
      <c r="L910" s="4">
        <v>20.74</v>
      </c>
      <c r="M910" s="4">
        <v>989.89</v>
      </c>
      <c r="N910" s="4">
        <v>1388</v>
      </c>
      <c r="O910" s="4">
        <v>1388</v>
      </c>
      <c r="P910" s="4">
        <v>561</v>
      </c>
      <c r="Q910" s="4">
        <v>560</v>
      </c>
      <c r="R910" s="4">
        <v>0.76</v>
      </c>
      <c r="S910" s="4">
        <v>9.49</v>
      </c>
      <c r="T910" s="4">
        <v>570.25</v>
      </c>
      <c r="U910" s="4">
        <v>980</v>
      </c>
      <c r="V910" s="4">
        <v>980</v>
      </c>
      <c r="W910" s="4">
        <v>600</v>
      </c>
      <c r="X910" s="4">
        <v>600</v>
      </c>
      <c r="Y910" s="4">
        <v>0.32</v>
      </c>
      <c r="Z910" s="4">
        <v>11.23</v>
      </c>
      <c r="AA910" s="4">
        <v>611.54999999999995</v>
      </c>
      <c r="AB910" s="4">
        <v>2171.69</v>
      </c>
    </row>
    <row r="911" spans="1:28">
      <c r="A911" s="3" t="s">
        <v>1847</v>
      </c>
      <c r="B911" s="3" t="s">
        <v>1848</v>
      </c>
      <c r="C911" s="3" t="s">
        <v>22</v>
      </c>
      <c r="D911" s="3" t="s">
        <v>1795</v>
      </c>
      <c r="E911" s="3" t="s">
        <v>1796</v>
      </c>
      <c r="F911" s="3" t="s">
        <v>25</v>
      </c>
      <c r="G911" s="4">
        <v>1224</v>
      </c>
      <c r="H911" s="4">
        <v>1224</v>
      </c>
      <c r="I911" s="4">
        <v>964</v>
      </c>
      <c r="J911" s="4">
        <v>964</v>
      </c>
      <c r="K911" s="4">
        <v>1.2</v>
      </c>
      <c r="L911" s="4">
        <v>25.27</v>
      </c>
      <c r="M911" s="4">
        <v>990.47</v>
      </c>
      <c r="N911" s="4">
        <v>514</v>
      </c>
      <c r="O911" s="4">
        <v>514</v>
      </c>
      <c r="P911" s="4">
        <v>369</v>
      </c>
      <c r="Q911" s="4">
        <v>369</v>
      </c>
      <c r="R911" s="4">
        <v>0.67</v>
      </c>
      <c r="S911" s="4">
        <v>8.2200000000000006</v>
      </c>
      <c r="T911" s="4">
        <v>377.89</v>
      </c>
      <c r="U911" s="4">
        <v>652</v>
      </c>
      <c r="V911" s="4">
        <v>652</v>
      </c>
      <c r="W911" s="4">
        <v>499</v>
      </c>
      <c r="X911" s="4">
        <v>499</v>
      </c>
      <c r="Y911" s="4">
        <v>0.73</v>
      </c>
      <c r="Z911" s="4">
        <v>13.21</v>
      </c>
      <c r="AA911" s="4">
        <v>512.94000000000005</v>
      </c>
      <c r="AB911" s="4">
        <v>1881.3</v>
      </c>
    </row>
    <row r="912" spans="1:28">
      <c r="A912" s="3" t="s">
        <v>1849</v>
      </c>
      <c r="B912" s="3" t="s">
        <v>1850</v>
      </c>
      <c r="C912" s="3" t="s">
        <v>22</v>
      </c>
      <c r="D912" s="3" t="s">
        <v>1795</v>
      </c>
      <c r="E912" s="3" t="s">
        <v>1796</v>
      </c>
      <c r="F912" s="3" t="s">
        <v>25</v>
      </c>
      <c r="G912" s="4">
        <v>1118</v>
      </c>
      <c r="H912" s="4">
        <v>1118</v>
      </c>
      <c r="I912" s="4">
        <v>849</v>
      </c>
      <c r="J912" s="4">
        <v>849</v>
      </c>
      <c r="K912" s="4">
        <v>0.05</v>
      </c>
      <c r="L912" s="4">
        <v>23.45</v>
      </c>
      <c r="M912" s="4">
        <v>872.5</v>
      </c>
      <c r="N912" s="4">
        <v>822</v>
      </c>
      <c r="O912" s="4">
        <v>822</v>
      </c>
      <c r="P912" s="4">
        <v>568</v>
      </c>
      <c r="Q912" s="4">
        <v>568</v>
      </c>
      <c r="R912" s="4">
        <v>0.1</v>
      </c>
      <c r="S912" s="4">
        <v>10.89</v>
      </c>
      <c r="T912" s="4">
        <v>578.99</v>
      </c>
      <c r="U912" s="4">
        <v>748</v>
      </c>
      <c r="V912" s="4">
        <v>748</v>
      </c>
      <c r="W912" s="4">
        <v>411</v>
      </c>
      <c r="X912" s="4">
        <v>411</v>
      </c>
      <c r="Y912" s="4">
        <v>0.06</v>
      </c>
      <c r="Z912" s="4">
        <v>8.61</v>
      </c>
      <c r="AA912" s="4">
        <v>419.67</v>
      </c>
      <c r="AB912" s="4">
        <v>1871.16</v>
      </c>
    </row>
    <row r="913" spans="1:28">
      <c r="A913" s="3" t="s">
        <v>1851</v>
      </c>
      <c r="B913" s="3" t="s">
        <v>1852</v>
      </c>
      <c r="C913" s="3" t="s">
        <v>22</v>
      </c>
      <c r="D913" s="3" t="s">
        <v>1795</v>
      </c>
      <c r="E913" s="3" t="s">
        <v>1796</v>
      </c>
      <c r="F913" s="3" t="s">
        <v>25</v>
      </c>
      <c r="G913" s="4">
        <v>1329</v>
      </c>
      <c r="H913" s="4">
        <v>1329</v>
      </c>
      <c r="I913" s="4">
        <v>1014</v>
      </c>
      <c r="J913" s="4">
        <v>1014</v>
      </c>
      <c r="K913" s="4">
        <v>1.48</v>
      </c>
      <c r="L913" s="4">
        <v>20.52</v>
      </c>
      <c r="M913" s="4">
        <v>1036</v>
      </c>
      <c r="N913" s="4">
        <v>648</v>
      </c>
      <c r="O913" s="4">
        <v>648</v>
      </c>
      <c r="P913" s="4">
        <v>588</v>
      </c>
      <c r="Q913" s="4">
        <v>588</v>
      </c>
      <c r="R913" s="4">
        <v>0.7</v>
      </c>
      <c r="S913" s="4">
        <v>11.97</v>
      </c>
      <c r="T913" s="4">
        <v>600.66999999999996</v>
      </c>
      <c r="U913" s="4">
        <v>970</v>
      </c>
      <c r="V913" s="4">
        <v>970</v>
      </c>
      <c r="W913" s="4">
        <v>636</v>
      </c>
      <c r="X913" s="4">
        <v>636</v>
      </c>
      <c r="Y913" s="4">
        <v>1.76</v>
      </c>
      <c r="Z913" s="4">
        <v>11.5</v>
      </c>
      <c r="AA913" s="4">
        <v>649.26</v>
      </c>
      <c r="AB913" s="4">
        <v>2285.9299999999998</v>
      </c>
    </row>
    <row r="914" spans="1:28">
      <c r="A914" s="3" t="s">
        <v>1853</v>
      </c>
      <c r="B914" s="3" t="s">
        <v>1854</v>
      </c>
      <c r="C914" s="3" t="s">
        <v>22</v>
      </c>
      <c r="D914" s="3" t="s">
        <v>1795</v>
      </c>
      <c r="E914" s="3" t="s">
        <v>1796</v>
      </c>
      <c r="F914" s="3" t="s">
        <v>25</v>
      </c>
      <c r="G914" s="4">
        <v>348</v>
      </c>
      <c r="H914" s="4">
        <v>348</v>
      </c>
      <c r="I914" s="4">
        <v>326</v>
      </c>
      <c r="J914" s="4">
        <v>326</v>
      </c>
      <c r="K914" s="4">
        <v>0</v>
      </c>
      <c r="L914" s="4">
        <v>2.09</v>
      </c>
      <c r="M914" s="4">
        <v>328.09</v>
      </c>
      <c r="N914" s="4">
        <v>914</v>
      </c>
      <c r="O914" s="4">
        <v>914</v>
      </c>
      <c r="P914" s="4">
        <v>175</v>
      </c>
      <c r="Q914" s="4">
        <v>175</v>
      </c>
      <c r="R914" s="4">
        <v>0</v>
      </c>
      <c r="S914" s="4">
        <v>1.02</v>
      </c>
      <c r="T914" s="4">
        <v>176.02</v>
      </c>
      <c r="U914" s="4">
        <v>273</v>
      </c>
      <c r="V914" s="4">
        <v>273</v>
      </c>
      <c r="W914" s="4">
        <v>38</v>
      </c>
      <c r="X914" s="4">
        <v>38</v>
      </c>
      <c r="Y914" s="4">
        <v>0</v>
      </c>
      <c r="Z914" s="4">
        <v>0.32</v>
      </c>
      <c r="AA914" s="4">
        <v>38.32</v>
      </c>
      <c r="AB914" s="4">
        <v>542.42999999999995</v>
      </c>
    </row>
    <row r="915" spans="1:28">
      <c r="A915" s="3" t="s">
        <v>1855</v>
      </c>
      <c r="B915" s="3" t="s">
        <v>1856</v>
      </c>
      <c r="C915" s="3" t="s">
        <v>22</v>
      </c>
      <c r="D915" s="3" t="s">
        <v>1795</v>
      </c>
      <c r="E915" s="3" t="s">
        <v>1796</v>
      </c>
      <c r="F915" s="3" t="s">
        <v>25</v>
      </c>
      <c r="G915" s="4">
        <v>1513</v>
      </c>
      <c r="H915" s="4">
        <v>1513</v>
      </c>
      <c r="I915" s="4">
        <v>611</v>
      </c>
      <c r="J915" s="4">
        <v>611</v>
      </c>
      <c r="K915" s="4">
        <v>1.59</v>
      </c>
      <c r="L915" s="4">
        <v>15.03</v>
      </c>
      <c r="M915" s="4">
        <v>627.62</v>
      </c>
      <c r="N915" s="4">
        <v>839</v>
      </c>
      <c r="O915" s="4">
        <v>839</v>
      </c>
      <c r="P915" s="4">
        <v>282</v>
      </c>
      <c r="Q915" s="4">
        <v>282</v>
      </c>
      <c r="R915" s="4">
        <v>0.47</v>
      </c>
      <c r="S915" s="4">
        <v>8.25</v>
      </c>
      <c r="T915" s="4">
        <v>290.72000000000003</v>
      </c>
      <c r="U915" s="4">
        <v>424</v>
      </c>
      <c r="V915" s="4">
        <v>424</v>
      </c>
      <c r="W915" s="4">
        <v>171</v>
      </c>
      <c r="X915" s="4">
        <v>171</v>
      </c>
      <c r="Y915" s="4">
        <v>0.22</v>
      </c>
      <c r="Z915" s="4">
        <v>5.27</v>
      </c>
      <c r="AA915" s="4">
        <v>176.49</v>
      </c>
      <c r="AB915" s="4">
        <v>1094.83</v>
      </c>
    </row>
    <row r="916" spans="1:28">
      <c r="A916" s="3" t="s">
        <v>1857</v>
      </c>
      <c r="B916" s="3" t="s">
        <v>1858</v>
      </c>
      <c r="C916" s="3" t="s">
        <v>22</v>
      </c>
      <c r="D916" s="3" t="s">
        <v>1795</v>
      </c>
      <c r="E916" s="3" t="s">
        <v>1796</v>
      </c>
      <c r="F916" s="3" t="s">
        <v>25</v>
      </c>
      <c r="G916" s="4">
        <v>2082</v>
      </c>
      <c r="H916" s="4">
        <v>2082</v>
      </c>
      <c r="I916" s="4">
        <v>1551</v>
      </c>
      <c r="J916" s="4">
        <v>1550</v>
      </c>
      <c r="K916" s="4">
        <v>3.17</v>
      </c>
      <c r="L916" s="4">
        <v>26.25</v>
      </c>
      <c r="M916" s="4">
        <v>1579.42</v>
      </c>
      <c r="N916" s="4">
        <v>711</v>
      </c>
      <c r="O916" s="4">
        <v>711</v>
      </c>
      <c r="P916" s="4">
        <v>355</v>
      </c>
      <c r="Q916" s="4">
        <v>354</v>
      </c>
      <c r="R916" s="4">
        <v>1.64</v>
      </c>
      <c r="S916" s="4">
        <v>7.31</v>
      </c>
      <c r="T916" s="4">
        <v>362.95</v>
      </c>
      <c r="U916" s="4">
        <v>826</v>
      </c>
      <c r="V916" s="4">
        <v>826</v>
      </c>
      <c r="W916" s="4">
        <v>280</v>
      </c>
      <c r="X916" s="4">
        <v>280</v>
      </c>
      <c r="Y916" s="4">
        <v>1.56</v>
      </c>
      <c r="Z916" s="4">
        <v>5.44</v>
      </c>
      <c r="AA916" s="4">
        <v>287</v>
      </c>
      <c r="AB916" s="4">
        <v>2229.37</v>
      </c>
    </row>
    <row r="917" spans="1:28">
      <c r="A917" s="3" t="s">
        <v>1859</v>
      </c>
      <c r="B917" s="3" t="s">
        <v>1860</v>
      </c>
      <c r="C917" s="3" t="s">
        <v>22</v>
      </c>
      <c r="D917" s="3" t="s">
        <v>1795</v>
      </c>
      <c r="E917" s="3" t="s">
        <v>1796</v>
      </c>
      <c r="F917" s="3" t="s">
        <v>25</v>
      </c>
      <c r="G917" s="4">
        <v>874</v>
      </c>
      <c r="H917" s="4">
        <v>874</v>
      </c>
      <c r="I917" s="4">
        <v>682</v>
      </c>
      <c r="J917" s="4">
        <v>682</v>
      </c>
      <c r="K917" s="4">
        <v>0.98</v>
      </c>
      <c r="L917" s="4">
        <v>12.06</v>
      </c>
      <c r="M917" s="4">
        <v>695.04</v>
      </c>
      <c r="N917" s="4">
        <v>106</v>
      </c>
      <c r="O917" s="4">
        <v>106</v>
      </c>
      <c r="P917" s="4">
        <v>98</v>
      </c>
      <c r="Q917" s="4">
        <v>98</v>
      </c>
      <c r="R917" s="4">
        <v>0</v>
      </c>
      <c r="S917" s="4">
        <v>1.62</v>
      </c>
      <c r="T917" s="4">
        <v>99.62</v>
      </c>
      <c r="U917" s="4">
        <v>391</v>
      </c>
      <c r="V917" s="4">
        <v>391</v>
      </c>
      <c r="W917" s="4">
        <v>335</v>
      </c>
      <c r="X917" s="4">
        <v>335</v>
      </c>
      <c r="Y917" s="4">
        <v>0.13</v>
      </c>
      <c r="Z917" s="4">
        <v>6.36</v>
      </c>
      <c r="AA917" s="4">
        <v>341.49</v>
      </c>
      <c r="AB917" s="4">
        <v>1136.1500000000001</v>
      </c>
    </row>
    <row r="918" spans="1:28">
      <c r="A918" s="3" t="s">
        <v>1861</v>
      </c>
      <c r="B918" s="3" t="s">
        <v>1862</v>
      </c>
      <c r="C918" s="3" t="s">
        <v>22</v>
      </c>
      <c r="D918" s="3" t="s">
        <v>1795</v>
      </c>
      <c r="E918" s="3" t="s">
        <v>1796</v>
      </c>
      <c r="F918" s="3" t="s">
        <v>25</v>
      </c>
      <c r="G918" s="4">
        <v>1055</v>
      </c>
      <c r="H918" s="4">
        <v>1055</v>
      </c>
      <c r="I918" s="4">
        <v>903</v>
      </c>
      <c r="J918" s="4">
        <v>903</v>
      </c>
      <c r="K918" s="4">
        <v>2.1</v>
      </c>
      <c r="L918" s="4">
        <v>5.04</v>
      </c>
      <c r="M918" s="4">
        <v>910.14</v>
      </c>
      <c r="N918" s="4">
        <v>272</v>
      </c>
      <c r="O918" s="4">
        <v>272</v>
      </c>
      <c r="P918" s="4">
        <v>252</v>
      </c>
      <c r="Q918" s="4">
        <v>252</v>
      </c>
      <c r="R918" s="4">
        <v>0.26</v>
      </c>
      <c r="S918" s="4">
        <v>1.68</v>
      </c>
      <c r="T918" s="4">
        <v>253.94</v>
      </c>
      <c r="U918" s="4">
        <v>765</v>
      </c>
      <c r="V918" s="4">
        <v>765</v>
      </c>
      <c r="W918" s="4">
        <v>383</v>
      </c>
      <c r="X918" s="4">
        <v>383</v>
      </c>
      <c r="Y918" s="4">
        <v>1.58</v>
      </c>
      <c r="Z918" s="4">
        <v>2.02</v>
      </c>
      <c r="AA918" s="4">
        <v>386.6</v>
      </c>
      <c r="AB918" s="4">
        <v>1550.68</v>
      </c>
    </row>
    <row r="919" spans="1:28">
      <c r="A919" s="3" t="s">
        <v>1863</v>
      </c>
      <c r="B919" s="3" t="s">
        <v>1864</v>
      </c>
      <c r="C919" s="3" t="s">
        <v>22</v>
      </c>
      <c r="D919" s="3" t="s">
        <v>1795</v>
      </c>
      <c r="E919" s="3" t="s">
        <v>1796</v>
      </c>
      <c r="F919" s="3" t="s">
        <v>25</v>
      </c>
      <c r="G919" s="4">
        <v>1009</v>
      </c>
      <c r="H919" s="4">
        <v>1009</v>
      </c>
      <c r="I919" s="4">
        <v>904</v>
      </c>
      <c r="J919" s="4">
        <v>903</v>
      </c>
      <c r="K919" s="4">
        <v>0.06</v>
      </c>
      <c r="L919" s="4">
        <v>21.78</v>
      </c>
      <c r="M919" s="4">
        <v>924.84</v>
      </c>
      <c r="N919" s="4">
        <v>446</v>
      </c>
      <c r="O919" s="4">
        <v>446</v>
      </c>
      <c r="P919" s="4">
        <v>400</v>
      </c>
      <c r="Q919" s="4">
        <v>400</v>
      </c>
      <c r="R919" s="4">
        <v>0</v>
      </c>
      <c r="S919" s="4">
        <v>9.5500000000000007</v>
      </c>
      <c r="T919" s="4">
        <v>409.55</v>
      </c>
      <c r="U919" s="4">
        <v>452</v>
      </c>
      <c r="V919" s="4">
        <v>452</v>
      </c>
      <c r="W919" s="4">
        <v>438</v>
      </c>
      <c r="X919" s="4">
        <v>438</v>
      </c>
      <c r="Y919" s="4">
        <v>0</v>
      </c>
      <c r="Z919" s="4">
        <v>10.01</v>
      </c>
      <c r="AA919" s="4">
        <v>448.01</v>
      </c>
      <c r="AB919" s="4">
        <v>1782.4</v>
      </c>
    </row>
    <row r="920" spans="1:28">
      <c r="A920" s="3" t="s">
        <v>1865</v>
      </c>
      <c r="B920" s="3" t="s">
        <v>1866</v>
      </c>
      <c r="C920" s="3" t="s">
        <v>22</v>
      </c>
      <c r="D920" s="3" t="s">
        <v>1795</v>
      </c>
      <c r="E920" s="3" t="s">
        <v>1796</v>
      </c>
      <c r="F920" s="3" t="s">
        <v>25</v>
      </c>
      <c r="G920" s="4">
        <v>832</v>
      </c>
      <c r="H920" s="4">
        <v>832</v>
      </c>
      <c r="I920" s="4">
        <v>625</v>
      </c>
      <c r="J920" s="4">
        <v>623</v>
      </c>
      <c r="K920" s="4">
        <v>1.84</v>
      </c>
      <c r="L920" s="4">
        <v>10.26</v>
      </c>
      <c r="M920" s="4">
        <v>635.1</v>
      </c>
      <c r="N920" s="4">
        <v>264</v>
      </c>
      <c r="O920" s="4">
        <v>264</v>
      </c>
      <c r="P920" s="4">
        <v>254</v>
      </c>
      <c r="Q920" s="4">
        <v>254</v>
      </c>
      <c r="R920" s="4">
        <v>2.14</v>
      </c>
      <c r="S920" s="4">
        <v>2.39</v>
      </c>
      <c r="T920" s="4">
        <v>258.52999999999997</v>
      </c>
      <c r="U920" s="4">
        <v>1202</v>
      </c>
      <c r="V920" s="4">
        <v>1202</v>
      </c>
      <c r="W920" s="4">
        <v>525</v>
      </c>
      <c r="X920" s="4">
        <v>515</v>
      </c>
      <c r="Y920" s="4">
        <v>1.98</v>
      </c>
      <c r="Z920" s="4">
        <v>7.49</v>
      </c>
      <c r="AA920" s="4">
        <v>524.47</v>
      </c>
      <c r="AB920" s="4">
        <v>1418.1</v>
      </c>
    </row>
    <row r="921" spans="1:28">
      <c r="A921" s="3" t="s">
        <v>1867</v>
      </c>
      <c r="B921" s="3" t="s">
        <v>1868</v>
      </c>
      <c r="C921" s="3" t="s">
        <v>22</v>
      </c>
      <c r="D921" s="3" t="s">
        <v>1795</v>
      </c>
      <c r="E921" s="3" t="s">
        <v>1796</v>
      </c>
      <c r="F921" s="3" t="s">
        <v>25</v>
      </c>
      <c r="G921" s="4">
        <v>533</v>
      </c>
      <c r="H921" s="4">
        <v>533</v>
      </c>
      <c r="I921" s="4">
        <v>455</v>
      </c>
      <c r="J921" s="4">
        <v>455</v>
      </c>
      <c r="K921" s="4">
        <v>2.91</v>
      </c>
      <c r="L921" s="4">
        <v>8.4700000000000006</v>
      </c>
      <c r="M921" s="4">
        <v>466.38</v>
      </c>
      <c r="N921" s="4">
        <v>473</v>
      </c>
      <c r="O921" s="4">
        <v>473</v>
      </c>
      <c r="P921" s="4">
        <v>265</v>
      </c>
      <c r="Q921" s="4">
        <v>265</v>
      </c>
      <c r="R921" s="4">
        <v>1.47</v>
      </c>
      <c r="S921" s="4">
        <v>4.37</v>
      </c>
      <c r="T921" s="4">
        <v>270.83999999999997</v>
      </c>
      <c r="U921" s="4">
        <v>532</v>
      </c>
      <c r="V921" s="4">
        <v>532</v>
      </c>
      <c r="W921" s="4">
        <v>246</v>
      </c>
      <c r="X921" s="4">
        <v>246</v>
      </c>
      <c r="Y921" s="4">
        <v>1.58</v>
      </c>
      <c r="Z921" s="4">
        <v>3.9</v>
      </c>
      <c r="AA921" s="4">
        <v>251.48</v>
      </c>
      <c r="AB921" s="4">
        <v>988.7</v>
      </c>
    </row>
    <row r="922" spans="1:28">
      <c r="A922" s="3" t="s">
        <v>1869</v>
      </c>
      <c r="B922" s="3" t="s">
        <v>1870</v>
      </c>
      <c r="C922" s="3" t="s">
        <v>22</v>
      </c>
      <c r="D922" s="3" t="s">
        <v>1795</v>
      </c>
      <c r="E922" s="3" t="s">
        <v>1796</v>
      </c>
      <c r="F922" s="3" t="s">
        <v>25</v>
      </c>
      <c r="G922" s="4">
        <v>1861</v>
      </c>
      <c r="H922" s="4">
        <v>1861</v>
      </c>
      <c r="I922" s="4">
        <v>1101</v>
      </c>
      <c r="J922" s="4">
        <v>1045</v>
      </c>
      <c r="K922" s="4">
        <v>2.0099999999999998</v>
      </c>
      <c r="L922" s="4">
        <v>19.350000000000001</v>
      </c>
      <c r="M922" s="4">
        <v>1066.3599999999999</v>
      </c>
      <c r="N922" s="4">
        <v>456</v>
      </c>
      <c r="O922" s="4">
        <v>456</v>
      </c>
      <c r="P922" s="4">
        <v>386</v>
      </c>
      <c r="Q922" s="4">
        <v>381</v>
      </c>
      <c r="R922" s="4">
        <v>0.48</v>
      </c>
      <c r="S922" s="4">
        <v>7.82</v>
      </c>
      <c r="T922" s="4">
        <v>389.3</v>
      </c>
      <c r="U922" s="4">
        <v>268</v>
      </c>
      <c r="V922" s="4">
        <v>268</v>
      </c>
      <c r="W922" s="4">
        <v>213</v>
      </c>
      <c r="X922" s="4">
        <v>210</v>
      </c>
      <c r="Y922" s="4">
        <v>0.38</v>
      </c>
      <c r="Z922" s="4">
        <v>4.3</v>
      </c>
      <c r="AA922" s="4">
        <v>214.68</v>
      </c>
      <c r="AB922" s="4">
        <v>1670.34</v>
      </c>
    </row>
    <row r="923" spans="1:28">
      <c r="A923" s="3" t="s">
        <v>1871</v>
      </c>
      <c r="B923" s="3" t="s">
        <v>1872</v>
      </c>
      <c r="C923" s="3" t="s">
        <v>22</v>
      </c>
      <c r="D923" s="3" t="s">
        <v>1795</v>
      </c>
      <c r="E923" s="3" t="s">
        <v>1796</v>
      </c>
      <c r="F923" s="3" t="s">
        <v>25</v>
      </c>
      <c r="G923" s="4">
        <v>279</v>
      </c>
      <c r="H923" s="4">
        <v>279</v>
      </c>
      <c r="I923" s="4">
        <v>218</v>
      </c>
      <c r="J923" s="4">
        <v>218</v>
      </c>
      <c r="K923" s="4">
        <v>0.13</v>
      </c>
      <c r="L923" s="4">
        <v>6.34</v>
      </c>
      <c r="M923" s="4">
        <v>224.47</v>
      </c>
      <c r="N923" s="4">
        <v>101</v>
      </c>
      <c r="O923" s="4">
        <v>101</v>
      </c>
      <c r="P923" s="4">
        <v>73</v>
      </c>
      <c r="Q923" s="4">
        <v>73</v>
      </c>
      <c r="R923" s="4">
        <v>0.11</v>
      </c>
      <c r="S923" s="4">
        <v>1.36</v>
      </c>
      <c r="T923" s="4">
        <v>74.47</v>
      </c>
      <c r="U923" s="4">
        <v>192</v>
      </c>
      <c r="V923" s="4">
        <v>192</v>
      </c>
      <c r="W923" s="4">
        <v>158</v>
      </c>
      <c r="X923" s="4">
        <v>158</v>
      </c>
      <c r="Y923" s="4">
        <v>0.12</v>
      </c>
      <c r="Z923" s="4">
        <v>3.55</v>
      </c>
      <c r="AA923" s="4">
        <v>161.66999999999999</v>
      </c>
      <c r="AB923" s="4">
        <v>460.61</v>
      </c>
    </row>
    <row r="924" spans="1:28">
      <c r="A924" s="3" t="s">
        <v>1873</v>
      </c>
      <c r="B924" s="3" t="s">
        <v>1874</v>
      </c>
      <c r="C924" s="3" t="s">
        <v>22</v>
      </c>
      <c r="D924" s="3" t="s">
        <v>1795</v>
      </c>
      <c r="E924" s="3" t="s">
        <v>1796</v>
      </c>
      <c r="F924" s="3" t="s">
        <v>25</v>
      </c>
      <c r="G924" s="4">
        <v>728</v>
      </c>
      <c r="H924" s="4">
        <v>728</v>
      </c>
      <c r="I924" s="4">
        <v>602</v>
      </c>
      <c r="J924" s="4">
        <v>602</v>
      </c>
      <c r="K924" s="4">
        <v>0.92</v>
      </c>
      <c r="L924" s="4">
        <v>12.22</v>
      </c>
      <c r="M924" s="4">
        <v>615.14</v>
      </c>
      <c r="N924" s="4">
        <v>259</v>
      </c>
      <c r="O924" s="4">
        <v>259</v>
      </c>
      <c r="P924" s="4">
        <v>223</v>
      </c>
      <c r="Q924" s="4">
        <v>223</v>
      </c>
      <c r="R924" s="4">
        <v>0.28000000000000003</v>
      </c>
      <c r="S924" s="4">
        <v>5.01</v>
      </c>
      <c r="T924" s="4">
        <v>228.29</v>
      </c>
      <c r="U924" s="4">
        <v>1012</v>
      </c>
      <c r="V924" s="4">
        <v>1012</v>
      </c>
      <c r="W924" s="4">
        <v>404</v>
      </c>
      <c r="X924" s="4">
        <v>404</v>
      </c>
      <c r="Y924" s="4">
        <v>0.65</v>
      </c>
      <c r="Z924" s="4">
        <v>8.41</v>
      </c>
      <c r="AA924" s="4">
        <v>413.06</v>
      </c>
      <c r="AB924" s="4">
        <v>1256.49</v>
      </c>
    </row>
    <row r="925" spans="1:28">
      <c r="A925" s="3" t="s">
        <v>1875</v>
      </c>
      <c r="B925" s="3" t="s">
        <v>1876</v>
      </c>
      <c r="C925" s="3" t="s">
        <v>22</v>
      </c>
      <c r="D925" s="3" t="s">
        <v>1795</v>
      </c>
      <c r="E925" s="3" t="s">
        <v>1796</v>
      </c>
      <c r="F925" s="3" t="s">
        <v>25</v>
      </c>
      <c r="G925" s="4">
        <v>1868</v>
      </c>
      <c r="H925" s="4">
        <v>1868</v>
      </c>
      <c r="I925" s="4">
        <v>1414</v>
      </c>
      <c r="J925" s="4">
        <v>1414</v>
      </c>
      <c r="K925" s="4">
        <v>7.74</v>
      </c>
      <c r="L925" s="4">
        <v>23.14</v>
      </c>
      <c r="M925" s="4">
        <v>1444.88</v>
      </c>
      <c r="N925" s="4">
        <v>832</v>
      </c>
      <c r="O925" s="4">
        <v>832</v>
      </c>
      <c r="P925" s="4">
        <v>610</v>
      </c>
      <c r="Q925" s="4">
        <v>610</v>
      </c>
      <c r="R925" s="4">
        <v>3.84</v>
      </c>
      <c r="S925" s="4">
        <v>10.3</v>
      </c>
      <c r="T925" s="4">
        <v>624.14</v>
      </c>
      <c r="U925" s="4">
        <v>587</v>
      </c>
      <c r="V925" s="4">
        <v>587</v>
      </c>
      <c r="W925" s="4">
        <v>493</v>
      </c>
      <c r="X925" s="4">
        <v>493</v>
      </c>
      <c r="Y925" s="4">
        <v>1.22</v>
      </c>
      <c r="Z925" s="4">
        <v>11.24</v>
      </c>
      <c r="AA925" s="4">
        <v>505.46</v>
      </c>
      <c r="AB925" s="4">
        <v>2574.48</v>
      </c>
    </row>
    <row r="926" spans="1:28">
      <c r="A926" s="3" t="s">
        <v>1877</v>
      </c>
      <c r="B926" s="3" t="s">
        <v>1878</v>
      </c>
      <c r="C926" s="3" t="s">
        <v>22</v>
      </c>
      <c r="D926" s="3" t="s">
        <v>1795</v>
      </c>
      <c r="E926" s="3" t="s">
        <v>1796</v>
      </c>
      <c r="F926" s="3" t="s">
        <v>25</v>
      </c>
      <c r="G926" s="4">
        <v>839</v>
      </c>
      <c r="H926" s="4">
        <v>839</v>
      </c>
      <c r="I926" s="4">
        <v>660</v>
      </c>
      <c r="J926" s="4">
        <v>660</v>
      </c>
      <c r="K926" s="4">
        <v>3.01</v>
      </c>
      <c r="L926" s="4">
        <v>13.34</v>
      </c>
      <c r="M926" s="4">
        <v>676.35</v>
      </c>
      <c r="N926" s="4">
        <v>1323</v>
      </c>
      <c r="O926" s="4">
        <v>1323</v>
      </c>
      <c r="P926" s="4">
        <v>284</v>
      </c>
      <c r="Q926" s="4">
        <v>284</v>
      </c>
      <c r="R926" s="4">
        <v>0.97</v>
      </c>
      <c r="S926" s="4">
        <v>5.51</v>
      </c>
      <c r="T926" s="4">
        <v>290.48</v>
      </c>
      <c r="U926" s="4">
        <v>408</v>
      </c>
      <c r="V926" s="4">
        <v>408</v>
      </c>
      <c r="W926" s="4">
        <v>355</v>
      </c>
      <c r="X926" s="4">
        <v>355</v>
      </c>
      <c r="Y926" s="4">
        <v>0.95</v>
      </c>
      <c r="Z926" s="4">
        <v>7.45</v>
      </c>
      <c r="AA926" s="4">
        <v>363.4</v>
      </c>
      <c r="AB926" s="4">
        <v>1330.23</v>
      </c>
    </row>
    <row r="927" spans="1:28">
      <c r="A927" s="3" t="s">
        <v>1879</v>
      </c>
      <c r="B927" s="3" t="s">
        <v>1880</v>
      </c>
      <c r="C927" s="3" t="s">
        <v>22</v>
      </c>
      <c r="D927" s="3" t="s">
        <v>1795</v>
      </c>
      <c r="E927" s="3" t="s">
        <v>1796</v>
      </c>
      <c r="F927" s="3" t="s">
        <v>25</v>
      </c>
      <c r="G927" s="4">
        <v>1881</v>
      </c>
      <c r="H927" s="4">
        <v>1881</v>
      </c>
      <c r="I927" s="4">
        <v>1385</v>
      </c>
      <c r="J927" s="4">
        <v>1384</v>
      </c>
      <c r="K927" s="4">
        <v>4.25</v>
      </c>
      <c r="L927" s="4">
        <v>34.729999999999997</v>
      </c>
      <c r="M927" s="4">
        <v>1422.98</v>
      </c>
      <c r="N927" s="4">
        <v>905</v>
      </c>
      <c r="O927" s="4">
        <v>905</v>
      </c>
      <c r="P927" s="4">
        <v>157</v>
      </c>
      <c r="Q927" s="4">
        <v>157</v>
      </c>
      <c r="R927" s="4">
        <v>0.77</v>
      </c>
      <c r="S927" s="4">
        <v>3.22</v>
      </c>
      <c r="T927" s="4">
        <v>160.99</v>
      </c>
      <c r="U927" s="4">
        <v>404</v>
      </c>
      <c r="V927" s="4">
        <v>404</v>
      </c>
      <c r="W927" s="4">
        <v>279</v>
      </c>
      <c r="X927" s="4">
        <v>279</v>
      </c>
      <c r="Y927" s="4">
        <v>1.07</v>
      </c>
      <c r="Z927" s="4">
        <v>5.22</v>
      </c>
      <c r="AA927" s="4">
        <v>285.29000000000002</v>
      </c>
      <c r="AB927" s="4">
        <v>1869.26</v>
      </c>
    </row>
    <row r="928" spans="1:28">
      <c r="A928" s="3" t="s">
        <v>1881</v>
      </c>
      <c r="B928" s="3" t="s">
        <v>1882</v>
      </c>
      <c r="C928" s="3" t="s">
        <v>22</v>
      </c>
      <c r="D928" s="3" t="s">
        <v>1795</v>
      </c>
      <c r="E928" s="3" t="s">
        <v>1796</v>
      </c>
      <c r="F928" s="3" t="s">
        <v>25</v>
      </c>
      <c r="G928" s="4">
        <v>369</v>
      </c>
      <c r="H928" s="4">
        <v>369</v>
      </c>
      <c r="I928" s="4">
        <v>355</v>
      </c>
      <c r="J928" s="4">
        <v>355</v>
      </c>
      <c r="K928" s="4">
        <v>1</v>
      </c>
      <c r="L928" s="4">
        <v>6.28</v>
      </c>
      <c r="M928" s="4">
        <v>362.28</v>
      </c>
      <c r="N928" s="4">
        <v>426</v>
      </c>
      <c r="O928" s="4">
        <v>426</v>
      </c>
      <c r="P928" s="4">
        <v>71</v>
      </c>
      <c r="Q928" s="4">
        <v>71</v>
      </c>
      <c r="R928" s="4">
        <v>0.02</v>
      </c>
      <c r="S928" s="4">
        <v>1.1599999999999999</v>
      </c>
      <c r="T928" s="4">
        <v>72.180000000000007</v>
      </c>
      <c r="U928" s="4">
        <v>137</v>
      </c>
      <c r="V928" s="4">
        <v>137</v>
      </c>
      <c r="W928" s="4">
        <v>131</v>
      </c>
      <c r="X928" s="4">
        <v>131</v>
      </c>
      <c r="Y928" s="4">
        <v>0</v>
      </c>
      <c r="Z928" s="4">
        <v>2.36</v>
      </c>
      <c r="AA928" s="4">
        <v>133.36000000000001</v>
      </c>
      <c r="AB928" s="4">
        <v>567.82000000000005</v>
      </c>
    </row>
    <row r="929" spans="1:28">
      <c r="A929" s="3" t="s">
        <v>1883</v>
      </c>
      <c r="B929" s="3" t="s">
        <v>1884</v>
      </c>
      <c r="C929" s="3" t="s">
        <v>22</v>
      </c>
      <c r="D929" s="3" t="s">
        <v>1795</v>
      </c>
      <c r="E929" s="3" t="s">
        <v>1796</v>
      </c>
      <c r="F929" s="3" t="s">
        <v>25</v>
      </c>
      <c r="G929" s="4">
        <v>1273</v>
      </c>
      <c r="H929" s="4">
        <v>1273</v>
      </c>
      <c r="I929" s="4">
        <v>1030</v>
      </c>
      <c r="J929" s="4">
        <v>1011</v>
      </c>
      <c r="K929" s="4">
        <v>2.27</v>
      </c>
      <c r="L929" s="4">
        <v>28.83</v>
      </c>
      <c r="M929" s="4">
        <v>1042.0999999999999</v>
      </c>
      <c r="N929" s="4">
        <v>632</v>
      </c>
      <c r="O929" s="4">
        <v>631</v>
      </c>
      <c r="P929" s="4">
        <v>607</v>
      </c>
      <c r="Q929" s="4">
        <v>599</v>
      </c>
      <c r="R929" s="4">
        <v>0.66</v>
      </c>
      <c r="S929" s="4">
        <v>17.38</v>
      </c>
      <c r="T929" s="4">
        <v>617.04</v>
      </c>
      <c r="U929" s="4">
        <v>831</v>
      </c>
      <c r="V929" s="4">
        <v>831</v>
      </c>
      <c r="W929" s="4">
        <v>803</v>
      </c>
      <c r="X929" s="4">
        <v>784</v>
      </c>
      <c r="Y929" s="4">
        <v>1.9</v>
      </c>
      <c r="Z929" s="4">
        <v>20.02</v>
      </c>
      <c r="AA929" s="4">
        <v>805.92</v>
      </c>
      <c r="AB929" s="4">
        <v>2465.06</v>
      </c>
    </row>
    <row r="930" spans="1:28">
      <c r="A930" s="3" t="s">
        <v>1885</v>
      </c>
      <c r="B930" s="3" t="s">
        <v>1886</v>
      </c>
      <c r="C930" s="3" t="s">
        <v>22</v>
      </c>
      <c r="D930" s="3" t="s">
        <v>1795</v>
      </c>
      <c r="E930" s="3" t="s">
        <v>1796</v>
      </c>
      <c r="F930" s="3" t="s">
        <v>25</v>
      </c>
      <c r="G930" s="4">
        <v>1775</v>
      </c>
      <c r="H930" s="4">
        <v>1775</v>
      </c>
      <c r="I930" s="4">
        <v>1116</v>
      </c>
      <c r="J930" s="4">
        <v>1116</v>
      </c>
      <c r="K930" s="4">
        <v>6.38</v>
      </c>
      <c r="L930" s="4">
        <v>18.86</v>
      </c>
      <c r="M930" s="4">
        <v>1141.24</v>
      </c>
      <c r="N930" s="4">
        <v>1819</v>
      </c>
      <c r="O930" s="4">
        <v>1819</v>
      </c>
      <c r="P930" s="4">
        <v>490</v>
      </c>
      <c r="Q930" s="4">
        <v>490</v>
      </c>
      <c r="R930" s="4">
        <v>1.67</v>
      </c>
      <c r="S930" s="4">
        <v>10.33</v>
      </c>
      <c r="T930" s="4">
        <v>502</v>
      </c>
      <c r="U930" s="4">
        <v>827</v>
      </c>
      <c r="V930" s="4">
        <v>827</v>
      </c>
      <c r="W930" s="4">
        <v>452</v>
      </c>
      <c r="X930" s="4">
        <v>452</v>
      </c>
      <c r="Y930" s="4">
        <v>1.64</v>
      </c>
      <c r="Z930" s="4">
        <v>10.27</v>
      </c>
      <c r="AA930" s="4">
        <v>463.91</v>
      </c>
      <c r="AB930" s="4">
        <v>2107.15</v>
      </c>
    </row>
    <row r="931" spans="1:28">
      <c r="A931" s="3" t="s">
        <v>1887</v>
      </c>
      <c r="B931" s="3" t="s">
        <v>1888</v>
      </c>
      <c r="C931" s="3" t="s">
        <v>22</v>
      </c>
      <c r="D931" s="3" t="s">
        <v>1795</v>
      </c>
      <c r="E931" s="3" t="s">
        <v>1796</v>
      </c>
      <c r="F931" s="3" t="s">
        <v>25</v>
      </c>
      <c r="G931" s="4">
        <v>1469</v>
      </c>
      <c r="H931" s="4">
        <v>1469</v>
      </c>
      <c r="I931" s="4">
        <v>962</v>
      </c>
      <c r="J931" s="4">
        <v>962</v>
      </c>
      <c r="K931" s="4">
        <v>3.79</v>
      </c>
      <c r="L931" s="4">
        <v>19.39</v>
      </c>
      <c r="M931" s="4">
        <v>985.18</v>
      </c>
      <c r="N931" s="4">
        <v>532</v>
      </c>
      <c r="O931" s="4">
        <v>532</v>
      </c>
      <c r="P931" s="4">
        <v>486</v>
      </c>
      <c r="Q931" s="4">
        <v>486</v>
      </c>
      <c r="R931" s="4">
        <v>2.0099999999999998</v>
      </c>
      <c r="S931" s="4">
        <v>9.16</v>
      </c>
      <c r="T931" s="4">
        <v>497.17</v>
      </c>
      <c r="U931" s="4">
        <v>1128</v>
      </c>
      <c r="V931" s="4">
        <v>1128</v>
      </c>
      <c r="W931" s="4">
        <v>303</v>
      </c>
      <c r="X931" s="4">
        <v>303</v>
      </c>
      <c r="Y931" s="4">
        <v>1.62</v>
      </c>
      <c r="Z931" s="4">
        <v>4.6500000000000004</v>
      </c>
      <c r="AA931" s="4">
        <v>309.27</v>
      </c>
      <c r="AB931" s="4">
        <v>1791.62</v>
      </c>
    </row>
    <row r="932" spans="1:28">
      <c r="A932" s="3" t="s">
        <v>1889</v>
      </c>
      <c r="B932" s="3" t="s">
        <v>1890</v>
      </c>
      <c r="C932" s="3" t="s">
        <v>22</v>
      </c>
      <c r="D932" s="3" t="s">
        <v>1795</v>
      </c>
      <c r="E932" s="3" t="s">
        <v>1796</v>
      </c>
      <c r="F932" s="3" t="s">
        <v>25</v>
      </c>
      <c r="G932" s="4">
        <v>1043</v>
      </c>
      <c r="H932" s="4">
        <v>1043</v>
      </c>
      <c r="I932" s="4">
        <v>548</v>
      </c>
      <c r="J932" s="4">
        <v>548</v>
      </c>
      <c r="K932" s="4">
        <v>3.57</v>
      </c>
      <c r="L932" s="4">
        <v>12.67</v>
      </c>
      <c r="M932" s="4">
        <v>564.24</v>
      </c>
      <c r="N932" s="4">
        <v>1320</v>
      </c>
      <c r="O932" s="4">
        <v>1320</v>
      </c>
      <c r="P932" s="4">
        <v>196</v>
      </c>
      <c r="Q932" s="4">
        <v>196</v>
      </c>
      <c r="R932" s="4">
        <v>0.51</v>
      </c>
      <c r="S932" s="4">
        <v>5.13</v>
      </c>
      <c r="T932" s="4">
        <v>201.64</v>
      </c>
      <c r="U932" s="4">
        <v>542</v>
      </c>
      <c r="V932" s="4">
        <v>542</v>
      </c>
      <c r="W932" s="4">
        <v>184</v>
      </c>
      <c r="X932" s="4">
        <v>184</v>
      </c>
      <c r="Y932" s="4">
        <v>0.28000000000000003</v>
      </c>
      <c r="Z932" s="4">
        <v>4.7300000000000004</v>
      </c>
      <c r="AA932" s="4">
        <v>189.01</v>
      </c>
      <c r="AB932" s="4">
        <v>954.89</v>
      </c>
    </row>
    <row r="933" spans="1:28">
      <c r="A933" s="3" t="s">
        <v>1891</v>
      </c>
      <c r="B933" s="3" t="s">
        <v>1892</v>
      </c>
      <c r="C933" s="3" t="s">
        <v>22</v>
      </c>
      <c r="D933" s="3" t="s">
        <v>1795</v>
      </c>
      <c r="E933" s="3" t="s">
        <v>1796</v>
      </c>
      <c r="F933" s="3" t="s">
        <v>25</v>
      </c>
      <c r="G933" s="4">
        <v>1305</v>
      </c>
      <c r="H933" s="4">
        <v>1305</v>
      </c>
      <c r="I933" s="4">
        <v>1110</v>
      </c>
      <c r="J933" s="4">
        <v>1110</v>
      </c>
      <c r="K933" s="4">
        <v>5.51</v>
      </c>
      <c r="L933" s="4">
        <v>24.49</v>
      </c>
      <c r="M933" s="4">
        <v>1140</v>
      </c>
      <c r="N933" s="4">
        <v>1476</v>
      </c>
      <c r="O933" s="4">
        <v>1476</v>
      </c>
      <c r="P933" s="4">
        <v>515</v>
      </c>
      <c r="Q933" s="4">
        <v>515</v>
      </c>
      <c r="R933" s="4">
        <v>1.81</v>
      </c>
      <c r="S933" s="4">
        <v>11.14</v>
      </c>
      <c r="T933" s="4">
        <v>527.95000000000005</v>
      </c>
      <c r="U933" s="4">
        <v>619</v>
      </c>
      <c r="V933" s="4">
        <v>619</v>
      </c>
      <c r="W933" s="4">
        <v>598</v>
      </c>
      <c r="X933" s="4">
        <v>598</v>
      </c>
      <c r="Y933" s="4">
        <v>1.92</v>
      </c>
      <c r="Z933" s="4">
        <v>12.57</v>
      </c>
      <c r="AA933" s="4">
        <v>612.49</v>
      </c>
      <c r="AB933" s="4">
        <v>2280.44</v>
      </c>
    </row>
    <row r="934" spans="1:28">
      <c r="A934" s="3" t="s">
        <v>1893</v>
      </c>
      <c r="B934" s="3" t="s">
        <v>1894</v>
      </c>
      <c r="C934" s="3" t="s">
        <v>22</v>
      </c>
      <c r="D934" s="3" t="s">
        <v>1795</v>
      </c>
      <c r="E934" s="3" t="s">
        <v>1796</v>
      </c>
      <c r="F934" s="3" t="s">
        <v>25</v>
      </c>
      <c r="G934" s="4">
        <v>2457</v>
      </c>
      <c r="H934" s="4">
        <v>2457</v>
      </c>
      <c r="I934" s="4">
        <v>1514</v>
      </c>
      <c r="J934" s="4">
        <v>1514</v>
      </c>
      <c r="K934" s="4">
        <v>4.2300000000000004</v>
      </c>
      <c r="L934" s="4">
        <v>31.58</v>
      </c>
      <c r="M934" s="4">
        <v>1549.81</v>
      </c>
      <c r="N934" s="4">
        <v>781</v>
      </c>
      <c r="O934" s="4">
        <v>781</v>
      </c>
      <c r="P934" s="4">
        <v>526</v>
      </c>
      <c r="Q934" s="4">
        <v>526</v>
      </c>
      <c r="R934" s="4">
        <v>1.02</v>
      </c>
      <c r="S934" s="4">
        <v>11.55</v>
      </c>
      <c r="T934" s="4">
        <v>538.57000000000005</v>
      </c>
      <c r="U934" s="4">
        <v>991</v>
      </c>
      <c r="V934" s="4">
        <v>991</v>
      </c>
      <c r="W934" s="4">
        <v>838</v>
      </c>
      <c r="X934" s="4">
        <v>838</v>
      </c>
      <c r="Y934" s="4">
        <v>4.46</v>
      </c>
      <c r="Z934" s="4">
        <v>14.75</v>
      </c>
      <c r="AA934" s="4">
        <v>857.21</v>
      </c>
      <c r="AB934" s="4">
        <v>2945.59</v>
      </c>
    </row>
    <row r="935" spans="1:28">
      <c r="A935" s="3" t="s">
        <v>1895</v>
      </c>
      <c r="B935" s="3" t="s">
        <v>1896</v>
      </c>
      <c r="C935" s="3" t="s">
        <v>22</v>
      </c>
      <c r="D935" s="3" t="s">
        <v>1795</v>
      </c>
      <c r="E935" s="3" t="s">
        <v>1796</v>
      </c>
      <c r="F935" s="3" t="s">
        <v>25</v>
      </c>
      <c r="G935" s="4">
        <v>2047</v>
      </c>
      <c r="H935" s="4">
        <v>2047</v>
      </c>
      <c r="I935" s="4">
        <v>1547</v>
      </c>
      <c r="J935" s="4">
        <v>1546</v>
      </c>
      <c r="K935" s="4">
        <v>3.91</v>
      </c>
      <c r="L935" s="4">
        <v>22.66</v>
      </c>
      <c r="M935" s="4">
        <v>1572.57</v>
      </c>
      <c r="N935" s="4">
        <v>658</v>
      </c>
      <c r="O935" s="4">
        <v>658</v>
      </c>
      <c r="P935" s="4">
        <v>501</v>
      </c>
      <c r="Q935" s="4">
        <v>498</v>
      </c>
      <c r="R935" s="4">
        <v>1.1000000000000001</v>
      </c>
      <c r="S935" s="4">
        <v>12.12</v>
      </c>
      <c r="T935" s="4">
        <v>511.22</v>
      </c>
      <c r="U935" s="4">
        <v>991</v>
      </c>
      <c r="V935" s="4">
        <v>991</v>
      </c>
      <c r="W935" s="4">
        <v>605</v>
      </c>
      <c r="X935" s="4">
        <v>604</v>
      </c>
      <c r="Y935" s="4">
        <v>1.9</v>
      </c>
      <c r="Z935" s="4">
        <v>14.41</v>
      </c>
      <c r="AA935" s="4">
        <v>620.30999999999995</v>
      </c>
      <c r="AB935" s="4">
        <v>2704.1</v>
      </c>
    </row>
    <row r="936" spans="1:28">
      <c r="A936" s="3" t="s">
        <v>1897</v>
      </c>
      <c r="B936" s="3" t="s">
        <v>1898</v>
      </c>
      <c r="C936" s="3" t="s">
        <v>22</v>
      </c>
      <c r="D936" s="3" t="s">
        <v>1795</v>
      </c>
      <c r="E936" s="3" t="s">
        <v>1796</v>
      </c>
      <c r="F936" s="3" t="s">
        <v>25</v>
      </c>
      <c r="G936" s="4">
        <v>3036</v>
      </c>
      <c r="H936" s="4">
        <v>3036</v>
      </c>
      <c r="I936" s="4">
        <v>1293</v>
      </c>
      <c r="J936" s="4">
        <v>1293</v>
      </c>
      <c r="K936" s="4">
        <v>6.37</v>
      </c>
      <c r="L936" s="4">
        <v>31.98</v>
      </c>
      <c r="M936" s="4">
        <v>1331.35</v>
      </c>
      <c r="N936" s="4">
        <v>1017</v>
      </c>
      <c r="O936" s="4">
        <v>1017</v>
      </c>
      <c r="P936" s="4">
        <v>524</v>
      </c>
      <c r="Q936" s="4">
        <v>524</v>
      </c>
      <c r="R936" s="4">
        <v>0.65</v>
      </c>
      <c r="S936" s="4">
        <v>13.99</v>
      </c>
      <c r="T936" s="4">
        <v>538.64</v>
      </c>
      <c r="U936" s="4">
        <v>1563</v>
      </c>
      <c r="V936" s="4">
        <v>1563</v>
      </c>
      <c r="W936" s="4">
        <v>757</v>
      </c>
      <c r="X936" s="4">
        <v>757</v>
      </c>
      <c r="Y936" s="4">
        <v>3.1</v>
      </c>
      <c r="Z936" s="4">
        <v>17.95</v>
      </c>
      <c r="AA936" s="4">
        <v>778.05</v>
      </c>
      <c r="AB936" s="4">
        <v>2648.04</v>
      </c>
    </row>
    <row r="937" spans="1:28">
      <c r="A937" s="3" t="s">
        <v>1899</v>
      </c>
      <c r="B937" s="3" t="s">
        <v>1900</v>
      </c>
      <c r="C937" s="3" t="s">
        <v>22</v>
      </c>
      <c r="D937" s="3" t="s">
        <v>1795</v>
      </c>
      <c r="E937" s="3" t="s">
        <v>1796</v>
      </c>
      <c r="F937" s="3" t="s">
        <v>25</v>
      </c>
      <c r="G937" s="4">
        <v>2738</v>
      </c>
      <c r="H937" s="4">
        <v>2738</v>
      </c>
      <c r="I937" s="4">
        <v>1409</v>
      </c>
      <c r="J937" s="4">
        <v>1409</v>
      </c>
      <c r="K937" s="4">
        <v>5.67</v>
      </c>
      <c r="L937" s="4">
        <v>29.04</v>
      </c>
      <c r="M937" s="4">
        <v>1443.71</v>
      </c>
      <c r="N937" s="4">
        <v>1014</v>
      </c>
      <c r="O937" s="4">
        <v>1014</v>
      </c>
      <c r="P937" s="4">
        <v>755</v>
      </c>
      <c r="Q937" s="4">
        <v>755</v>
      </c>
      <c r="R937" s="4">
        <v>2.76</v>
      </c>
      <c r="S937" s="4">
        <v>14.03</v>
      </c>
      <c r="T937" s="4">
        <v>771.79</v>
      </c>
      <c r="U937" s="4">
        <v>658</v>
      </c>
      <c r="V937" s="4">
        <v>658</v>
      </c>
      <c r="W937" s="4">
        <v>592</v>
      </c>
      <c r="X937" s="4">
        <v>592</v>
      </c>
      <c r="Y937" s="4">
        <v>2.13</v>
      </c>
      <c r="Z937" s="4">
        <v>12.65</v>
      </c>
      <c r="AA937" s="4">
        <v>606.78</v>
      </c>
      <c r="AB937" s="4">
        <v>2822.28</v>
      </c>
    </row>
    <row r="938" spans="1:28">
      <c r="A938" s="3" t="s">
        <v>1901</v>
      </c>
      <c r="B938" s="3" t="s">
        <v>1902</v>
      </c>
      <c r="C938" s="3" t="s">
        <v>22</v>
      </c>
      <c r="D938" s="3" t="s">
        <v>1795</v>
      </c>
      <c r="E938" s="3" t="s">
        <v>1796</v>
      </c>
      <c r="F938" s="3" t="s">
        <v>25</v>
      </c>
      <c r="G938" s="4">
        <v>1091</v>
      </c>
      <c r="H938" s="4">
        <v>1091</v>
      </c>
      <c r="I938" s="4">
        <v>750</v>
      </c>
      <c r="J938" s="4">
        <v>750</v>
      </c>
      <c r="K938" s="4">
        <v>3.23</v>
      </c>
      <c r="L938" s="4">
        <v>14.41</v>
      </c>
      <c r="M938" s="4">
        <v>767.64</v>
      </c>
      <c r="N938" s="4">
        <v>717</v>
      </c>
      <c r="O938" s="4">
        <v>717</v>
      </c>
      <c r="P938" s="4">
        <v>374</v>
      </c>
      <c r="Q938" s="4">
        <v>374</v>
      </c>
      <c r="R938" s="4">
        <v>1.18</v>
      </c>
      <c r="S938" s="4">
        <v>7.93</v>
      </c>
      <c r="T938" s="4">
        <v>383.11</v>
      </c>
      <c r="U938" s="4">
        <v>717</v>
      </c>
      <c r="V938" s="4">
        <v>717</v>
      </c>
      <c r="W938" s="4">
        <v>394</v>
      </c>
      <c r="X938" s="4">
        <v>394</v>
      </c>
      <c r="Y938" s="4">
        <v>1.64</v>
      </c>
      <c r="Z938" s="4">
        <v>7.35</v>
      </c>
      <c r="AA938" s="4">
        <v>402.99</v>
      </c>
      <c r="AB938" s="4">
        <v>1553.74</v>
      </c>
    </row>
    <row r="939" spans="1:28">
      <c r="A939" s="3" t="s">
        <v>1903</v>
      </c>
      <c r="B939" s="3" t="s">
        <v>1904</v>
      </c>
      <c r="C939" s="3" t="s">
        <v>22</v>
      </c>
      <c r="D939" s="3" t="s">
        <v>1795</v>
      </c>
      <c r="E939" s="3" t="s">
        <v>1796</v>
      </c>
      <c r="F939" s="3" t="s">
        <v>25</v>
      </c>
      <c r="G939" s="4">
        <v>1215</v>
      </c>
      <c r="H939" s="4">
        <v>1215</v>
      </c>
      <c r="I939" s="4">
        <v>1182</v>
      </c>
      <c r="J939" s="4">
        <v>1181</v>
      </c>
      <c r="K939" s="4">
        <v>4.74</v>
      </c>
      <c r="L939" s="4">
        <v>26.36</v>
      </c>
      <c r="M939" s="4">
        <v>1212.0999999999999</v>
      </c>
      <c r="N939" s="4">
        <v>952</v>
      </c>
      <c r="O939" s="4">
        <v>952</v>
      </c>
      <c r="P939" s="4">
        <v>345</v>
      </c>
      <c r="Q939" s="4">
        <v>345</v>
      </c>
      <c r="R939" s="4">
        <v>1.24</v>
      </c>
      <c r="S939" s="4">
        <v>6.77</v>
      </c>
      <c r="T939" s="4">
        <v>353.01</v>
      </c>
      <c r="U939" s="4">
        <v>438</v>
      </c>
      <c r="V939" s="4">
        <v>438</v>
      </c>
      <c r="W939" s="4">
        <v>432</v>
      </c>
      <c r="X939" s="4">
        <v>432</v>
      </c>
      <c r="Y939" s="4">
        <v>1.8</v>
      </c>
      <c r="Z939" s="4">
        <v>7.02</v>
      </c>
      <c r="AA939" s="4">
        <v>440.82</v>
      </c>
      <c r="AB939" s="4">
        <v>2005.93</v>
      </c>
    </row>
    <row r="940" spans="1:28">
      <c r="A940" s="3" t="s">
        <v>1905</v>
      </c>
      <c r="B940" s="3" t="s">
        <v>1906</v>
      </c>
      <c r="C940" s="3" t="s">
        <v>22</v>
      </c>
      <c r="D940" s="3" t="s">
        <v>1795</v>
      </c>
      <c r="E940" s="3" t="s">
        <v>1796</v>
      </c>
      <c r="F940" s="3" t="s">
        <v>25</v>
      </c>
      <c r="G940" s="4">
        <v>1110</v>
      </c>
      <c r="H940" s="4">
        <v>1110</v>
      </c>
      <c r="I940" s="4">
        <v>954</v>
      </c>
      <c r="J940" s="4">
        <v>953</v>
      </c>
      <c r="K940" s="4">
        <v>4.21</v>
      </c>
      <c r="L940" s="4">
        <v>20.54</v>
      </c>
      <c r="M940" s="4">
        <v>977.75</v>
      </c>
      <c r="N940" s="4">
        <v>448</v>
      </c>
      <c r="O940" s="4">
        <v>448</v>
      </c>
      <c r="P940" s="4">
        <v>407</v>
      </c>
      <c r="Q940" s="4">
        <v>407</v>
      </c>
      <c r="R940" s="4">
        <v>1.58</v>
      </c>
      <c r="S940" s="4">
        <v>9.09</v>
      </c>
      <c r="T940" s="4">
        <v>417.67</v>
      </c>
      <c r="U940" s="4">
        <v>375</v>
      </c>
      <c r="V940" s="4">
        <v>375</v>
      </c>
      <c r="W940" s="4">
        <v>344</v>
      </c>
      <c r="X940" s="4">
        <v>344</v>
      </c>
      <c r="Y940" s="4">
        <v>1.07</v>
      </c>
      <c r="Z940" s="4">
        <v>8.16</v>
      </c>
      <c r="AA940" s="4">
        <v>353.23</v>
      </c>
      <c r="AB940" s="4">
        <v>1748.65</v>
      </c>
    </row>
    <row r="941" spans="1:28">
      <c r="A941" s="3" t="s">
        <v>1907</v>
      </c>
      <c r="B941" s="3" t="s">
        <v>1908</v>
      </c>
      <c r="C941" s="3" t="s">
        <v>22</v>
      </c>
      <c r="D941" s="3" t="s">
        <v>1795</v>
      </c>
      <c r="E941" s="3" t="s">
        <v>1796</v>
      </c>
      <c r="F941" s="3" t="s">
        <v>25</v>
      </c>
      <c r="G941" s="4">
        <v>793</v>
      </c>
      <c r="H941" s="4">
        <v>793</v>
      </c>
      <c r="I941" s="4">
        <v>644</v>
      </c>
      <c r="J941" s="4">
        <v>644</v>
      </c>
      <c r="K941" s="4">
        <v>2.46</v>
      </c>
      <c r="L941" s="4">
        <v>13.4</v>
      </c>
      <c r="M941" s="4">
        <v>659.86</v>
      </c>
      <c r="N941" s="4">
        <v>456</v>
      </c>
      <c r="O941" s="4">
        <v>456</v>
      </c>
      <c r="P941" s="4">
        <v>424</v>
      </c>
      <c r="Q941" s="4">
        <v>424</v>
      </c>
      <c r="R941" s="4">
        <v>0.72</v>
      </c>
      <c r="S941" s="4">
        <v>8.93</v>
      </c>
      <c r="T941" s="4">
        <v>433.65</v>
      </c>
      <c r="U941" s="4">
        <v>359</v>
      </c>
      <c r="V941" s="4">
        <v>359</v>
      </c>
      <c r="W941" s="4">
        <v>321</v>
      </c>
      <c r="X941" s="4">
        <v>320</v>
      </c>
      <c r="Y941" s="4">
        <v>0.52</v>
      </c>
      <c r="Z941" s="4">
        <v>7.96</v>
      </c>
      <c r="AA941" s="4">
        <v>328.48</v>
      </c>
      <c r="AB941" s="4">
        <v>1421.99</v>
      </c>
    </row>
    <row r="942" spans="1:28">
      <c r="A942" s="3" t="s">
        <v>1909</v>
      </c>
      <c r="B942" s="3" t="s">
        <v>1910</v>
      </c>
      <c r="C942" s="3" t="s">
        <v>22</v>
      </c>
      <c r="D942" s="3" t="s">
        <v>1795</v>
      </c>
      <c r="E942" s="3" t="s">
        <v>1796</v>
      </c>
      <c r="F942" s="3" t="s">
        <v>25</v>
      </c>
      <c r="G942" s="4">
        <v>1154</v>
      </c>
      <c r="H942" s="4">
        <v>1154</v>
      </c>
      <c r="I942" s="4">
        <v>1063</v>
      </c>
      <c r="J942" s="4">
        <v>1061</v>
      </c>
      <c r="K942" s="4">
        <v>4.37</v>
      </c>
      <c r="L942" s="4">
        <v>20.260000000000002</v>
      </c>
      <c r="M942" s="4">
        <v>1085.6300000000001</v>
      </c>
      <c r="N942" s="4">
        <v>586</v>
      </c>
      <c r="O942" s="4">
        <v>586</v>
      </c>
      <c r="P942" s="4">
        <v>538</v>
      </c>
      <c r="Q942" s="4">
        <v>527</v>
      </c>
      <c r="R942" s="4">
        <v>2.27</v>
      </c>
      <c r="S942" s="4">
        <v>11</v>
      </c>
      <c r="T942" s="4">
        <v>540.27</v>
      </c>
      <c r="U942" s="4">
        <v>593</v>
      </c>
      <c r="V942" s="4">
        <v>593</v>
      </c>
      <c r="W942" s="4">
        <v>543</v>
      </c>
      <c r="X942" s="4">
        <v>542</v>
      </c>
      <c r="Y942" s="4">
        <v>2.23</v>
      </c>
      <c r="Z942" s="4">
        <v>11.37</v>
      </c>
      <c r="AA942" s="4">
        <v>555.6</v>
      </c>
      <c r="AB942" s="4">
        <v>2181.5</v>
      </c>
    </row>
    <row r="943" spans="1:28">
      <c r="A943" s="3" t="s">
        <v>1911</v>
      </c>
      <c r="B943" s="3" t="s">
        <v>1912</v>
      </c>
      <c r="C943" s="3" t="s">
        <v>22</v>
      </c>
      <c r="D943" s="3" t="s">
        <v>1795</v>
      </c>
      <c r="E943" s="3" t="s">
        <v>1796</v>
      </c>
      <c r="F943" s="3" t="s">
        <v>25</v>
      </c>
      <c r="G943" s="4">
        <v>1608</v>
      </c>
      <c r="H943" s="4">
        <v>1608</v>
      </c>
      <c r="I943" s="4">
        <v>759</v>
      </c>
      <c r="J943" s="4">
        <v>759</v>
      </c>
      <c r="K943" s="4">
        <v>1.71</v>
      </c>
      <c r="L943" s="4">
        <v>17.07</v>
      </c>
      <c r="M943" s="4">
        <v>777.78</v>
      </c>
      <c r="N943" s="4">
        <v>228</v>
      </c>
      <c r="O943" s="4">
        <v>228</v>
      </c>
      <c r="P943" s="4">
        <v>209</v>
      </c>
      <c r="Q943" s="4">
        <v>209</v>
      </c>
      <c r="R943" s="4">
        <v>0.56000000000000005</v>
      </c>
      <c r="S943" s="4">
        <v>4.71</v>
      </c>
      <c r="T943" s="4">
        <v>214.27</v>
      </c>
      <c r="U943" s="4">
        <v>455</v>
      </c>
      <c r="V943" s="4">
        <v>455</v>
      </c>
      <c r="W943" s="4">
        <v>429</v>
      </c>
      <c r="X943" s="4">
        <v>429</v>
      </c>
      <c r="Y943" s="4">
        <v>0.89</v>
      </c>
      <c r="Z943" s="4">
        <v>10.16</v>
      </c>
      <c r="AA943" s="4">
        <v>440.05</v>
      </c>
      <c r="AB943" s="4">
        <v>1432.1</v>
      </c>
    </row>
    <row r="944" spans="1:28">
      <c r="A944" s="3" t="s">
        <v>1913</v>
      </c>
      <c r="B944" s="3" t="s">
        <v>1914</v>
      </c>
      <c r="C944" s="3" t="s">
        <v>22</v>
      </c>
      <c r="D944" s="3" t="s">
        <v>1795</v>
      </c>
      <c r="E944" s="3" t="s">
        <v>1796</v>
      </c>
      <c r="F944" s="3" t="s">
        <v>25</v>
      </c>
      <c r="G944" s="4">
        <v>762</v>
      </c>
      <c r="H944" s="4">
        <v>762</v>
      </c>
      <c r="I944" s="4">
        <v>615</v>
      </c>
      <c r="J944" s="4">
        <v>614</v>
      </c>
      <c r="K944" s="4">
        <v>1.53</v>
      </c>
      <c r="L944" s="4">
        <v>14.78</v>
      </c>
      <c r="M944" s="4">
        <v>630.30999999999995</v>
      </c>
      <c r="N944" s="4">
        <v>511</v>
      </c>
      <c r="O944" s="4">
        <v>511</v>
      </c>
      <c r="P944" s="4">
        <v>370</v>
      </c>
      <c r="Q944" s="4">
        <v>370</v>
      </c>
      <c r="R944" s="4">
        <v>1.17</v>
      </c>
      <c r="S944" s="4">
        <v>8.66</v>
      </c>
      <c r="T944" s="4">
        <v>379.83</v>
      </c>
      <c r="U944" s="4">
        <v>290</v>
      </c>
      <c r="V944" s="4">
        <v>290</v>
      </c>
      <c r="W944" s="4">
        <v>239</v>
      </c>
      <c r="X944" s="4">
        <v>237</v>
      </c>
      <c r="Y944" s="4">
        <v>0.61</v>
      </c>
      <c r="Z944" s="4">
        <v>5.66</v>
      </c>
      <c r="AA944" s="4">
        <v>243.27</v>
      </c>
      <c r="AB944" s="4">
        <v>1253.4100000000001</v>
      </c>
    </row>
    <row r="945" spans="1:28">
      <c r="A945" s="3" t="s">
        <v>1915</v>
      </c>
      <c r="B945" s="3" t="s">
        <v>1916</v>
      </c>
      <c r="C945" s="3" t="s">
        <v>22</v>
      </c>
      <c r="D945" s="3" t="s">
        <v>1795</v>
      </c>
      <c r="E945" s="3" t="s">
        <v>1796</v>
      </c>
      <c r="F945" s="3" t="s">
        <v>25</v>
      </c>
      <c r="G945" s="4">
        <v>1389</v>
      </c>
      <c r="H945" s="4">
        <v>1389</v>
      </c>
      <c r="I945" s="4">
        <v>865</v>
      </c>
      <c r="J945" s="4">
        <v>859</v>
      </c>
      <c r="K945" s="4">
        <v>1.75</v>
      </c>
      <c r="L945" s="4">
        <v>26</v>
      </c>
      <c r="M945" s="4">
        <v>886.75</v>
      </c>
      <c r="N945" s="4">
        <v>574</v>
      </c>
      <c r="O945" s="4">
        <v>574</v>
      </c>
      <c r="P945" s="4">
        <v>472</v>
      </c>
      <c r="Q945" s="4">
        <v>466</v>
      </c>
      <c r="R945" s="4">
        <v>1.61</v>
      </c>
      <c r="S945" s="4">
        <v>12.45</v>
      </c>
      <c r="T945" s="4">
        <v>480.06</v>
      </c>
      <c r="U945" s="4">
        <v>1410</v>
      </c>
      <c r="V945" s="4">
        <v>1410</v>
      </c>
      <c r="W945" s="4">
        <v>413</v>
      </c>
      <c r="X945" s="4">
        <v>413</v>
      </c>
      <c r="Y945" s="4">
        <v>0.66</v>
      </c>
      <c r="Z945" s="4">
        <v>12.62</v>
      </c>
      <c r="AA945" s="4">
        <v>426.28</v>
      </c>
      <c r="AB945" s="4">
        <v>1793.09</v>
      </c>
    </row>
    <row r="946" spans="1:28">
      <c r="A946" s="3" t="s">
        <v>1917</v>
      </c>
      <c r="B946" s="3" t="s">
        <v>1918</v>
      </c>
      <c r="C946" s="3" t="s">
        <v>22</v>
      </c>
      <c r="D946" s="3" t="s">
        <v>1795</v>
      </c>
      <c r="E946" s="3" t="s">
        <v>1796</v>
      </c>
      <c r="F946" s="3" t="s">
        <v>25</v>
      </c>
      <c r="G946" s="4">
        <v>1596</v>
      </c>
      <c r="H946" s="4">
        <v>1596</v>
      </c>
      <c r="I946" s="4">
        <v>898</v>
      </c>
      <c r="J946" s="4">
        <v>898</v>
      </c>
      <c r="K946" s="4">
        <v>2.21</v>
      </c>
      <c r="L946" s="4">
        <v>22.71</v>
      </c>
      <c r="M946" s="4">
        <v>922.92</v>
      </c>
      <c r="N946" s="4">
        <v>494</v>
      </c>
      <c r="O946" s="4">
        <v>494</v>
      </c>
      <c r="P946" s="4">
        <v>429</v>
      </c>
      <c r="Q946" s="4">
        <v>428</v>
      </c>
      <c r="R946" s="4">
        <v>1.07</v>
      </c>
      <c r="S946" s="4">
        <v>11.65</v>
      </c>
      <c r="T946" s="4">
        <v>440.72</v>
      </c>
      <c r="U946" s="4">
        <v>509</v>
      </c>
      <c r="V946" s="4">
        <v>509</v>
      </c>
      <c r="W946" s="4">
        <v>405</v>
      </c>
      <c r="X946" s="4">
        <v>404</v>
      </c>
      <c r="Y946" s="4">
        <v>0.75</v>
      </c>
      <c r="Z946" s="4">
        <v>10.47</v>
      </c>
      <c r="AA946" s="4">
        <v>415.22</v>
      </c>
      <c r="AB946" s="4">
        <v>1778.86</v>
      </c>
    </row>
    <row r="947" spans="1:28">
      <c r="A947" s="3" t="s">
        <v>1919</v>
      </c>
      <c r="B947" s="3" t="s">
        <v>1920</v>
      </c>
      <c r="C947" s="3" t="s">
        <v>22</v>
      </c>
      <c r="D947" s="3" t="s">
        <v>1795</v>
      </c>
      <c r="E947" s="3" t="s">
        <v>1796</v>
      </c>
      <c r="F947" s="3" t="s">
        <v>25</v>
      </c>
      <c r="G947" s="4">
        <v>1335</v>
      </c>
      <c r="H947" s="4">
        <v>1335</v>
      </c>
      <c r="I947" s="4">
        <v>1199</v>
      </c>
      <c r="J947" s="4">
        <v>1174</v>
      </c>
      <c r="K947" s="4">
        <v>3.65</v>
      </c>
      <c r="L947" s="4">
        <v>29.5</v>
      </c>
      <c r="M947" s="4">
        <v>1207.1500000000001</v>
      </c>
      <c r="N947" s="4">
        <v>724</v>
      </c>
      <c r="O947" s="4">
        <v>724</v>
      </c>
      <c r="P947" s="4">
        <v>636</v>
      </c>
      <c r="Q947" s="4">
        <v>631</v>
      </c>
      <c r="R947" s="4">
        <v>1.04</v>
      </c>
      <c r="S947" s="4">
        <v>14.05</v>
      </c>
      <c r="T947" s="4">
        <v>646.09</v>
      </c>
      <c r="U947" s="4">
        <v>964</v>
      </c>
      <c r="V947" s="4">
        <v>964</v>
      </c>
      <c r="W947" s="4">
        <v>592</v>
      </c>
      <c r="X947" s="4">
        <v>592</v>
      </c>
      <c r="Y947" s="4">
        <v>1.1000000000000001</v>
      </c>
      <c r="Z947" s="4">
        <v>13.5</v>
      </c>
      <c r="AA947" s="4">
        <v>606.6</v>
      </c>
      <c r="AB947" s="4">
        <v>2459.84</v>
      </c>
    </row>
    <row r="948" spans="1:28">
      <c r="A948" s="3" t="s">
        <v>1921</v>
      </c>
      <c r="B948" s="3" t="s">
        <v>1922</v>
      </c>
      <c r="C948" s="3" t="s">
        <v>22</v>
      </c>
      <c r="D948" s="3" t="s">
        <v>1795</v>
      </c>
      <c r="E948" s="3" t="s">
        <v>1796</v>
      </c>
      <c r="F948" s="3" t="s">
        <v>25</v>
      </c>
      <c r="G948" s="4">
        <v>709</v>
      </c>
      <c r="H948" s="4">
        <v>709</v>
      </c>
      <c r="I948" s="4">
        <v>631</v>
      </c>
      <c r="J948" s="4">
        <v>627</v>
      </c>
      <c r="K948" s="4">
        <v>2.17</v>
      </c>
      <c r="L948" s="4">
        <v>13.66</v>
      </c>
      <c r="M948" s="4">
        <v>642.83000000000004</v>
      </c>
      <c r="N948" s="4">
        <v>595</v>
      </c>
      <c r="O948" s="4">
        <v>595</v>
      </c>
      <c r="P948" s="4">
        <v>459</v>
      </c>
      <c r="Q948" s="4">
        <v>459</v>
      </c>
      <c r="R948" s="4">
        <v>1</v>
      </c>
      <c r="S948" s="4">
        <v>10.54</v>
      </c>
      <c r="T948" s="4">
        <v>470.54</v>
      </c>
      <c r="U948" s="4">
        <v>509</v>
      </c>
      <c r="V948" s="4">
        <v>509</v>
      </c>
      <c r="W948" s="4">
        <v>320</v>
      </c>
      <c r="X948" s="4">
        <v>317</v>
      </c>
      <c r="Y948" s="4">
        <v>0.68</v>
      </c>
      <c r="Z948" s="4">
        <v>7.24</v>
      </c>
      <c r="AA948" s="4">
        <v>324.92</v>
      </c>
      <c r="AB948" s="4">
        <v>1438.29</v>
      </c>
    </row>
    <row r="949" spans="1:28">
      <c r="A949" s="3" t="s">
        <v>1923</v>
      </c>
      <c r="B949" s="3" t="s">
        <v>1924</v>
      </c>
      <c r="C949" s="3" t="s">
        <v>22</v>
      </c>
      <c r="D949" s="3" t="s">
        <v>1795</v>
      </c>
      <c r="E949" s="3" t="s">
        <v>1796</v>
      </c>
      <c r="F949" s="3" t="s">
        <v>25</v>
      </c>
      <c r="G949" s="4">
        <v>561</v>
      </c>
      <c r="H949" s="4">
        <v>561</v>
      </c>
      <c r="I949" s="4">
        <v>526</v>
      </c>
      <c r="J949" s="4">
        <v>525</v>
      </c>
      <c r="K949" s="4">
        <v>1.08</v>
      </c>
      <c r="L949" s="4">
        <v>14.73</v>
      </c>
      <c r="M949" s="4">
        <v>540.80999999999995</v>
      </c>
      <c r="N949" s="4">
        <v>270</v>
      </c>
      <c r="O949" s="4">
        <v>270</v>
      </c>
      <c r="P949" s="4">
        <v>256</v>
      </c>
      <c r="Q949" s="4">
        <v>256</v>
      </c>
      <c r="R949" s="4">
        <v>0.33</v>
      </c>
      <c r="S949" s="4">
        <v>7.22</v>
      </c>
      <c r="T949" s="4">
        <v>263.55</v>
      </c>
      <c r="U949" s="4">
        <v>402</v>
      </c>
      <c r="V949" s="4">
        <v>402</v>
      </c>
      <c r="W949" s="4">
        <v>372</v>
      </c>
      <c r="X949" s="4">
        <v>372</v>
      </c>
      <c r="Y949" s="4">
        <v>0.47</v>
      </c>
      <c r="Z949" s="4">
        <v>10.27</v>
      </c>
      <c r="AA949" s="4">
        <v>382.74</v>
      </c>
      <c r="AB949" s="4">
        <v>1187.0999999999999</v>
      </c>
    </row>
    <row r="950" spans="1:28">
      <c r="A950" s="3" t="s">
        <v>1925</v>
      </c>
      <c r="B950" s="3" t="s">
        <v>1926</v>
      </c>
      <c r="C950" s="3" t="s">
        <v>22</v>
      </c>
      <c r="D950" s="3" t="s">
        <v>1795</v>
      </c>
      <c r="E950" s="3" t="s">
        <v>1796</v>
      </c>
      <c r="F950" s="3" t="s">
        <v>25</v>
      </c>
      <c r="G950" s="4">
        <v>1258</v>
      </c>
      <c r="H950" s="4">
        <v>1258</v>
      </c>
      <c r="I950" s="4">
        <v>794</v>
      </c>
      <c r="J950" s="4">
        <v>794</v>
      </c>
      <c r="K950" s="4">
        <v>4.08</v>
      </c>
      <c r="L950" s="4">
        <v>12.74</v>
      </c>
      <c r="M950" s="4">
        <v>810.82</v>
      </c>
      <c r="N950" s="4">
        <v>2224</v>
      </c>
      <c r="O950" s="4">
        <v>2222</v>
      </c>
      <c r="P950" s="4">
        <v>524</v>
      </c>
      <c r="Q950" s="4">
        <v>524</v>
      </c>
      <c r="R950" s="4">
        <v>1.78</v>
      </c>
      <c r="S950" s="4">
        <v>6.42</v>
      </c>
      <c r="T950" s="4">
        <v>532.20000000000005</v>
      </c>
      <c r="U950" s="4">
        <v>391</v>
      </c>
      <c r="V950" s="4">
        <v>391</v>
      </c>
      <c r="W950" s="4">
        <v>337</v>
      </c>
      <c r="X950" s="4">
        <v>337</v>
      </c>
      <c r="Y950" s="4">
        <v>1.33</v>
      </c>
      <c r="Z950" s="4">
        <v>5.13</v>
      </c>
      <c r="AA950" s="4">
        <v>343.46</v>
      </c>
      <c r="AB950" s="4">
        <v>1686.48</v>
      </c>
    </row>
    <row r="951" spans="1:28">
      <c r="A951" s="3" t="s">
        <v>1927</v>
      </c>
      <c r="B951" s="3" t="s">
        <v>1928</v>
      </c>
      <c r="C951" s="3" t="s">
        <v>22</v>
      </c>
      <c r="D951" s="3" t="s">
        <v>1795</v>
      </c>
      <c r="E951" s="3" t="s">
        <v>1796</v>
      </c>
      <c r="F951" s="3" t="s">
        <v>25</v>
      </c>
      <c r="G951" s="4">
        <v>1465</v>
      </c>
      <c r="H951" s="4">
        <v>1465</v>
      </c>
      <c r="I951" s="4">
        <v>787</v>
      </c>
      <c r="J951" s="4">
        <v>787</v>
      </c>
      <c r="K951" s="4">
        <v>3.96</v>
      </c>
      <c r="L951" s="4">
        <v>14.21</v>
      </c>
      <c r="M951" s="4">
        <v>805.17</v>
      </c>
      <c r="N951" s="4">
        <v>454</v>
      </c>
      <c r="O951" s="4">
        <v>454</v>
      </c>
      <c r="P951" s="4">
        <v>291</v>
      </c>
      <c r="Q951" s="4">
        <v>291</v>
      </c>
      <c r="R951" s="4">
        <v>1.56</v>
      </c>
      <c r="S951" s="4">
        <v>5.49</v>
      </c>
      <c r="T951" s="4">
        <v>298.05</v>
      </c>
      <c r="U951" s="4">
        <v>439</v>
      </c>
      <c r="V951" s="4">
        <v>439</v>
      </c>
      <c r="W951" s="4">
        <v>381</v>
      </c>
      <c r="X951" s="4">
        <v>381</v>
      </c>
      <c r="Y951" s="4">
        <v>1.91</v>
      </c>
      <c r="Z951" s="4">
        <v>7.56</v>
      </c>
      <c r="AA951" s="4">
        <v>390.47</v>
      </c>
      <c r="AB951" s="4">
        <v>1493.69</v>
      </c>
    </row>
    <row r="952" spans="1:28">
      <c r="A952" s="3" t="s">
        <v>1929</v>
      </c>
      <c r="B952" s="3" t="s">
        <v>1930</v>
      </c>
      <c r="C952" s="3" t="s">
        <v>22</v>
      </c>
      <c r="D952" s="3" t="s">
        <v>1795</v>
      </c>
      <c r="E952" s="3" t="s">
        <v>1796</v>
      </c>
      <c r="F952" s="3" t="s">
        <v>25</v>
      </c>
      <c r="G952" s="4">
        <v>2197</v>
      </c>
      <c r="H952" s="4">
        <v>2197</v>
      </c>
      <c r="I952" s="4">
        <v>900</v>
      </c>
      <c r="J952" s="4">
        <v>900</v>
      </c>
      <c r="K952" s="4">
        <v>5</v>
      </c>
      <c r="L952" s="4">
        <v>14</v>
      </c>
      <c r="M952" s="4">
        <v>919</v>
      </c>
      <c r="N952" s="4">
        <v>682</v>
      </c>
      <c r="O952" s="4">
        <v>682</v>
      </c>
      <c r="P952" s="4">
        <v>391</v>
      </c>
      <c r="Q952" s="4">
        <v>391</v>
      </c>
      <c r="R952" s="4">
        <v>1.77</v>
      </c>
      <c r="S952" s="4">
        <v>6.71</v>
      </c>
      <c r="T952" s="4">
        <v>399.48</v>
      </c>
      <c r="U952" s="4">
        <v>618</v>
      </c>
      <c r="V952" s="4">
        <v>618</v>
      </c>
      <c r="W952" s="4">
        <v>415</v>
      </c>
      <c r="X952" s="4">
        <v>415</v>
      </c>
      <c r="Y952" s="4">
        <v>1.89</v>
      </c>
      <c r="Z952" s="4">
        <v>6.69</v>
      </c>
      <c r="AA952" s="4">
        <v>423.58</v>
      </c>
      <c r="AB952" s="4">
        <v>1742.06</v>
      </c>
    </row>
    <row r="953" spans="1:28">
      <c r="A953" s="3" t="s">
        <v>1931</v>
      </c>
      <c r="B953" s="3" t="s">
        <v>1932</v>
      </c>
      <c r="C953" s="3" t="s">
        <v>22</v>
      </c>
      <c r="D953" s="3" t="s">
        <v>1795</v>
      </c>
      <c r="E953" s="3" t="s">
        <v>1796</v>
      </c>
      <c r="F953" s="3" t="s">
        <v>25</v>
      </c>
      <c r="G953" s="4">
        <v>2574</v>
      </c>
      <c r="H953" s="4">
        <v>2574</v>
      </c>
      <c r="I953" s="4">
        <v>1260</v>
      </c>
      <c r="J953" s="4">
        <v>1260</v>
      </c>
      <c r="K953" s="4">
        <v>5.35</v>
      </c>
      <c r="L953" s="4">
        <v>19.59</v>
      </c>
      <c r="M953" s="4">
        <v>1284.94</v>
      </c>
      <c r="N953" s="4">
        <v>1389</v>
      </c>
      <c r="O953" s="4">
        <v>1389</v>
      </c>
      <c r="P953" s="4">
        <v>680</v>
      </c>
      <c r="Q953" s="4">
        <v>680</v>
      </c>
      <c r="R953" s="4">
        <v>2.41</v>
      </c>
      <c r="S953" s="4">
        <v>8.86</v>
      </c>
      <c r="T953" s="4">
        <v>691.27</v>
      </c>
      <c r="U953" s="4">
        <v>594</v>
      </c>
      <c r="V953" s="4">
        <v>594</v>
      </c>
      <c r="W953" s="4">
        <v>484</v>
      </c>
      <c r="X953" s="4">
        <v>484</v>
      </c>
      <c r="Y953" s="4">
        <v>2.04</v>
      </c>
      <c r="Z953" s="4">
        <v>8.83</v>
      </c>
      <c r="AA953" s="4">
        <v>494.87</v>
      </c>
      <c r="AB953" s="4">
        <v>2471.08</v>
      </c>
    </row>
    <row r="954" spans="1:28">
      <c r="A954" s="3" t="s">
        <v>1933</v>
      </c>
      <c r="B954" s="3" t="s">
        <v>1934</v>
      </c>
      <c r="C954" s="3" t="s">
        <v>22</v>
      </c>
      <c r="D954" s="3" t="s">
        <v>1795</v>
      </c>
      <c r="E954" s="3" t="s">
        <v>1796</v>
      </c>
      <c r="F954" s="3" t="s">
        <v>25</v>
      </c>
      <c r="G954" s="4">
        <v>4133</v>
      </c>
      <c r="H954" s="4">
        <v>4133</v>
      </c>
      <c r="I954" s="4">
        <v>2241</v>
      </c>
      <c r="J954" s="4">
        <v>2241</v>
      </c>
      <c r="K954" s="4">
        <v>16.850000000000001</v>
      </c>
      <c r="L954" s="4">
        <v>33.99</v>
      </c>
      <c r="M954" s="4">
        <v>2291.84</v>
      </c>
      <c r="N954" s="4">
        <v>1673</v>
      </c>
      <c r="O954" s="4">
        <v>1673</v>
      </c>
      <c r="P954" s="4">
        <v>930</v>
      </c>
      <c r="Q954" s="4">
        <v>930</v>
      </c>
      <c r="R954" s="4">
        <v>7.43</v>
      </c>
      <c r="S954" s="4">
        <v>16.670000000000002</v>
      </c>
      <c r="T954" s="4">
        <v>954.1</v>
      </c>
      <c r="U954" s="4">
        <v>1700</v>
      </c>
      <c r="V954" s="4">
        <v>1700</v>
      </c>
      <c r="W954" s="4">
        <v>887</v>
      </c>
      <c r="X954" s="4">
        <v>887</v>
      </c>
      <c r="Y954" s="4">
        <v>6.41</v>
      </c>
      <c r="Z954" s="4">
        <v>15.63</v>
      </c>
      <c r="AA954" s="4">
        <v>909.04</v>
      </c>
      <c r="AB954" s="4">
        <v>4154.9799999999996</v>
      </c>
    </row>
    <row r="955" spans="1:28">
      <c r="A955" s="3" t="s">
        <v>1935</v>
      </c>
      <c r="B955" s="3" t="s">
        <v>1936</v>
      </c>
      <c r="C955" s="3" t="s">
        <v>22</v>
      </c>
      <c r="D955" s="3" t="s">
        <v>1795</v>
      </c>
      <c r="E955" s="3" t="s">
        <v>1796</v>
      </c>
      <c r="F955" s="3" t="s">
        <v>25</v>
      </c>
      <c r="G955" s="4">
        <v>596</v>
      </c>
      <c r="H955" s="4">
        <v>596</v>
      </c>
      <c r="I955" s="4">
        <v>500</v>
      </c>
      <c r="J955" s="4">
        <v>500</v>
      </c>
      <c r="K955" s="4">
        <v>1.1200000000000001</v>
      </c>
      <c r="L955" s="4">
        <v>8.52</v>
      </c>
      <c r="M955" s="4">
        <v>509.64</v>
      </c>
      <c r="N955" s="4">
        <v>427</v>
      </c>
      <c r="O955" s="4">
        <v>427</v>
      </c>
      <c r="P955" s="4">
        <v>60</v>
      </c>
      <c r="Q955" s="4">
        <v>60</v>
      </c>
      <c r="R955" s="4">
        <v>7.0000000000000007E-2</v>
      </c>
      <c r="S955" s="4">
        <v>1.22</v>
      </c>
      <c r="T955" s="4">
        <v>61.29</v>
      </c>
      <c r="U955" s="4">
        <v>261</v>
      </c>
      <c r="V955" s="4">
        <v>261</v>
      </c>
      <c r="W955" s="4">
        <v>222</v>
      </c>
      <c r="X955" s="4">
        <v>222</v>
      </c>
      <c r="Y955" s="4">
        <v>0.23</v>
      </c>
      <c r="Z955" s="4">
        <v>3.67</v>
      </c>
      <c r="AA955" s="4">
        <v>225.9</v>
      </c>
      <c r="AB955" s="4">
        <v>796.83</v>
      </c>
    </row>
    <row r="956" spans="1:28">
      <c r="A956" s="3" t="s">
        <v>1937</v>
      </c>
      <c r="B956" s="3" t="s">
        <v>1938</v>
      </c>
      <c r="C956" s="3" t="s">
        <v>22</v>
      </c>
      <c r="D956" s="3" t="s">
        <v>1795</v>
      </c>
      <c r="E956" s="3" t="s">
        <v>1796</v>
      </c>
      <c r="F956" s="3" t="s">
        <v>25</v>
      </c>
      <c r="G956" s="4">
        <v>440</v>
      </c>
      <c r="H956" s="4">
        <v>440</v>
      </c>
      <c r="I956" s="4">
        <v>409</v>
      </c>
      <c r="J956" s="4">
        <v>408</v>
      </c>
      <c r="K956" s="4">
        <v>0.5</v>
      </c>
      <c r="L956" s="4">
        <v>2.2000000000000002</v>
      </c>
      <c r="M956" s="4">
        <v>410.7</v>
      </c>
      <c r="N956" s="4">
        <v>654</v>
      </c>
      <c r="O956" s="4">
        <v>654</v>
      </c>
      <c r="P956" s="4">
        <v>225</v>
      </c>
      <c r="Q956" s="4">
        <v>225</v>
      </c>
      <c r="R956" s="4">
        <v>0.34</v>
      </c>
      <c r="S956" s="4">
        <v>0.77</v>
      </c>
      <c r="T956" s="4">
        <v>226.11</v>
      </c>
      <c r="U956" s="4">
        <v>307</v>
      </c>
      <c r="V956" s="4">
        <v>307</v>
      </c>
      <c r="W956" s="4">
        <v>181</v>
      </c>
      <c r="X956" s="4">
        <v>181</v>
      </c>
      <c r="Y956" s="4">
        <v>0.11</v>
      </c>
      <c r="Z956" s="4">
        <v>0.77</v>
      </c>
      <c r="AA956" s="4">
        <v>181.88</v>
      </c>
      <c r="AB956" s="4">
        <v>818.69</v>
      </c>
    </row>
    <row r="957" spans="1:28">
      <c r="A957" s="3" t="s">
        <v>1939</v>
      </c>
      <c r="B957" s="3" t="s">
        <v>1940</v>
      </c>
      <c r="C957" s="3" t="s">
        <v>518</v>
      </c>
      <c r="D957" s="3" t="s">
        <v>1795</v>
      </c>
      <c r="E957" s="3" t="s">
        <v>1796</v>
      </c>
      <c r="F957" s="3" t="s">
        <v>25</v>
      </c>
      <c r="G957" s="4">
        <v>0</v>
      </c>
      <c r="H957" s="4">
        <v>0</v>
      </c>
      <c r="I957" s="4">
        <v>0</v>
      </c>
      <c r="J957" s="4">
        <v>0</v>
      </c>
      <c r="K957" s="4">
        <v>0</v>
      </c>
      <c r="L957" s="4">
        <v>0</v>
      </c>
      <c r="M957" s="4">
        <v>0</v>
      </c>
      <c r="N957" s="4">
        <v>26662</v>
      </c>
      <c r="O957" s="4">
        <v>26261</v>
      </c>
      <c r="P957" s="4">
        <v>17206</v>
      </c>
      <c r="Q957" s="4">
        <v>17105</v>
      </c>
      <c r="R957" s="4">
        <v>46.61</v>
      </c>
      <c r="S957" s="4">
        <v>418</v>
      </c>
      <c r="T957" s="4">
        <v>17569.61</v>
      </c>
      <c r="U957" s="4">
        <v>0</v>
      </c>
      <c r="V957" s="4">
        <v>0</v>
      </c>
      <c r="W957" s="4">
        <v>0</v>
      </c>
      <c r="X957" s="4">
        <v>0</v>
      </c>
      <c r="Y957" s="4">
        <v>0</v>
      </c>
      <c r="Z957" s="4">
        <v>0</v>
      </c>
      <c r="AA957" s="4">
        <v>0</v>
      </c>
      <c r="AB957" s="4">
        <v>17569.61</v>
      </c>
    </row>
    <row r="958" spans="1:28">
      <c r="A958" s="3" t="s">
        <v>1941</v>
      </c>
      <c r="B958" s="3" t="s">
        <v>1942</v>
      </c>
      <c r="C958" s="3" t="s">
        <v>521</v>
      </c>
      <c r="D958" s="3" t="s">
        <v>1795</v>
      </c>
      <c r="E958" s="3" t="s">
        <v>1796</v>
      </c>
      <c r="F958" s="3" t="s">
        <v>25</v>
      </c>
      <c r="G958" s="4">
        <v>7829</v>
      </c>
      <c r="H958" s="4">
        <v>7827</v>
      </c>
      <c r="I958" s="4">
        <v>5687</v>
      </c>
      <c r="J958" s="4">
        <v>5448</v>
      </c>
      <c r="K958" s="4">
        <v>56.27</v>
      </c>
      <c r="L958" s="4">
        <v>143.72999999999999</v>
      </c>
      <c r="M958" s="4">
        <v>5648</v>
      </c>
      <c r="N958" s="4">
        <v>0</v>
      </c>
      <c r="O958" s="4">
        <v>0</v>
      </c>
      <c r="P958" s="4">
        <v>0</v>
      </c>
      <c r="Q958" s="4">
        <v>0</v>
      </c>
      <c r="R958" s="4">
        <v>0</v>
      </c>
      <c r="S958" s="4">
        <v>0</v>
      </c>
      <c r="T958" s="4">
        <v>0</v>
      </c>
      <c r="U958" s="4">
        <v>7706</v>
      </c>
      <c r="V958" s="4">
        <v>7702</v>
      </c>
      <c r="W958" s="4">
        <v>6313</v>
      </c>
      <c r="X958" s="4">
        <v>6105</v>
      </c>
      <c r="Y958" s="4">
        <v>60.42</v>
      </c>
      <c r="Z958" s="4">
        <v>129.41999999999999</v>
      </c>
      <c r="AA958" s="4">
        <v>6294.84</v>
      </c>
      <c r="AB958" s="4">
        <v>11942.84</v>
      </c>
    </row>
    <row r="959" spans="1:28">
      <c r="A959" s="3" t="s">
        <v>1943</v>
      </c>
      <c r="B959" s="3" t="s">
        <v>1944</v>
      </c>
      <c r="C959" s="3" t="s">
        <v>521</v>
      </c>
      <c r="D959" s="3" t="s">
        <v>1795</v>
      </c>
      <c r="E959" s="3" t="s">
        <v>1796</v>
      </c>
      <c r="F959" s="3" t="s">
        <v>25</v>
      </c>
      <c r="G959" s="4">
        <v>5964</v>
      </c>
      <c r="H959" s="4">
        <v>5963</v>
      </c>
      <c r="I959" s="4">
        <v>3971</v>
      </c>
      <c r="J959" s="4">
        <v>3934</v>
      </c>
      <c r="K959" s="4">
        <v>33.54</v>
      </c>
      <c r="L959" s="4">
        <v>51.46</v>
      </c>
      <c r="M959" s="4">
        <v>4019</v>
      </c>
      <c r="N959" s="4">
        <v>8281</v>
      </c>
      <c r="O959" s="4">
        <v>8273</v>
      </c>
      <c r="P959" s="4">
        <v>6181</v>
      </c>
      <c r="Q959" s="4">
        <v>6094</v>
      </c>
      <c r="R959" s="4">
        <v>49.39</v>
      </c>
      <c r="S959" s="4">
        <v>117.04</v>
      </c>
      <c r="T959" s="4">
        <v>6260.43</v>
      </c>
      <c r="U959" s="4">
        <v>1604</v>
      </c>
      <c r="V959" s="4">
        <v>1604</v>
      </c>
      <c r="W959" s="4">
        <v>1127</v>
      </c>
      <c r="X959" s="4">
        <v>1114</v>
      </c>
      <c r="Y959" s="4">
        <v>8.93</v>
      </c>
      <c r="Z959" s="4">
        <v>24.46</v>
      </c>
      <c r="AA959" s="4">
        <v>1147.3900000000001</v>
      </c>
      <c r="AB959" s="4">
        <v>11426.82</v>
      </c>
    </row>
    <row r="960" spans="1:28">
      <c r="A960" s="3" t="s">
        <v>1945</v>
      </c>
      <c r="B960" s="3" t="s">
        <v>1946</v>
      </c>
      <c r="C960" s="3" t="s">
        <v>521</v>
      </c>
      <c r="D960" s="3" t="s">
        <v>1795</v>
      </c>
      <c r="E960" s="3" t="s">
        <v>1796</v>
      </c>
      <c r="F960" s="3" t="s">
        <v>25</v>
      </c>
      <c r="G960" s="4">
        <v>4335</v>
      </c>
      <c r="H960" s="4">
        <v>4335</v>
      </c>
      <c r="I960" s="4">
        <v>3772</v>
      </c>
      <c r="J960" s="4">
        <v>3713</v>
      </c>
      <c r="K960" s="4">
        <v>24.86</v>
      </c>
      <c r="L960" s="4">
        <v>70.099999999999994</v>
      </c>
      <c r="M960" s="4">
        <v>3807.96</v>
      </c>
      <c r="N960" s="4">
        <v>3421</v>
      </c>
      <c r="O960" s="4">
        <v>3421</v>
      </c>
      <c r="P960" s="4">
        <v>2975</v>
      </c>
      <c r="Q960" s="4">
        <v>2944</v>
      </c>
      <c r="R960" s="4">
        <v>19.12</v>
      </c>
      <c r="S960" s="4">
        <v>59.12</v>
      </c>
      <c r="T960" s="4">
        <v>3022.24</v>
      </c>
      <c r="U960" s="4">
        <v>0</v>
      </c>
      <c r="V960" s="4">
        <v>0</v>
      </c>
      <c r="W960" s="4">
        <v>0</v>
      </c>
      <c r="X960" s="4">
        <v>0</v>
      </c>
      <c r="Y960" s="4">
        <v>0</v>
      </c>
      <c r="Z960" s="4">
        <v>0</v>
      </c>
      <c r="AA960" s="4">
        <v>0</v>
      </c>
      <c r="AB960" s="4">
        <v>6830.2</v>
      </c>
    </row>
    <row r="961" spans="1:28">
      <c r="A961" s="3" t="s">
        <v>1947</v>
      </c>
      <c r="B961" s="3" t="s">
        <v>1948</v>
      </c>
      <c r="C961" s="3" t="s">
        <v>521</v>
      </c>
      <c r="D961" s="3" t="s">
        <v>1795</v>
      </c>
      <c r="E961" s="3" t="s">
        <v>1796</v>
      </c>
      <c r="F961" s="3" t="s">
        <v>25</v>
      </c>
      <c r="G961" s="4">
        <v>5569</v>
      </c>
      <c r="H961" s="4">
        <v>5555</v>
      </c>
      <c r="I961" s="4">
        <v>4757</v>
      </c>
      <c r="J961" s="4">
        <v>4705</v>
      </c>
      <c r="K961" s="4">
        <v>31.32</v>
      </c>
      <c r="L961" s="4">
        <v>99.17</v>
      </c>
      <c r="M961" s="4">
        <v>4835.49</v>
      </c>
      <c r="N961" s="4">
        <v>5142</v>
      </c>
      <c r="O961" s="4">
        <v>5135</v>
      </c>
      <c r="P961" s="4">
        <v>4445</v>
      </c>
      <c r="Q961" s="4">
        <v>4401</v>
      </c>
      <c r="R961" s="4">
        <v>29.95</v>
      </c>
      <c r="S961" s="4">
        <v>93.55</v>
      </c>
      <c r="T961" s="4">
        <v>4524.5</v>
      </c>
      <c r="U961" s="4">
        <v>5336</v>
      </c>
      <c r="V961" s="4">
        <v>5316</v>
      </c>
      <c r="W961" s="4">
        <v>4693</v>
      </c>
      <c r="X961" s="4">
        <v>4655</v>
      </c>
      <c r="Y961" s="4">
        <v>29.93</v>
      </c>
      <c r="Z961" s="4">
        <v>97.12</v>
      </c>
      <c r="AA961" s="4">
        <v>4782.05</v>
      </c>
      <c r="AB961" s="4">
        <v>14142.04</v>
      </c>
    </row>
    <row r="962" spans="1:28">
      <c r="A962" s="3" t="s">
        <v>1949</v>
      </c>
      <c r="B962" s="3" t="s">
        <v>1950</v>
      </c>
      <c r="C962" s="3" t="s">
        <v>521</v>
      </c>
      <c r="D962" s="3" t="s">
        <v>1795</v>
      </c>
      <c r="E962" s="3" t="s">
        <v>1796</v>
      </c>
      <c r="F962" s="3" t="s">
        <v>25</v>
      </c>
      <c r="G962" s="4">
        <v>3659</v>
      </c>
      <c r="H962" s="4">
        <v>3658</v>
      </c>
      <c r="I962" s="4">
        <v>3231</v>
      </c>
      <c r="J962" s="4">
        <v>3184</v>
      </c>
      <c r="K962" s="4">
        <v>19.71</v>
      </c>
      <c r="L962" s="4">
        <v>78.540000000000006</v>
      </c>
      <c r="M962" s="4">
        <v>3282.25</v>
      </c>
      <c r="N962" s="4">
        <v>3220</v>
      </c>
      <c r="O962" s="4">
        <v>3212</v>
      </c>
      <c r="P962" s="4">
        <v>2824</v>
      </c>
      <c r="Q962" s="4">
        <v>2794</v>
      </c>
      <c r="R962" s="4">
        <v>15.95</v>
      </c>
      <c r="S962" s="4">
        <v>70.760000000000005</v>
      </c>
      <c r="T962" s="4">
        <v>2880.71</v>
      </c>
      <c r="U962" s="4">
        <v>0</v>
      </c>
      <c r="V962" s="4">
        <v>0</v>
      </c>
      <c r="W962" s="4">
        <v>0</v>
      </c>
      <c r="X962" s="4">
        <v>0</v>
      </c>
      <c r="Y962" s="4">
        <v>0</v>
      </c>
      <c r="Z962" s="4">
        <v>0</v>
      </c>
      <c r="AA962" s="4">
        <v>0</v>
      </c>
      <c r="AB962" s="4">
        <v>6162.96</v>
      </c>
    </row>
    <row r="963" spans="1:28">
      <c r="A963" s="3" t="s">
        <v>1951</v>
      </c>
      <c r="B963" s="3" t="s">
        <v>1952</v>
      </c>
      <c r="C963" s="3" t="s">
        <v>521</v>
      </c>
      <c r="D963" s="3" t="s">
        <v>1795</v>
      </c>
      <c r="E963" s="3" t="s">
        <v>1796</v>
      </c>
      <c r="F963" s="3" t="s">
        <v>25</v>
      </c>
      <c r="G963" s="4">
        <v>4878</v>
      </c>
      <c r="H963" s="4">
        <v>4878</v>
      </c>
      <c r="I963" s="4">
        <v>4589</v>
      </c>
      <c r="J963" s="4">
        <v>4479</v>
      </c>
      <c r="K963" s="4">
        <v>29.77</v>
      </c>
      <c r="L963" s="4">
        <v>105.29</v>
      </c>
      <c r="M963" s="4">
        <v>4614.0600000000004</v>
      </c>
      <c r="N963" s="4">
        <v>3906</v>
      </c>
      <c r="O963" s="4">
        <v>3905</v>
      </c>
      <c r="P963" s="4">
        <v>3695</v>
      </c>
      <c r="Q963" s="4">
        <v>3618</v>
      </c>
      <c r="R963" s="4">
        <v>22.64</v>
      </c>
      <c r="S963" s="4">
        <v>85.56</v>
      </c>
      <c r="T963" s="4">
        <v>3726.2</v>
      </c>
      <c r="U963" s="4">
        <v>4379</v>
      </c>
      <c r="V963" s="4">
        <v>4377</v>
      </c>
      <c r="W963" s="4">
        <v>4122</v>
      </c>
      <c r="X963" s="4">
        <v>4019</v>
      </c>
      <c r="Y963" s="4">
        <v>24.37</v>
      </c>
      <c r="Z963" s="4">
        <v>93.88</v>
      </c>
      <c r="AA963" s="4">
        <v>4137.25</v>
      </c>
      <c r="AB963" s="4">
        <v>12477.51</v>
      </c>
    </row>
    <row r="964" spans="1:28">
      <c r="A964" s="3" t="s">
        <v>1953</v>
      </c>
      <c r="B964" s="3" t="s">
        <v>1954</v>
      </c>
      <c r="C964" s="3" t="s">
        <v>22</v>
      </c>
      <c r="D964" s="3" t="s">
        <v>1795</v>
      </c>
      <c r="E964" s="3" t="s">
        <v>1796</v>
      </c>
      <c r="F964" s="3" t="s">
        <v>25</v>
      </c>
      <c r="G964" s="4">
        <v>2390</v>
      </c>
      <c r="H964" s="4">
        <v>2390</v>
      </c>
      <c r="I964" s="4">
        <v>884</v>
      </c>
      <c r="J964" s="4">
        <v>884</v>
      </c>
      <c r="K964" s="4">
        <v>2.1</v>
      </c>
      <c r="L964" s="4">
        <v>19.649999999999999</v>
      </c>
      <c r="M964" s="4">
        <v>905.75</v>
      </c>
      <c r="N964" s="4">
        <v>588</v>
      </c>
      <c r="O964" s="4">
        <v>588</v>
      </c>
      <c r="P964" s="4">
        <v>442</v>
      </c>
      <c r="Q964" s="4">
        <v>442</v>
      </c>
      <c r="R964" s="4">
        <v>1.01</v>
      </c>
      <c r="S964" s="4">
        <v>11.4</v>
      </c>
      <c r="T964" s="4">
        <v>454.41</v>
      </c>
      <c r="U964" s="4">
        <v>681</v>
      </c>
      <c r="V964" s="4">
        <v>681</v>
      </c>
      <c r="W964" s="4">
        <v>427</v>
      </c>
      <c r="X964" s="4">
        <v>425</v>
      </c>
      <c r="Y964" s="4">
        <v>0.56999999999999995</v>
      </c>
      <c r="Z964" s="4">
        <v>11.87</v>
      </c>
      <c r="AA964" s="4">
        <v>437.44</v>
      </c>
      <c r="AB964" s="4">
        <v>1797.6</v>
      </c>
    </row>
    <row r="965" spans="1:28">
      <c r="A965" s="3" t="s">
        <v>1955</v>
      </c>
      <c r="B965" s="3" t="s">
        <v>1956</v>
      </c>
      <c r="C965" s="3" t="s">
        <v>22</v>
      </c>
      <c r="D965" s="3" t="s">
        <v>1795</v>
      </c>
      <c r="E965" s="3" t="s">
        <v>1796</v>
      </c>
      <c r="F965" s="3" t="s">
        <v>25</v>
      </c>
      <c r="G965" s="4">
        <v>532</v>
      </c>
      <c r="H965" s="4">
        <v>532</v>
      </c>
      <c r="I965" s="4">
        <v>498</v>
      </c>
      <c r="J965" s="4">
        <v>498</v>
      </c>
      <c r="K965" s="4">
        <v>0.37</v>
      </c>
      <c r="L965" s="4">
        <v>11.75</v>
      </c>
      <c r="M965" s="4">
        <v>510.12</v>
      </c>
      <c r="N965" s="4">
        <v>404</v>
      </c>
      <c r="O965" s="4">
        <v>404</v>
      </c>
      <c r="P965" s="4">
        <v>264</v>
      </c>
      <c r="Q965" s="4">
        <v>264</v>
      </c>
      <c r="R965" s="4">
        <v>0.23</v>
      </c>
      <c r="S965" s="4">
        <v>5.75</v>
      </c>
      <c r="T965" s="4">
        <v>269.98</v>
      </c>
      <c r="U965" s="4">
        <v>353</v>
      </c>
      <c r="V965" s="4">
        <v>353</v>
      </c>
      <c r="W965" s="4">
        <v>336</v>
      </c>
      <c r="X965" s="4">
        <v>336</v>
      </c>
      <c r="Y965" s="4">
        <v>0.14000000000000001</v>
      </c>
      <c r="Z965" s="4">
        <v>8.0500000000000007</v>
      </c>
      <c r="AA965" s="4">
        <v>344.19</v>
      </c>
      <c r="AB965" s="4">
        <v>1124.29</v>
      </c>
    </row>
    <row r="966" spans="1:28">
      <c r="A966" s="3" t="s">
        <v>1957</v>
      </c>
      <c r="B966" s="3" t="s">
        <v>1958</v>
      </c>
      <c r="C966" s="3" t="s">
        <v>22</v>
      </c>
      <c r="D966" s="3" t="s">
        <v>1795</v>
      </c>
      <c r="E966" s="3" t="s">
        <v>1796</v>
      </c>
      <c r="F966" s="3" t="s">
        <v>25</v>
      </c>
      <c r="G966" s="4">
        <v>900</v>
      </c>
      <c r="H966" s="4">
        <v>900</v>
      </c>
      <c r="I966" s="4">
        <v>759</v>
      </c>
      <c r="J966" s="4">
        <v>759</v>
      </c>
      <c r="K966" s="4">
        <v>1.79</v>
      </c>
      <c r="L966" s="4">
        <v>17.559999999999999</v>
      </c>
      <c r="M966" s="4">
        <v>778.35</v>
      </c>
      <c r="N966" s="4">
        <v>451</v>
      </c>
      <c r="O966" s="4">
        <v>451</v>
      </c>
      <c r="P966" s="4">
        <v>407</v>
      </c>
      <c r="Q966" s="4">
        <v>407</v>
      </c>
      <c r="R966" s="4">
        <v>0.57999999999999996</v>
      </c>
      <c r="S966" s="4">
        <v>8.94</v>
      </c>
      <c r="T966" s="4">
        <v>416.52</v>
      </c>
      <c r="U966" s="4">
        <v>385</v>
      </c>
      <c r="V966" s="4">
        <v>385</v>
      </c>
      <c r="W966" s="4">
        <v>334</v>
      </c>
      <c r="X966" s="4">
        <v>334</v>
      </c>
      <c r="Y966" s="4">
        <v>0.64</v>
      </c>
      <c r="Z966" s="4">
        <v>6.8</v>
      </c>
      <c r="AA966" s="4">
        <v>341.44</v>
      </c>
      <c r="AB966" s="4">
        <v>1536.31</v>
      </c>
    </row>
    <row r="967" spans="1:28">
      <c r="A967" s="3" t="s">
        <v>1959</v>
      </c>
      <c r="B967" s="3" t="s">
        <v>1960</v>
      </c>
      <c r="C967" s="3" t="s">
        <v>22</v>
      </c>
      <c r="D967" s="3" t="s">
        <v>1795</v>
      </c>
      <c r="E967" s="3" t="s">
        <v>1796</v>
      </c>
      <c r="F967" s="3" t="s">
        <v>25</v>
      </c>
      <c r="G967" s="4">
        <v>1432</v>
      </c>
      <c r="H967" s="4">
        <v>1432</v>
      </c>
      <c r="I967" s="4">
        <v>906</v>
      </c>
      <c r="J967" s="4">
        <v>906</v>
      </c>
      <c r="K967" s="4">
        <v>2.56</v>
      </c>
      <c r="L967" s="4">
        <v>10.91</v>
      </c>
      <c r="M967" s="4">
        <v>919.47</v>
      </c>
      <c r="N967" s="4">
        <v>912</v>
      </c>
      <c r="O967" s="4">
        <v>912</v>
      </c>
      <c r="P967" s="4">
        <v>508</v>
      </c>
      <c r="Q967" s="4">
        <v>508</v>
      </c>
      <c r="R967" s="4">
        <v>1.61</v>
      </c>
      <c r="S967" s="4">
        <v>5.41</v>
      </c>
      <c r="T967" s="4">
        <v>515.02</v>
      </c>
      <c r="U967" s="4">
        <v>681</v>
      </c>
      <c r="V967" s="4">
        <v>681</v>
      </c>
      <c r="W967" s="4">
        <v>651</v>
      </c>
      <c r="X967" s="4">
        <v>650</v>
      </c>
      <c r="Y967" s="4">
        <v>1.8</v>
      </c>
      <c r="Z967" s="4">
        <v>7.12</v>
      </c>
      <c r="AA967" s="4">
        <v>658.92</v>
      </c>
      <c r="AB967" s="4">
        <v>2093.41</v>
      </c>
    </row>
    <row r="968" spans="1:28">
      <c r="A968" s="3" t="s">
        <v>1961</v>
      </c>
      <c r="B968" s="3" t="s">
        <v>1962</v>
      </c>
      <c r="C968" s="3" t="s">
        <v>22</v>
      </c>
      <c r="D968" s="3" t="s">
        <v>1795</v>
      </c>
      <c r="E968" s="3" t="s">
        <v>1796</v>
      </c>
      <c r="F968" s="3" t="s">
        <v>25</v>
      </c>
      <c r="G968" s="4">
        <v>952</v>
      </c>
      <c r="H968" s="4">
        <v>952</v>
      </c>
      <c r="I968" s="4">
        <v>678</v>
      </c>
      <c r="J968" s="4">
        <v>678</v>
      </c>
      <c r="K968" s="4">
        <v>3.86</v>
      </c>
      <c r="L968" s="4">
        <v>10.55</v>
      </c>
      <c r="M968" s="4">
        <v>692.41</v>
      </c>
      <c r="N968" s="4">
        <v>732</v>
      </c>
      <c r="O968" s="4">
        <v>732</v>
      </c>
      <c r="P968" s="4">
        <v>678</v>
      </c>
      <c r="Q968" s="4">
        <v>674</v>
      </c>
      <c r="R968" s="4">
        <v>3.61</v>
      </c>
      <c r="S968" s="4">
        <v>8.73</v>
      </c>
      <c r="T968" s="4">
        <v>686.34</v>
      </c>
      <c r="U968" s="4">
        <v>891</v>
      </c>
      <c r="V968" s="4">
        <v>891</v>
      </c>
      <c r="W968" s="4">
        <v>378</v>
      </c>
      <c r="X968" s="4">
        <v>378</v>
      </c>
      <c r="Y968" s="4">
        <v>1.53</v>
      </c>
      <c r="Z968" s="4">
        <v>8.07</v>
      </c>
      <c r="AA968" s="4">
        <v>387.6</v>
      </c>
      <c r="AB968" s="4">
        <v>1766.35</v>
      </c>
    </row>
    <row r="969" spans="1:28">
      <c r="A969" s="3" t="s">
        <v>1963</v>
      </c>
      <c r="B969" s="3" t="s">
        <v>1964</v>
      </c>
      <c r="C969" s="3" t="s">
        <v>22</v>
      </c>
      <c r="D969" s="3" t="s">
        <v>1795</v>
      </c>
      <c r="E969" s="3" t="s">
        <v>1796</v>
      </c>
      <c r="F969" s="3" t="s">
        <v>25</v>
      </c>
      <c r="G969" s="4">
        <v>1453</v>
      </c>
      <c r="H969" s="4">
        <v>1453</v>
      </c>
      <c r="I969" s="4">
        <v>567</v>
      </c>
      <c r="J969" s="4">
        <v>567</v>
      </c>
      <c r="K969" s="4">
        <v>2.46</v>
      </c>
      <c r="L969" s="4">
        <v>7.13</v>
      </c>
      <c r="M969" s="4">
        <v>576.59</v>
      </c>
      <c r="N969" s="4">
        <v>584</v>
      </c>
      <c r="O969" s="4">
        <v>584</v>
      </c>
      <c r="P969" s="4">
        <v>262</v>
      </c>
      <c r="Q969" s="4">
        <v>262</v>
      </c>
      <c r="R969" s="4">
        <v>1.31</v>
      </c>
      <c r="S969" s="4">
        <v>3.21</v>
      </c>
      <c r="T969" s="4">
        <v>266.52</v>
      </c>
      <c r="U969" s="4">
        <v>262</v>
      </c>
      <c r="V969" s="4">
        <v>262</v>
      </c>
      <c r="W969" s="4">
        <v>162</v>
      </c>
      <c r="X969" s="4">
        <v>162</v>
      </c>
      <c r="Y969" s="4">
        <v>1.23</v>
      </c>
      <c r="Z969" s="4">
        <v>1.83</v>
      </c>
      <c r="AA969" s="4">
        <v>165.06</v>
      </c>
      <c r="AB969" s="4">
        <v>1008.17</v>
      </c>
    </row>
    <row r="970" spans="1:28">
      <c r="A970" s="3" t="s">
        <v>1969</v>
      </c>
      <c r="B970" s="3" t="s">
        <v>1970</v>
      </c>
      <c r="C970" s="3" t="s">
        <v>568</v>
      </c>
      <c r="D970" s="3" t="s">
        <v>1795</v>
      </c>
      <c r="E970" s="3" t="s">
        <v>1796</v>
      </c>
      <c r="F970" s="3" t="s">
        <v>25</v>
      </c>
      <c r="G970" s="4">
        <v>3</v>
      </c>
      <c r="H970" s="4">
        <v>3</v>
      </c>
      <c r="I970" s="4">
        <v>0</v>
      </c>
      <c r="J970" s="4">
        <v>0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4">
        <v>0</v>
      </c>
      <c r="X970" s="4">
        <v>0</v>
      </c>
      <c r="Y970" s="4">
        <v>0</v>
      </c>
      <c r="Z970" s="4">
        <v>0</v>
      </c>
      <c r="AA970" s="4">
        <v>0</v>
      </c>
      <c r="AB970" s="4">
        <v>0</v>
      </c>
    </row>
    <row r="972" spans="1:28">
      <c r="AB972" s="36">
        <f>SUM(AB4:AB970)</f>
        <v>3445374.6200000048</v>
      </c>
    </row>
  </sheetData>
  <mergeCells count="10">
    <mergeCell ref="A1:AB1"/>
    <mergeCell ref="A2:A3"/>
    <mergeCell ref="B2:B3"/>
    <mergeCell ref="C2:C3"/>
    <mergeCell ref="D2:D3"/>
    <mergeCell ref="E2:E3"/>
    <mergeCell ref="F2:F3"/>
    <mergeCell ref="G2:M2"/>
    <mergeCell ref="N2:T2"/>
    <mergeCell ref="U2:AA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AB972"/>
  <sheetViews>
    <sheetView topLeftCell="L1" zoomScaleNormal="100" workbookViewId="0">
      <pane ySplit="3" topLeftCell="A957" activePane="bottomLeft" state="frozen"/>
      <selection activeCell="AI974" sqref="AI974"/>
      <selection pane="bottomLeft" activeCell="AI974" sqref="AI974"/>
    </sheetView>
  </sheetViews>
  <sheetFormatPr defaultRowHeight="13.8"/>
  <cols>
    <col min="2" max="2" width="21.69921875" customWidth="1"/>
    <col min="3" max="3" width="6.09765625" bestFit="1" customWidth="1"/>
    <col min="4" max="4" width="9" customWidth="1"/>
    <col min="6" max="6" width="8.19921875" bestFit="1" customWidth="1"/>
    <col min="28" max="28" width="15.3984375" customWidth="1"/>
  </cols>
  <sheetData>
    <row r="1" spans="1:28" ht="20.399999999999999">
      <c r="A1" s="45" t="s">
        <v>8</v>
      </c>
      <c r="B1" s="45"/>
      <c r="C1" s="45"/>
      <c r="D1" s="45"/>
      <c r="E1" s="45"/>
      <c r="F1" s="45"/>
      <c r="G1" s="46"/>
      <c r="H1" s="46"/>
      <c r="I1" s="46"/>
      <c r="J1" s="46"/>
      <c r="K1" s="46"/>
      <c r="L1" s="46"/>
      <c r="M1" s="45"/>
      <c r="N1" s="46"/>
      <c r="O1" s="46"/>
      <c r="P1" s="46"/>
      <c r="Q1" s="46"/>
      <c r="R1" s="46"/>
      <c r="S1" s="46"/>
      <c r="T1" s="45"/>
      <c r="U1" s="46"/>
      <c r="V1" s="46"/>
      <c r="W1" s="46"/>
      <c r="X1" s="46"/>
      <c r="Y1" s="46"/>
      <c r="Z1" s="46"/>
      <c r="AA1" s="45"/>
      <c r="AB1" s="45"/>
    </row>
    <row r="2" spans="1:28" ht="20.399999999999999">
      <c r="A2" s="47" t="s">
        <v>0</v>
      </c>
      <c r="B2" s="47" t="s">
        <v>1</v>
      </c>
      <c r="C2" s="47" t="s">
        <v>2</v>
      </c>
      <c r="D2" s="47" t="s">
        <v>3</v>
      </c>
      <c r="E2" s="47" t="s">
        <v>4</v>
      </c>
      <c r="F2" s="47" t="s">
        <v>5</v>
      </c>
      <c r="G2" s="48" t="s">
        <v>1974</v>
      </c>
      <c r="H2" s="48"/>
      <c r="I2" s="48"/>
      <c r="J2" s="48"/>
      <c r="K2" s="48"/>
      <c r="L2" s="48"/>
      <c r="M2" s="49"/>
      <c r="N2" s="48" t="s">
        <v>1975</v>
      </c>
      <c r="O2" s="48"/>
      <c r="P2" s="48"/>
      <c r="Q2" s="48"/>
      <c r="R2" s="48"/>
      <c r="S2" s="48"/>
      <c r="T2" s="49"/>
      <c r="U2" s="48" t="s">
        <v>1976</v>
      </c>
      <c r="V2" s="48"/>
      <c r="W2" s="48"/>
      <c r="X2" s="48"/>
      <c r="Y2" s="48"/>
      <c r="Z2" s="48"/>
      <c r="AA2" s="49"/>
      <c r="AB2" s="6" t="s">
        <v>6</v>
      </c>
    </row>
    <row r="3" spans="1:28" ht="89.1" customHeight="1">
      <c r="A3" s="47"/>
      <c r="B3" s="47"/>
      <c r="C3" s="47"/>
      <c r="D3" s="47"/>
      <c r="E3" s="47"/>
      <c r="F3" s="47"/>
      <c r="G3" s="1" t="s">
        <v>9</v>
      </c>
      <c r="H3" s="1" t="s">
        <v>10</v>
      </c>
      <c r="I3" s="1" t="s">
        <v>11</v>
      </c>
      <c r="J3" s="1" t="s">
        <v>12</v>
      </c>
      <c r="K3" s="1" t="s">
        <v>13</v>
      </c>
      <c r="L3" s="1" t="s">
        <v>14</v>
      </c>
      <c r="M3" s="2" t="s">
        <v>7</v>
      </c>
      <c r="N3" s="1" t="s">
        <v>9</v>
      </c>
      <c r="O3" s="1" t="s">
        <v>10</v>
      </c>
      <c r="P3" s="1" t="s">
        <v>11</v>
      </c>
      <c r="Q3" s="1" t="s">
        <v>15</v>
      </c>
      <c r="R3" s="1" t="s">
        <v>13</v>
      </c>
      <c r="S3" s="1" t="s">
        <v>14</v>
      </c>
      <c r="T3" s="2" t="s">
        <v>7</v>
      </c>
      <c r="U3" s="1" t="s">
        <v>9</v>
      </c>
      <c r="V3" s="1" t="s">
        <v>10</v>
      </c>
      <c r="W3" s="1" t="s">
        <v>11</v>
      </c>
      <c r="X3" s="1" t="s">
        <v>12</v>
      </c>
      <c r="Y3" s="1" t="s">
        <v>13</v>
      </c>
      <c r="Z3" s="1" t="s">
        <v>14</v>
      </c>
      <c r="AA3" s="2" t="s">
        <v>7</v>
      </c>
      <c r="AB3" s="7"/>
    </row>
    <row r="4" spans="1:28">
      <c r="A4" s="3" t="s">
        <v>20</v>
      </c>
      <c r="B4" s="3" t="s">
        <v>21</v>
      </c>
      <c r="C4" s="3" t="s">
        <v>22</v>
      </c>
      <c r="D4" s="3" t="s">
        <v>23</v>
      </c>
      <c r="E4" s="3" t="s">
        <v>24</v>
      </c>
      <c r="F4" s="3" t="s">
        <v>25</v>
      </c>
      <c r="G4" s="4">
        <v>1585</v>
      </c>
      <c r="H4" s="4">
        <v>1575</v>
      </c>
      <c r="I4" s="4">
        <v>949</v>
      </c>
      <c r="J4" s="4">
        <v>949</v>
      </c>
      <c r="K4" s="4">
        <v>0.57999999999999996</v>
      </c>
      <c r="L4" s="4">
        <v>9.9499999999999993</v>
      </c>
      <c r="M4" s="4">
        <v>959.53</v>
      </c>
      <c r="N4" s="4">
        <v>0</v>
      </c>
      <c r="O4" s="4">
        <v>0</v>
      </c>
      <c r="P4" s="4">
        <v>0</v>
      </c>
      <c r="Q4" s="4">
        <v>0</v>
      </c>
      <c r="R4" s="4">
        <v>0</v>
      </c>
      <c r="S4" s="4">
        <v>0</v>
      </c>
      <c r="T4" s="4">
        <v>0</v>
      </c>
      <c r="U4" s="4">
        <v>0</v>
      </c>
      <c r="V4" s="4">
        <v>0</v>
      </c>
      <c r="W4" s="4">
        <v>0</v>
      </c>
      <c r="X4" s="4">
        <v>0</v>
      </c>
      <c r="Y4" s="4">
        <v>0</v>
      </c>
      <c r="Z4" s="4">
        <v>0</v>
      </c>
      <c r="AA4" s="4">
        <v>0</v>
      </c>
      <c r="AB4" s="4">
        <v>959.53</v>
      </c>
    </row>
    <row r="5" spans="1:28">
      <c r="A5" s="3" t="s">
        <v>26</v>
      </c>
      <c r="B5" s="3" t="s">
        <v>27</v>
      </c>
      <c r="C5" s="3" t="s">
        <v>22</v>
      </c>
      <c r="D5" s="3" t="s">
        <v>23</v>
      </c>
      <c r="E5" s="3" t="s">
        <v>24</v>
      </c>
      <c r="F5" s="3" t="s">
        <v>25</v>
      </c>
      <c r="G5" s="4">
        <v>1807</v>
      </c>
      <c r="H5" s="4">
        <v>1783</v>
      </c>
      <c r="I5" s="4">
        <v>1480</v>
      </c>
      <c r="J5" s="4">
        <v>1480</v>
      </c>
      <c r="K5" s="4">
        <v>3.79</v>
      </c>
      <c r="L5" s="4">
        <v>12.65</v>
      </c>
      <c r="M5" s="4">
        <v>1496.44</v>
      </c>
      <c r="N5" s="4">
        <v>0</v>
      </c>
      <c r="O5" s="4">
        <v>0</v>
      </c>
      <c r="P5" s="4">
        <v>0</v>
      </c>
      <c r="Q5" s="4">
        <v>0</v>
      </c>
      <c r="R5" s="4">
        <v>0</v>
      </c>
      <c r="S5" s="4">
        <v>0</v>
      </c>
      <c r="T5" s="4">
        <v>0</v>
      </c>
      <c r="U5" s="4">
        <v>0</v>
      </c>
      <c r="V5" s="4">
        <v>0</v>
      </c>
      <c r="W5" s="4">
        <v>0</v>
      </c>
      <c r="X5" s="4">
        <v>0</v>
      </c>
      <c r="Y5" s="4">
        <v>0</v>
      </c>
      <c r="Z5" s="4">
        <v>0</v>
      </c>
      <c r="AA5" s="4">
        <v>0</v>
      </c>
      <c r="AB5" s="4">
        <v>1496.44</v>
      </c>
    </row>
    <row r="6" spans="1:28">
      <c r="A6" s="3" t="s">
        <v>28</v>
      </c>
      <c r="B6" s="3" t="s">
        <v>29</v>
      </c>
      <c r="C6" s="3" t="s">
        <v>22</v>
      </c>
      <c r="D6" s="3" t="s">
        <v>23</v>
      </c>
      <c r="E6" s="3" t="s">
        <v>24</v>
      </c>
      <c r="F6" s="3" t="s">
        <v>25</v>
      </c>
      <c r="G6" s="4">
        <v>2067</v>
      </c>
      <c r="H6" s="4">
        <v>2066</v>
      </c>
      <c r="I6" s="4">
        <v>1121</v>
      </c>
      <c r="J6" s="4">
        <v>1119</v>
      </c>
      <c r="K6" s="4">
        <v>2.5499999999999998</v>
      </c>
      <c r="L6" s="4">
        <v>17.41</v>
      </c>
      <c r="M6" s="4">
        <v>1138.96</v>
      </c>
      <c r="N6" s="4">
        <v>0</v>
      </c>
      <c r="O6" s="4">
        <v>0</v>
      </c>
      <c r="P6" s="4">
        <v>0</v>
      </c>
      <c r="Q6" s="4">
        <v>0</v>
      </c>
      <c r="R6" s="4">
        <v>0</v>
      </c>
      <c r="S6" s="4">
        <v>0</v>
      </c>
      <c r="T6" s="4">
        <v>0</v>
      </c>
      <c r="U6" s="4">
        <v>180</v>
      </c>
      <c r="V6" s="4">
        <v>180</v>
      </c>
      <c r="W6" s="4">
        <v>0</v>
      </c>
      <c r="X6" s="4">
        <v>0</v>
      </c>
      <c r="Y6" s="4">
        <v>0</v>
      </c>
      <c r="Z6" s="4">
        <v>0</v>
      </c>
      <c r="AA6" s="4">
        <v>0</v>
      </c>
      <c r="AB6" s="4">
        <v>1138.96</v>
      </c>
    </row>
    <row r="7" spans="1:28">
      <c r="A7" s="3" t="s">
        <v>30</v>
      </c>
      <c r="B7" s="3" t="s">
        <v>31</v>
      </c>
      <c r="C7" s="3" t="s">
        <v>22</v>
      </c>
      <c r="D7" s="3" t="s">
        <v>23</v>
      </c>
      <c r="E7" s="3" t="s">
        <v>24</v>
      </c>
      <c r="F7" s="3" t="s">
        <v>25</v>
      </c>
      <c r="G7" s="4">
        <v>1797</v>
      </c>
      <c r="H7" s="4">
        <v>1760</v>
      </c>
      <c r="I7" s="4">
        <v>1115</v>
      </c>
      <c r="J7" s="4">
        <v>1114</v>
      </c>
      <c r="K7" s="4">
        <v>6.48</v>
      </c>
      <c r="L7" s="4">
        <v>14.72</v>
      </c>
      <c r="M7" s="4">
        <v>1135.2</v>
      </c>
      <c r="N7" s="4">
        <v>0</v>
      </c>
      <c r="O7" s="4">
        <v>0</v>
      </c>
      <c r="P7" s="4">
        <v>0</v>
      </c>
      <c r="Q7" s="4">
        <v>0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4">
        <v>0</v>
      </c>
      <c r="Y7" s="4">
        <v>0</v>
      </c>
      <c r="Z7" s="4">
        <v>0</v>
      </c>
      <c r="AA7" s="4">
        <v>0</v>
      </c>
      <c r="AB7" s="4">
        <v>1135.2</v>
      </c>
    </row>
    <row r="8" spans="1:28">
      <c r="A8" s="3" t="s">
        <v>32</v>
      </c>
      <c r="B8" s="3" t="s">
        <v>33</v>
      </c>
      <c r="C8" s="3" t="s">
        <v>22</v>
      </c>
      <c r="D8" s="3" t="s">
        <v>23</v>
      </c>
      <c r="E8" s="3" t="s">
        <v>24</v>
      </c>
      <c r="F8" s="3" t="s">
        <v>25</v>
      </c>
      <c r="G8" s="4">
        <v>1748</v>
      </c>
      <c r="H8" s="4">
        <v>1742</v>
      </c>
      <c r="I8" s="4">
        <v>709</v>
      </c>
      <c r="J8" s="4">
        <v>708</v>
      </c>
      <c r="K8" s="4">
        <v>2.72</v>
      </c>
      <c r="L8" s="4">
        <v>9.9600000000000009</v>
      </c>
      <c r="M8" s="4">
        <v>720.68</v>
      </c>
      <c r="N8" s="4">
        <v>0</v>
      </c>
      <c r="O8" s="4">
        <v>0</v>
      </c>
      <c r="P8" s="4">
        <v>0</v>
      </c>
      <c r="Q8" s="4">
        <v>0</v>
      </c>
      <c r="R8" s="4">
        <v>0</v>
      </c>
      <c r="S8" s="4">
        <v>0</v>
      </c>
      <c r="T8" s="4">
        <v>0</v>
      </c>
      <c r="U8" s="4">
        <v>0</v>
      </c>
      <c r="V8" s="4">
        <v>0</v>
      </c>
      <c r="W8" s="4">
        <v>0</v>
      </c>
      <c r="X8" s="4">
        <v>0</v>
      </c>
      <c r="Y8" s="4">
        <v>0</v>
      </c>
      <c r="Z8" s="4">
        <v>0</v>
      </c>
      <c r="AA8" s="4">
        <v>0</v>
      </c>
      <c r="AB8" s="4">
        <v>720.68</v>
      </c>
    </row>
    <row r="9" spans="1:28">
      <c r="A9" s="3" t="s">
        <v>34</v>
      </c>
      <c r="B9" s="3" t="s">
        <v>35</v>
      </c>
      <c r="C9" s="3" t="s">
        <v>22</v>
      </c>
      <c r="D9" s="3" t="s">
        <v>23</v>
      </c>
      <c r="E9" s="3" t="s">
        <v>24</v>
      </c>
      <c r="F9" s="3" t="s">
        <v>25</v>
      </c>
      <c r="G9" s="4">
        <v>1203</v>
      </c>
      <c r="H9" s="4">
        <v>1203</v>
      </c>
      <c r="I9" s="4">
        <v>756</v>
      </c>
      <c r="J9" s="4">
        <v>752</v>
      </c>
      <c r="K9" s="4">
        <v>0</v>
      </c>
      <c r="L9" s="4">
        <v>13.05</v>
      </c>
      <c r="M9" s="4">
        <v>765.05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765.05</v>
      </c>
    </row>
    <row r="10" spans="1:28">
      <c r="A10" s="3" t="s">
        <v>36</v>
      </c>
      <c r="B10" s="3" t="s">
        <v>37</v>
      </c>
      <c r="C10" s="3" t="s">
        <v>22</v>
      </c>
      <c r="D10" s="3" t="s">
        <v>23</v>
      </c>
      <c r="E10" s="3" t="s">
        <v>24</v>
      </c>
      <c r="F10" s="3" t="s">
        <v>25</v>
      </c>
      <c r="G10" s="4">
        <v>1652</v>
      </c>
      <c r="H10" s="4">
        <v>1623</v>
      </c>
      <c r="I10" s="4">
        <v>1035</v>
      </c>
      <c r="J10" s="4">
        <v>1035</v>
      </c>
      <c r="K10" s="4">
        <v>2.42</v>
      </c>
      <c r="L10" s="4">
        <v>15.17</v>
      </c>
      <c r="M10" s="4">
        <v>1052.5899999999999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1052.5899999999999</v>
      </c>
    </row>
    <row r="11" spans="1:28">
      <c r="A11" s="3" t="s">
        <v>38</v>
      </c>
      <c r="B11" s="3" t="s">
        <v>39</v>
      </c>
      <c r="C11" s="3" t="s">
        <v>22</v>
      </c>
      <c r="D11" s="3" t="s">
        <v>23</v>
      </c>
      <c r="E11" s="3" t="s">
        <v>24</v>
      </c>
      <c r="F11" s="3" t="s">
        <v>25</v>
      </c>
      <c r="G11" s="4">
        <v>1926</v>
      </c>
      <c r="H11" s="4">
        <v>1907</v>
      </c>
      <c r="I11" s="4">
        <v>1136</v>
      </c>
      <c r="J11" s="4">
        <v>1136</v>
      </c>
      <c r="K11" s="4">
        <v>5.69</v>
      </c>
      <c r="L11" s="4">
        <v>14.41</v>
      </c>
      <c r="M11" s="4">
        <v>1156.0999999999999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1156.0999999999999</v>
      </c>
    </row>
    <row r="12" spans="1:28">
      <c r="A12" s="3" t="s">
        <v>40</v>
      </c>
      <c r="B12" s="3" t="s">
        <v>41</v>
      </c>
      <c r="C12" s="3" t="s">
        <v>22</v>
      </c>
      <c r="D12" s="3" t="s">
        <v>23</v>
      </c>
      <c r="E12" s="3" t="s">
        <v>24</v>
      </c>
      <c r="F12" s="3" t="s">
        <v>25</v>
      </c>
      <c r="G12" s="4">
        <v>1275</v>
      </c>
      <c r="H12" s="4">
        <v>1266</v>
      </c>
      <c r="I12" s="4">
        <v>1126</v>
      </c>
      <c r="J12" s="4">
        <v>1124</v>
      </c>
      <c r="K12" s="4">
        <v>3.76</v>
      </c>
      <c r="L12" s="4">
        <v>9.5399999999999991</v>
      </c>
      <c r="M12" s="4">
        <v>1137.3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1137.3</v>
      </c>
    </row>
    <row r="13" spans="1:28">
      <c r="A13" s="3" t="s">
        <v>42</v>
      </c>
      <c r="B13" s="3" t="s">
        <v>43</v>
      </c>
      <c r="C13" s="3" t="s">
        <v>22</v>
      </c>
      <c r="D13" s="3" t="s">
        <v>23</v>
      </c>
      <c r="E13" s="3" t="s">
        <v>24</v>
      </c>
      <c r="F13" s="3" t="s">
        <v>25</v>
      </c>
      <c r="G13" s="4">
        <v>1113</v>
      </c>
      <c r="H13" s="4">
        <v>1109</v>
      </c>
      <c r="I13" s="4">
        <v>1033</v>
      </c>
      <c r="J13" s="4">
        <v>1032</v>
      </c>
      <c r="K13" s="4">
        <v>2.06</v>
      </c>
      <c r="L13" s="4">
        <v>22.77</v>
      </c>
      <c r="M13" s="4">
        <v>1056.83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1056.83</v>
      </c>
    </row>
    <row r="14" spans="1:28">
      <c r="A14" s="3" t="s">
        <v>44</v>
      </c>
      <c r="B14" s="3" t="s">
        <v>45</v>
      </c>
      <c r="C14" s="3" t="s">
        <v>22</v>
      </c>
      <c r="D14" s="3" t="s">
        <v>23</v>
      </c>
      <c r="E14" s="3" t="s">
        <v>24</v>
      </c>
      <c r="F14" s="3" t="s">
        <v>25</v>
      </c>
      <c r="G14" s="4">
        <v>1496</v>
      </c>
      <c r="H14" s="4">
        <v>1496</v>
      </c>
      <c r="I14" s="4">
        <v>686</v>
      </c>
      <c r="J14" s="4">
        <v>686</v>
      </c>
      <c r="K14" s="4">
        <v>1.1200000000000001</v>
      </c>
      <c r="L14" s="4">
        <v>12.38</v>
      </c>
      <c r="M14" s="4">
        <v>699.5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699.5</v>
      </c>
    </row>
    <row r="15" spans="1:28">
      <c r="A15" s="3" t="s">
        <v>46</v>
      </c>
      <c r="B15" s="3" t="s">
        <v>47</v>
      </c>
      <c r="C15" s="3" t="s">
        <v>22</v>
      </c>
      <c r="D15" s="3" t="s">
        <v>23</v>
      </c>
      <c r="E15" s="3" t="s">
        <v>24</v>
      </c>
      <c r="F15" s="3" t="s">
        <v>25</v>
      </c>
      <c r="G15" s="4">
        <v>1519</v>
      </c>
      <c r="H15" s="4">
        <v>1512</v>
      </c>
      <c r="I15" s="4">
        <v>1384</v>
      </c>
      <c r="J15" s="4">
        <v>1384</v>
      </c>
      <c r="K15" s="4">
        <v>3.49</v>
      </c>
      <c r="L15" s="4">
        <v>21.47</v>
      </c>
      <c r="M15" s="4">
        <v>1408.96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1408.96</v>
      </c>
    </row>
    <row r="16" spans="1:28">
      <c r="A16" s="3" t="s">
        <v>48</v>
      </c>
      <c r="B16" s="3" t="s">
        <v>49</v>
      </c>
      <c r="C16" s="3" t="s">
        <v>22</v>
      </c>
      <c r="D16" s="3" t="s">
        <v>23</v>
      </c>
      <c r="E16" s="3" t="s">
        <v>24</v>
      </c>
      <c r="F16" s="3" t="s">
        <v>25</v>
      </c>
      <c r="G16" s="4">
        <v>1978</v>
      </c>
      <c r="H16" s="4">
        <v>1945</v>
      </c>
      <c r="I16" s="4">
        <v>1443</v>
      </c>
      <c r="J16" s="4">
        <v>1443</v>
      </c>
      <c r="K16" s="4">
        <v>3.77</v>
      </c>
      <c r="L16" s="4">
        <v>16.739999999999998</v>
      </c>
      <c r="M16" s="4">
        <v>1463.51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1463.51</v>
      </c>
    </row>
    <row r="17" spans="1:28">
      <c r="A17" s="3" t="s">
        <v>50</v>
      </c>
      <c r="B17" s="3" t="s">
        <v>51</v>
      </c>
      <c r="C17" s="3" t="s">
        <v>22</v>
      </c>
      <c r="D17" s="3" t="s">
        <v>23</v>
      </c>
      <c r="E17" s="3" t="s">
        <v>24</v>
      </c>
      <c r="F17" s="3" t="s">
        <v>25</v>
      </c>
      <c r="G17" s="4">
        <v>1638</v>
      </c>
      <c r="H17" s="4">
        <v>1632</v>
      </c>
      <c r="I17" s="4">
        <v>691</v>
      </c>
      <c r="J17" s="4">
        <v>690</v>
      </c>
      <c r="K17" s="4">
        <v>1.64</v>
      </c>
      <c r="L17" s="4">
        <v>13</v>
      </c>
      <c r="M17" s="4">
        <v>704.64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704.64</v>
      </c>
    </row>
    <row r="18" spans="1:28">
      <c r="A18" s="3" t="s">
        <v>52</v>
      </c>
      <c r="B18" s="3" t="s">
        <v>53</v>
      </c>
      <c r="C18" s="3" t="s">
        <v>22</v>
      </c>
      <c r="D18" s="3" t="s">
        <v>23</v>
      </c>
      <c r="E18" s="3" t="s">
        <v>24</v>
      </c>
      <c r="F18" s="3" t="s">
        <v>25</v>
      </c>
      <c r="G18" s="4">
        <v>1384</v>
      </c>
      <c r="H18" s="4">
        <v>1330</v>
      </c>
      <c r="I18" s="4">
        <v>764</v>
      </c>
      <c r="J18" s="4">
        <v>763</v>
      </c>
      <c r="K18" s="4">
        <v>1.76</v>
      </c>
      <c r="L18" s="4">
        <v>13.78</v>
      </c>
      <c r="M18" s="4">
        <v>778.54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778.54</v>
      </c>
    </row>
    <row r="19" spans="1:28">
      <c r="A19" s="3" t="s">
        <v>54</v>
      </c>
      <c r="B19" s="3" t="s">
        <v>55</v>
      </c>
      <c r="C19" s="3" t="s">
        <v>22</v>
      </c>
      <c r="D19" s="3" t="s">
        <v>23</v>
      </c>
      <c r="E19" s="3" t="s">
        <v>24</v>
      </c>
      <c r="F19" s="3" t="s">
        <v>25</v>
      </c>
      <c r="G19" s="4">
        <v>1006</v>
      </c>
      <c r="H19" s="4">
        <v>990</v>
      </c>
      <c r="I19" s="4">
        <v>940</v>
      </c>
      <c r="J19" s="4">
        <v>940</v>
      </c>
      <c r="K19" s="4">
        <v>3.23</v>
      </c>
      <c r="L19" s="4">
        <v>13.35</v>
      </c>
      <c r="M19" s="4">
        <v>956.58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956.58</v>
      </c>
    </row>
    <row r="20" spans="1:28">
      <c r="A20" s="3" t="s">
        <v>56</v>
      </c>
      <c r="B20" s="3" t="s">
        <v>57</v>
      </c>
      <c r="C20" s="3" t="s">
        <v>22</v>
      </c>
      <c r="D20" s="3" t="s">
        <v>23</v>
      </c>
      <c r="E20" s="3" t="s">
        <v>24</v>
      </c>
      <c r="F20" s="3" t="s">
        <v>25</v>
      </c>
      <c r="G20" s="4">
        <v>526</v>
      </c>
      <c r="H20" s="4">
        <v>520</v>
      </c>
      <c r="I20" s="4">
        <v>431</v>
      </c>
      <c r="J20" s="4">
        <v>431</v>
      </c>
      <c r="K20" s="4">
        <v>0.66</v>
      </c>
      <c r="L20" s="4">
        <v>6.75</v>
      </c>
      <c r="M20" s="4">
        <v>438.41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438.41</v>
      </c>
    </row>
    <row r="21" spans="1:28">
      <c r="A21" s="3" t="s">
        <v>58</v>
      </c>
      <c r="B21" s="3" t="s">
        <v>59</v>
      </c>
      <c r="C21" s="3" t="s">
        <v>22</v>
      </c>
      <c r="D21" s="3" t="s">
        <v>23</v>
      </c>
      <c r="E21" s="3" t="s">
        <v>24</v>
      </c>
      <c r="F21" s="3" t="s">
        <v>25</v>
      </c>
      <c r="G21" s="4">
        <v>1511</v>
      </c>
      <c r="H21" s="4">
        <v>1511</v>
      </c>
      <c r="I21" s="4">
        <v>994</v>
      </c>
      <c r="J21" s="4">
        <v>990</v>
      </c>
      <c r="K21" s="4">
        <v>3.18</v>
      </c>
      <c r="L21" s="4">
        <v>15.56</v>
      </c>
      <c r="M21" s="4">
        <v>1008.74</v>
      </c>
      <c r="N21" s="4">
        <v>1572</v>
      </c>
      <c r="O21" s="4">
        <v>1572</v>
      </c>
      <c r="P21" s="4">
        <v>1447</v>
      </c>
      <c r="Q21" s="4">
        <v>1447</v>
      </c>
      <c r="R21" s="4">
        <v>2.74</v>
      </c>
      <c r="S21" s="4">
        <v>14.85</v>
      </c>
      <c r="T21" s="4">
        <v>1464.59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2473.33</v>
      </c>
    </row>
    <row r="22" spans="1:28">
      <c r="A22" s="3" t="s">
        <v>60</v>
      </c>
      <c r="B22" s="3" t="s">
        <v>61</v>
      </c>
      <c r="C22" s="3" t="s">
        <v>22</v>
      </c>
      <c r="D22" s="3" t="s">
        <v>23</v>
      </c>
      <c r="E22" s="3" t="s">
        <v>24</v>
      </c>
      <c r="F22" s="3" t="s">
        <v>25</v>
      </c>
      <c r="G22" s="4">
        <v>876</v>
      </c>
      <c r="H22" s="4">
        <v>870</v>
      </c>
      <c r="I22" s="4">
        <v>647</v>
      </c>
      <c r="J22" s="4">
        <v>640</v>
      </c>
      <c r="K22" s="4">
        <v>2.78</v>
      </c>
      <c r="L22" s="4">
        <v>6.99</v>
      </c>
      <c r="M22" s="4">
        <v>649.77</v>
      </c>
      <c r="N22" s="4">
        <v>2271</v>
      </c>
      <c r="O22" s="4">
        <v>2266</v>
      </c>
      <c r="P22" s="4">
        <v>916</v>
      </c>
      <c r="Q22" s="4">
        <v>908</v>
      </c>
      <c r="R22" s="4">
        <v>1.9</v>
      </c>
      <c r="S22" s="4">
        <v>7.13</v>
      </c>
      <c r="T22" s="4">
        <v>917.03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1566.8</v>
      </c>
    </row>
    <row r="23" spans="1:28">
      <c r="A23" s="3" t="s">
        <v>62</v>
      </c>
      <c r="B23" s="3" t="s">
        <v>63</v>
      </c>
      <c r="C23" s="3" t="s">
        <v>22</v>
      </c>
      <c r="D23" s="3" t="s">
        <v>23</v>
      </c>
      <c r="E23" s="3" t="s">
        <v>24</v>
      </c>
      <c r="F23" s="3" t="s">
        <v>25</v>
      </c>
      <c r="G23" s="4">
        <v>1688</v>
      </c>
      <c r="H23" s="4">
        <v>1681</v>
      </c>
      <c r="I23" s="4">
        <v>1006</v>
      </c>
      <c r="J23" s="4">
        <v>1005</v>
      </c>
      <c r="K23" s="4">
        <v>4.67</v>
      </c>
      <c r="L23" s="4">
        <v>14.86</v>
      </c>
      <c r="M23" s="4">
        <v>1024.53</v>
      </c>
      <c r="N23" s="4">
        <v>2098</v>
      </c>
      <c r="O23" s="4">
        <v>2098</v>
      </c>
      <c r="P23" s="4">
        <v>996</v>
      </c>
      <c r="Q23" s="4">
        <v>996</v>
      </c>
      <c r="R23" s="4">
        <v>3.53</v>
      </c>
      <c r="S23" s="4">
        <v>15.34</v>
      </c>
      <c r="T23" s="4">
        <v>1014.87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2039.4</v>
      </c>
    </row>
    <row r="24" spans="1:28">
      <c r="A24" s="3" t="s">
        <v>64</v>
      </c>
      <c r="B24" s="3" t="s">
        <v>65</v>
      </c>
      <c r="C24" s="3" t="s">
        <v>22</v>
      </c>
      <c r="D24" s="3" t="s">
        <v>23</v>
      </c>
      <c r="E24" s="3" t="s">
        <v>24</v>
      </c>
      <c r="F24" s="3" t="s">
        <v>25</v>
      </c>
      <c r="G24" s="4">
        <v>3018</v>
      </c>
      <c r="H24" s="4">
        <v>3018</v>
      </c>
      <c r="I24" s="4">
        <v>1902</v>
      </c>
      <c r="J24" s="4">
        <v>1840</v>
      </c>
      <c r="K24" s="4">
        <v>6.77</v>
      </c>
      <c r="L24" s="4">
        <v>28.21</v>
      </c>
      <c r="M24" s="4">
        <v>1874.98</v>
      </c>
      <c r="N24" s="4">
        <v>2295</v>
      </c>
      <c r="O24" s="4">
        <v>2295</v>
      </c>
      <c r="P24" s="4">
        <v>1613</v>
      </c>
      <c r="Q24" s="4">
        <v>1603</v>
      </c>
      <c r="R24" s="4">
        <v>3.72</v>
      </c>
      <c r="S24" s="4">
        <v>22.39</v>
      </c>
      <c r="T24" s="4">
        <v>1629.11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3504.09</v>
      </c>
    </row>
    <row r="25" spans="1:28">
      <c r="A25" s="3" t="s">
        <v>66</v>
      </c>
      <c r="B25" s="3" t="s">
        <v>67</v>
      </c>
      <c r="C25" s="3" t="s">
        <v>22</v>
      </c>
      <c r="D25" s="3" t="s">
        <v>23</v>
      </c>
      <c r="E25" s="3" t="s">
        <v>24</v>
      </c>
      <c r="F25" s="3" t="s">
        <v>25</v>
      </c>
      <c r="G25" s="4">
        <v>1489</v>
      </c>
      <c r="H25" s="4">
        <v>1487</v>
      </c>
      <c r="I25" s="4">
        <v>1224</v>
      </c>
      <c r="J25" s="4">
        <v>1222</v>
      </c>
      <c r="K25" s="4">
        <v>4.8099999999999996</v>
      </c>
      <c r="L25" s="4">
        <v>17.66</v>
      </c>
      <c r="M25" s="4">
        <v>1244.47</v>
      </c>
      <c r="N25" s="4">
        <v>1360</v>
      </c>
      <c r="O25" s="4">
        <v>1358</v>
      </c>
      <c r="P25" s="4">
        <v>1245</v>
      </c>
      <c r="Q25" s="4">
        <v>1244</v>
      </c>
      <c r="R25" s="4">
        <v>2.78</v>
      </c>
      <c r="S25" s="4">
        <v>17.7</v>
      </c>
      <c r="T25" s="4">
        <v>1264.48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2508.9499999999998</v>
      </c>
    </row>
    <row r="26" spans="1:28">
      <c r="A26" s="3" t="s">
        <v>68</v>
      </c>
      <c r="B26" s="3" t="s">
        <v>69</v>
      </c>
      <c r="C26" s="3" t="s">
        <v>22</v>
      </c>
      <c r="D26" s="3" t="s">
        <v>23</v>
      </c>
      <c r="E26" s="3" t="s">
        <v>24</v>
      </c>
      <c r="F26" s="3" t="s">
        <v>25</v>
      </c>
      <c r="G26" s="4">
        <v>1229</v>
      </c>
      <c r="H26" s="4">
        <v>1229</v>
      </c>
      <c r="I26" s="4">
        <v>676</v>
      </c>
      <c r="J26" s="4">
        <v>669</v>
      </c>
      <c r="K26" s="4">
        <v>2.41</v>
      </c>
      <c r="L26" s="4">
        <v>12.02</v>
      </c>
      <c r="M26" s="4">
        <v>683.43</v>
      </c>
      <c r="N26" s="4">
        <v>1112</v>
      </c>
      <c r="O26" s="4">
        <v>1112</v>
      </c>
      <c r="P26" s="4">
        <v>491</v>
      </c>
      <c r="Q26" s="4">
        <v>491</v>
      </c>
      <c r="R26" s="4">
        <v>3.09</v>
      </c>
      <c r="S26" s="4">
        <v>7.16</v>
      </c>
      <c r="T26" s="4">
        <v>501.25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1184.68</v>
      </c>
    </row>
    <row r="27" spans="1:28">
      <c r="A27" s="3" t="s">
        <v>70</v>
      </c>
      <c r="B27" s="3" t="s">
        <v>71</v>
      </c>
      <c r="C27" s="3" t="s">
        <v>22</v>
      </c>
      <c r="D27" s="3" t="s">
        <v>23</v>
      </c>
      <c r="E27" s="3" t="s">
        <v>24</v>
      </c>
      <c r="F27" s="3" t="s">
        <v>25</v>
      </c>
      <c r="G27" s="4">
        <v>1978</v>
      </c>
      <c r="H27" s="4">
        <v>1966</v>
      </c>
      <c r="I27" s="4">
        <v>1275</v>
      </c>
      <c r="J27" s="4">
        <v>1271</v>
      </c>
      <c r="K27" s="4">
        <v>3.88</v>
      </c>
      <c r="L27" s="4">
        <v>18.22</v>
      </c>
      <c r="M27" s="4">
        <v>1293.0999999999999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2022</v>
      </c>
      <c r="V27" s="4">
        <v>2015</v>
      </c>
      <c r="W27" s="4">
        <v>1739</v>
      </c>
      <c r="X27" s="4">
        <v>1734</v>
      </c>
      <c r="Y27" s="4">
        <v>4.1900000000000004</v>
      </c>
      <c r="Z27" s="4">
        <v>26.73</v>
      </c>
      <c r="AA27" s="4">
        <v>1764.92</v>
      </c>
      <c r="AB27" s="4">
        <v>3058.02</v>
      </c>
    </row>
    <row r="28" spans="1:28">
      <c r="A28" s="3" t="s">
        <v>72</v>
      </c>
      <c r="B28" s="3" t="s">
        <v>73</v>
      </c>
      <c r="C28" s="3" t="s">
        <v>22</v>
      </c>
      <c r="D28" s="3" t="s">
        <v>23</v>
      </c>
      <c r="E28" s="3" t="s">
        <v>24</v>
      </c>
      <c r="F28" s="3" t="s">
        <v>25</v>
      </c>
      <c r="G28" s="4">
        <v>669</v>
      </c>
      <c r="H28" s="4">
        <v>664</v>
      </c>
      <c r="I28" s="4">
        <v>342</v>
      </c>
      <c r="J28" s="4">
        <v>341</v>
      </c>
      <c r="K28" s="4">
        <v>0.83</v>
      </c>
      <c r="L28" s="4">
        <v>6.95</v>
      </c>
      <c r="M28" s="4">
        <v>348.78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678</v>
      </c>
      <c r="V28" s="4">
        <v>667</v>
      </c>
      <c r="W28" s="4">
        <v>449</v>
      </c>
      <c r="X28" s="4">
        <v>444</v>
      </c>
      <c r="Y28" s="4">
        <v>1.2</v>
      </c>
      <c r="Z28" s="4">
        <v>7.46</v>
      </c>
      <c r="AA28" s="4">
        <v>452.66</v>
      </c>
      <c r="AB28" s="4">
        <v>801.44</v>
      </c>
    </row>
    <row r="29" spans="1:28">
      <c r="A29" s="3" t="s">
        <v>74</v>
      </c>
      <c r="B29" s="3" t="s">
        <v>75</v>
      </c>
      <c r="C29" s="3" t="s">
        <v>22</v>
      </c>
      <c r="D29" s="3" t="s">
        <v>23</v>
      </c>
      <c r="E29" s="3" t="s">
        <v>24</v>
      </c>
      <c r="F29" s="3" t="s">
        <v>25</v>
      </c>
      <c r="G29" s="4">
        <v>1005</v>
      </c>
      <c r="H29" s="4">
        <v>999</v>
      </c>
      <c r="I29" s="4">
        <v>636</v>
      </c>
      <c r="J29" s="4">
        <v>636</v>
      </c>
      <c r="K29" s="4">
        <v>2.65</v>
      </c>
      <c r="L29" s="4">
        <v>12.34</v>
      </c>
      <c r="M29" s="4">
        <v>650.99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1325</v>
      </c>
      <c r="V29" s="4">
        <v>1269</v>
      </c>
      <c r="W29" s="4">
        <v>713</v>
      </c>
      <c r="X29" s="4">
        <v>712</v>
      </c>
      <c r="Y29" s="4">
        <v>1.92</v>
      </c>
      <c r="Z29" s="4">
        <v>15.96</v>
      </c>
      <c r="AA29" s="4">
        <v>729.88</v>
      </c>
      <c r="AB29" s="4">
        <v>1380.87</v>
      </c>
    </row>
    <row r="30" spans="1:28">
      <c r="A30" s="3" t="s">
        <v>76</v>
      </c>
      <c r="B30" s="3" t="s">
        <v>77</v>
      </c>
      <c r="C30" s="3" t="s">
        <v>22</v>
      </c>
      <c r="D30" s="3" t="s">
        <v>23</v>
      </c>
      <c r="E30" s="3" t="s">
        <v>24</v>
      </c>
      <c r="F30" s="3" t="s">
        <v>25</v>
      </c>
      <c r="G30" s="4">
        <v>2709</v>
      </c>
      <c r="H30" s="4">
        <v>2703</v>
      </c>
      <c r="I30" s="4">
        <v>774</v>
      </c>
      <c r="J30" s="4">
        <v>771</v>
      </c>
      <c r="K30" s="4">
        <v>2.41</v>
      </c>
      <c r="L30" s="4">
        <v>15.86</v>
      </c>
      <c r="M30" s="4">
        <v>789.27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2253</v>
      </c>
      <c r="V30" s="4">
        <v>2195</v>
      </c>
      <c r="W30" s="4">
        <v>1161</v>
      </c>
      <c r="X30" s="4">
        <v>1159</v>
      </c>
      <c r="Y30" s="4">
        <v>4.9000000000000004</v>
      </c>
      <c r="Z30" s="4">
        <v>20.100000000000001</v>
      </c>
      <c r="AA30" s="4">
        <v>1184</v>
      </c>
      <c r="AB30" s="4">
        <v>1973.27</v>
      </c>
    </row>
    <row r="31" spans="1:28">
      <c r="A31" s="3" t="s">
        <v>78</v>
      </c>
      <c r="B31" s="3" t="s">
        <v>79</v>
      </c>
      <c r="C31" s="3" t="s">
        <v>22</v>
      </c>
      <c r="D31" s="3" t="s">
        <v>23</v>
      </c>
      <c r="E31" s="3" t="s">
        <v>24</v>
      </c>
      <c r="F31" s="3" t="s">
        <v>25</v>
      </c>
      <c r="G31" s="4">
        <v>2858</v>
      </c>
      <c r="H31" s="4">
        <v>2853</v>
      </c>
      <c r="I31" s="4">
        <v>1936</v>
      </c>
      <c r="J31" s="4">
        <v>1936</v>
      </c>
      <c r="K31" s="4">
        <v>10.039999999999999</v>
      </c>
      <c r="L31" s="4">
        <v>24.16</v>
      </c>
      <c r="M31" s="4">
        <v>1970.2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1956</v>
      </c>
      <c r="V31" s="4">
        <v>1930</v>
      </c>
      <c r="W31" s="4">
        <v>1745</v>
      </c>
      <c r="X31" s="4">
        <v>1741</v>
      </c>
      <c r="Y31" s="4">
        <v>8.75</v>
      </c>
      <c r="Z31" s="4">
        <v>26.49</v>
      </c>
      <c r="AA31" s="4">
        <v>1776.24</v>
      </c>
      <c r="AB31" s="4">
        <v>3746.44</v>
      </c>
    </row>
    <row r="32" spans="1:28">
      <c r="A32" s="3" t="s">
        <v>80</v>
      </c>
      <c r="B32" s="3" t="s">
        <v>81</v>
      </c>
      <c r="C32" s="3" t="s">
        <v>22</v>
      </c>
      <c r="D32" s="3" t="s">
        <v>23</v>
      </c>
      <c r="E32" s="3" t="s">
        <v>24</v>
      </c>
      <c r="F32" s="3" t="s">
        <v>25</v>
      </c>
      <c r="G32" s="4">
        <v>1603</v>
      </c>
      <c r="H32" s="4">
        <v>1591</v>
      </c>
      <c r="I32" s="4">
        <v>962</v>
      </c>
      <c r="J32" s="4">
        <v>962</v>
      </c>
      <c r="K32" s="4">
        <v>2.38</v>
      </c>
      <c r="L32" s="4">
        <v>17.88</v>
      </c>
      <c r="M32" s="4">
        <v>982.26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1103</v>
      </c>
      <c r="V32" s="4">
        <v>1101</v>
      </c>
      <c r="W32" s="4">
        <v>890</v>
      </c>
      <c r="X32" s="4">
        <v>890</v>
      </c>
      <c r="Y32" s="4">
        <v>0.83</v>
      </c>
      <c r="Z32" s="4">
        <v>16.91</v>
      </c>
      <c r="AA32" s="4">
        <v>907.74</v>
      </c>
      <c r="AB32" s="4">
        <v>1890</v>
      </c>
    </row>
    <row r="33" spans="1:28">
      <c r="A33" s="3" t="s">
        <v>82</v>
      </c>
      <c r="B33" s="3" t="s">
        <v>83</v>
      </c>
      <c r="C33" s="3" t="s">
        <v>22</v>
      </c>
      <c r="D33" s="3" t="s">
        <v>23</v>
      </c>
      <c r="E33" s="3" t="s">
        <v>24</v>
      </c>
      <c r="F33" s="3" t="s">
        <v>25</v>
      </c>
      <c r="G33" s="4">
        <v>951</v>
      </c>
      <c r="H33" s="4">
        <v>947</v>
      </c>
      <c r="I33" s="4">
        <v>703</v>
      </c>
      <c r="J33" s="4">
        <v>703</v>
      </c>
      <c r="K33" s="4">
        <v>2.71</v>
      </c>
      <c r="L33" s="4">
        <v>11.9</v>
      </c>
      <c r="M33" s="4">
        <v>717.61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2171</v>
      </c>
      <c r="V33" s="4">
        <v>2103</v>
      </c>
      <c r="W33" s="4">
        <v>941</v>
      </c>
      <c r="X33" s="4">
        <v>941</v>
      </c>
      <c r="Y33" s="4">
        <v>1.75</v>
      </c>
      <c r="Z33" s="4">
        <v>13.92</v>
      </c>
      <c r="AA33" s="4">
        <v>956.67</v>
      </c>
      <c r="AB33" s="4">
        <v>1674.28</v>
      </c>
    </row>
    <row r="34" spans="1:28">
      <c r="A34" s="3" t="s">
        <v>84</v>
      </c>
      <c r="B34" s="3" t="s">
        <v>85</v>
      </c>
      <c r="C34" s="3" t="s">
        <v>22</v>
      </c>
      <c r="D34" s="3" t="s">
        <v>23</v>
      </c>
      <c r="E34" s="3" t="s">
        <v>24</v>
      </c>
      <c r="F34" s="3" t="s">
        <v>25</v>
      </c>
      <c r="G34" s="4">
        <v>2040</v>
      </c>
      <c r="H34" s="4">
        <v>2021</v>
      </c>
      <c r="I34" s="4">
        <v>1503</v>
      </c>
      <c r="J34" s="4">
        <v>1502</v>
      </c>
      <c r="K34" s="4">
        <v>6.01</v>
      </c>
      <c r="L34" s="4">
        <v>18.02</v>
      </c>
      <c r="M34" s="4">
        <v>1526.03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1499</v>
      </c>
      <c r="V34" s="4">
        <v>1477</v>
      </c>
      <c r="W34" s="4">
        <v>1322</v>
      </c>
      <c r="X34" s="4">
        <v>1320</v>
      </c>
      <c r="Y34" s="4">
        <v>7.12</v>
      </c>
      <c r="Z34" s="4">
        <v>13.26</v>
      </c>
      <c r="AA34" s="4">
        <v>1340.38</v>
      </c>
      <c r="AB34" s="4">
        <v>2866.41</v>
      </c>
    </row>
    <row r="35" spans="1:28">
      <c r="A35" s="3" t="s">
        <v>86</v>
      </c>
      <c r="B35" s="3" t="s">
        <v>87</v>
      </c>
      <c r="C35" s="3" t="s">
        <v>22</v>
      </c>
      <c r="D35" s="3" t="s">
        <v>23</v>
      </c>
      <c r="E35" s="3" t="s">
        <v>24</v>
      </c>
      <c r="F35" s="3" t="s">
        <v>25</v>
      </c>
      <c r="G35" s="4">
        <v>1510</v>
      </c>
      <c r="H35" s="4">
        <v>1508</v>
      </c>
      <c r="I35" s="4">
        <v>988</v>
      </c>
      <c r="J35" s="4">
        <v>988</v>
      </c>
      <c r="K35" s="4">
        <v>3.89</v>
      </c>
      <c r="L35" s="4">
        <v>18.100000000000001</v>
      </c>
      <c r="M35" s="4">
        <v>1009.99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1392</v>
      </c>
      <c r="V35" s="4">
        <v>1380</v>
      </c>
      <c r="W35" s="4">
        <v>1002</v>
      </c>
      <c r="X35" s="4">
        <v>1002</v>
      </c>
      <c r="Y35" s="4">
        <v>3.3</v>
      </c>
      <c r="Z35" s="4">
        <v>17.600000000000001</v>
      </c>
      <c r="AA35" s="4">
        <v>1022.9</v>
      </c>
      <c r="AB35" s="4">
        <v>2032.89</v>
      </c>
    </row>
    <row r="36" spans="1:28">
      <c r="A36" s="3" t="s">
        <v>88</v>
      </c>
      <c r="B36" s="3" t="s">
        <v>89</v>
      </c>
      <c r="C36" s="3" t="s">
        <v>22</v>
      </c>
      <c r="D36" s="3" t="s">
        <v>23</v>
      </c>
      <c r="E36" s="3" t="s">
        <v>24</v>
      </c>
      <c r="F36" s="3" t="s">
        <v>25</v>
      </c>
      <c r="G36" s="4">
        <v>1395</v>
      </c>
      <c r="H36" s="4">
        <v>1390</v>
      </c>
      <c r="I36" s="4">
        <v>911</v>
      </c>
      <c r="J36" s="4">
        <v>910</v>
      </c>
      <c r="K36" s="4">
        <v>3.59</v>
      </c>
      <c r="L36" s="4">
        <v>14.71</v>
      </c>
      <c r="M36" s="4">
        <v>928.3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1658</v>
      </c>
      <c r="V36" s="4">
        <v>1653</v>
      </c>
      <c r="W36" s="4">
        <v>1035</v>
      </c>
      <c r="X36" s="4">
        <v>1035</v>
      </c>
      <c r="Y36" s="4">
        <v>3.6</v>
      </c>
      <c r="Z36" s="4">
        <v>14.27</v>
      </c>
      <c r="AA36" s="4">
        <v>1052.8699999999999</v>
      </c>
      <c r="AB36" s="4">
        <v>1981.17</v>
      </c>
    </row>
    <row r="37" spans="1:28">
      <c r="A37" s="3" t="s">
        <v>90</v>
      </c>
      <c r="B37" s="3" t="s">
        <v>91</v>
      </c>
      <c r="C37" s="3" t="s">
        <v>22</v>
      </c>
      <c r="D37" s="3" t="s">
        <v>23</v>
      </c>
      <c r="E37" s="3" t="s">
        <v>24</v>
      </c>
      <c r="F37" s="3" t="s">
        <v>25</v>
      </c>
      <c r="G37" s="4">
        <v>1819</v>
      </c>
      <c r="H37" s="4">
        <v>1811</v>
      </c>
      <c r="I37" s="4">
        <v>1027</v>
      </c>
      <c r="J37" s="4">
        <v>1025</v>
      </c>
      <c r="K37" s="4">
        <v>3.96</v>
      </c>
      <c r="L37" s="4">
        <v>16.55</v>
      </c>
      <c r="M37" s="4">
        <v>1045.51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1233</v>
      </c>
      <c r="V37" s="4">
        <v>1220</v>
      </c>
      <c r="W37" s="4">
        <v>798</v>
      </c>
      <c r="X37" s="4">
        <v>797</v>
      </c>
      <c r="Y37" s="4">
        <v>2.2000000000000002</v>
      </c>
      <c r="Z37" s="4">
        <v>14.03</v>
      </c>
      <c r="AA37" s="4">
        <v>813.23</v>
      </c>
      <c r="AB37" s="4">
        <v>1858.74</v>
      </c>
    </row>
    <row r="38" spans="1:28">
      <c r="A38" s="3" t="s">
        <v>92</v>
      </c>
      <c r="B38" s="3" t="s">
        <v>93</v>
      </c>
      <c r="C38" s="3" t="s">
        <v>22</v>
      </c>
      <c r="D38" s="3" t="s">
        <v>23</v>
      </c>
      <c r="E38" s="3" t="s">
        <v>24</v>
      </c>
      <c r="F38" s="3" t="s">
        <v>25</v>
      </c>
      <c r="G38" s="4">
        <v>1543</v>
      </c>
      <c r="H38" s="4">
        <v>1538</v>
      </c>
      <c r="I38" s="4">
        <v>972</v>
      </c>
      <c r="J38" s="4">
        <v>971</v>
      </c>
      <c r="K38" s="4">
        <v>4.24</v>
      </c>
      <c r="L38" s="4">
        <v>18.43</v>
      </c>
      <c r="M38" s="4">
        <v>993.67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930</v>
      </c>
      <c r="V38" s="4">
        <v>923</v>
      </c>
      <c r="W38" s="4">
        <v>896</v>
      </c>
      <c r="X38" s="4">
        <v>896</v>
      </c>
      <c r="Y38" s="4">
        <v>2.88</v>
      </c>
      <c r="Z38" s="4">
        <v>17.22</v>
      </c>
      <c r="AA38" s="4">
        <v>916.1</v>
      </c>
      <c r="AB38" s="4">
        <v>1909.77</v>
      </c>
    </row>
    <row r="39" spans="1:28">
      <c r="A39" s="3" t="s">
        <v>94</v>
      </c>
      <c r="B39" s="3" t="s">
        <v>95</v>
      </c>
      <c r="C39" s="3" t="s">
        <v>22</v>
      </c>
      <c r="D39" s="3" t="s">
        <v>23</v>
      </c>
      <c r="E39" s="3" t="s">
        <v>24</v>
      </c>
      <c r="F39" s="3" t="s">
        <v>25</v>
      </c>
      <c r="G39" s="4">
        <v>1204</v>
      </c>
      <c r="H39" s="4">
        <v>1204</v>
      </c>
      <c r="I39" s="4">
        <v>722</v>
      </c>
      <c r="J39" s="4">
        <v>716</v>
      </c>
      <c r="K39" s="4">
        <v>2.42</v>
      </c>
      <c r="L39" s="4">
        <v>11.83</v>
      </c>
      <c r="M39" s="4">
        <v>730.25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2001</v>
      </c>
      <c r="V39" s="4">
        <v>1996</v>
      </c>
      <c r="W39" s="4">
        <v>1062</v>
      </c>
      <c r="X39" s="4">
        <v>1056</v>
      </c>
      <c r="Y39" s="4">
        <v>2.87</v>
      </c>
      <c r="Z39" s="4">
        <v>13.28</v>
      </c>
      <c r="AA39" s="4">
        <v>1072.1500000000001</v>
      </c>
      <c r="AB39" s="4">
        <v>1802.4</v>
      </c>
    </row>
    <row r="40" spans="1:28">
      <c r="A40" s="3" t="s">
        <v>96</v>
      </c>
      <c r="B40" s="3" t="s">
        <v>97</v>
      </c>
      <c r="C40" s="3" t="s">
        <v>22</v>
      </c>
      <c r="D40" s="3" t="s">
        <v>23</v>
      </c>
      <c r="E40" s="3" t="s">
        <v>24</v>
      </c>
      <c r="F40" s="3" t="s">
        <v>25</v>
      </c>
      <c r="G40" s="4">
        <v>1969</v>
      </c>
      <c r="H40" s="4">
        <v>1961</v>
      </c>
      <c r="I40" s="4">
        <v>1333</v>
      </c>
      <c r="J40" s="4">
        <v>1328</v>
      </c>
      <c r="K40" s="4">
        <v>2.2200000000000002</v>
      </c>
      <c r="L40" s="4">
        <v>24.38</v>
      </c>
      <c r="M40" s="4">
        <v>1354.6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2752</v>
      </c>
      <c r="V40" s="4">
        <v>2741</v>
      </c>
      <c r="W40" s="4">
        <v>1267</v>
      </c>
      <c r="X40" s="4">
        <v>1265</v>
      </c>
      <c r="Y40" s="4">
        <v>3.34</v>
      </c>
      <c r="Z40" s="4">
        <v>20.079999999999998</v>
      </c>
      <c r="AA40" s="4">
        <v>1288.42</v>
      </c>
      <c r="AB40" s="4">
        <v>2643.02</v>
      </c>
    </row>
    <row r="41" spans="1:28">
      <c r="A41" s="3" t="s">
        <v>98</v>
      </c>
      <c r="B41" s="3" t="s">
        <v>99</v>
      </c>
      <c r="C41" s="3" t="s">
        <v>22</v>
      </c>
      <c r="D41" s="3" t="s">
        <v>23</v>
      </c>
      <c r="E41" s="3" t="s">
        <v>24</v>
      </c>
      <c r="F41" s="3" t="s">
        <v>25</v>
      </c>
      <c r="G41" s="4">
        <v>2040</v>
      </c>
      <c r="H41" s="4">
        <v>2038</v>
      </c>
      <c r="I41" s="4">
        <v>1461</v>
      </c>
      <c r="J41" s="4">
        <v>1456</v>
      </c>
      <c r="K41" s="4">
        <v>10.3</v>
      </c>
      <c r="L41" s="4">
        <v>30.15</v>
      </c>
      <c r="M41" s="4">
        <v>1496.45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3359</v>
      </c>
      <c r="V41" s="4">
        <v>3237</v>
      </c>
      <c r="W41" s="4">
        <v>1923</v>
      </c>
      <c r="X41" s="4">
        <v>1923</v>
      </c>
      <c r="Y41" s="4">
        <v>4.6900000000000004</v>
      </c>
      <c r="Z41" s="4">
        <v>29.59</v>
      </c>
      <c r="AA41" s="4">
        <v>1957.28</v>
      </c>
      <c r="AB41" s="4">
        <v>3453.73</v>
      </c>
    </row>
    <row r="42" spans="1:28">
      <c r="A42" s="3" t="s">
        <v>100</v>
      </c>
      <c r="B42" s="3" t="s">
        <v>101</v>
      </c>
      <c r="C42" s="3" t="s">
        <v>22</v>
      </c>
      <c r="D42" s="3" t="s">
        <v>23</v>
      </c>
      <c r="E42" s="3" t="s">
        <v>24</v>
      </c>
      <c r="F42" s="3" t="s">
        <v>25</v>
      </c>
      <c r="G42" s="4">
        <v>1781</v>
      </c>
      <c r="H42" s="4">
        <v>1770</v>
      </c>
      <c r="I42" s="4">
        <v>747</v>
      </c>
      <c r="J42" s="4">
        <v>746</v>
      </c>
      <c r="K42" s="4">
        <v>1.06</v>
      </c>
      <c r="L42" s="4">
        <v>18.07</v>
      </c>
      <c r="M42" s="4">
        <v>765.13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1781</v>
      </c>
      <c r="V42" s="4">
        <v>1695</v>
      </c>
      <c r="W42" s="4">
        <v>705</v>
      </c>
      <c r="X42" s="4">
        <v>705</v>
      </c>
      <c r="Y42" s="4">
        <v>0.44</v>
      </c>
      <c r="Z42" s="4">
        <v>18.41</v>
      </c>
      <c r="AA42" s="4">
        <v>723.85</v>
      </c>
      <c r="AB42" s="4">
        <v>1488.98</v>
      </c>
    </row>
    <row r="43" spans="1:28">
      <c r="A43" s="3" t="s">
        <v>102</v>
      </c>
      <c r="B43" s="3" t="s">
        <v>103</v>
      </c>
      <c r="C43" s="3" t="s">
        <v>22</v>
      </c>
      <c r="D43" s="3" t="s">
        <v>23</v>
      </c>
      <c r="E43" s="3" t="s">
        <v>24</v>
      </c>
      <c r="F43" s="3" t="s">
        <v>25</v>
      </c>
      <c r="G43" s="4">
        <v>2179</v>
      </c>
      <c r="H43" s="4">
        <v>2146</v>
      </c>
      <c r="I43" s="4">
        <v>1408</v>
      </c>
      <c r="J43" s="4">
        <v>1408</v>
      </c>
      <c r="K43" s="4">
        <v>6.56</v>
      </c>
      <c r="L43" s="4">
        <v>24.05</v>
      </c>
      <c r="M43" s="4">
        <v>1438.61</v>
      </c>
      <c r="N43" s="4">
        <v>2684</v>
      </c>
      <c r="O43" s="4">
        <v>2630</v>
      </c>
      <c r="P43" s="4">
        <v>1670</v>
      </c>
      <c r="Q43" s="4">
        <v>1665</v>
      </c>
      <c r="R43" s="4">
        <v>4.67</v>
      </c>
      <c r="S43" s="4">
        <v>23.21</v>
      </c>
      <c r="T43" s="4">
        <v>1692.88</v>
      </c>
      <c r="U43" s="4">
        <v>1735</v>
      </c>
      <c r="V43" s="4">
        <v>1666</v>
      </c>
      <c r="W43" s="4">
        <v>1258</v>
      </c>
      <c r="X43" s="4">
        <v>1258</v>
      </c>
      <c r="Y43" s="4">
        <v>4.1100000000000003</v>
      </c>
      <c r="Z43" s="4">
        <v>25.31</v>
      </c>
      <c r="AA43" s="4">
        <v>1287.42</v>
      </c>
      <c r="AB43" s="4">
        <v>4418.91</v>
      </c>
    </row>
    <row r="44" spans="1:28">
      <c r="A44" s="3" t="s">
        <v>104</v>
      </c>
      <c r="B44" s="3" t="s">
        <v>105</v>
      </c>
      <c r="C44" s="3" t="s">
        <v>22</v>
      </c>
      <c r="D44" s="3" t="s">
        <v>23</v>
      </c>
      <c r="E44" s="3" t="s">
        <v>24</v>
      </c>
      <c r="F44" s="3" t="s">
        <v>25</v>
      </c>
      <c r="G44" s="4">
        <v>1212</v>
      </c>
      <c r="H44" s="4">
        <v>1201</v>
      </c>
      <c r="I44" s="4">
        <v>879</v>
      </c>
      <c r="J44" s="4">
        <v>878</v>
      </c>
      <c r="K44" s="4">
        <v>7.1</v>
      </c>
      <c r="L44" s="4">
        <v>14.17</v>
      </c>
      <c r="M44" s="4">
        <v>899.27</v>
      </c>
      <c r="N44" s="4">
        <v>1599</v>
      </c>
      <c r="O44" s="4">
        <v>1573</v>
      </c>
      <c r="P44" s="4">
        <v>1048</v>
      </c>
      <c r="Q44" s="4">
        <v>1048</v>
      </c>
      <c r="R44" s="4">
        <v>5.75</v>
      </c>
      <c r="S44" s="4">
        <v>14.82</v>
      </c>
      <c r="T44" s="4">
        <v>1068.57</v>
      </c>
      <c r="U44" s="4">
        <v>754</v>
      </c>
      <c r="V44" s="4">
        <v>739</v>
      </c>
      <c r="W44" s="4">
        <v>665</v>
      </c>
      <c r="X44" s="4">
        <v>665</v>
      </c>
      <c r="Y44" s="4">
        <v>3.83</v>
      </c>
      <c r="Z44" s="4">
        <v>16.14</v>
      </c>
      <c r="AA44" s="4">
        <v>684.97</v>
      </c>
      <c r="AB44" s="4">
        <v>2652.81</v>
      </c>
    </row>
    <row r="45" spans="1:28">
      <c r="A45" s="3" t="s">
        <v>106</v>
      </c>
      <c r="B45" s="3" t="s">
        <v>107</v>
      </c>
      <c r="C45" s="3" t="s">
        <v>22</v>
      </c>
      <c r="D45" s="3" t="s">
        <v>23</v>
      </c>
      <c r="E45" s="3" t="s">
        <v>24</v>
      </c>
      <c r="F45" s="3" t="s">
        <v>25</v>
      </c>
      <c r="G45" s="4">
        <v>1220</v>
      </c>
      <c r="H45" s="4">
        <v>1219</v>
      </c>
      <c r="I45" s="4">
        <v>756</v>
      </c>
      <c r="J45" s="4">
        <v>755</v>
      </c>
      <c r="K45" s="4">
        <v>3.88</v>
      </c>
      <c r="L45" s="4">
        <v>13.32</v>
      </c>
      <c r="M45" s="4">
        <v>772.2</v>
      </c>
      <c r="N45" s="4">
        <v>1858</v>
      </c>
      <c r="O45" s="4">
        <v>1846</v>
      </c>
      <c r="P45" s="4">
        <v>1156</v>
      </c>
      <c r="Q45" s="4">
        <v>1153</v>
      </c>
      <c r="R45" s="4">
        <v>4.5199999999999996</v>
      </c>
      <c r="S45" s="4">
        <v>14</v>
      </c>
      <c r="T45" s="4">
        <v>1171.52</v>
      </c>
      <c r="U45" s="4">
        <v>952</v>
      </c>
      <c r="V45" s="4">
        <v>944</v>
      </c>
      <c r="W45" s="4">
        <v>779</v>
      </c>
      <c r="X45" s="4">
        <v>775</v>
      </c>
      <c r="Y45" s="4">
        <v>4.74</v>
      </c>
      <c r="Z45" s="4">
        <v>11.08</v>
      </c>
      <c r="AA45" s="4">
        <v>790.82</v>
      </c>
      <c r="AB45" s="4">
        <v>2734.54</v>
      </c>
    </row>
    <row r="46" spans="1:28">
      <c r="A46" s="3" t="s">
        <v>108</v>
      </c>
      <c r="B46" s="3" t="s">
        <v>109</v>
      </c>
      <c r="C46" s="3" t="s">
        <v>22</v>
      </c>
      <c r="D46" s="3" t="s">
        <v>23</v>
      </c>
      <c r="E46" s="3" t="s">
        <v>24</v>
      </c>
      <c r="F46" s="3" t="s">
        <v>25</v>
      </c>
      <c r="G46" s="4">
        <v>2188</v>
      </c>
      <c r="H46" s="4">
        <v>2186</v>
      </c>
      <c r="I46" s="4">
        <v>1193</v>
      </c>
      <c r="J46" s="4">
        <v>1193</v>
      </c>
      <c r="K46" s="4">
        <v>3.55</v>
      </c>
      <c r="L46" s="4">
        <v>15.79</v>
      </c>
      <c r="M46" s="4">
        <v>1212.3399999999999</v>
      </c>
      <c r="N46" s="4">
        <v>2574</v>
      </c>
      <c r="O46" s="4">
        <v>2558</v>
      </c>
      <c r="P46" s="4">
        <v>1107</v>
      </c>
      <c r="Q46" s="4">
        <v>1102</v>
      </c>
      <c r="R46" s="4">
        <v>3.94</v>
      </c>
      <c r="S46" s="4">
        <v>18.399999999999999</v>
      </c>
      <c r="T46" s="4">
        <v>1124.3399999999999</v>
      </c>
      <c r="U46" s="4">
        <v>1605</v>
      </c>
      <c r="V46" s="4">
        <v>1575</v>
      </c>
      <c r="W46" s="4">
        <v>700</v>
      </c>
      <c r="X46" s="4">
        <v>697</v>
      </c>
      <c r="Y46" s="4">
        <v>3.24</v>
      </c>
      <c r="Z46" s="4">
        <v>14.27</v>
      </c>
      <c r="AA46" s="4">
        <v>714.51</v>
      </c>
      <c r="AB46" s="4">
        <v>3051.19</v>
      </c>
    </row>
    <row r="47" spans="1:28">
      <c r="A47" s="3" t="s">
        <v>110</v>
      </c>
      <c r="B47" s="3" t="s">
        <v>111</v>
      </c>
      <c r="C47" s="3" t="s">
        <v>22</v>
      </c>
      <c r="D47" s="3" t="s">
        <v>23</v>
      </c>
      <c r="E47" s="3" t="s">
        <v>24</v>
      </c>
      <c r="F47" s="3" t="s">
        <v>25</v>
      </c>
      <c r="G47" s="4">
        <v>2048</v>
      </c>
      <c r="H47" s="4">
        <v>2032</v>
      </c>
      <c r="I47" s="4">
        <v>1709</v>
      </c>
      <c r="J47" s="4">
        <v>1707</v>
      </c>
      <c r="K47" s="4">
        <v>7.48</v>
      </c>
      <c r="L47" s="4">
        <v>38.54</v>
      </c>
      <c r="M47" s="4">
        <v>1753.02</v>
      </c>
      <c r="N47" s="4">
        <v>2410</v>
      </c>
      <c r="O47" s="4">
        <v>2404</v>
      </c>
      <c r="P47" s="4">
        <v>1625</v>
      </c>
      <c r="Q47" s="4">
        <v>1624</v>
      </c>
      <c r="R47" s="4">
        <v>6.11</v>
      </c>
      <c r="S47" s="4">
        <v>38.33</v>
      </c>
      <c r="T47" s="4">
        <v>1668.44</v>
      </c>
      <c r="U47" s="4">
        <v>5016</v>
      </c>
      <c r="V47" s="4">
        <v>4958</v>
      </c>
      <c r="W47" s="4">
        <v>1545</v>
      </c>
      <c r="X47" s="4">
        <v>1541</v>
      </c>
      <c r="Y47" s="4">
        <v>8.27</v>
      </c>
      <c r="Z47" s="4">
        <v>34.86</v>
      </c>
      <c r="AA47" s="4">
        <v>1584.13</v>
      </c>
      <c r="AB47" s="4">
        <v>5005.59</v>
      </c>
    </row>
    <row r="48" spans="1:28">
      <c r="A48" s="3" t="s">
        <v>112</v>
      </c>
      <c r="B48" s="3" t="s">
        <v>113</v>
      </c>
      <c r="C48" s="3" t="s">
        <v>22</v>
      </c>
      <c r="D48" s="3" t="s">
        <v>23</v>
      </c>
      <c r="E48" s="3" t="s">
        <v>24</v>
      </c>
      <c r="F48" s="3" t="s">
        <v>25</v>
      </c>
      <c r="G48" s="4">
        <v>1867</v>
      </c>
      <c r="H48" s="4">
        <v>1866</v>
      </c>
      <c r="I48" s="4">
        <v>1221</v>
      </c>
      <c r="J48" s="4">
        <v>1221</v>
      </c>
      <c r="K48" s="4">
        <v>5.76</v>
      </c>
      <c r="L48" s="4">
        <v>23.95</v>
      </c>
      <c r="M48" s="4">
        <v>1250.71</v>
      </c>
      <c r="N48" s="4">
        <v>2945</v>
      </c>
      <c r="O48" s="4">
        <v>2939</v>
      </c>
      <c r="P48" s="4">
        <v>1263</v>
      </c>
      <c r="Q48" s="4">
        <v>1263</v>
      </c>
      <c r="R48" s="4">
        <v>6.89</v>
      </c>
      <c r="S48" s="4">
        <v>26.79</v>
      </c>
      <c r="T48" s="4">
        <v>1296.68</v>
      </c>
      <c r="U48" s="4">
        <v>1642</v>
      </c>
      <c r="V48" s="4">
        <v>1636</v>
      </c>
      <c r="W48" s="4">
        <v>1162</v>
      </c>
      <c r="X48" s="4">
        <v>1162</v>
      </c>
      <c r="Y48" s="4">
        <v>7.19</v>
      </c>
      <c r="Z48" s="4">
        <v>26.55</v>
      </c>
      <c r="AA48" s="4">
        <v>1195.74</v>
      </c>
      <c r="AB48" s="4">
        <v>3743.13</v>
      </c>
    </row>
    <row r="49" spans="1:28">
      <c r="A49" s="3" t="s">
        <v>114</v>
      </c>
      <c r="B49" s="3" t="s">
        <v>115</v>
      </c>
      <c r="C49" s="3" t="s">
        <v>22</v>
      </c>
      <c r="D49" s="3" t="s">
        <v>23</v>
      </c>
      <c r="E49" s="3" t="s">
        <v>24</v>
      </c>
      <c r="F49" s="3" t="s">
        <v>25</v>
      </c>
      <c r="G49" s="4">
        <v>1127</v>
      </c>
      <c r="H49" s="4">
        <v>1125</v>
      </c>
      <c r="I49" s="4">
        <v>719</v>
      </c>
      <c r="J49" s="4">
        <v>719</v>
      </c>
      <c r="K49" s="4">
        <v>1</v>
      </c>
      <c r="L49" s="4">
        <v>15.91</v>
      </c>
      <c r="M49" s="4">
        <v>735.91</v>
      </c>
      <c r="N49" s="4">
        <v>1328</v>
      </c>
      <c r="O49" s="4">
        <v>1301</v>
      </c>
      <c r="P49" s="4">
        <v>961</v>
      </c>
      <c r="Q49" s="4">
        <v>959</v>
      </c>
      <c r="R49" s="4">
        <v>1.88</v>
      </c>
      <c r="S49" s="4">
        <v>17.27</v>
      </c>
      <c r="T49" s="4">
        <v>978.15</v>
      </c>
      <c r="U49" s="4">
        <v>800</v>
      </c>
      <c r="V49" s="4">
        <v>780</v>
      </c>
      <c r="W49" s="4">
        <v>693</v>
      </c>
      <c r="X49" s="4">
        <v>693</v>
      </c>
      <c r="Y49" s="4">
        <v>0.91</v>
      </c>
      <c r="Z49" s="4">
        <v>16.149999999999999</v>
      </c>
      <c r="AA49" s="4">
        <v>710.06</v>
      </c>
      <c r="AB49" s="4">
        <v>2424.12</v>
      </c>
    </row>
    <row r="50" spans="1:28">
      <c r="A50" s="3" t="s">
        <v>116</v>
      </c>
      <c r="B50" s="3" t="s">
        <v>117</v>
      </c>
      <c r="C50" s="3" t="s">
        <v>22</v>
      </c>
      <c r="D50" s="3" t="s">
        <v>23</v>
      </c>
      <c r="E50" s="3" t="s">
        <v>24</v>
      </c>
      <c r="F50" s="3" t="s">
        <v>25</v>
      </c>
      <c r="G50" s="4">
        <v>1087</v>
      </c>
      <c r="H50" s="4">
        <v>1085</v>
      </c>
      <c r="I50" s="4">
        <v>726</v>
      </c>
      <c r="J50" s="4">
        <v>725</v>
      </c>
      <c r="K50" s="4">
        <v>0.78</v>
      </c>
      <c r="L50" s="4">
        <v>17.11</v>
      </c>
      <c r="M50" s="4">
        <v>742.89</v>
      </c>
      <c r="N50" s="4">
        <v>933</v>
      </c>
      <c r="O50" s="4">
        <v>931</v>
      </c>
      <c r="P50" s="4">
        <v>838</v>
      </c>
      <c r="Q50" s="4">
        <v>838</v>
      </c>
      <c r="R50" s="4">
        <v>1.98</v>
      </c>
      <c r="S50" s="4">
        <v>15.55</v>
      </c>
      <c r="T50" s="4">
        <v>855.53</v>
      </c>
      <c r="U50" s="4">
        <v>893</v>
      </c>
      <c r="V50" s="4">
        <v>868</v>
      </c>
      <c r="W50" s="4">
        <v>763</v>
      </c>
      <c r="X50" s="4">
        <v>763</v>
      </c>
      <c r="Y50" s="4">
        <v>2.21</v>
      </c>
      <c r="Z50" s="4">
        <v>16.77</v>
      </c>
      <c r="AA50" s="4">
        <v>781.98</v>
      </c>
      <c r="AB50" s="4">
        <v>2380.4</v>
      </c>
    </row>
    <row r="51" spans="1:28">
      <c r="A51" s="3" t="s">
        <v>118</v>
      </c>
      <c r="B51" s="3" t="s">
        <v>119</v>
      </c>
      <c r="C51" s="3" t="s">
        <v>22</v>
      </c>
      <c r="D51" s="3" t="s">
        <v>23</v>
      </c>
      <c r="E51" s="3" t="s">
        <v>24</v>
      </c>
      <c r="F51" s="3" t="s">
        <v>25</v>
      </c>
      <c r="G51" s="4">
        <v>2105</v>
      </c>
      <c r="H51" s="4">
        <v>2066</v>
      </c>
      <c r="I51" s="4">
        <v>918</v>
      </c>
      <c r="J51" s="4">
        <v>918</v>
      </c>
      <c r="K51" s="4">
        <v>3.35</v>
      </c>
      <c r="L51" s="4">
        <v>18.059999999999999</v>
      </c>
      <c r="M51" s="4">
        <v>939.41</v>
      </c>
      <c r="N51" s="4">
        <v>1492</v>
      </c>
      <c r="O51" s="4">
        <v>1440</v>
      </c>
      <c r="P51" s="4">
        <v>1120</v>
      </c>
      <c r="Q51" s="4">
        <v>1120</v>
      </c>
      <c r="R51" s="4">
        <v>8.3699999999999992</v>
      </c>
      <c r="S51" s="4">
        <v>16.100000000000001</v>
      </c>
      <c r="T51" s="4">
        <v>1144.47</v>
      </c>
      <c r="U51" s="4">
        <v>1101</v>
      </c>
      <c r="V51" s="4">
        <v>1056</v>
      </c>
      <c r="W51" s="4">
        <v>995</v>
      </c>
      <c r="X51" s="4">
        <v>994</v>
      </c>
      <c r="Y51" s="4">
        <v>7.45</v>
      </c>
      <c r="Z51" s="4">
        <v>18.04</v>
      </c>
      <c r="AA51" s="4">
        <v>1019.49</v>
      </c>
      <c r="AB51" s="4">
        <v>3103.37</v>
      </c>
    </row>
    <row r="52" spans="1:28">
      <c r="A52" s="3" t="s">
        <v>120</v>
      </c>
      <c r="B52" s="3" t="s">
        <v>121</v>
      </c>
      <c r="C52" s="3" t="s">
        <v>22</v>
      </c>
      <c r="D52" s="3" t="s">
        <v>23</v>
      </c>
      <c r="E52" s="3" t="s">
        <v>24</v>
      </c>
      <c r="F52" s="3" t="s">
        <v>25</v>
      </c>
      <c r="G52" s="4">
        <v>1023</v>
      </c>
      <c r="H52" s="4">
        <v>1019</v>
      </c>
      <c r="I52" s="4">
        <v>741</v>
      </c>
      <c r="J52" s="4">
        <v>740</v>
      </c>
      <c r="K52" s="4">
        <v>2.63</v>
      </c>
      <c r="L52" s="4">
        <v>18.64</v>
      </c>
      <c r="M52" s="4">
        <v>761.27</v>
      </c>
      <c r="N52" s="4">
        <v>2086</v>
      </c>
      <c r="O52" s="4">
        <v>2083</v>
      </c>
      <c r="P52" s="4">
        <v>1407</v>
      </c>
      <c r="Q52" s="4">
        <v>1406</v>
      </c>
      <c r="R52" s="4">
        <v>6.13</v>
      </c>
      <c r="S52" s="4">
        <v>25.77</v>
      </c>
      <c r="T52" s="4">
        <v>1437.9</v>
      </c>
      <c r="U52" s="4">
        <v>1268</v>
      </c>
      <c r="V52" s="4">
        <v>1233</v>
      </c>
      <c r="W52" s="4">
        <v>869</v>
      </c>
      <c r="X52" s="4">
        <v>869</v>
      </c>
      <c r="Y52" s="4">
        <v>4.17</v>
      </c>
      <c r="Z52" s="4">
        <v>20.8</v>
      </c>
      <c r="AA52" s="4">
        <v>893.97</v>
      </c>
      <c r="AB52" s="4">
        <v>3093.14</v>
      </c>
    </row>
    <row r="53" spans="1:28">
      <c r="A53" s="3" t="s">
        <v>122</v>
      </c>
      <c r="B53" s="3" t="s">
        <v>123</v>
      </c>
      <c r="C53" s="3" t="s">
        <v>22</v>
      </c>
      <c r="D53" s="3" t="s">
        <v>23</v>
      </c>
      <c r="E53" s="3" t="s">
        <v>24</v>
      </c>
      <c r="F53" s="3" t="s">
        <v>25</v>
      </c>
      <c r="G53" s="4">
        <v>2560</v>
      </c>
      <c r="H53" s="4">
        <v>2540</v>
      </c>
      <c r="I53" s="4">
        <v>1107</v>
      </c>
      <c r="J53" s="4">
        <v>1107</v>
      </c>
      <c r="K53" s="4">
        <v>9.0299999999999994</v>
      </c>
      <c r="L53" s="4">
        <v>18.62</v>
      </c>
      <c r="M53" s="4">
        <v>1134.6500000000001</v>
      </c>
      <c r="N53" s="4">
        <v>1114</v>
      </c>
      <c r="O53" s="4">
        <v>1112</v>
      </c>
      <c r="P53" s="4">
        <v>823</v>
      </c>
      <c r="Q53" s="4">
        <v>820</v>
      </c>
      <c r="R53" s="4">
        <v>5.34</v>
      </c>
      <c r="S53" s="4">
        <v>17.66</v>
      </c>
      <c r="T53" s="4">
        <v>843</v>
      </c>
      <c r="U53" s="4">
        <v>1114</v>
      </c>
      <c r="V53" s="4">
        <v>1086</v>
      </c>
      <c r="W53" s="4">
        <v>968</v>
      </c>
      <c r="X53" s="4">
        <v>966</v>
      </c>
      <c r="Y53" s="4">
        <v>7.48</v>
      </c>
      <c r="Z53" s="4">
        <v>19.28</v>
      </c>
      <c r="AA53" s="4">
        <v>992.76</v>
      </c>
      <c r="AB53" s="4">
        <v>2970.41</v>
      </c>
    </row>
    <row r="54" spans="1:28">
      <c r="A54" s="3" t="s">
        <v>124</v>
      </c>
      <c r="B54" s="3" t="s">
        <v>125</v>
      </c>
      <c r="C54" s="3" t="s">
        <v>22</v>
      </c>
      <c r="D54" s="3" t="s">
        <v>23</v>
      </c>
      <c r="E54" s="3" t="s">
        <v>24</v>
      </c>
      <c r="F54" s="3" t="s">
        <v>25</v>
      </c>
      <c r="G54" s="4">
        <v>4623</v>
      </c>
      <c r="H54" s="4">
        <v>4551</v>
      </c>
      <c r="I54" s="4">
        <v>2308</v>
      </c>
      <c r="J54" s="4">
        <v>2308</v>
      </c>
      <c r="K54" s="4">
        <v>11.5</v>
      </c>
      <c r="L54" s="4">
        <v>27.59</v>
      </c>
      <c r="M54" s="4">
        <v>2347.09</v>
      </c>
      <c r="N54" s="4">
        <v>2635</v>
      </c>
      <c r="O54" s="4">
        <v>2609</v>
      </c>
      <c r="P54" s="4">
        <v>2313</v>
      </c>
      <c r="Q54" s="4">
        <v>2309</v>
      </c>
      <c r="R54" s="4">
        <v>15.79</v>
      </c>
      <c r="S54" s="4">
        <v>27.36</v>
      </c>
      <c r="T54" s="4">
        <v>2352.15</v>
      </c>
      <c r="U54" s="4">
        <v>2684</v>
      </c>
      <c r="V54" s="4">
        <v>2642</v>
      </c>
      <c r="W54" s="4">
        <v>1860</v>
      </c>
      <c r="X54" s="4">
        <v>1859</v>
      </c>
      <c r="Y54" s="4">
        <v>11.73</v>
      </c>
      <c r="Z54" s="4">
        <v>30.57</v>
      </c>
      <c r="AA54" s="4">
        <v>1901.3</v>
      </c>
      <c r="AB54" s="4">
        <v>6600.54</v>
      </c>
    </row>
    <row r="55" spans="1:28">
      <c r="A55" s="3" t="s">
        <v>126</v>
      </c>
      <c r="B55" s="3" t="s">
        <v>127</v>
      </c>
      <c r="C55" s="3" t="s">
        <v>22</v>
      </c>
      <c r="D55" s="3" t="s">
        <v>23</v>
      </c>
      <c r="E55" s="3" t="s">
        <v>24</v>
      </c>
      <c r="F55" s="3" t="s">
        <v>25</v>
      </c>
      <c r="G55" s="4">
        <v>2261</v>
      </c>
      <c r="H55" s="4">
        <v>2255</v>
      </c>
      <c r="I55" s="4">
        <v>1032</v>
      </c>
      <c r="J55" s="4">
        <v>1031</v>
      </c>
      <c r="K55" s="4">
        <v>5.97</v>
      </c>
      <c r="L55" s="4">
        <v>16.579999999999998</v>
      </c>
      <c r="M55" s="4">
        <v>1053.55</v>
      </c>
      <c r="N55" s="4">
        <v>2045</v>
      </c>
      <c r="O55" s="4">
        <v>2030</v>
      </c>
      <c r="P55" s="4">
        <v>1373</v>
      </c>
      <c r="Q55" s="4">
        <v>1360</v>
      </c>
      <c r="R55" s="4">
        <v>7.69</v>
      </c>
      <c r="S55" s="4">
        <v>16.97</v>
      </c>
      <c r="T55" s="4">
        <v>1384.66</v>
      </c>
      <c r="U55" s="4">
        <v>1598</v>
      </c>
      <c r="V55" s="4">
        <v>1574</v>
      </c>
      <c r="W55" s="4">
        <v>927</v>
      </c>
      <c r="X55" s="4">
        <v>927</v>
      </c>
      <c r="Y55" s="4">
        <v>3.77</v>
      </c>
      <c r="Z55" s="4">
        <v>19.25</v>
      </c>
      <c r="AA55" s="4">
        <v>950.02</v>
      </c>
      <c r="AB55" s="4">
        <v>3388.23</v>
      </c>
    </row>
    <row r="56" spans="1:28">
      <c r="A56" s="3" t="s">
        <v>128</v>
      </c>
      <c r="B56" s="3" t="s">
        <v>129</v>
      </c>
      <c r="C56" s="3" t="s">
        <v>22</v>
      </c>
      <c r="D56" s="3" t="s">
        <v>23</v>
      </c>
      <c r="E56" s="3" t="s">
        <v>24</v>
      </c>
      <c r="F56" s="3" t="s">
        <v>25</v>
      </c>
      <c r="G56" s="4">
        <v>2106</v>
      </c>
      <c r="H56" s="4">
        <v>2063</v>
      </c>
      <c r="I56" s="4">
        <v>865</v>
      </c>
      <c r="J56" s="4">
        <v>864</v>
      </c>
      <c r="K56" s="4">
        <v>3.42</v>
      </c>
      <c r="L56" s="4">
        <v>15.45</v>
      </c>
      <c r="M56" s="4">
        <v>882.87</v>
      </c>
      <c r="N56" s="4">
        <v>1649</v>
      </c>
      <c r="O56" s="4">
        <v>1630</v>
      </c>
      <c r="P56" s="4">
        <v>1235</v>
      </c>
      <c r="Q56" s="4">
        <v>1232</v>
      </c>
      <c r="R56" s="4">
        <v>8.82</v>
      </c>
      <c r="S56" s="4">
        <v>18.03</v>
      </c>
      <c r="T56" s="4">
        <v>1258.8499999999999</v>
      </c>
      <c r="U56" s="4">
        <v>1319</v>
      </c>
      <c r="V56" s="4">
        <v>1256</v>
      </c>
      <c r="W56" s="4">
        <v>1144</v>
      </c>
      <c r="X56" s="4">
        <v>1143</v>
      </c>
      <c r="Y56" s="4">
        <v>3.41</v>
      </c>
      <c r="Z56" s="4">
        <v>21.7</v>
      </c>
      <c r="AA56" s="4">
        <v>1168.1099999999999</v>
      </c>
      <c r="AB56" s="4">
        <v>3309.83</v>
      </c>
    </row>
    <row r="57" spans="1:28">
      <c r="A57" s="3" t="s">
        <v>130</v>
      </c>
      <c r="B57" s="3" t="s">
        <v>131</v>
      </c>
      <c r="C57" s="3" t="s">
        <v>22</v>
      </c>
      <c r="D57" s="3" t="s">
        <v>23</v>
      </c>
      <c r="E57" s="3" t="s">
        <v>24</v>
      </c>
      <c r="F57" s="3" t="s">
        <v>25</v>
      </c>
      <c r="G57" s="4">
        <v>1366</v>
      </c>
      <c r="H57" s="4">
        <v>1366</v>
      </c>
      <c r="I57" s="4">
        <v>904</v>
      </c>
      <c r="J57" s="4">
        <v>904</v>
      </c>
      <c r="K57" s="4">
        <v>4.71</v>
      </c>
      <c r="L57" s="4">
        <v>21.9</v>
      </c>
      <c r="M57" s="4">
        <v>930.61</v>
      </c>
      <c r="N57" s="4">
        <v>1091</v>
      </c>
      <c r="O57" s="4">
        <v>1086</v>
      </c>
      <c r="P57" s="4">
        <v>714</v>
      </c>
      <c r="Q57" s="4">
        <v>712</v>
      </c>
      <c r="R57" s="4">
        <v>5.19</v>
      </c>
      <c r="S57" s="4">
        <v>9.1999999999999993</v>
      </c>
      <c r="T57" s="4">
        <v>726.39</v>
      </c>
      <c r="U57" s="4">
        <v>1016</v>
      </c>
      <c r="V57" s="4">
        <v>987</v>
      </c>
      <c r="W57" s="4">
        <v>872</v>
      </c>
      <c r="X57" s="4">
        <v>872</v>
      </c>
      <c r="Y57" s="4">
        <v>4.1500000000000004</v>
      </c>
      <c r="Z57" s="4">
        <v>22.16</v>
      </c>
      <c r="AA57" s="4">
        <v>898.31</v>
      </c>
      <c r="AB57" s="4">
        <v>2555.31</v>
      </c>
    </row>
    <row r="58" spans="1:28">
      <c r="A58" s="3" t="s">
        <v>132</v>
      </c>
      <c r="B58" s="3" t="s">
        <v>133</v>
      </c>
      <c r="C58" s="3" t="s">
        <v>22</v>
      </c>
      <c r="D58" s="3" t="s">
        <v>23</v>
      </c>
      <c r="E58" s="3" t="s">
        <v>24</v>
      </c>
      <c r="F58" s="3" t="s">
        <v>25</v>
      </c>
      <c r="G58" s="4">
        <v>572</v>
      </c>
      <c r="H58" s="4">
        <v>572</v>
      </c>
      <c r="I58" s="4">
        <v>394</v>
      </c>
      <c r="J58" s="4">
        <v>394</v>
      </c>
      <c r="K58" s="4">
        <v>1.35</v>
      </c>
      <c r="L58" s="4">
        <v>6.17</v>
      </c>
      <c r="M58" s="4">
        <v>401.52</v>
      </c>
      <c r="N58" s="4">
        <v>627</v>
      </c>
      <c r="O58" s="4">
        <v>624</v>
      </c>
      <c r="P58" s="4">
        <v>574</v>
      </c>
      <c r="Q58" s="4">
        <v>574</v>
      </c>
      <c r="R58" s="4">
        <v>1.71</v>
      </c>
      <c r="S58" s="4">
        <v>6.31</v>
      </c>
      <c r="T58" s="4">
        <v>582.02</v>
      </c>
      <c r="U58" s="4">
        <v>962</v>
      </c>
      <c r="V58" s="4">
        <v>927</v>
      </c>
      <c r="W58" s="4">
        <v>454</v>
      </c>
      <c r="X58" s="4">
        <v>454</v>
      </c>
      <c r="Y58" s="4">
        <v>1.44</v>
      </c>
      <c r="Z58" s="4">
        <v>7.2</v>
      </c>
      <c r="AA58" s="4">
        <v>462.64</v>
      </c>
      <c r="AB58" s="4">
        <v>1446.18</v>
      </c>
    </row>
    <row r="59" spans="1:28">
      <c r="A59" s="3" t="s">
        <v>134</v>
      </c>
      <c r="B59" s="3" t="s">
        <v>135</v>
      </c>
      <c r="C59" s="3" t="s">
        <v>22</v>
      </c>
      <c r="D59" s="3" t="s">
        <v>23</v>
      </c>
      <c r="E59" s="3" t="s">
        <v>24</v>
      </c>
      <c r="F59" s="3" t="s">
        <v>25</v>
      </c>
      <c r="G59" s="4">
        <v>1892</v>
      </c>
      <c r="H59" s="4">
        <v>1874</v>
      </c>
      <c r="I59" s="4">
        <v>1046</v>
      </c>
      <c r="J59" s="4">
        <v>1042</v>
      </c>
      <c r="K59" s="4">
        <v>5.6</v>
      </c>
      <c r="L59" s="4">
        <v>15</v>
      </c>
      <c r="M59" s="4">
        <v>1062.5999999999999</v>
      </c>
      <c r="N59" s="4">
        <v>2350</v>
      </c>
      <c r="O59" s="4">
        <v>2319</v>
      </c>
      <c r="P59" s="4">
        <v>1191</v>
      </c>
      <c r="Q59" s="4">
        <v>1190</v>
      </c>
      <c r="R59" s="4">
        <v>5.28</v>
      </c>
      <c r="S59" s="4">
        <v>15.04</v>
      </c>
      <c r="T59" s="4">
        <v>1210.32</v>
      </c>
      <c r="U59" s="4">
        <v>1303</v>
      </c>
      <c r="V59" s="4">
        <v>1218</v>
      </c>
      <c r="W59" s="4">
        <v>883</v>
      </c>
      <c r="X59" s="4">
        <v>877</v>
      </c>
      <c r="Y59" s="4">
        <v>5.04</v>
      </c>
      <c r="Z59" s="4">
        <v>15.14</v>
      </c>
      <c r="AA59" s="4">
        <v>897.18</v>
      </c>
      <c r="AB59" s="4">
        <v>3170.1</v>
      </c>
    </row>
    <row r="60" spans="1:28">
      <c r="A60" s="3" t="s">
        <v>136</v>
      </c>
      <c r="B60" s="3" t="s">
        <v>137</v>
      </c>
      <c r="C60" s="3" t="s">
        <v>22</v>
      </c>
      <c r="D60" s="3" t="s">
        <v>23</v>
      </c>
      <c r="E60" s="3" t="s">
        <v>24</v>
      </c>
      <c r="F60" s="3" t="s">
        <v>25</v>
      </c>
      <c r="G60" s="4">
        <v>1967</v>
      </c>
      <c r="H60" s="4">
        <v>1963</v>
      </c>
      <c r="I60" s="4">
        <v>892</v>
      </c>
      <c r="J60" s="4">
        <v>892</v>
      </c>
      <c r="K60" s="4">
        <v>8.49</v>
      </c>
      <c r="L60" s="4">
        <v>15.84</v>
      </c>
      <c r="M60" s="4">
        <v>916.33</v>
      </c>
      <c r="N60" s="4">
        <v>2059</v>
      </c>
      <c r="O60" s="4">
        <v>2057</v>
      </c>
      <c r="P60" s="4">
        <v>1351</v>
      </c>
      <c r="Q60" s="4">
        <v>1350</v>
      </c>
      <c r="R60" s="4">
        <v>8.1</v>
      </c>
      <c r="S60" s="4">
        <v>25.66</v>
      </c>
      <c r="T60" s="4">
        <v>1383.76</v>
      </c>
      <c r="U60" s="4">
        <v>2305</v>
      </c>
      <c r="V60" s="4">
        <v>2161</v>
      </c>
      <c r="W60" s="4">
        <v>1108</v>
      </c>
      <c r="X60" s="4">
        <v>1107</v>
      </c>
      <c r="Y60" s="4">
        <v>4.41</v>
      </c>
      <c r="Z60" s="4">
        <v>24.05</v>
      </c>
      <c r="AA60" s="4">
        <v>1135.46</v>
      </c>
      <c r="AB60" s="4">
        <v>3435.55</v>
      </c>
    </row>
    <row r="61" spans="1:28">
      <c r="A61" s="3" t="s">
        <v>138</v>
      </c>
      <c r="B61" s="3" t="s">
        <v>139</v>
      </c>
      <c r="C61" s="3" t="s">
        <v>22</v>
      </c>
      <c r="D61" s="3" t="s">
        <v>23</v>
      </c>
      <c r="E61" s="3" t="s">
        <v>24</v>
      </c>
      <c r="F61" s="3" t="s">
        <v>25</v>
      </c>
      <c r="G61" s="4">
        <v>2336</v>
      </c>
      <c r="H61" s="4">
        <v>2322</v>
      </c>
      <c r="I61" s="4">
        <v>802</v>
      </c>
      <c r="J61" s="4">
        <v>802</v>
      </c>
      <c r="K61" s="4">
        <v>4.68</v>
      </c>
      <c r="L61" s="4">
        <v>22.48</v>
      </c>
      <c r="M61" s="4">
        <v>829.16</v>
      </c>
      <c r="N61" s="4">
        <v>4777</v>
      </c>
      <c r="O61" s="4">
        <v>4741</v>
      </c>
      <c r="P61" s="4">
        <v>962</v>
      </c>
      <c r="Q61" s="4">
        <v>961</v>
      </c>
      <c r="R61" s="4">
        <v>5.41</v>
      </c>
      <c r="S61" s="4">
        <v>24.44</v>
      </c>
      <c r="T61" s="4">
        <v>990.85</v>
      </c>
      <c r="U61" s="4">
        <v>1017</v>
      </c>
      <c r="V61" s="4">
        <v>1002</v>
      </c>
      <c r="W61" s="4">
        <v>733</v>
      </c>
      <c r="X61" s="4">
        <v>732</v>
      </c>
      <c r="Y61" s="4">
        <v>4.1900000000000004</v>
      </c>
      <c r="Z61" s="4">
        <v>20.38</v>
      </c>
      <c r="AA61" s="4">
        <v>756.57</v>
      </c>
      <c r="AB61" s="4">
        <v>2576.58</v>
      </c>
    </row>
    <row r="62" spans="1:28">
      <c r="A62" s="3" t="s">
        <v>140</v>
      </c>
      <c r="B62" s="3" t="s">
        <v>141</v>
      </c>
      <c r="C62" s="3" t="s">
        <v>22</v>
      </c>
      <c r="D62" s="3" t="s">
        <v>23</v>
      </c>
      <c r="E62" s="3" t="s">
        <v>24</v>
      </c>
      <c r="F62" s="3" t="s">
        <v>25</v>
      </c>
      <c r="G62" s="4">
        <v>798</v>
      </c>
      <c r="H62" s="4">
        <v>791</v>
      </c>
      <c r="I62" s="4">
        <v>513</v>
      </c>
      <c r="J62" s="4">
        <v>508</v>
      </c>
      <c r="K62" s="4">
        <v>0.97</v>
      </c>
      <c r="L62" s="4">
        <v>9.1999999999999993</v>
      </c>
      <c r="M62" s="4">
        <v>518.16999999999996</v>
      </c>
      <c r="N62" s="4">
        <v>1320</v>
      </c>
      <c r="O62" s="4">
        <v>1279</v>
      </c>
      <c r="P62" s="4">
        <v>733</v>
      </c>
      <c r="Q62" s="4">
        <v>729</v>
      </c>
      <c r="R62" s="4">
        <v>0.66</v>
      </c>
      <c r="S62" s="4">
        <v>9.58</v>
      </c>
      <c r="T62" s="4">
        <v>739.24</v>
      </c>
      <c r="U62" s="4">
        <v>663</v>
      </c>
      <c r="V62" s="4">
        <v>646</v>
      </c>
      <c r="W62" s="4">
        <v>431</v>
      </c>
      <c r="X62" s="4">
        <v>431</v>
      </c>
      <c r="Y62" s="4">
        <v>0.15</v>
      </c>
      <c r="Z62" s="4">
        <v>9.02</v>
      </c>
      <c r="AA62" s="4">
        <v>440.17</v>
      </c>
      <c r="AB62" s="4">
        <v>1697.58</v>
      </c>
    </row>
    <row r="63" spans="1:28">
      <c r="A63" s="3" t="s">
        <v>142</v>
      </c>
      <c r="B63" s="3" t="s">
        <v>143</v>
      </c>
      <c r="C63" s="3" t="s">
        <v>22</v>
      </c>
      <c r="D63" s="3" t="s">
        <v>23</v>
      </c>
      <c r="E63" s="3" t="s">
        <v>24</v>
      </c>
      <c r="F63" s="3" t="s">
        <v>25</v>
      </c>
      <c r="G63" s="4">
        <v>1335</v>
      </c>
      <c r="H63" s="4">
        <v>1335</v>
      </c>
      <c r="I63" s="4">
        <v>1140</v>
      </c>
      <c r="J63" s="4">
        <v>1139</v>
      </c>
      <c r="K63" s="4">
        <v>5.79</v>
      </c>
      <c r="L63" s="4">
        <v>24.13</v>
      </c>
      <c r="M63" s="4">
        <v>1168.92</v>
      </c>
      <c r="N63" s="4">
        <v>2249</v>
      </c>
      <c r="O63" s="4">
        <v>2249</v>
      </c>
      <c r="P63" s="4">
        <v>1495</v>
      </c>
      <c r="Q63" s="4">
        <v>1495</v>
      </c>
      <c r="R63" s="4">
        <v>4.95</v>
      </c>
      <c r="S63" s="4">
        <v>24.03</v>
      </c>
      <c r="T63" s="4">
        <v>1523.98</v>
      </c>
      <c r="U63" s="4">
        <v>1301</v>
      </c>
      <c r="V63" s="4">
        <v>1301</v>
      </c>
      <c r="W63" s="4">
        <v>1138</v>
      </c>
      <c r="X63" s="4">
        <v>1138</v>
      </c>
      <c r="Y63" s="4">
        <v>3.73</v>
      </c>
      <c r="Z63" s="4">
        <v>21.78</v>
      </c>
      <c r="AA63" s="4">
        <v>1163.51</v>
      </c>
      <c r="AB63" s="4">
        <v>3856.41</v>
      </c>
    </row>
    <row r="64" spans="1:28">
      <c r="A64" s="3" t="s">
        <v>144</v>
      </c>
      <c r="B64" s="3" t="s">
        <v>145</v>
      </c>
      <c r="C64" s="3" t="s">
        <v>22</v>
      </c>
      <c r="D64" s="3" t="s">
        <v>23</v>
      </c>
      <c r="E64" s="3" t="s">
        <v>24</v>
      </c>
      <c r="F64" s="3" t="s">
        <v>25</v>
      </c>
      <c r="G64" s="4">
        <v>707</v>
      </c>
      <c r="H64" s="4">
        <v>701</v>
      </c>
      <c r="I64" s="4">
        <v>517</v>
      </c>
      <c r="J64" s="4">
        <v>516</v>
      </c>
      <c r="K64" s="4">
        <v>1.24</v>
      </c>
      <c r="L64" s="4">
        <v>12.24</v>
      </c>
      <c r="M64" s="4">
        <v>529.48</v>
      </c>
      <c r="N64" s="4">
        <v>923</v>
      </c>
      <c r="O64" s="4">
        <v>917</v>
      </c>
      <c r="P64" s="4">
        <v>791</v>
      </c>
      <c r="Q64" s="4">
        <v>790</v>
      </c>
      <c r="R64" s="4">
        <v>1.39</v>
      </c>
      <c r="S64" s="4">
        <v>18.399999999999999</v>
      </c>
      <c r="T64" s="4">
        <v>809.79</v>
      </c>
      <c r="U64" s="4">
        <v>745</v>
      </c>
      <c r="V64" s="4">
        <v>736</v>
      </c>
      <c r="W64" s="4">
        <v>600</v>
      </c>
      <c r="X64" s="4">
        <v>600</v>
      </c>
      <c r="Y64" s="4">
        <v>1.27</v>
      </c>
      <c r="Z64" s="4">
        <v>15.49</v>
      </c>
      <c r="AA64" s="4">
        <v>616.76</v>
      </c>
      <c r="AB64" s="4">
        <v>1956.03</v>
      </c>
    </row>
    <row r="65" spans="1:28">
      <c r="A65" s="3" t="s">
        <v>146</v>
      </c>
      <c r="B65" s="3" t="s">
        <v>147</v>
      </c>
      <c r="C65" s="3" t="s">
        <v>22</v>
      </c>
      <c r="D65" s="3" t="s">
        <v>23</v>
      </c>
      <c r="E65" s="3" t="s">
        <v>24</v>
      </c>
      <c r="F65" s="3" t="s">
        <v>25</v>
      </c>
      <c r="G65" s="4">
        <v>2793</v>
      </c>
      <c r="H65" s="4">
        <v>2767</v>
      </c>
      <c r="I65" s="4">
        <v>2171</v>
      </c>
      <c r="J65" s="4">
        <v>2162</v>
      </c>
      <c r="K65" s="4">
        <v>10.119999999999999</v>
      </c>
      <c r="L65" s="4">
        <v>31.29</v>
      </c>
      <c r="M65" s="4">
        <v>2203.41</v>
      </c>
      <c r="N65" s="4">
        <v>2680</v>
      </c>
      <c r="O65" s="4">
        <v>2659</v>
      </c>
      <c r="P65" s="4">
        <v>1840</v>
      </c>
      <c r="Q65" s="4">
        <v>1828</v>
      </c>
      <c r="R65" s="4">
        <v>11.4</v>
      </c>
      <c r="S65" s="4">
        <v>23.27</v>
      </c>
      <c r="T65" s="4">
        <v>1862.67</v>
      </c>
      <c r="U65" s="4">
        <v>1666</v>
      </c>
      <c r="V65" s="4">
        <v>1659</v>
      </c>
      <c r="W65" s="4">
        <v>1588</v>
      </c>
      <c r="X65" s="4">
        <v>1588</v>
      </c>
      <c r="Y65" s="4">
        <v>7.04</v>
      </c>
      <c r="Z65" s="4">
        <v>30.08</v>
      </c>
      <c r="AA65" s="4">
        <v>1625.12</v>
      </c>
      <c r="AB65" s="4">
        <v>5691.2</v>
      </c>
    </row>
    <row r="66" spans="1:28">
      <c r="A66" s="3" t="s">
        <v>148</v>
      </c>
      <c r="B66" s="3" t="s">
        <v>149</v>
      </c>
      <c r="C66" s="3" t="s">
        <v>22</v>
      </c>
      <c r="D66" s="3" t="s">
        <v>23</v>
      </c>
      <c r="E66" s="3" t="s">
        <v>24</v>
      </c>
      <c r="F66" s="3" t="s">
        <v>25</v>
      </c>
      <c r="G66" s="4">
        <v>1378</v>
      </c>
      <c r="H66" s="4">
        <v>1376</v>
      </c>
      <c r="I66" s="4">
        <v>538</v>
      </c>
      <c r="J66" s="4">
        <v>538</v>
      </c>
      <c r="K66" s="4">
        <v>1.99</v>
      </c>
      <c r="L66" s="4">
        <v>8.7799999999999994</v>
      </c>
      <c r="M66" s="4">
        <v>548.77</v>
      </c>
      <c r="N66" s="4">
        <v>1474</v>
      </c>
      <c r="O66" s="4">
        <v>1458</v>
      </c>
      <c r="P66" s="4">
        <v>799</v>
      </c>
      <c r="Q66" s="4">
        <v>799</v>
      </c>
      <c r="R66" s="4">
        <v>2.93</v>
      </c>
      <c r="S66" s="4">
        <v>9.1</v>
      </c>
      <c r="T66" s="4">
        <v>811.03</v>
      </c>
      <c r="U66" s="4">
        <v>725</v>
      </c>
      <c r="V66" s="4">
        <v>671</v>
      </c>
      <c r="W66" s="4">
        <v>607</v>
      </c>
      <c r="X66" s="4">
        <v>606</v>
      </c>
      <c r="Y66" s="4">
        <v>2.8</v>
      </c>
      <c r="Z66" s="4">
        <v>11.33</v>
      </c>
      <c r="AA66" s="4">
        <v>620.13</v>
      </c>
      <c r="AB66" s="4">
        <v>1979.93</v>
      </c>
    </row>
    <row r="67" spans="1:28">
      <c r="A67" s="3" t="s">
        <v>150</v>
      </c>
      <c r="B67" s="3" t="s">
        <v>151</v>
      </c>
      <c r="C67" s="3" t="s">
        <v>22</v>
      </c>
      <c r="D67" s="3" t="s">
        <v>23</v>
      </c>
      <c r="E67" s="3" t="s">
        <v>24</v>
      </c>
      <c r="F67" s="3" t="s">
        <v>25</v>
      </c>
      <c r="G67" s="4">
        <v>2240</v>
      </c>
      <c r="H67" s="4">
        <v>2238</v>
      </c>
      <c r="I67" s="4">
        <v>1218</v>
      </c>
      <c r="J67" s="4">
        <v>1218</v>
      </c>
      <c r="K67" s="4">
        <v>5.56</v>
      </c>
      <c r="L67" s="4">
        <v>24</v>
      </c>
      <c r="M67" s="4">
        <v>1247.56</v>
      </c>
      <c r="N67" s="4">
        <v>1342</v>
      </c>
      <c r="O67" s="4">
        <v>1336</v>
      </c>
      <c r="P67" s="4">
        <v>1154</v>
      </c>
      <c r="Q67" s="4">
        <v>1154</v>
      </c>
      <c r="R67" s="4">
        <v>5.7</v>
      </c>
      <c r="S67" s="4">
        <v>23.02</v>
      </c>
      <c r="T67" s="4">
        <v>1182.72</v>
      </c>
      <c r="U67" s="4">
        <v>1574</v>
      </c>
      <c r="V67" s="4">
        <v>1572</v>
      </c>
      <c r="W67" s="4">
        <v>1054</v>
      </c>
      <c r="X67" s="4">
        <v>1054</v>
      </c>
      <c r="Y67" s="4">
        <v>4.67</v>
      </c>
      <c r="Z67" s="4">
        <v>21.61</v>
      </c>
      <c r="AA67" s="4">
        <v>1080.28</v>
      </c>
      <c r="AB67" s="4">
        <v>3510.56</v>
      </c>
    </row>
    <row r="68" spans="1:28">
      <c r="A68" s="3" t="s">
        <v>152</v>
      </c>
      <c r="B68" s="3" t="s">
        <v>153</v>
      </c>
      <c r="C68" s="3" t="s">
        <v>22</v>
      </c>
      <c r="D68" s="3" t="s">
        <v>23</v>
      </c>
      <c r="E68" s="3" t="s">
        <v>24</v>
      </c>
      <c r="F68" s="3" t="s">
        <v>25</v>
      </c>
      <c r="G68" s="4">
        <v>3081</v>
      </c>
      <c r="H68" s="4">
        <v>3056</v>
      </c>
      <c r="I68" s="4">
        <v>1171</v>
      </c>
      <c r="J68" s="4">
        <v>1171</v>
      </c>
      <c r="K68" s="4">
        <v>13.79</v>
      </c>
      <c r="L68" s="4">
        <v>19.27</v>
      </c>
      <c r="M68" s="4">
        <v>1204.06</v>
      </c>
      <c r="N68" s="4">
        <v>1537</v>
      </c>
      <c r="O68" s="4">
        <v>1522</v>
      </c>
      <c r="P68" s="4">
        <v>1041</v>
      </c>
      <c r="Q68" s="4">
        <v>1041</v>
      </c>
      <c r="R68" s="4">
        <v>6.4</v>
      </c>
      <c r="S68" s="4">
        <v>20.67</v>
      </c>
      <c r="T68" s="4">
        <v>1068.07</v>
      </c>
      <c r="U68" s="4">
        <v>1143</v>
      </c>
      <c r="V68" s="4">
        <v>1105</v>
      </c>
      <c r="W68" s="4">
        <v>915</v>
      </c>
      <c r="X68" s="4">
        <v>915</v>
      </c>
      <c r="Y68" s="4">
        <v>6.06</v>
      </c>
      <c r="Z68" s="4">
        <v>16.93</v>
      </c>
      <c r="AA68" s="4">
        <v>937.99</v>
      </c>
      <c r="AB68" s="4">
        <v>3210.12</v>
      </c>
    </row>
    <row r="69" spans="1:28">
      <c r="A69" s="3" t="s">
        <v>154</v>
      </c>
      <c r="B69" s="3" t="s">
        <v>155</v>
      </c>
      <c r="C69" s="3" t="s">
        <v>22</v>
      </c>
      <c r="D69" s="3" t="s">
        <v>23</v>
      </c>
      <c r="E69" s="3" t="s">
        <v>24</v>
      </c>
      <c r="F69" s="3" t="s">
        <v>25</v>
      </c>
      <c r="G69" s="4">
        <v>1365</v>
      </c>
      <c r="H69" s="4">
        <v>1337</v>
      </c>
      <c r="I69" s="4">
        <v>881</v>
      </c>
      <c r="J69" s="4">
        <v>881</v>
      </c>
      <c r="K69" s="4">
        <v>2.85</v>
      </c>
      <c r="L69" s="4">
        <v>12.91</v>
      </c>
      <c r="M69" s="4">
        <v>896.76</v>
      </c>
      <c r="N69" s="4">
        <v>2034</v>
      </c>
      <c r="O69" s="4">
        <v>1989</v>
      </c>
      <c r="P69" s="4">
        <v>1599</v>
      </c>
      <c r="Q69" s="4">
        <v>1597</v>
      </c>
      <c r="R69" s="4">
        <v>5.78</v>
      </c>
      <c r="S69" s="4">
        <v>19.809999999999999</v>
      </c>
      <c r="T69" s="4">
        <v>1622.59</v>
      </c>
      <c r="U69" s="4">
        <v>1899</v>
      </c>
      <c r="V69" s="4">
        <v>1816</v>
      </c>
      <c r="W69" s="4">
        <v>1585</v>
      </c>
      <c r="X69" s="4">
        <v>1580</v>
      </c>
      <c r="Y69" s="4">
        <v>3.33</v>
      </c>
      <c r="Z69" s="4">
        <v>24.71</v>
      </c>
      <c r="AA69" s="4">
        <v>1608.04</v>
      </c>
      <c r="AB69" s="4">
        <v>4127.3900000000003</v>
      </c>
    </row>
    <row r="70" spans="1:28">
      <c r="A70" s="3" t="s">
        <v>156</v>
      </c>
      <c r="B70" s="3" t="s">
        <v>157</v>
      </c>
      <c r="C70" s="3" t="s">
        <v>22</v>
      </c>
      <c r="D70" s="3" t="s">
        <v>23</v>
      </c>
      <c r="E70" s="3" t="s">
        <v>24</v>
      </c>
      <c r="F70" s="3" t="s">
        <v>25</v>
      </c>
      <c r="G70" s="4">
        <v>1300</v>
      </c>
      <c r="H70" s="4">
        <v>1295</v>
      </c>
      <c r="I70" s="4">
        <v>1078</v>
      </c>
      <c r="J70" s="4">
        <v>1078</v>
      </c>
      <c r="K70" s="4">
        <v>7.21</v>
      </c>
      <c r="L70" s="4">
        <v>23.12</v>
      </c>
      <c r="M70" s="4">
        <v>1108.33</v>
      </c>
      <c r="N70" s="4">
        <v>1396</v>
      </c>
      <c r="O70" s="4">
        <v>1387</v>
      </c>
      <c r="P70" s="4">
        <v>1299</v>
      </c>
      <c r="Q70" s="4">
        <v>1299</v>
      </c>
      <c r="R70" s="4">
        <v>6.95</v>
      </c>
      <c r="S70" s="4">
        <v>26.37</v>
      </c>
      <c r="T70" s="4">
        <v>1332.32</v>
      </c>
      <c r="U70" s="4">
        <v>1075</v>
      </c>
      <c r="V70" s="4">
        <v>987</v>
      </c>
      <c r="W70" s="4">
        <v>897</v>
      </c>
      <c r="X70" s="4">
        <v>897</v>
      </c>
      <c r="Y70" s="4">
        <v>6.44</v>
      </c>
      <c r="Z70" s="4">
        <v>18.86</v>
      </c>
      <c r="AA70" s="4">
        <v>922.3</v>
      </c>
      <c r="AB70" s="4">
        <v>3362.95</v>
      </c>
    </row>
    <row r="71" spans="1:28">
      <c r="A71" s="3" t="s">
        <v>158</v>
      </c>
      <c r="B71" s="3" t="s">
        <v>159</v>
      </c>
      <c r="C71" s="3" t="s">
        <v>22</v>
      </c>
      <c r="D71" s="3" t="s">
        <v>23</v>
      </c>
      <c r="E71" s="3" t="s">
        <v>24</v>
      </c>
      <c r="F71" s="3" t="s">
        <v>25</v>
      </c>
      <c r="G71" s="4">
        <v>1504</v>
      </c>
      <c r="H71" s="4">
        <v>1502</v>
      </c>
      <c r="I71" s="4">
        <v>940</v>
      </c>
      <c r="J71" s="4">
        <v>940</v>
      </c>
      <c r="K71" s="4">
        <v>1.72</v>
      </c>
      <c r="L71" s="4">
        <v>18.25</v>
      </c>
      <c r="M71" s="4">
        <v>959.97</v>
      </c>
      <c r="N71" s="4">
        <v>1566</v>
      </c>
      <c r="O71" s="4">
        <v>1566</v>
      </c>
      <c r="P71" s="4">
        <v>1144</v>
      </c>
      <c r="Q71" s="4">
        <v>1144</v>
      </c>
      <c r="R71" s="4">
        <v>0.91</v>
      </c>
      <c r="S71" s="4">
        <v>19.260000000000002</v>
      </c>
      <c r="T71" s="4">
        <v>1164.17</v>
      </c>
      <c r="U71" s="4">
        <v>1013</v>
      </c>
      <c r="V71" s="4">
        <v>1008</v>
      </c>
      <c r="W71" s="4">
        <v>825</v>
      </c>
      <c r="X71" s="4">
        <v>825</v>
      </c>
      <c r="Y71" s="4">
        <v>1.4</v>
      </c>
      <c r="Z71" s="4">
        <v>17.12</v>
      </c>
      <c r="AA71" s="4">
        <v>843.52</v>
      </c>
      <c r="AB71" s="4">
        <v>2967.66</v>
      </c>
    </row>
    <row r="72" spans="1:28">
      <c r="A72" s="3" t="s">
        <v>160</v>
      </c>
      <c r="B72" s="3" t="s">
        <v>161</v>
      </c>
      <c r="C72" s="3" t="s">
        <v>22</v>
      </c>
      <c r="D72" s="3" t="s">
        <v>23</v>
      </c>
      <c r="E72" s="3" t="s">
        <v>24</v>
      </c>
      <c r="F72" s="3" t="s">
        <v>25</v>
      </c>
      <c r="G72" s="4">
        <v>1592</v>
      </c>
      <c r="H72" s="4">
        <v>1585</v>
      </c>
      <c r="I72" s="4">
        <v>1027</v>
      </c>
      <c r="J72" s="4">
        <v>1027</v>
      </c>
      <c r="K72" s="4">
        <v>1.89</v>
      </c>
      <c r="L72" s="4">
        <v>18.350000000000001</v>
      </c>
      <c r="M72" s="4">
        <v>1047.24</v>
      </c>
      <c r="N72" s="4">
        <v>2163</v>
      </c>
      <c r="O72" s="4">
        <v>2114</v>
      </c>
      <c r="P72" s="4">
        <v>1177</v>
      </c>
      <c r="Q72" s="4">
        <v>1176</v>
      </c>
      <c r="R72" s="4">
        <v>5.58</v>
      </c>
      <c r="S72" s="4">
        <v>19.46</v>
      </c>
      <c r="T72" s="4">
        <v>1201.04</v>
      </c>
      <c r="U72" s="4">
        <v>1140</v>
      </c>
      <c r="V72" s="4">
        <v>1117</v>
      </c>
      <c r="W72" s="4">
        <v>802</v>
      </c>
      <c r="X72" s="4">
        <v>802</v>
      </c>
      <c r="Y72" s="4">
        <v>2.4</v>
      </c>
      <c r="Z72" s="4">
        <v>17.559999999999999</v>
      </c>
      <c r="AA72" s="4">
        <v>821.96</v>
      </c>
      <c r="AB72" s="4">
        <v>3070.24</v>
      </c>
    </row>
    <row r="73" spans="1:28">
      <c r="A73" s="3" t="s">
        <v>162</v>
      </c>
      <c r="B73" s="3" t="s">
        <v>163</v>
      </c>
      <c r="C73" s="3" t="s">
        <v>22</v>
      </c>
      <c r="D73" s="3" t="s">
        <v>23</v>
      </c>
      <c r="E73" s="3" t="s">
        <v>24</v>
      </c>
      <c r="F73" s="3" t="s">
        <v>25</v>
      </c>
      <c r="G73" s="4">
        <v>1436</v>
      </c>
      <c r="H73" s="4">
        <v>1433</v>
      </c>
      <c r="I73" s="4">
        <v>1175</v>
      </c>
      <c r="J73" s="4">
        <v>1175</v>
      </c>
      <c r="K73" s="4">
        <v>5.7</v>
      </c>
      <c r="L73" s="4">
        <v>19.260000000000002</v>
      </c>
      <c r="M73" s="4">
        <v>1199.96</v>
      </c>
      <c r="N73" s="4">
        <v>2322</v>
      </c>
      <c r="O73" s="4">
        <v>2321</v>
      </c>
      <c r="P73" s="4">
        <v>1831</v>
      </c>
      <c r="Q73" s="4">
        <v>1830</v>
      </c>
      <c r="R73" s="4">
        <v>7.87</v>
      </c>
      <c r="S73" s="4">
        <v>24.86</v>
      </c>
      <c r="T73" s="4">
        <v>1862.73</v>
      </c>
      <c r="U73" s="4">
        <v>1154</v>
      </c>
      <c r="V73" s="4">
        <v>1145</v>
      </c>
      <c r="W73" s="4">
        <v>1040</v>
      </c>
      <c r="X73" s="4">
        <v>1039</v>
      </c>
      <c r="Y73" s="4">
        <v>4.32</v>
      </c>
      <c r="Z73" s="4">
        <v>19.760000000000002</v>
      </c>
      <c r="AA73" s="4">
        <v>1063.08</v>
      </c>
      <c r="AB73" s="4">
        <v>4125.7700000000004</v>
      </c>
    </row>
    <row r="74" spans="1:28">
      <c r="A74" s="3" t="s">
        <v>164</v>
      </c>
      <c r="B74" s="3" t="s">
        <v>165</v>
      </c>
      <c r="C74" s="3" t="s">
        <v>22</v>
      </c>
      <c r="D74" s="3" t="s">
        <v>23</v>
      </c>
      <c r="E74" s="3" t="s">
        <v>24</v>
      </c>
      <c r="F74" s="3" t="s">
        <v>25</v>
      </c>
      <c r="G74" s="4">
        <v>1709</v>
      </c>
      <c r="H74" s="4">
        <v>1702</v>
      </c>
      <c r="I74" s="4">
        <v>643</v>
      </c>
      <c r="J74" s="4">
        <v>641</v>
      </c>
      <c r="K74" s="4">
        <v>2.97</v>
      </c>
      <c r="L74" s="4">
        <v>9.1999999999999993</v>
      </c>
      <c r="M74" s="4">
        <v>653.16999999999996</v>
      </c>
      <c r="N74" s="4">
        <v>1030</v>
      </c>
      <c r="O74" s="4">
        <v>1029</v>
      </c>
      <c r="P74" s="4">
        <v>519</v>
      </c>
      <c r="Q74" s="4">
        <v>519</v>
      </c>
      <c r="R74" s="4">
        <v>2.34</v>
      </c>
      <c r="S74" s="4">
        <v>6.99</v>
      </c>
      <c r="T74" s="4">
        <v>528.33000000000004</v>
      </c>
      <c r="U74" s="4">
        <v>531</v>
      </c>
      <c r="V74" s="4">
        <v>520</v>
      </c>
      <c r="W74" s="4">
        <v>456</v>
      </c>
      <c r="X74" s="4">
        <v>453</v>
      </c>
      <c r="Y74" s="4">
        <v>2.73</v>
      </c>
      <c r="Z74" s="4">
        <v>6.34</v>
      </c>
      <c r="AA74" s="4">
        <v>462.07</v>
      </c>
      <c r="AB74" s="4">
        <v>1643.57</v>
      </c>
    </row>
    <row r="75" spans="1:28">
      <c r="A75" s="3" t="s">
        <v>166</v>
      </c>
      <c r="B75" s="3" t="s">
        <v>167</v>
      </c>
      <c r="C75" s="3" t="s">
        <v>22</v>
      </c>
      <c r="D75" s="3" t="s">
        <v>23</v>
      </c>
      <c r="E75" s="3" t="s">
        <v>24</v>
      </c>
      <c r="F75" s="3" t="s">
        <v>25</v>
      </c>
      <c r="G75" s="4">
        <v>3377</v>
      </c>
      <c r="H75" s="4">
        <v>3374</v>
      </c>
      <c r="I75" s="4">
        <v>1519</v>
      </c>
      <c r="J75" s="4">
        <v>1518</v>
      </c>
      <c r="K75" s="4">
        <v>4.74</v>
      </c>
      <c r="L75" s="4">
        <v>22.98</v>
      </c>
      <c r="M75" s="4">
        <v>1545.72</v>
      </c>
      <c r="N75" s="4">
        <v>1612</v>
      </c>
      <c r="O75" s="4">
        <v>1612</v>
      </c>
      <c r="P75" s="4">
        <v>1368</v>
      </c>
      <c r="Q75" s="4">
        <v>1366</v>
      </c>
      <c r="R75" s="4">
        <v>2.42</v>
      </c>
      <c r="S75" s="4">
        <v>19.88</v>
      </c>
      <c r="T75" s="4">
        <v>1388.3</v>
      </c>
      <c r="U75" s="4">
        <v>1292</v>
      </c>
      <c r="V75" s="4">
        <v>1289</v>
      </c>
      <c r="W75" s="4">
        <v>1106</v>
      </c>
      <c r="X75" s="4">
        <v>1106</v>
      </c>
      <c r="Y75" s="4">
        <v>1.47</v>
      </c>
      <c r="Z75" s="4">
        <v>20.43</v>
      </c>
      <c r="AA75" s="4">
        <v>1127.9000000000001</v>
      </c>
      <c r="AB75" s="4">
        <v>4061.92</v>
      </c>
    </row>
    <row r="76" spans="1:28">
      <c r="A76" s="3" t="s">
        <v>168</v>
      </c>
      <c r="B76" s="3" t="s">
        <v>169</v>
      </c>
      <c r="C76" s="3" t="s">
        <v>22</v>
      </c>
      <c r="D76" s="3" t="s">
        <v>23</v>
      </c>
      <c r="E76" s="3" t="s">
        <v>24</v>
      </c>
      <c r="F76" s="3" t="s">
        <v>25</v>
      </c>
      <c r="G76" s="4">
        <v>1635</v>
      </c>
      <c r="H76" s="4">
        <v>1635</v>
      </c>
      <c r="I76" s="4">
        <v>597</v>
      </c>
      <c r="J76" s="4">
        <v>595</v>
      </c>
      <c r="K76" s="4">
        <v>1.46</v>
      </c>
      <c r="L76" s="4">
        <v>8.9600000000000009</v>
      </c>
      <c r="M76" s="4">
        <v>605.41999999999996</v>
      </c>
      <c r="N76" s="4">
        <v>1410</v>
      </c>
      <c r="O76" s="4">
        <v>1410</v>
      </c>
      <c r="P76" s="4">
        <v>1185</v>
      </c>
      <c r="Q76" s="4">
        <v>1158</v>
      </c>
      <c r="R76" s="4">
        <v>2.31</v>
      </c>
      <c r="S76" s="4">
        <v>11.15</v>
      </c>
      <c r="T76" s="4">
        <v>1171.46</v>
      </c>
      <c r="U76" s="4">
        <v>719</v>
      </c>
      <c r="V76" s="4">
        <v>719</v>
      </c>
      <c r="W76" s="4">
        <v>628</v>
      </c>
      <c r="X76" s="4">
        <v>626</v>
      </c>
      <c r="Y76" s="4">
        <v>1.83</v>
      </c>
      <c r="Z76" s="4">
        <v>8.23</v>
      </c>
      <c r="AA76" s="4">
        <v>636.05999999999995</v>
      </c>
      <c r="AB76" s="4">
        <v>2412.94</v>
      </c>
    </row>
    <row r="77" spans="1:28">
      <c r="A77" s="3" t="s">
        <v>170</v>
      </c>
      <c r="B77" s="3" t="s">
        <v>171</v>
      </c>
      <c r="C77" s="3" t="s">
        <v>22</v>
      </c>
      <c r="D77" s="3" t="s">
        <v>23</v>
      </c>
      <c r="E77" s="3" t="s">
        <v>24</v>
      </c>
      <c r="F77" s="3" t="s">
        <v>25</v>
      </c>
      <c r="G77" s="4">
        <v>1537</v>
      </c>
      <c r="H77" s="4">
        <v>1479</v>
      </c>
      <c r="I77" s="4">
        <v>1315</v>
      </c>
      <c r="J77" s="4">
        <v>1314</v>
      </c>
      <c r="K77" s="4">
        <v>5.7</v>
      </c>
      <c r="L77" s="4">
        <v>26.61</v>
      </c>
      <c r="M77" s="4">
        <v>1346.31</v>
      </c>
      <c r="N77" s="4">
        <v>1628</v>
      </c>
      <c r="O77" s="4">
        <v>1626</v>
      </c>
      <c r="P77" s="4">
        <v>1393</v>
      </c>
      <c r="Q77" s="4">
        <v>1391</v>
      </c>
      <c r="R77" s="4">
        <v>5.88</v>
      </c>
      <c r="S77" s="4">
        <v>32.15</v>
      </c>
      <c r="T77" s="4">
        <v>1429.03</v>
      </c>
      <c r="U77" s="4">
        <v>2761</v>
      </c>
      <c r="V77" s="4">
        <v>2711</v>
      </c>
      <c r="W77" s="4">
        <v>1926</v>
      </c>
      <c r="X77" s="4">
        <v>1922</v>
      </c>
      <c r="Y77" s="4">
        <v>5.89</v>
      </c>
      <c r="Z77" s="4">
        <v>27.79</v>
      </c>
      <c r="AA77" s="4">
        <v>1955.68</v>
      </c>
      <c r="AB77" s="4">
        <v>4731.0200000000004</v>
      </c>
    </row>
    <row r="78" spans="1:28">
      <c r="A78" s="3" t="s">
        <v>172</v>
      </c>
      <c r="B78" s="3" t="s">
        <v>173</v>
      </c>
      <c r="C78" s="3" t="s">
        <v>22</v>
      </c>
      <c r="D78" s="3" t="s">
        <v>23</v>
      </c>
      <c r="E78" s="3" t="s">
        <v>24</v>
      </c>
      <c r="F78" s="3" t="s">
        <v>25</v>
      </c>
      <c r="G78" s="4">
        <v>1488</v>
      </c>
      <c r="H78" s="4">
        <v>1481</v>
      </c>
      <c r="I78" s="4">
        <v>1279</v>
      </c>
      <c r="J78" s="4">
        <v>1279</v>
      </c>
      <c r="K78" s="4">
        <v>4.8899999999999997</v>
      </c>
      <c r="L78" s="4">
        <v>16.37</v>
      </c>
      <c r="M78" s="4">
        <v>1300.26</v>
      </c>
      <c r="N78" s="4">
        <v>1851</v>
      </c>
      <c r="O78" s="4">
        <v>1848</v>
      </c>
      <c r="P78" s="4">
        <v>1470</v>
      </c>
      <c r="Q78" s="4">
        <v>1469</v>
      </c>
      <c r="R78" s="4">
        <v>8.1</v>
      </c>
      <c r="S78" s="4">
        <v>17</v>
      </c>
      <c r="T78" s="4">
        <v>1494.1</v>
      </c>
      <c r="U78" s="4">
        <v>3358</v>
      </c>
      <c r="V78" s="4">
        <v>3330</v>
      </c>
      <c r="W78" s="4">
        <v>1394</v>
      </c>
      <c r="X78" s="4">
        <v>1393</v>
      </c>
      <c r="Y78" s="4">
        <v>7.55</v>
      </c>
      <c r="Z78" s="4">
        <v>13.34</v>
      </c>
      <c r="AA78" s="4">
        <v>1413.89</v>
      </c>
      <c r="AB78" s="4">
        <v>4208.25</v>
      </c>
    </row>
    <row r="79" spans="1:28">
      <c r="A79" s="3" t="s">
        <v>174</v>
      </c>
      <c r="B79" s="3" t="s">
        <v>175</v>
      </c>
      <c r="C79" s="3" t="s">
        <v>22</v>
      </c>
      <c r="D79" s="3" t="s">
        <v>23</v>
      </c>
      <c r="E79" s="3" t="s">
        <v>24</v>
      </c>
      <c r="F79" s="3" t="s">
        <v>25</v>
      </c>
      <c r="G79" s="4">
        <v>925</v>
      </c>
      <c r="H79" s="4">
        <v>908</v>
      </c>
      <c r="I79" s="4">
        <v>829</v>
      </c>
      <c r="J79" s="4">
        <v>828</v>
      </c>
      <c r="K79" s="4">
        <v>2.81</v>
      </c>
      <c r="L79" s="4">
        <v>14.8</v>
      </c>
      <c r="M79" s="4">
        <v>845.61</v>
      </c>
      <c r="N79" s="4">
        <v>1413</v>
      </c>
      <c r="O79" s="4">
        <v>1412</v>
      </c>
      <c r="P79" s="4">
        <v>982</v>
      </c>
      <c r="Q79" s="4">
        <v>982</v>
      </c>
      <c r="R79" s="4">
        <v>4.42</v>
      </c>
      <c r="S79" s="4">
        <v>17.13</v>
      </c>
      <c r="T79" s="4">
        <v>1003.55</v>
      </c>
      <c r="U79" s="4">
        <v>3948</v>
      </c>
      <c r="V79" s="4">
        <v>3888</v>
      </c>
      <c r="W79" s="4">
        <v>1025</v>
      </c>
      <c r="X79" s="4">
        <v>1025</v>
      </c>
      <c r="Y79" s="4">
        <v>4.95</v>
      </c>
      <c r="Z79" s="4">
        <v>12.38</v>
      </c>
      <c r="AA79" s="4">
        <v>1042.33</v>
      </c>
      <c r="AB79" s="4">
        <v>2891.49</v>
      </c>
    </row>
    <row r="80" spans="1:28">
      <c r="A80" s="3" t="s">
        <v>176</v>
      </c>
      <c r="B80" s="3" t="s">
        <v>177</v>
      </c>
      <c r="C80" s="3" t="s">
        <v>22</v>
      </c>
      <c r="D80" s="3" t="s">
        <v>23</v>
      </c>
      <c r="E80" s="3" t="s">
        <v>24</v>
      </c>
      <c r="F80" s="3" t="s">
        <v>25</v>
      </c>
      <c r="G80" s="4">
        <v>3213</v>
      </c>
      <c r="H80" s="4">
        <v>3134</v>
      </c>
      <c r="I80" s="4">
        <v>1494</v>
      </c>
      <c r="J80" s="4">
        <v>1493</v>
      </c>
      <c r="K80" s="4">
        <v>4.93</v>
      </c>
      <c r="L80" s="4">
        <v>32.44</v>
      </c>
      <c r="M80" s="4">
        <v>1530.37</v>
      </c>
      <c r="N80" s="4">
        <v>5351</v>
      </c>
      <c r="O80" s="4">
        <v>5228</v>
      </c>
      <c r="P80" s="4">
        <v>1934</v>
      </c>
      <c r="Q80" s="4">
        <v>1929</v>
      </c>
      <c r="R80" s="4">
        <v>5.57</v>
      </c>
      <c r="S80" s="4">
        <v>29.13</v>
      </c>
      <c r="T80" s="4">
        <v>1963.7</v>
      </c>
      <c r="U80" s="4">
        <v>3678</v>
      </c>
      <c r="V80" s="4">
        <v>3598</v>
      </c>
      <c r="W80" s="4">
        <v>2184</v>
      </c>
      <c r="X80" s="4">
        <v>2172</v>
      </c>
      <c r="Y80" s="4">
        <v>3.11</v>
      </c>
      <c r="Z80" s="4">
        <v>26.8</v>
      </c>
      <c r="AA80" s="4">
        <v>2201.91</v>
      </c>
      <c r="AB80" s="4">
        <v>5695.98</v>
      </c>
    </row>
    <row r="81" spans="1:28">
      <c r="A81" s="3" t="s">
        <v>178</v>
      </c>
      <c r="B81" s="3" t="s">
        <v>179</v>
      </c>
      <c r="C81" s="3" t="s">
        <v>22</v>
      </c>
      <c r="D81" s="3" t="s">
        <v>23</v>
      </c>
      <c r="E81" s="3" t="s">
        <v>24</v>
      </c>
      <c r="F81" s="3" t="s">
        <v>25</v>
      </c>
      <c r="G81" s="4">
        <v>908</v>
      </c>
      <c r="H81" s="4">
        <v>908</v>
      </c>
      <c r="I81" s="4">
        <v>839</v>
      </c>
      <c r="J81" s="4">
        <v>839</v>
      </c>
      <c r="K81" s="4">
        <v>1.03</v>
      </c>
      <c r="L81" s="4">
        <v>14.33</v>
      </c>
      <c r="M81" s="4">
        <v>854.36</v>
      </c>
      <c r="N81" s="4">
        <v>989</v>
      </c>
      <c r="O81" s="4">
        <v>988</v>
      </c>
      <c r="P81" s="4">
        <v>793</v>
      </c>
      <c r="Q81" s="4">
        <v>793</v>
      </c>
      <c r="R81" s="4">
        <v>0.57999999999999996</v>
      </c>
      <c r="S81" s="4">
        <v>14.78</v>
      </c>
      <c r="T81" s="4">
        <v>808.36</v>
      </c>
      <c r="U81" s="4">
        <v>1536</v>
      </c>
      <c r="V81" s="4">
        <v>1533</v>
      </c>
      <c r="W81" s="4">
        <v>1023</v>
      </c>
      <c r="X81" s="4">
        <v>1017</v>
      </c>
      <c r="Y81" s="4">
        <v>1.17</v>
      </c>
      <c r="Z81" s="4">
        <v>14.99</v>
      </c>
      <c r="AA81" s="4">
        <v>1033.1600000000001</v>
      </c>
      <c r="AB81" s="4">
        <v>2695.88</v>
      </c>
    </row>
    <row r="82" spans="1:28">
      <c r="A82" s="3" t="s">
        <v>180</v>
      </c>
      <c r="B82" s="3" t="s">
        <v>181</v>
      </c>
      <c r="C82" s="3" t="s">
        <v>22</v>
      </c>
      <c r="D82" s="3" t="s">
        <v>23</v>
      </c>
      <c r="E82" s="3" t="s">
        <v>24</v>
      </c>
      <c r="F82" s="3" t="s">
        <v>25</v>
      </c>
      <c r="G82" s="4">
        <v>883</v>
      </c>
      <c r="H82" s="4">
        <v>871</v>
      </c>
      <c r="I82" s="4">
        <v>590</v>
      </c>
      <c r="J82" s="4">
        <v>590</v>
      </c>
      <c r="K82" s="4">
        <v>1.1100000000000001</v>
      </c>
      <c r="L82" s="4">
        <v>16</v>
      </c>
      <c r="M82" s="4">
        <v>607.11</v>
      </c>
      <c r="N82" s="4">
        <v>1175</v>
      </c>
      <c r="O82" s="4">
        <v>1169</v>
      </c>
      <c r="P82" s="4">
        <v>593</v>
      </c>
      <c r="Q82" s="4">
        <v>592</v>
      </c>
      <c r="R82" s="4">
        <v>1.36</v>
      </c>
      <c r="S82" s="4">
        <v>13.8</v>
      </c>
      <c r="T82" s="4">
        <v>607.16</v>
      </c>
      <c r="U82" s="4">
        <v>1365</v>
      </c>
      <c r="V82" s="4">
        <v>1361</v>
      </c>
      <c r="W82" s="4">
        <v>1059</v>
      </c>
      <c r="X82" s="4">
        <v>1056</v>
      </c>
      <c r="Y82" s="4">
        <v>1.65</v>
      </c>
      <c r="Z82" s="4">
        <v>12.92</v>
      </c>
      <c r="AA82" s="4">
        <v>1070.57</v>
      </c>
      <c r="AB82" s="4">
        <v>2284.84</v>
      </c>
    </row>
    <row r="83" spans="1:28">
      <c r="A83" s="3" t="s">
        <v>182</v>
      </c>
      <c r="B83" s="3" t="s">
        <v>183</v>
      </c>
      <c r="C83" s="3" t="s">
        <v>22</v>
      </c>
      <c r="D83" s="3" t="s">
        <v>23</v>
      </c>
      <c r="E83" s="3" t="s">
        <v>24</v>
      </c>
      <c r="F83" s="3" t="s">
        <v>25</v>
      </c>
      <c r="G83" s="4">
        <v>2873</v>
      </c>
      <c r="H83" s="4">
        <v>2780</v>
      </c>
      <c r="I83" s="4">
        <v>1116</v>
      </c>
      <c r="J83" s="4">
        <v>1116</v>
      </c>
      <c r="K83" s="4">
        <v>4.9800000000000004</v>
      </c>
      <c r="L83" s="4">
        <v>19.329999999999998</v>
      </c>
      <c r="M83" s="4">
        <v>1140.31</v>
      </c>
      <c r="N83" s="4">
        <v>1634</v>
      </c>
      <c r="O83" s="4">
        <v>1626</v>
      </c>
      <c r="P83" s="4">
        <v>1256</v>
      </c>
      <c r="Q83" s="4">
        <v>1256</v>
      </c>
      <c r="R83" s="4">
        <v>4.28</v>
      </c>
      <c r="S83" s="4">
        <v>21.68</v>
      </c>
      <c r="T83" s="4">
        <v>1281.96</v>
      </c>
      <c r="U83" s="4">
        <v>1850</v>
      </c>
      <c r="V83" s="4">
        <v>1838</v>
      </c>
      <c r="W83" s="4">
        <v>1620</v>
      </c>
      <c r="X83" s="4">
        <v>1619</v>
      </c>
      <c r="Y83" s="4">
        <v>6.6</v>
      </c>
      <c r="Z83" s="4">
        <v>19.21</v>
      </c>
      <c r="AA83" s="4">
        <v>1644.81</v>
      </c>
      <c r="AB83" s="4">
        <v>4067.08</v>
      </c>
    </row>
    <row r="84" spans="1:28">
      <c r="A84" s="3" t="s">
        <v>184</v>
      </c>
      <c r="B84" s="3" t="s">
        <v>185</v>
      </c>
      <c r="C84" s="3" t="s">
        <v>22</v>
      </c>
      <c r="D84" s="3" t="s">
        <v>23</v>
      </c>
      <c r="E84" s="3" t="s">
        <v>24</v>
      </c>
      <c r="F84" s="3" t="s">
        <v>25</v>
      </c>
      <c r="G84" s="4">
        <v>1894</v>
      </c>
      <c r="H84" s="4">
        <v>1852</v>
      </c>
      <c r="I84" s="4">
        <v>1216</v>
      </c>
      <c r="J84" s="4">
        <v>1215</v>
      </c>
      <c r="K84" s="4">
        <v>3.15</v>
      </c>
      <c r="L84" s="4">
        <v>18.940000000000001</v>
      </c>
      <c r="M84" s="4">
        <v>1237.0899999999999</v>
      </c>
      <c r="N84" s="4">
        <v>1085</v>
      </c>
      <c r="O84" s="4">
        <v>1078</v>
      </c>
      <c r="P84" s="4">
        <v>940</v>
      </c>
      <c r="Q84" s="4">
        <v>940</v>
      </c>
      <c r="R84" s="4">
        <v>4.07</v>
      </c>
      <c r="S84" s="4">
        <v>15.38</v>
      </c>
      <c r="T84" s="4">
        <v>959.45</v>
      </c>
      <c r="U84" s="4">
        <v>1792</v>
      </c>
      <c r="V84" s="4">
        <v>1708</v>
      </c>
      <c r="W84" s="4">
        <v>782</v>
      </c>
      <c r="X84" s="4">
        <v>782</v>
      </c>
      <c r="Y84" s="4">
        <v>2.63</v>
      </c>
      <c r="Z84" s="4">
        <v>14.49</v>
      </c>
      <c r="AA84" s="4">
        <v>799.12</v>
      </c>
      <c r="AB84" s="4">
        <v>2995.66</v>
      </c>
    </row>
    <row r="85" spans="1:28">
      <c r="A85" s="3" t="s">
        <v>186</v>
      </c>
      <c r="B85" s="3" t="s">
        <v>187</v>
      </c>
      <c r="C85" s="3" t="s">
        <v>22</v>
      </c>
      <c r="D85" s="3" t="s">
        <v>23</v>
      </c>
      <c r="E85" s="3" t="s">
        <v>24</v>
      </c>
      <c r="F85" s="3" t="s">
        <v>25</v>
      </c>
      <c r="G85" s="4">
        <v>581</v>
      </c>
      <c r="H85" s="4">
        <v>581</v>
      </c>
      <c r="I85" s="4">
        <v>486</v>
      </c>
      <c r="J85" s="4">
        <v>486</v>
      </c>
      <c r="K85" s="4">
        <v>0.96</v>
      </c>
      <c r="L85" s="4">
        <v>9.7200000000000006</v>
      </c>
      <c r="M85" s="4">
        <v>496.68</v>
      </c>
      <c r="N85" s="4">
        <v>638</v>
      </c>
      <c r="O85" s="4">
        <v>638</v>
      </c>
      <c r="P85" s="4">
        <v>591</v>
      </c>
      <c r="Q85" s="4">
        <v>591</v>
      </c>
      <c r="R85" s="4">
        <v>6.47</v>
      </c>
      <c r="S85" s="4">
        <v>10.210000000000001</v>
      </c>
      <c r="T85" s="4">
        <v>607.67999999999995</v>
      </c>
      <c r="U85" s="4">
        <v>992</v>
      </c>
      <c r="V85" s="4">
        <v>992</v>
      </c>
      <c r="W85" s="4">
        <v>749</v>
      </c>
      <c r="X85" s="4">
        <v>749</v>
      </c>
      <c r="Y85" s="4">
        <v>2.5499999999999998</v>
      </c>
      <c r="Z85" s="4">
        <v>9.3699999999999992</v>
      </c>
      <c r="AA85" s="4">
        <v>760.92</v>
      </c>
      <c r="AB85" s="4">
        <v>1865.28</v>
      </c>
    </row>
    <row r="86" spans="1:28">
      <c r="A86" s="3" t="s">
        <v>188</v>
      </c>
      <c r="B86" s="3" t="s">
        <v>189</v>
      </c>
      <c r="C86" s="3" t="s">
        <v>22</v>
      </c>
      <c r="D86" s="3" t="s">
        <v>23</v>
      </c>
      <c r="E86" s="3" t="s">
        <v>24</v>
      </c>
      <c r="F86" s="3" t="s">
        <v>25</v>
      </c>
      <c r="G86" s="4">
        <v>1950</v>
      </c>
      <c r="H86" s="4">
        <v>1939</v>
      </c>
      <c r="I86" s="4">
        <v>1682</v>
      </c>
      <c r="J86" s="4">
        <v>1681</v>
      </c>
      <c r="K86" s="4">
        <v>4.93</v>
      </c>
      <c r="L86" s="4">
        <v>34.42</v>
      </c>
      <c r="M86" s="4">
        <v>1720.35</v>
      </c>
      <c r="N86" s="4">
        <v>2271</v>
      </c>
      <c r="O86" s="4">
        <v>2246</v>
      </c>
      <c r="P86" s="4">
        <v>1534</v>
      </c>
      <c r="Q86" s="4">
        <v>1533</v>
      </c>
      <c r="R86" s="4">
        <v>4.76</v>
      </c>
      <c r="S86" s="4">
        <v>30.92</v>
      </c>
      <c r="T86" s="4">
        <v>1568.68</v>
      </c>
      <c r="U86" s="4">
        <v>3382</v>
      </c>
      <c r="V86" s="4">
        <v>3363</v>
      </c>
      <c r="W86" s="4">
        <v>1248</v>
      </c>
      <c r="X86" s="4">
        <v>1243</v>
      </c>
      <c r="Y86" s="4">
        <v>4.32</v>
      </c>
      <c r="Z86" s="4">
        <v>26.57</v>
      </c>
      <c r="AA86" s="4">
        <v>1273.8900000000001</v>
      </c>
      <c r="AB86" s="4">
        <v>4562.92</v>
      </c>
    </row>
    <row r="87" spans="1:28">
      <c r="A87" s="3" t="s">
        <v>190</v>
      </c>
      <c r="B87" s="3" t="s">
        <v>191</v>
      </c>
      <c r="C87" s="3" t="s">
        <v>22</v>
      </c>
      <c r="D87" s="3" t="s">
        <v>23</v>
      </c>
      <c r="E87" s="3" t="s">
        <v>24</v>
      </c>
      <c r="F87" s="3" t="s">
        <v>25</v>
      </c>
      <c r="G87" s="4">
        <v>1436</v>
      </c>
      <c r="H87" s="4">
        <v>1427</v>
      </c>
      <c r="I87" s="4">
        <v>1098</v>
      </c>
      <c r="J87" s="4">
        <v>1096</v>
      </c>
      <c r="K87" s="4">
        <v>4.1399999999999997</v>
      </c>
      <c r="L87" s="4">
        <v>13.52</v>
      </c>
      <c r="M87" s="4">
        <v>1113.6600000000001</v>
      </c>
      <c r="N87" s="4">
        <v>1902</v>
      </c>
      <c r="O87" s="4">
        <v>1845</v>
      </c>
      <c r="P87" s="4">
        <v>1103</v>
      </c>
      <c r="Q87" s="4">
        <v>1103</v>
      </c>
      <c r="R87" s="4">
        <v>4.16</v>
      </c>
      <c r="S87" s="4">
        <v>14.55</v>
      </c>
      <c r="T87" s="4">
        <v>1121.71</v>
      </c>
      <c r="U87" s="4">
        <v>1612</v>
      </c>
      <c r="V87" s="4">
        <v>1587</v>
      </c>
      <c r="W87" s="4">
        <v>1133</v>
      </c>
      <c r="X87" s="4">
        <v>1133</v>
      </c>
      <c r="Y87" s="4">
        <v>4.0599999999999996</v>
      </c>
      <c r="Z87" s="4">
        <v>14.23</v>
      </c>
      <c r="AA87" s="4">
        <v>1151.29</v>
      </c>
      <c r="AB87" s="4">
        <v>3386.66</v>
      </c>
    </row>
    <row r="88" spans="1:28">
      <c r="A88" s="3" t="s">
        <v>192</v>
      </c>
      <c r="B88" s="3" t="s">
        <v>193</v>
      </c>
      <c r="C88" s="3" t="s">
        <v>22</v>
      </c>
      <c r="D88" s="3" t="s">
        <v>23</v>
      </c>
      <c r="E88" s="3" t="s">
        <v>24</v>
      </c>
      <c r="F88" s="3" t="s">
        <v>25</v>
      </c>
      <c r="G88" s="4">
        <v>3014</v>
      </c>
      <c r="H88" s="4">
        <v>2962</v>
      </c>
      <c r="I88" s="4">
        <v>1847</v>
      </c>
      <c r="J88" s="4">
        <v>1843</v>
      </c>
      <c r="K88" s="4">
        <v>16.07</v>
      </c>
      <c r="L88" s="4">
        <v>34.29</v>
      </c>
      <c r="M88" s="4">
        <v>1893.36</v>
      </c>
      <c r="N88" s="4">
        <v>3896</v>
      </c>
      <c r="O88" s="4">
        <v>3784</v>
      </c>
      <c r="P88" s="4">
        <v>2319</v>
      </c>
      <c r="Q88" s="4">
        <v>2314</v>
      </c>
      <c r="R88" s="4">
        <v>12.59</v>
      </c>
      <c r="S88" s="4">
        <v>36.729999999999997</v>
      </c>
      <c r="T88" s="4">
        <v>2363.3200000000002</v>
      </c>
      <c r="U88" s="4">
        <v>3219</v>
      </c>
      <c r="V88" s="4">
        <v>3066</v>
      </c>
      <c r="W88" s="4">
        <v>2094</v>
      </c>
      <c r="X88" s="4">
        <v>2090</v>
      </c>
      <c r="Y88" s="4">
        <v>7.59</v>
      </c>
      <c r="Z88" s="4">
        <v>35.6</v>
      </c>
      <c r="AA88" s="4">
        <v>2133.19</v>
      </c>
      <c r="AB88" s="4">
        <v>6389.87</v>
      </c>
    </row>
    <row r="89" spans="1:28">
      <c r="A89" s="3" t="s">
        <v>194</v>
      </c>
      <c r="B89" s="3" t="s">
        <v>195</v>
      </c>
      <c r="C89" s="3" t="s">
        <v>22</v>
      </c>
      <c r="D89" s="3" t="s">
        <v>23</v>
      </c>
      <c r="E89" s="3" t="s">
        <v>24</v>
      </c>
      <c r="F89" s="3" t="s">
        <v>25</v>
      </c>
      <c r="G89" s="4">
        <v>1505</v>
      </c>
      <c r="H89" s="4">
        <v>1504</v>
      </c>
      <c r="I89" s="4">
        <v>1123</v>
      </c>
      <c r="J89" s="4">
        <v>1123</v>
      </c>
      <c r="K89" s="4">
        <v>4.75</v>
      </c>
      <c r="L89" s="4">
        <v>20.5</v>
      </c>
      <c r="M89" s="4">
        <v>1148.25</v>
      </c>
      <c r="N89" s="4">
        <v>1300</v>
      </c>
      <c r="O89" s="4">
        <v>1300</v>
      </c>
      <c r="P89" s="4">
        <v>1206</v>
      </c>
      <c r="Q89" s="4">
        <v>1206</v>
      </c>
      <c r="R89" s="4">
        <v>5.51</v>
      </c>
      <c r="S89" s="4">
        <v>22.17</v>
      </c>
      <c r="T89" s="4">
        <v>1233.68</v>
      </c>
      <c r="U89" s="4">
        <v>1354</v>
      </c>
      <c r="V89" s="4">
        <v>1338</v>
      </c>
      <c r="W89" s="4">
        <v>1163</v>
      </c>
      <c r="X89" s="4">
        <v>1162</v>
      </c>
      <c r="Y89" s="4">
        <v>4.82</v>
      </c>
      <c r="Z89" s="4">
        <v>19.96</v>
      </c>
      <c r="AA89" s="4">
        <v>1186.78</v>
      </c>
      <c r="AB89" s="4">
        <v>3568.71</v>
      </c>
    </row>
    <row r="90" spans="1:28">
      <c r="A90" s="3" t="s">
        <v>196</v>
      </c>
      <c r="B90" s="3" t="s">
        <v>197</v>
      </c>
      <c r="C90" s="3" t="s">
        <v>22</v>
      </c>
      <c r="D90" s="3" t="s">
        <v>23</v>
      </c>
      <c r="E90" s="3" t="s">
        <v>24</v>
      </c>
      <c r="F90" s="3" t="s">
        <v>25</v>
      </c>
      <c r="G90" s="4">
        <v>699</v>
      </c>
      <c r="H90" s="4">
        <v>697</v>
      </c>
      <c r="I90" s="4">
        <v>581</v>
      </c>
      <c r="J90" s="4">
        <v>581</v>
      </c>
      <c r="K90" s="4">
        <v>2.67</v>
      </c>
      <c r="L90" s="4">
        <v>8.33</v>
      </c>
      <c r="M90" s="4">
        <v>592</v>
      </c>
      <c r="N90" s="4">
        <v>1394</v>
      </c>
      <c r="O90" s="4">
        <v>1390</v>
      </c>
      <c r="P90" s="4">
        <v>636</v>
      </c>
      <c r="Q90" s="4">
        <v>636</v>
      </c>
      <c r="R90" s="4">
        <v>1.61</v>
      </c>
      <c r="S90" s="4">
        <v>10.31</v>
      </c>
      <c r="T90" s="4">
        <v>647.91999999999996</v>
      </c>
      <c r="U90" s="4">
        <v>894</v>
      </c>
      <c r="V90" s="4">
        <v>876</v>
      </c>
      <c r="W90" s="4">
        <v>696</v>
      </c>
      <c r="X90" s="4">
        <v>695</v>
      </c>
      <c r="Y90" s="4">
        <v>2.39</v>
      </c>
      <c r="Z90" s="4">
        <v>7.72</v>
      </c>
      <c r="AA90" s="4">
        <v>705.11</v>
      </c>
      <c r="AB90" s="4">
        <v>1945.03</v>
      </c>
    </row>
    <row r="91" spans="1:28">
      <c r="A91" s="3" t="s">
        <v>198</v>
      </c>
      <c r="B91" s="3" t="s">
        <v>199</v>
      </c>
      <c r="C91" s="3" t="s">
        <v>22</v>
      </c>
      <c r="D91" s="3" t="s">
        <v>23</v>
      </c>
      <c r="E91" s="3" t="s">
        <v>24</v>
      </c>
      <c r="F91" s="3" t="s">
        <v>25</v>
      </c>
      <c r="G91" s="4">
        <v>1868</v>
      </c>
      <c r="H91" s="4">
        <v>1852</v>
      </c>
      <c r="I91" s="4">
        <v>846</v>
      </c>
      <c r="J91" s="4">
        <v>846</v>
      </c>
      <c r="K91" s="4">
        <v>3.04</v>
      </c>
      <c r="L91" s="4">
        <v>12.08</v>
      </c>
      <c r="M91" s="4">
        <v>861.12</v>
      </c>
      <c r="N91" s="4">
        <v>1996</v>
      </c>
      <c r="O91" s="4">
        <v>1983</v>
      </c>
      <c r="P91" s="4">
        <v>810</v>
      </c>
      <c r="Q91" s="4">
        <v>810</v>
      </c>
      <c r="R91" s="4">
        <v>2.02</v>
      </c>
      <c r="S91" s="4">
        <v>12.71</v>
      </c>
      <c r="T91" s="4">
        <v>824.73</v>
      </c>
      <c r="U91" s="4">
        <v>2771</v>
      </c>
      <c r="V91" s="4">
        <v>2752</v>
      </c>
      <c r="W91" s="4">
        <v>1018</v>
      </c>
      <c r="X91" s="4">
        <v>1018</v>
      </c>
      <c r="Y91" s="4">
        <v>3.37</v>
      </c>
      <c r="Z91" s="4">
        <v>13.41</v>
      </c>
      <c r="AA91" s="4">
        <v>1034.78</v>
      </c>
      <c r="AB91" s="4">
        <v>2720.63</v>
      </c>
    </row>
    <row r="92" spans="1:28">
      <c r="A92" s="3" t="s">
        <v>200</v>
      </c>
      <c r="B92" s="3" t="s">
        <v>201</v>
      </c>
      <c r="C92" s="3" t="s">
        <v>22</v>
      </c>
      <c r="D92" s="3" t="s">
        <v>23</v>
      </c>
      <c r="E92" s="3" t="s">
        <v>24</v>
      </c>
      <c r="F92" s="3" t="s">
        <v>25</v>
      </c>
      <c r="G92" s="4">
        <v>1605</v>
      </c>
      <c r="H92" s="4">
        <v>1588</v>
      </c>
      <c r="I92" s="4">
        <v>966</v>
      </c>
      <c r="J92" s="4">
        <v>966</v>
      </c>
      <c r="K92" s="4">
        <v>2.9</v>
      </c>
      <c r="L92" s="4">
        <v>20.46</v>
      </c>
      <c r="M92" s="4">
        <v>989.36</v>
      </c>
      <c r="N92" s="4">
        <v>3724</v>
      </c>
      <c r="O92" s="4">
        <v>3671</v>
      </c>
      <c r="P92" s="4">
        <v>1009</v>
      </c>
      <c r="Q92" s="4">
        <v>1008</v>
      </c>
      <c r="R92" s="4">
        <v>1.55</v>
      </c>
      <c r="S92" s="4">
        <v>21.98</v>
      </c>
      <c r="T92" s="4">
        <v>1031.53</v>
      </c>
      <c r="U92" s="4">
        <v>989</v>
      </c>
      <c r="V92" s="4">
        <v>979</v>
      </c>
      <c r="W92" s="4">
        <v>779</v>
      </c>
      <c r="X92" s="4">
        <v>777</v>
      </c>
      <c r="Y92" s="4">
        <v>1.99</v>
      </c>
      <c r="Z92" s="4">
        <v>16.77</v>
      </c>
      <c r="AA92" s="4">
        <v>795.76</v>
      </c>
      <c r="AB92" s="4">
        <v>2816.65</v>
      </c>
    </row>
    <row r="93" spans="1:28">
      <c r="A93" s="3" t="s">
        <v>202</v>
      </c>
      <c r="B93" s="3" t="s">
        <v>203</v>
      </c>
      <c r="C93" s="3" t="s">
        <v>22</v>
      </c>
      <c r="D93" s="3" t="s">
        <v>23</v>
      </c>
      <c r="E93" s="3" t="s">
        <v>24</v>
      </c>
      <c r="F93" s="3" t="s">
        <v>25</v>
      </c>
      <c r="G93" s="4">
        <v>1293</v>
      </c>
      <c r="H93" s="4">
        <v>1291</v>
      </c>
      <c r="I93" s="4">
        <v>1035</v>
      </c>
      <c r="J93" s="4">
        <v>1035</v>
      </c>
      <c r="K93" s="4">
        <v>1.22</v>
      </c>
      <c r="L93" s="4">
        <v>14.26</v>
      </c>
      <c r="M93" s="4">
        <v>1050.48</v>
      </c>
      <c r="N93" s="4">
        <v>1296</v>
      </c>
      <c r="O93" s="4">
        <v>1285</v>
      </c>
      <c r="P93" s="4">
        <v>698</v>
      </c>
      <c r="Q93" s="4">
        <v>698</v>
      </c>
      <c r="R93" s="4">
        <v>1.1499999999999999</v>
      </c>
      <c r="S93" s="4">
        <v>11.34</v>
      </c>
      <c r="T93" s="4">
        <v>710.49</v>
      </c>
      <c r="U93" s="4">
        <v>1030</v>
      </c>
      <c r="V93" s="4">
        <v>1025</v>
      </c>
      <c r="W93" s="4">
        <v>758</v>
      </c>
      <c r="X93" s="4">
        <v>758</v>
      </c>
      <c r="Y93" s="4">
        <v>1.82</v>
      </c>
      <c r="Z93" s="4">
        <v>11.97</v>
      </c>
      <c r="AA93" s="4">
        <v>771.79</v>
      </c>
      <c r="AB93" s="4">
        <v>2532.7600000000002</v>
      </c>
    </row>
    <row r="94" spans="1:28">
      <c r="A94" s="3" t="s">
        <v>204</v>
      </c>
      <c r="B94" s="3" t="s">
        <v>205</v>
      </c>
      <c r="C94" s="3" t="s">
        <v>22</v>
      </c>
      <c r="D94" s="3" t="s">
        <v>23</v>
      </c>
      <c r="E94" s="3" t="s">
        <v>24</v>
      </c>
      <c r="F94" s="3" t="s">
        <v>25</v>
      </c>
      <c r="G94" s="4">
        <v>1111</v>
      </c>
      <c r="H94" s="4">
        <v>1096</v>
      </c>
      <c r="I94" s="4">
        <v>875</v>
      </c>
      <c r="J94" s="4">
        <v>874</v>
      </c>
      <c r="K94" s="4">
        <v>2.89</v>
      </c>
      <c r="L94" s="4">
        <v>16.440000000000001</v>
      </c>
      <c r="M94" s="4">
        <v>893.33</v>
      </c>
      <c r="N94" s="4">
        <v>1095</v>
      </c>
      <c r="O94" s="4">
        <v>1069</v>
      </c>
      <c r="P94" s="4">
        <v>758</v>
      </c>
      <c r="Q94" s="4">
        <v>754</v>
      </c>
      <c r="R94" s="4">
        <v>2.0099999999999998</v>
      </c>
      <c r="S94" s="4">
        <v>14.54</v>
      </c>
      <c r="T94" s="4">
        <v>770.55</v>
      </c>
      <c r="U94" s="4">
        <v>849</v>
      </c>
      <c r="V94" s="4">
        <v>826</v>
      </c>
      <c r="W94" s="4">
        <v>743</v>
      </c>
      <c r="X94" s="4">
        <v>742</v>
      </c>
      <c r="Y94" s="4">
        <v>1.58</v>
      </c>
      <c r="Z94" s="4">
        <v>13.16</v>
      </c>
      <c r="AA94" s="4">
        <v>756.74</v>
      </c>
      <c r="AB94" s="4">
        <v>2420.62</v>
      </c>
    </row>
    <row r="95" spans="1:28">
      <c r="A95" s="3" t="s">
        <v>206</v>
      </c>
      <c r="B95" s="3" t="s">
        <v>207</v>
      </c>
      <c r="C95" s="3" t="s">
        <v>22</v>
      </c>
      <c r="D95" s="3" t="s">
        <v>23</v>
      </c>
      <c r="E95" s="3" t="s">
        <v>24</v>
      </c>
      <c r="F95" s="3" t="s">
        <v>25</v>
      </c>
      <c r="G95" s="4">
        <v>3147</v>
      </c>
      <c r="H95" s="4">
        <v>3125</v>
      </c>
      <c r="I95" s="4">
        <v>1651</v>
      </c>
      <c r="J95" s="4">
        <v>1647</v>
      </c>
      <c r="K95" s="4">
        <v>4.95</v>
      </c>
      <c r="L95" s="4">
        <v>29.83</v>
      </c>
      <c r="M95" s="4">
        <v>1681.78</v>
      </c>
      <c r="N95" s="4">
        <v>3110</v>
      </c>
      <c r="O95" s="4">
        <v>3083</v>
      </c>
      <c r="P95" s="4">
        <v>1582</v>
      </c>
      <c r="Q95" s="4">
        <v>1565</v>
      </c>
      <c r="R95" s="4">
        <v>5.04</v>
      </c>
      <c r="S95" s="4">
        <v>30.92</v>
      </c>
      <c r="T95" s="4">
        <v>1600.96</v>
      </c>
      <c r="U95" s="4">
        <v>2651</v>
      </c>
      <c r="V95" s="4">
        <v>2596</v>
      </c>
      <c r="W95" s="4">
        <v>1251</v>
      </c>
      <c r="X95" s="4">
        <v>1251</v>
      </c>
      <c r="Y95" s="4">
        <v>4.05</v>
      </c>
      <c r="Z95" s="4">
        <v>23.78</v>
      </c>
      <c r="AA95" s="4">
        <v>1278.83</v>
      </c>
      <c r="AB95" s="4">
        <v>4561.57</v>
      </c>
    </row>
    <row r="96" spans="1:28">
      <c r="A96" s="3" t="s">
        <v>208</v>
      </c>
      <c r="B96" s="3" t="s">
        <v>209</v>
      </c>
      <c r="C96" s="3" t="s">
        <v>22</v>
      </c>
      <c r="D96" s="3" t="s">
        <v>23</v>
      </c>
      <c r="E96" s="3" t="s">
        <v>24</v>
      </c>
      <c r="F96" s="3" t="s">
        <v>25</v>
      </c>
      <c r="G96" s="4">
        <v>786</v>
      </c>
      <c r="H96" s="4">
        <v>783</v>
      </c>
      <c r="I96" s="4">
        <v>537</v>
      </c>
      <c r="J96" s="4">
        <v>537</v>
      </c>
      <c r="K96" s="4">
        <v>1.2</v>
      </c>
      <c r="L96" s="4">
        <v>10.32</v>
      </c>
      <c r="M96" s="4">
        <v>548.52</v>
      </c>
      <c r="N96" s="4">
        <v>1635</v>
      </c>
      <c r="O96" s="4">
        <v>1633</v>
      </c>
      <c r="P96" s="4">
        <v>698</v>
      </c>
      <c r="Q96" s="4">
        <v>698</v>
      </c>
      <c r="R96" s="4">
        <v>2.23</v>
      </c>
      <c r="S96" s="4">
        <v>12.88</v>
      </c>
      <c r="T96" s="4">
        <v>713.11</v>
      </c>
      <c r="U96" s="4">
        <v>1120</v>
      </c>
      <c r="V96" s="4">
        <v>1110</v>
      </c>
      <c r="W96" s="4">
        <v>881</v>
      </c>
      <c r="X96" s="4">
        <v>881</v>
      </c>
      <c r="Y96" s="4">
        <v>2.54</v>
      </c>
      <c r="Z96" s="4">
        <v>12.83</v>
      </c>
      <c r="AA96" s="4">
        <v>896.37</v>
      </c>
      <c r="AB96" s="4">
        <v>2158</v>
      </c>
    </row>
    <row r="97" spans="1:28">
      <c r="A97" s="3" t="s">
        <v>210</v>
      </c>
      <c r="B97" s="3" t="s">
        <v>211</v>
      </c>
      <c r="C97" s="3" t="s">
        <v>22</v>
      </c>
      <c r="D97" s="3" t="s">
        <v>23</v>
      </c>
      <c r="E97" s="3" t="s">
        <v>24</v>
      </c>
      <c r="F97" s="3" t="s">
        <v>25</v>
      </c>
      <c r="G97" s="4">
        <v>1975</v>
      </c>
      <c r="H97" s="4">
        <v>1972</v>
      </c>
      <c r="I97" s="4">
        <v>1052</v>
      </c>
      <c r="J97" s="4">
        <v>1052</v>
      </c>
      <c r="K97" s="4">
        <v>4.0199999999999996</v>
      </c>
      <c r="L97" s="4">
        <v>18.809999999999999</v>
      </c>
      <c r="M97" s="4">
        <v>1074.83</v>
      </c>
      <c r="N97" s="4">
        <v>1309</v>
      </c>
      <c r="O97" s="4">
        <v>1306</v>
      </c>
      <c r="P97" s="4">
        <v>1041</v>
      </c>
      <c r="Q97" s="4">
        <v>1041</v>
      </c>
      <c r="R97" s="4">
        <v>4.28</v>
      </c>
      <c r="S97" s="4">
        <v>19.39</v>
      </c>
      <c r="T97" s="4">
        <v>1064.67</v>
      </c>
      <c r="U97" s="4">
        <v>2996</v>
      </c>
      <c r="V97" s="4">
        <v>2990</v>
      </c>
      <c r="W97" s="4">
        <v>1122</v>
      </c>
      <c r="X97" s="4">
        <v>1116</v>
      </c>
      <c r="Y97" s="4">
        <v>4.41</v>
      </c>
      <c r="Z97" s="4">
        <v>14.4</v>
      </c>
      <c r="AA97" s="4">
        <v>1134.81</v>
      </c>
      <c r="AB97" s="4">
        <v>3274.31</v>
      </c>
    </row>
    <row r="98" spans="1:28">
      <c r="A98" s="3" t="s">
        <v>212</v>
      </c>
      <c r="B98" s="3" t="s">
        <v>213</v>
      </c>
      <c r="C98" s="3" t="s">
        <v>22</v>
      </c>
      <c r="D98" s="3" t="s">
        <v>23</v>
      </c>
      <c r="E98" s="3" t="s">
        <v>24</v>
      </c>
      <c r="F98" s="3" t="s">
        <v>25</v>
      </c>
      <c r="G98" s="4">
        <v>974</v>
      </c>
      <c r="H98" s="4">
        <v>970</v>
      </c>
      <c r="I98" s="4">
        <v>867</v>
      </c>
      <c r="J98" s="4">
        <v>866</v>
      </c>
      <c r="K98" s="4">
        <v>3.29</v>
      </c>
      <c r="L98" s="4">
        <v>11.72</v>
      </c>
      <c r="M98" s="4">
        <v>881.01</v>
      </c>
      <c r="N98" s="4">
        <v>2218</v>
      </c>
      <c r="O98" s="4">
        <v>2216</v>
      </c>
      <c r="P98" s="4">
        <v>1047</v>
      </c>
      <c r="Q98" s="4">
        <v>1046</v>
      </c>
      <c r="R98" s="4">
        <v>5.41</v>
      </c>
      <c r="S98" s="4">
        <v>16.54</v>
      </c>
      <c r="T98" s="4">
        <v>1067.95</v>
      </c>
      <c r="U98" s="4">
        <v>1383</v>
      </c>
      <c r="V98" s="4">
        <v>1377</v>
      </c>
      <c r="W98" s="4">
        <v>1151</v>
      </c>
      <c r="X98" s="4">
        <v>1149</v>
      </c>
      <c r="Y98" s="4">
        <v>4.0199999999999996</v>
      </c>
      <c r="Z98" s="4">
        <v>18.29</v>
      </c>
      <c r="AA98" s="4">
        <v>1171.31</v>
      </c>
      <c r="AB98" s="4">
        <v>3120.27</v>
      </c>
    </row>
    <row r="99" spans="1:28">
      <c r="A99" s="3" t="s">
        <v>214</v>
      </c>
      <c r="B99" s="3" t="s">
        <v>215</v>
      </c>
      <c r="C99" s="3" t="s">
        <v>22</v>
      </c>
      <c r="D99" s="3" t="s">
        <v>23</v>
      </c>
      <c r="E99" s="3" t="s">
        <v>24</v>
      </c>
      <c r="F99" s="3" t="s">
        <v>25</v>
      </c>
      <c r="G99" s="4">
        <v>811</v>
      </c>
      <c r="H99" s="4">
        <v>805</v>
      </c>
      <c r="I99" s="4">
        <v>513</v>
      </c>
      <c r="J99" s="4">
        <v>513</v>
      </c>
      <c r="K99" s="4">
        <v>1.93</v>
      </c>
      <c r="L99" s="4">
        <v>10.56</v>
      </c>
      <c r="M99" s="4">
        <v>525.49</v>
      </c>
      <c r="N99" s="4">
        <v>820</v>
      </c>
      <c r="O99" s="4">
        <v>809</v>
      </c>
      <c r="P99" s="4">
        <v>595</v>
      </c>
      <c r="Q99" s="4">
        <v>594</v>
      </c>
      <c r="R99" s="4">
        <v>1.43</v>
      </c>
      <c r="S99" s="4">
        <v>9.94</v>
      </c>
      <c r="T99" s="4">
        <v>605.37</v>
      </c>
      <c r="U99" s="4">
        <v>533</v>
      </c>
      <c r="V99" s="4">
        <v>529</v>
      </c>
      <c r="W99" s="4">
        <v>454</v>
      </c>
      <c r="X99" s="4">
        <v>454</v>
      </c>
      <c r="Y99" s="4">
        <v>1.38</v>
      </c>
      <c r="Z99" s="4">
        <v>7.58</v>
      </c>
      <c r="AA99" s="4">
        <v>462.96</v>
      </c>
      <c r="AB99" s="4">
        <v>1593.82</v>
      </c>
    </row>
    <row r="100" spans="1:28">
      <c r="A100" s="3" t="s">
        <v>216</v>
      </c>
      <c r="B100" s="3" t="s">
        <v>217</v>
      </c>
      <c r="C100" s="3" t="s">
        <v>22</v>
      </c>
      <c r="D100" s="3" t="s">
        <v>23</v>
      </c>
      <c r="E100" s="3" t="s">
        <v>24</v>
      </c>
      <c r="F100" s="3" t="s">
        <v>25</v>
      </c>
      <c r="G100" s="4">
        <v>1280</v>
      </c>
      <c r="H100" s="4">
        <v>1266</v>
      </c>
      <c r="I100" s="4">
        <v>237</v>
      </c>
      <c r="J100" s="4">
        <v>237</v>
      </c>
      <c r="K100" s="4">
        <v>1.18</v>
      </c>
      <c r="L100" s="4">
        <v>3.37</v>
      </c>
      <c r="M100" s="4">
        <v>241.55</v>
      </c>
      <c r="N100" s="4">
        <v>2354</v>
      </c>
      <c r="O100" s="4">
        <v>2240</v>
      </c>
      <c r="P100" s="4">
        <v>842</v>
      </c>
      <c r="Q100" s="4">
        <v>842</v>
      </c>
      <c r="R100" s="4">
        <v>1.77</v>
      </c>
      <c r="S100" s="4">
        <v>5.6</v>
      </c>
      <c r="T100" s="4">
        <v>849.37</v>
      </c>
      <c r="U100" s="4">
        <v>1597</v>
      </c>
      <c r="V100" s="4">
        <v>1531</v>
      </c>
      <c r="W100" s="4">
        <v>778</v>
      </c>
      <c r="X100" s="4">
        <v>774</v>
      </c>
      <c r="Y100" s="4">
        <v>4.3499999999999996</v>
      </c>
      <c r="Z100" s="4">
        <v>5.42</v>
      </c>
      <c r="AA100" s="4">
        <v>783.77</v>
      </c>
      <c r="AB100" s="4">
        <v>1874.69</v>
      </c>
    </row>
    <row r="101" spans="1:28">
      <c r="A101" s="3" t="s">
        <v>218</v>
      </c>
      <c r="B101" s="3" t="s">
        <v>219</v>
      </c>
      <c r="C101" s="3" t="s">
        <v>22</v>
      </c>
      <c r="D101" s="3" t="s">
        <v>23</v>
      </c>
      <c r="E101" s="3" t="s">
        <v>24</v>
      </c>
      <c r="F101" s="3" t="s">
        <v>25</v>
      </c>
      <c r="G101" s="4">
        <v>784</v>
      </c>
      <c r="H101" s="4">
        <v>780</v>
      </c>
      <c r="I101" s="4">
        <v>697</v>
      </c>
      <c r="J101" s="4">
        <v>697</v>
      </c>
      <c r="K101" s="4">
        <v>1.53</v>
      </c>
      <c r="L101" s="4">
        <v>15.31</v>
      </c>
      <c r="M101" s="4">
        <v>713.84</v>
      </c>
      <c r="N101" s="4">
        <v>1403</v>
      </c>
      <c r="O101" s="4">
        <v>1400</v>
      </c>
      <c r="P101" s="4">
        <v>828</v>
      </c>
      <c r="Q101" s="4">
        <v>827</v>
      </c>
      <c r="R101" s="4">
        <v>3.18</v>
      </c>
      <c r="S101" s="4">
        <v>14.91</v>
      </c>
      <c r="T101" s="4">
        <v>845.09</v>
      </c>
      <c r="U101" s="4">
        <v>1032</v>
      </c>
      <c r="V101" s="4">
        <v>1017</v>
      </c>
      <c r="W101" s="4">
        <v>777</v>
      </c>
      <c r="X101" s="4">
        <v>766</v>
      </c>
      <c r="Y101" s="4">
        <v>2.76</v>
      </c>
      <c r="Z101" s="4">
        <v>14</v>
      </c>
      <c r="AA101" s="4">
        <v>782.76</v>
      </c>
      <c r="AB101" s="4">
        <v>2341.69</v>
      </c>
    </row>
    <row r="102" spans="1:28">
      <c r="A102" s="3" t="s">
        <v>220</v>
      </c>
      <c r="B102" s="3" t="s">
        <v>221</v>
      </c>
      <c r="C102" s="3" t="s">
        <v>22</v>
      </c>
      <c r="D102" s="3" t="s">
        <v>23</v>
      </c>
      <c r="E102" s="3" t="s">
        <v>24</v>
      </c>
      <c r="F102" s="3" t="s">
        <v>25</v>
      </c>
      <c r="G102" s="4">
        <v>1318</v>
      </c>
      <c r="H102" s="4">
        <v>1314</v>
      </c>
      <c r="I102" s="4">
        <v>1020</v>
      </c>
      <c r="J102" s="4">
        <v>1020</v>
      </c>
      <c r="K102" s="4">
        <v>4.6500000000000004</v>
      </c>
      <c r="L102" s="4">
        <v>15.25</v>
      </c>
      <c r="M102" s="4">
        <v>1039.9000000000001</v>
      </c>
      <c r="N102" s="4">
        <v>1427</v>
      </c>
      <c r="O102" s="4">
        <v>1425</v>
      </c>
      <c r="P102" s="4">
        <v>1162</v>
      </c>
      <c r="Q102" s="4">
        <v>1161</v>
      </c>
      <c r="R102" s="4">
        <v>4.6399999999999997</v>
      </c>
      <c r="S102" s="4">
        <v>17.72</v>
      </c>
      <c r="T102" s="4">
        <v>1183.3599999999999</v>
      </c>
      <c r="U102" s="4">
        <v>1350</v>
      </c>
      <c r="V102" s="4">
        <v>1330</v>
      </c>
      <c r="W102" s="4">
        <v>941</v>
      </c>
      <c r="X102" s="4">
        <v>941</v>
      </c>
      <c r="Y102" s="4">
        <v>4</v>
      </c>
      <c r="Z102" s="4">
        <v>13.54</v>
      </c>
      <c r="AA102" s="4">
        <v>958.54</v>
      </c>
      <c r="AB102" s="4">
        <v>3181.8</v>
      </c>
    </row>
    <row r="103" spans="1:28">
      <c r="A103" s="3" t="s">
        <v>222</v>
      </c>
      <c r="B103" s="3" t="s">
        <v>223</v>
      </c>
      <c r="C103" s="3" t="s">
        <v>22</v>
      </c>
      <c r="D103" s="3" t="s">
        <v>23</v>
      </c>
      <c r="E103" s="3" t="s">
        <v>24</v>
      </c>
      <c r="F103" s="3" t="s">
        <v>25</v>
      </c>
      <c r="G103" s="4">
        <v>1570</v>
      </c>
      <c r="H103" s="4">
        <v>1553</v>
      </c>
      <c r="I103" s="4">
        <v>1098</v>
      </c>
      <c r="J103" s="4">
        <v>1079</v>
      </c>
      <c r="K103" s="4">
        <v>3.48</v>
      </c>
      <c r="L103" s="4">
        <v>14</v>
      </c>
      <c r="M103" s="4">
        <v>1096.48</v>
      </c>
      <c r="N103" s="4">
        <v>3458</v>
      </c>
      <c r="O103" s="4">
        <v>3409</v>
      </c>
      <c r="P103" s="4">
        <v>1090</v>
      </c>
      <c r="Q103" s="4">
        <v>1090</v>
      </c>
      <c r="R103" s="4">
        <v>3.17</v>
      </c>
      <c r="S103" s="4">
        <v>13.99</v>
      </c>
      <c r="T103" s="4">
        <v>1107.1600000000001</v>
      </c>
      <c r="U103" s="4">
        <v>1371</v>
      </c>
      <c r="V103" s="4">
        <v>1353</v>
      </c>
      <c r="W103" s="4">
        <v>1107</v>
      </c>
      <c r="X103" s="4">
        <v>1105</v>
      </c>
      <c r="Y103" s="4">
        <v>3.73</v>
      </c>
      <c r="Z103" s="4">
        <v>14.79</v>
      </c>
      <c r="AA103" s="4">
        <v>1123.52</v>
      </c>
      <c r="AB103" s="4">
        <v>3327.16</v>
      </c>
    </row>
    <row r="104" spans="1:28">
      <c r="A104" s="3" t="s">
        <v>224</v>
      </c>
      <c r="B104" s="3" t="s">
        <v>225</v>
      </c>
      <c r="C104" s="3" t="s">
        <v>22</v>
      </c>
      <c r="D104" s="3" t="s">
        <v>23</v>
      </c>
      <c r="E104" s="3" t="s">
        <v>24</v>
      </c>
      <c r="F104" s="3" t="s">
        <v>25</v>
      </c>
      <c r="G104" s="4">
        <v>1409</v>
      </c>
      <c r="H104" s="4">
        <v>1370</v>
      </c>
      <c r="I104" s="4">
        <v>847</v>
      </c>
      <c r="J104" s="4">
        <v>845</v>
      </c>
      <c r="K104" s="4">
        <v>4.45</v>
      </c>
      <c r="L104" s="4">
        <v>11.45</v>
      </c>
      <c r="M104" s="4">
        <v>860.9</v>
      </c>
      <c r="N104" s="4">
        <v>1877</v>
      </c>
      <c r="O104" s="4">
        <v>1843</v>
      </c>
      <c r="P104" s="4">
        <v>989</v>
      </c>
      <c r="Q104" s="4">
        <v>987</v>
      </c>
      <c r="R104" s="4">
        <v>4.63</v>
      </c>
      <c r="S104" s="4">
        <v>14.65</v>
      </c>
      <c r="T104" s="4">
        <v>1006.28</v>
      </c>
      <c r="U104" s="4">
        <v>2018</v>
      </c>
      <c r="V104" s="4">
        <v>2009</v>
      </c>
      <c r="W104" s="4">
        <v>1048</v>
      </c>
      <c r="X104" s="4">
        <v>1048</v>
      </c>
      <c r="Y104" s="4">
        <v>4.4800000000000004</v>
      </c>
      <c r="Z104" s="4">
        <v>13.72</v>
      </c>
      <c r="AA104" s="4">
        <v>1066.2</v>
      </c>
      <c r="AB104" s="4">
        <v>2933.38</v>
      </c>
    </row>
    <row r="105" spans="1:28">
      <c r="A105" s="3" t="s">
        <v>226</v>
      </c>
      <c r="B105" s="3" t="s">
        <v>227</v>
      </c>
      <c r="C105" s="3" t="s">
        <v>22</v>
      </c>
      <c r="D105" s="3" t="s">
        <v>23</v>
      </c>
      <c r="E105" s="3" t="s">
        <v>24</v>
      </c>
      <c r="F105" s="3" t="s">
        <v>25</v>
      </c>
      <c r="G105" s="4">
        <v>1175</v>
      </c>
      <c r="H105" s="4">
        <v>1160</v>
      </c>
      <c r="I105" s="4">
        <v>874</v>
      </c>
      <c r="J105" s="4">
        <v>874</v>
      </c>
      <c r="K105" s="4">
        <v>4</v>
      </c>
      <c r="L105" s="4">
        <v>17.59</v>
      </c>
      <c r="M105" s="4">
        <v>895.59</v>
      </c>
      <c r="N105" s="4">
        <v>1232</v>
      </c>
      <c r="O105" s="4">
        <v>1215</v>
      </c>
      <c r="P105" s="4">
        <v>1025</v>
      </c>
      <c r="Q105" s="4">
        <v>1024</v>
      </c>
      <c r="R105" s="4">
        <v>3.2</v>
      </c>
      <c r="S105" s="4">
        <v>18.72</v>
      </c>
      <c r="T105" s="4">
        <v>1045.92</v>
      </c>
      <c r="U105" s="4">
        <v>2019</v>
      </c>
      <c r="V105" s="4">
        <v>1982</v>
      </c>
      <c r="W105" s="4">
        <v>993</v>
      </c>
      <c r="X105" s="4">
        <v>993</v>
      </c>
      <c r="Y105" s="4">
        <v>4.59</v>
      </c>
      <c r="Z105" s="4">
        <v>18.79</v>
      </c>
      <c r="AA105" s="4">
        <v>1016.38</v>
      </c>
      <c r="AB105" s="4">
        <v>2957.89</v>
      </c>
    </row>
    <row r="106" spans="1:28">
      <c r="A106" s="3" t="s">
        <v>228</v>
      </c>
      <c r="B106" s="3" t="s">
        <v>229</v>
      </c>
      <c r="C106" s="3" t="s">
        <v>22</v>
      </c>
      <c r="D106" s="3" t="s">
        <v>23</v>
      </c>
      <c r="E106" s="3" t="s">
        <v>24</v>
      </c>
      <c r="F106" s="3" t="s">
        <v>25</v>
      </c>
      <c r="G106" s="4">
        <v>1163</v>
      </c>
      <c r="H106" s="4">
        <v>1148</v>
      </c>
      <c r="I106" s="4">
        <v>799</v>
      </c>
      <c r="J106" s="4">
        <v>796</v>
      </c>
      <c r="K106" s="4">
        <v>4.42</v>
      </c>
      <c r="L106" s="4">
        <v>11.43</v>
      </c>
      <c r="M106" s="4">
        <v>811.85</v>
      </c>
      <c r="N106" s="4">
        <v>2112</v>
      </c>
      <c r="O106" s="4">
        <v>2076</v>
      </c>
      <c r="P106" s="4">
        <v>1032</v>
      </c>
      <c r="Q106" s="4">
        <v>1023</v>
      </c>
      <c r="R106" s="4">
        <v>5.82</v>
      </c>
      <c r="S106" s="4">
        <v>13.98</v>
      </c>
      <c r="T106" s="4">
        <v>1042.8</v>
      </c>
      <c r="U106" s="4">
        <v>1823</v>
      </c>
      <c r="V106" s="4">
        <v>1774</v>
      </c>
      <c r="W106" s="4">
        <v>686</v>
      </c>
      <c r="X106" s="4">
        <v>685</v>
      </c>
      <c r="Y106" s="4">
        <v>2.2599999999999998</v>
      </c>
      <c r="Z106" s="4">
        <v>10.7</v>
      </c>
      <c r="AA106" s="4">
        <v>697.96</v>
      </c>
      <c r="AB106" s="4">
        <v>2552.61</v>
      </c>
    </row>
    <row r="107" spans="1:28">
      <c r="A107" s="3" t="s">
        <v>230</v>
      </c>
      <c r="B107" s="3" t="s">
        <v>231</v>
      </c>
      <c r="C107" s="3" t="s">
        <v>22</v>
      </c>
      <c r="D107" s="3" t="s">
        <v>23</v>
      </c>
      <c r="E107" s="3" t="s">
        <v>24</v>
      </c>
      <c r="F107" s="3" t="s">
        <v>25</v>
      </c>
      <c r="G107" s="4">
        <v>1604</v>
      </c>
      <c r="H107" s="4">
        <v>1591</v>
      </c>
      <c r="I107" s="4">
        <v>964</v>
      </c>
      <c r="J107" s="4">
        <v>960</v>
      </c>
      <c r="K107" s="4">
        <v>7.23</v>
      </c>
      <c r="L107" s="4">
        <v>13.42</v>
      </c>
      <c r="M107" s="4">
        <v>980.65</v>
      </c>
      <c r="N107" s="4">
        <v>1385</v>
      </c>
      <c r="O107" s="4">
        <v>1377</v>
      </c>
      <c r="P107" s="4">
        <v>1001</v>
      </c>
      <c r="Q107" s="4">
        <v>998</v>
      </c>
      <c r="R107" s="4">
        <v>6.17</v>
      </c>
      <c r="S107" s="4">
        <v>16.53</v>
      </c>
      <c r="T107" s="4">
        <v>1020.7</v>
      </c>
      <c r="U107" s="4">
        <v>1961</v>
      </c>
      <c r="V107" s="4">
        <v>1872</v>
      </c>
      <c r="W107" s="4">
        <v>967</v>
      </c>
      <c r="X107" s="4">
        <v>966</v>
      </c>
      <c r="Y107" s="4">
        <v>5.71</v>
      </c>
      <c r="Z107" s="4">
        <v>18.52</v>
      </c>
      <c r="AA107" s="4">
        <v>990.23</v>
      </c>
      <c r="AB107" s="4">
        <v>2991.58</v>
      </c>
    </row>
    <row r="108" spans="1:28">
      <c r="A108" s="3" t="s">
        <v>232</v>
      </c>
      <c r="B108" s="3" t="s">
        <v>233</v>
      </c>
      <c r="C108" s="3" t="s">
        <v>22</v>
      </c>
      <c r="D108" s="3" t="s">
        <v>23</v>
      </c>
      <c r="E108" s="3" t="s">
        <v>24</v>
      </c>
      <c r="F108" s="3" t="s">
        <v>25</v>
      </c>
      <c r="G108" s="4">
        <v>1172</v>
      </c>
      <c r="H108" s="4">
        <v>1159</v>
      </c>
      <c r="I108" s="4">
        <v>722</v>
      </c>
      <c r="J108" s="4">
        <v>722</v>
      </c>
      <c r="K108" s="4">
        <v>2.5299999999999998</v>
      </c>
      <c r="L108" s="4">
        <v>14.81</v>
      </c>
      <c r="M108" s="4">
        <v>739.34</v>
      </c>
      <c r="N108" s="4">
        <v>852</v>
      </c>
      <c r="O108" s="4">
        <v>799</v>
      </c>
      <c r="P108" s="4">
        <v>735</v>
      </c>
      <c r="Q108" s="4">
        <v>735</v>
      </c>
      <c r="R108" s="4">
        <v>2.29</v>
      </c>
      <c r="S108" s="4">
        <v>13.7</v>
      </c>
      <c r="T108" s="4">
        <v>750.99</v>
      </c>
      <c r="U108" s="4">
        <v>1770</v>
      </c>
      <c r="V108" s="4">
        <v>1687</v>
      </c>
      <c r="W108" s="4">
        <v>725</v>
      </c>
      <c r="X108" s="4">
        <v>724</v>
      </c>
      <c r="Y108" s="4">
        <v>1.86</v>
      </c>
      <c r="Z108" s="4">
        <v>11.1</v>
      </c>
      <c r="AA108" s="4">
        <v>736.96</v>
      </c>
      <c r="AB108" s="4">
        <v>2227.29</v>
      </c>
    </row>
    <row r="109" spans="1:28">
      <c r="A109" s="3" t="s">
        <v>234</v>
      </c>
      <c r="B109" s="3" t="s">
        <v>235</v>
      </c>
      <c r="C109" s="3" t="s">
        <v>22</v>
      </c>
      <c r="D109" s="3" t="s">
        <v>23</v>
      </c>
      <c r="E109" s="3" t="s">
        <v>24</v>
      </c>
      <c r="F109" s="3" t="s">
        <v>25</v>
      </c>
      <c r="G109" s="4">
        <v>1084</v>
      </c>
      <c r="H109" s="4">
        <v>1084</v>
      </c>
      <c r="I109" s="4">
        <v>724</v>
      </c>
      <c r="J109" s="4">
        <v>720</v>
      </c>
      <c r="K109" s="4">
        <v>2.65</v>
      </c>
      <c r="L109" s="4">
        <v>11.71</v>
      </c>
      <c r="M109" s="4">
        <v>734.36</v>
      </c>
      <c r="N109" s="4">
        <v>1030</v>
      </c>
      <c r="O109" s="4">
        <v>1027</v>
      </c>
      <c r="P109" s="4">
        <v>643</v>
      </c>
      <c r="Q109" s="4">
        <v>643</v>
      </c>
      <c r="R109" s="4">
        <v>3.41</v>
      </c>
      <c r="S109" s="4">
        <v>9.92</v>
      </c>
      <c r="T109" s="4">
        <v>656.33</v>
      </c>
      <c r="U109" s="4">
        <v>896</v>
      </c>
      <c r="V109" s="4">
        <v>889</v>
      </c>
      <c r="W109" s="4">
        <v>437</v>
      </c>
      <c r="X109" s="4">
        <v>437</v>
      </c>
      <c r="Y109" s="4">
        <v>2.06</v>
      </c>
      <c r="Z109" s="4">
        <v>5.0999999999999996</v>
      </c>
      <c r="AA109" s="4">
        <v>444.16</v>
      </c>
      <c r="AB109" s="4">
        <v>1834.85</v>
      </c>
    </row>
    <row r="110" spans="1:28">
      <c r="A110" s="3" t="s">
        <v>236</v>
      </c>
      <c r="B110" s="3" t="s">
        <v>237</v>
      </c>
      <c r="C110" s="3" t="s">
        <v>22</v>
      </c>
      <c r="D110" s="3" t="s">
        <v>23</v>
      </c>
      <c r="E110" s="3" t="s">
        <v>24</v>
      </c>
      <c r="F110" s="3" t="s">
        <v>25</v>
      </c>
      <c r="G110" s="4">
        <v>630</v>
      </c>
      <c r="H110" s="4">
        <v>626</v>
      </c>
      <c r="I110" s="4">
        <v>409</v>
      </c>
      <c r="J110" s="4">
        <v>409</v>
      </c>
      <c r="K110" s="4">
        <v>1.57</v>
      </c>
      <c r="L110" s="4">
        <v>5.97</v>
      </c>
      <c r="M110" s="4">
        <v>416.54</v>
      </c>
      <c r="N110" s="4">
        <v>497</v>
      </c>
      <c r="O110" s="4">
        <v>486</v>
      </c>
      <c r="P110" s="4">
        <v>379</v>
      </c>
      <c r="Q110" s="4">
        <v>379</v>
      </c>
      <c r="R110" s="4">
        <v>1.23</v>
      </c>
      <c r="S110" s="4">
        <v>7.24</v>
      </c>
      <c r="T110" s="4">
        <v>387.47</v>
      </c>
      <c r="U110" s="4">
        <v>725</v>
      </c>
      <c r="V110" s="4">
        <v>721</v>
      </c>
      <c r="W110" s="4">
        <v>513</v>
      </c>
      <c r="X110" s="4">
        <v>512</v>
      </c>
      <c r="Y110" s="4">
        <v>2.96</v>
      </c>
      <c r="Z110" s="4">
        <v>6.62</v>
      </c>
      <c r="AA110" s="4">
        <v>521.58000000000004</v>
      </c>
      <c r="AB110" s="4">
        <v>1325.59</v>
      </c>
    </row>
    <row r="111" spans="1:28">
      <c r="A111" s="3" t="s">
        <v>238</v>
      </c>
      <c r="B111" s="3" t="s">
        <v>239</v>
      </c>
      <c r="C111" s="3" t="s">
        <v>22</v>
      </c>
      <c r="D111" s="3" t="s">
        <v>23</v>
      </c>
      <c r="E111" s="3" t="s">
        <v>24</v>
      </c>
      <c r="F111" s="3" t="s">
        <v>25</v>
      </c>
      <c r="G111" s="4">
        <v>439</v>
      </c>
      <c r="H111" s="4">
        <v>432</v>
      </c>
      <c r="I111" s="4">
        <v>400</v>
      </c>
      <c r="J111" s="4">
        <v>400</v>
      </c>
      <c r="K111" s="4">
        <v>0.38</v>
      </c>
      <c r="L111" s="4">
        <v>7.23</v>
      </c>
      <c r="M111" s="4">
        <v>407.61</v>
      </c>
      <c r="N111" s="4">
        <v>556</v>
      </c>
      <c r="O111" s="4">
        <v>552</v>
      </c>
      <c r="P111" s="4">
        <v>475</v>
      </c>
      <c r="Q111" s="4">
        <v>466</v>
      </c>
      <c r="R111" s="4">
        <v>1.39</v>
      </c>
      <c r="S111" s="4">
        <v>9.08</v>
      </c>
      <c r="T111" s="4">
        <v>476.47</v>
      </c>
      <c r="U111" s="4">
        <v>2029</v>
      </c>
      <c r="V111" s="4">
        <v>1996</v>
      </c>
      <c r="W111" s="4">
        <v>310</v>
      </c>
      <c r="X111" s="4">
        <v>310</v>
      </c>
      <c r="Y111" s="4">
        <v>0.42</v>
      </c>
      <c r="Z111" s="4">
        <v>5.36</v>
      </c>
      <c r="AA111" s="4">
        <v>315.77999999999997</v>
      </c>
      <c r="AB111" s="4">
        <v>1199.8599999999999</v>
      </c>
    </row>
    <row r="112" spans="1:28">
      <c r="A112" s="3" t="s">
        <v>240</v>
      </c>
      <c r="B112" s="3" t="s">
        <v>241</v>
      </c>
      <c r="C112" s="3" t="s">
        <v>22</v>
      </c>
      <c r="D112" s="3" t="s">
        <v>23</v>
      </c>
      <c r="E112" s="3" t="s">
        <v>24</v>
      </c>
      <c r="F112" s="3" t="s">
        <v>25</v>
      </c>
      <c r="G112" s="4">
        <v>703</v>
      </c>
      <c r="H112" s="4">
        <v>699</v>
      </c>
      <c r="I112" s="4">
        <v>664</v>
      </c>
      <c r="J112" s="4">
        <v>664</v>
      </c>
      <c r="K112" s="4">
        <v>2.4700000000000002</v>
      </c>
      <c r="L112" s="4">
        <v>12.93</v>
      </c>
      <c r="M112" s="4">
        <v>679.4</v>
      </c>
      <c r="N112" s="4">
        <v>694</v>
      </c>
      <c r="O112" s="4">
        <v>692</v>
      </c>
      <c r="P112" s="4">
        <v>636</v>
      </c>
      <c r="Q112" s="4">
        <v>636</v>
      </c>
      <c r="R112" s="4">
        <v>2.38</v>
      </c>
      <c r="S112" s="4">
        <v>12.26</v>
      </c>
      <c r="T112" s="4">
        <v>650.64</v>
      </c>
      <c r="U112" s="4">
        <v>1762</v>
      </c>
      <c r="V112" s="4">
        <v>1716</v>
      </c>
      <c r="W112" s="4">
        <v>981</v>
      </c>
      <c r="X112" s="4">
        <v>981</v>
      </c>
      <c r="Y112" s="4">
        <v>4.6100000000000003</v>
      </c>
      <c r="Z112" s="4">
        <v>13.04</v>
      </c>
      <c r="AA112" s="4">
        <v>998.65</v>
      </c>
      <c r="AB112" s="4">
        <v>2328.69</v>
      </c>
    </row>
    <row r="113" spans="1:28">
      <c r="A113" s="3" t="s">
        <v>242</v>
      </c>
      <c r="B113" s="3" t="s">
        <v>243</v>
      </c>
      <c r="C113" s="3" t="s">
        <v>22</v>
      </c>
      <c r="D113" s="3" t="s">
        <v>23</v>
      </c>
      <c r="E113" s="3" t="s">
        <v>24</v>
      </c>
      <c r="F113" s="3" t="s">
        <v>25</v>
      </c>
      <c r="G113" s="4">
        <v>693</v>
      </c>
      <c r="H113" s="4">
        <v>691</v>
      </c>
      <c r="I113" s="4">
        <v>632</v>
      </c>
      <c r="J113" s="4">
        <v>632</v>
      </c>
      <c r="K113" s="4">
        <v>1.9</v>
      </c>
      <c r="L113" s="4">
        <v>10.83</v>
      </c>
      <c r="M113" s="4">
        <v>644.73</v>
      </c>
      <c r="N113" s="4">
        <v>850</v>
      </c>
      <c r="O113" s="4">
        <v>832</v>
      </c>
      <c r="P113" s="4">
        <v>756</v>
      </c>
      <c r="Q113" s="4">
        <v>756</v>
      </c>
      <c r="R113" s="4">
        <v>1.83</v>
      </c>
      <c r="S113" s="4">
        <v>14.13</v>
      </c>
      <c r="T113" s="4">
        <v>771.96</v>
      </c>
      <c r="U113" s="4">
        <v>2458</v>
      </c>
      <c r="V113" s="4">
        <v>2453</v>
      </c>
      <c r="W113" s="4">
        <v>911</v>
      </c>
      <c r="X113" s="4">
        <v>910</v>
      </c>
      <c r="Y113" s="4">
        <v>4.5199999999999996</v>
      </c>
      <c r="Z113" s="4">
        <v>14.38</v>
      </c>
      <c r="AA113" s="4">
        <v>928.9</v>
      </c>
      <c r="AB113" s="4">
        <v>2345.59</v>
      </c>
    </row>
    <row r="114" spans="1:28">
      <c r="A114" s="3" t="s">
        <v>244</v>
      </c>
      <c r="B114" s="3" t="s">
        <v>245</v>
      </c>
      <c r="C114" s="3" t="s">
        <v>22</v>
      </c>
      <c r="D114" s="3" t="s">
        <v>23</v>
      </c>
      <c r="E114" s="3" t="s">
        <v>24</v>
      </c>
      <c r="F114" s="3" t="s">
        <v>25</v>
      </c>
      <c r="G114" s="4">
        <v>2152</v>
      </c>
      <c r="H114" s="4">
        <v>2118</v>
      </c>
      <c r="I114" s="4">
        <v>808</v>
      </c>
      <c r="J114" s="4">
        <v>808</v>
      </c>
      <c r="K114" s="4">
        <v>1.76</v>
      </c>
      <c r="L114" s="4">
        <v>14.2</v>
      </c>
      <c r="M114" s="4">
        <v>823.96</v>
      </c>
      <c r="N114" s="4">
        <v>1308</v>
      </c>
      <c r="O114" s="4">
        <v>1297</v>
      </c>
      <c r="P114" s="4">
        <v>668</v>
      </c>
      <c r="Q114" s="4">
        <v>668</v>
      </c>
      <c r="R114" s="4">
        <v>2.12</v>
      </c>
      <c r="S114" s="4">
        <v>12.48</v>
      </c>
      <c r="T114" s="4">
        <v>682.6</v>
      </c>
      <c r="U114" s="4">
        <v>1287</v>
      </c>
      <c r="V114" s="4">
        <v>1274</v>
      </c>
      <c r="W114" s="4">
        <v>816</v>
      </c>
      <c r="X114" s="4">
        <v>810</v>
      </c>
      <c r="Y114" s="4">
        <v>3.08</v>
      </c>
      <c r="Z114" s="4">
        <v>13.09</v>
      </c>
      <c r="AA114" s="4">
        <v>826.17</v>
      </c>
      <c r="AB114" s="4">
        <v>2332.73</v>
      </c>
    </row>
    <row r="115" spans="1:28">
      <c r="A115" s="3" t="s">
        <v>246</v>
      </c>
      <c r="B115" s="3" t="s">
        <v>247</v>
      </c>
      <c r="C115" s="3" t="s">
        <v>22</v>
      </c>
      <c r="D115" s="3" t="s">
        <v>23</v>
      </c>
      <c r="E115" s="3" t="s">
        <v>24</v>
      </c>
      <c r="F115" s="3" t="s">
        <v>25</v>
      </c>
      <c r="G115" s="4">
        <v>543</v>
      </c>
      <c r="H115" s="4">
        <v>542</v>
      </c>
      <c r="I115" s="4">
        <v>224</v>
      </c>
      <c r="J115" s="4">
        <v>224</v>
      </c>
      <c r="K115" s="4">
        <v>0.85</v>
      </c>
      <c r="L115" s="4">
        <v>4.24</v>
      </c>
      <c r="M115" s="4">
        <v>229.09</v>
      </c>
      <c r="N115" s="4">
        <v>419</v>
      </c>
      <c r="O115" s="4">
        <v>418</v>
      </c>
      <c r="P115" s="4">
        <v>303</v>
      </c>
      <c r="Q115" s="4">
        <v>303</v>
      </c>
      <c r="R115" s="4">
        <v>1.66</v>
      </c>
      <c r="S115" s="4">
        <v>5.51</v>
      </c>
      <c r="T115" s="4">
        <v>310.17</v>
      </c>
      <c r="U115" s="4">
        <v>487</v>
      </c>
      <c r="V115" s="4">
        <v>471</v>
      </c>
      <c r="W115" s="4">
        <v>285</v>
      </c>
      <c r="X115" s="4">
        <v>285</v>
      </c>
      <c r="Y115" s="4">
        <v>1.38</v>
      </c>
      <c r="Z115" s="4">
        <v>4.7</v>
      </c>
      <c r="AA115" s="4">
        <v>291.08</v>
      </c>
      <c r="AB115" s="4">
        <v>830.34</v>
      </c>
    </row>
    <row r="116" spans="1:28">
      <c r="A116" s="3" t="s">
        <v>248</v>
      </c>
      <c r="B116" s="3" t="s">
        <v>249</v>
      </c>
      <c r="C116" s="3" t="s">
        <v>22</v>
      </c>
      <c r="D116" s="3" t="s">
        <v>23</v>
      </c>
      <c r="E116" s="3" t="s">
        <v>24</v>
      </c>
      <c r="F116" s="3" t="s">
        <v>25</v>
      </c>
      <c r="G116" s="4">
        <v>1070</v>
      </c>
      <c r="H116" s="4">
        <v>1061</v>
      </c>
      <c r="I116" s="4">
        <v>643</v>
      </c>
      <c r="J116" s="4">
        <v>642</v>
      </c>
      <c r="K116" s="4">
        <v>0.81</v>
      </c>
      <c r="L116" s="4">
        <v>14.49</v>
      </c>
      <c r="M116" s="4">
        <v>657.3</v>
      </c>
      <c r="N116" s="4">
        <v>790</v>
      </c>
      <c r="O116" s="4">
        <v>789</v>
      </c>
      <c r="P116" s="4">
        <v>636</v>
      </c>
      <c r="Q116" s="4">
        <v>635</v>
      </c>
      <c r="R116" s="4">
        <v>2.0499999999999998</v>
      </c>
      <c r="S116" s="4">
        <v>11.91</v>
      </c>
      <c r="T116" s="4">
        <v>648.96</v>
      </c>
      <c r="U116" s="4">
        <v>988</v>
      </c>
      <c r="V116" s="4">
        <v>971</v>
      </c>
      <c r="W116" s="4">
        <v>789</v>
      </c>
      <c r="X116" s="4">
        <v>783</v>
      </c>
      <c r="Y116" s="4">
        <v>3.28</v>
      </c>
      <c r="Z116" s="4">
        <v>12.98</v>
      </c>
      <c r="AA116" s="4">
        <v>799.26</v>
      </c>
      <c r="AB116" s="4">
        <v>2105.52</v>
      </c>
    </row>
    <row r="117" spans="1:28">
      <c r="A117" s="3" t="s">
        <v>250</v>
      </c>
      <c r="B117" s="3" t="s">
        <v>251</v>
      </c>
      <c r="C117" s="3" t="s">
        <v>22</v>
      </c>
      <c r="D117" s="3" t="s">
        <v>23</v>
      </c>
      <c r="E117" s="3" t="s">
        <v>24</v>
      </c>
      <c r="F117" s="3" t="s">
        <v>25</v>
      </c>
      <c r="G117" s="4">
        <v>836</v>
      </c>
      <c r="H117" s="4">
        <v>829</v>
      </c>
      <c r="I117" s="4">
        <v>749</v>
      </c>
      <c r="J117" s="4">
        <v>748</v>
      </c>
      <c r="K117" s="4">
        <v>1.2</v>
      </c>
      <c r="L117" s="4">
        <v>12.79</v>
      </c>
      <c r="M117" s="4">
        <v>761.99</v>
      </c>
      <c r="N117" s="4">
        <v>1201</v>
      </c>
      <c r="O117" s="4">
        <v>1178</v>
      </c>
      <c r="P117" s="4">
        <v>839</v>
      </c>
      <c r="Q117" s="4">
        <v>836</v>
      </c>
      <c r="R117" s="4">
        <v>1.85</v>
      </c>
      <c r="S117" s="4">
        <v>13.36</v>
      </c>
      <c r="T117" s="4">
        <v>851.21</v>
      </c>
      <c r="U117" s="4">
        <v>1154</v>
      </c>
      <c r="V117" s="4">
        <v>1135</v>
      </c>
      <c r="W117" s="4">
        <v>796</v>
      </c>
      <c r="X117" s="4">
        <v>790</v>
      </c>
      <c r="Y117" s="4">
        <v>1.73</v>
      </c>
      <c r="Z117" s="4">
        <v>13</v>
      </c>
      <c r="AA117" s="4">
        <v>804.73</v>
      </c>
      <c r="AB117" s="4">
        <v>2417.9299999999998</v>
      </c>
    </row>
    <row r="118" spans="1:28">
      <c r="A118" s="3" t="s">
        <v>252</v>
      </c>
      <c r="B118" s="3" t="s">
        <v>253</v>
      </c>
      <c r="C118" s="3" t="s">
        <v>22</v>
      </c>
      <c r="D118" s="3" t="s">
        <v>23</v>
      </c>
      <c r="E118" s="3" t="s">
        <v>24</v>
      </c>
      <c r="F118" s="3" t="s">
        <v>25</v>
      </c>
      <c r="G118" s="4">
        <v>404</v>
      </c>
      <c r="H118" s="4">
        <v>403</v>
      </c>
      <c r="I118" s="4">
        <v>366</v>
      </c>
      <c r="J118" s="4">
        <v>366</v>
      </c>
      <c r="K118" s="4">
        <v>0.81</v>
      </c>
      <c r="L118" s="4">
        <v>8.19</v>
      </c>
      <c r="M118" s="4">
        <v>375</v>
      </c>
      <c r="N118" s="4">
        <v>630</v>
      </c>
      <c r="O118" s="4">
        <v>618</v>
      </c>
      <c r="P118" s="4">
        <v>343</v>
      </c>
      <c r="Q118" s="4">
        <v>343</v>
      </c>
      <c r="R118" s="4">
        <v>0.87</v>
      </c>
      <c r="S118" s="4">
        <v>6.58</v>
      </c>
      <c r="T118" s="4">
        <v>350.45</v>
      </c>
      <c r="U118" s="4">
        <v>1012</v>
      </c>
      <c r="V118" s="4">
        <v>992</v>
      </c>
      <c r="W118" s="4">
        <v>372</v>
      </c>
      <c r="X118" s="4">
        <v>371</v>
      </c>
      <c r="Y118" s="4">
        <v>1.18</v>
      </c>
      <c r="Z118" s="4">
        <v>7.39</v>
      </c>
      <c r="AA118" s="4">
        <v>379.57</v>
      </c>
      <c r="AB118" s="4">
        <v>1105.02</v>
      </c>
    </row>
    <row r="119" spans="1:28">
      <c r="A119" s="3" t="s">
        <v>254</v>
      </c>
      <c r="B119" s="3" t="s">
        <v>95</v>
      </c>
      <c r="C119" s="3" t="s">
        <v>22</v>
      </c>
      <c r="D119" s="3" t="s">
        <v>23</v>
      </c>
      <c r="E119" s="3" t="s">
        <v>24</v>
      </c>
      <c r="F119" s="3" t="s">
        <v>25</v>
      </c>
      <c r="G119" s="4">
        <v>1824</v>
      </c>
      <c r="H119" s="4">
        <v>1816</v>
      </c>
      <c r="I119" s="4">
        <v>855</v>
      </c>
      <c r="J119" s="4">
        <v>854</v>
      </c>
      <c r="K119" s="4">
        <v>1.92</v>
      </c>
      <c r="L119" s="4">
        <v>15.6</v>
      </c>
      <c r="M119" s="4">
        <v>871.52</v>
      </c>
      <c r="N119" s="4">
        <v>1137</v>
      </c>
      <c r="O119" s="4">
        <v>1124</v>
      </c>
      <c r="P119" s="4">
        <v>880</v>
      </c>
      <c r="Q119" s="4">
        <v>879</v>
      </c>
      <c r="R119" s="4">
        <v>3.68</v>
      </c>
      <c r="S119" s="4">
        <v>12.21</v>
      </c>
      <c r="T119" s="4">
        <v>894.89</v>
      </c>
      <c r="U119" s="4">
        <v>1363</v>
      </c>
      <c r="V119" s="4">
        <v>1336</v>
      </c>
      <c r="W119" s="4">
        <v>982</v>
      </c>
      <c r="X119" s="4">
        <v>941</v>
      </c>
      <c r="Y119" s="4">
        <v>2.19</v>
      </c>
      <c r="Z119" s="4">
        <v>17.399999999999999</v>
      </c>
      <c r="AA119" s="4">
        <v>960.59</v>
      </c>
      <c r="AB119" s="4">
        <v>2727</v>
      </c>
    </row>
    <row r="120" spans="1:28">
      <c r="A120" s="3" t="s">
        <v>255</v>
      </c>
      <c r="B120" s="3" t="s">
        <v>256</v>
      </c>
      <c r="C120" s="3" t="s">
        <v>22</v>
      </c>
      <c r="D120" s="3" t="s">
        <v>23</v>
      </c>
      <c r="E120" s="3" t="s">
        <v>24</v>
      </c>
      <c r="F120" s="3" t="s">
        <v>25</v>
      </c>
      <c r="G120" s="4">
        <v>586</v>
      </c>
      <c r="H120" s="4">
        <v>585</v>
      </c>
      <c r="I120" s="4">
        <v>520</v>
      </c>
      <c r="J120" s="4">
        <v>519</v>
      </c>
      <c r="K120" s="4">
        <v>1.51</v>
      </c>
      <c r="L120" s="4">
        <v>8.9</v>
      </c>
      <c r="M120" s="4">
        <v>529.41</v>
      </c>
      <c r="N120" s="4">
        <v>685</v>
      </c>
      <c r="O120" s="4">
        <v>677</v>
      </c>
      <c r="P120" s="4">
        <v>607</v>
      </c>
      <c r="Q120" s="4">
        <v>606</v>
      </c>
      <c r="R120" s="4">
        <v>1.77</v>
      </c>
      <c r="S120" s="4">
        <v>12.91</v>
      </c>
      <c r="T120" s="4">
        <v>620.67999999999995</v>
      </c>
      <c r="U120" s="4">
        <v>1939</v>
      </c>
      <c r="V120" s="4">
        <v>1862</v>
      </c>
      <c r="W120" s="4">
        <v>945</v>
      </c>
      <c r="X120" s="4">
        <v>942</v>
      </c>
      <c r="Y120" s="4">
        <v>7.57</v>
      </c>
      <c r="Z120" s="4">
        <v>9.8800000000000008</v>
      </c>
      <c r="AA120" s="4">
        <v>959.45</v>
      </c>
      <c r="AB120" s="4">
        <v>2109.54</v>
      </c>
    </row>
    <row r="121" spans="1:28">
      <c r="A121" s="3" t="s">
        <v>257</v>
      </c>
      <c r="B121" s="3" t="s">
        <v>258</v>
      </c>
      <c r="C121" s="3" t="s">
        <v>22</v>
      </c>
      <c r="D121" s="3" t="s">
        <v>23</v>
      </c>
      <c r="E121" s="3" t="s">
        <v>24</v>
      </c>
      <c r="F121" s="3" t="s">
        <v>25</v>
      </c>
      <c r="G121" s="4">
        <v>1361</v>
      </c>
      <c r="H121" s="4">
        <v>1359</v>
      </c>
      <c r="I121" s="4">
        <v>1213</v>
      </c>
      <c r="J121" s="4">
        <v>1211</v>
      </c>
      <c r="K121" s="4">
        <v>10.43</v>
      </c>
      <c r="L121" s="4">
        <v>16.739999999999998</v>
      </c>
      <c r="M121" s="4">
        <v>1238.17</v>
      </c>
      <c r="N121" s="4">
        <v>1541</v>
      </c>
      <c r="O121" s="4">
        <v>1528</v>
      </c>
      <c r="P121" s="4">
        <v>1165</v>
      </c>
      <c r="Q121" s="4">
        <v>1164</v>
      </c>
      <c r="R121" s="4">
        <v>6</v>
      </c>
      <c r="S121" s="4">
        <v>19.940000000000001</v>
      </c>
      <c r="T121" s="4">
        <v>1189.94</v>
      </c>
      <c r="U121" s="4">
        <v>0</v>
      </c>
      <c r="V121" s="4">
        <v>0</v>
      </c>
      <c r="W121" s="4">
        <v>0</v>
      </c>
      <c r="X121" s="4">
        <v>0</v>
      </c>
      <c r="Y121" s="4">
        <v>0</v>
      </c>
      <c r="Z121" s="4">
        <v>0</v>
      </c>
      <c r="AA121" s="4">
        <v>0</v>
      </c>
      <c r="AB121" s="4">
        <v>2428.11</v>
      </c>
    </row>
    <row r="122" spans="1:28">
      <c r="A122" s="3" t="s">
        <v>259</v>
      </c>
      <c r="B122" s="3" t="s">
        <v>260</v>
      </c>
      <c r="C122" s="3" t="s">
        <v>22</v>
      </c>
      <c r="D122" s="3" t="s">
        <v>23</v>
      </c>
      <c r="E122" s="3" t="s">
        <v>24</v>
      </c>
      <c r="F122" s="3" t="s">
        <v>25</v>
      </c>
      <c r="G122" s="4">
        <v>1901</v>
      </c>
      <c r="H122" s="4">
        <v>1895</v>
      </c>
      <c r="I122" s="4">
        <v>1241</v>
      </c>
      <c r="J122" s="4">
        <v>1239</v>
      </c>
      <c r="K122" s="4">
        <v>11.08</v>
      </c>
      <c r="L122" s="4">
        <v>17.63</v>
      </c>
      <c r="M122" s="4">
        <v>1267.71</v>
      </c>
      <c r="N122" s="4">
        <v>2020</v>
      </c>
      <c r="O122" s="4">
        <v>2001</v>
      </c>
      <c r="P122" s="4">
        <v>1434</v>
      </c>
      <c r="Q122" s="4">
        <v>1434</v>
      </c>
      <c r="R122" s="4">
        <v>11.94</v>
      </c>
      <c r="S122" s="4">
        <v>18.62</v>
      </c>
      <c r="T122" s="4">
        <v>1464.56</v>
      </c>
      <c r="U122" s="4">
        <v>0</v>
      </c>
      <c r="V122" s="4">
        <v>0</v>
      </c>
      <c r="W122" s="4">
        <v>0</v>
      </c>
      <c r="X122" s="4">
        <v>0</v>
      </c>
      <c r="Y122" s="4">
        <v>0</v>
      </c>
      <c r="Z122" s="4">
        <v>0</v>
      </c>
      <c r="AA122" s="4">
        <v>0</v>
      </c>
      <c r="AB122" s="4">
        <v>2732.27</v>
      </c>
    </row>
    <row r="123" spans="1:28">
      <c r="A123" s="3" t="s">
        <v>261</v>
      </c>
      <c r="B123" s="3" t="s">
        <v>262</v>
      </c>
      <c r="C123" s="3" t="s">
        <v>22</v>
      </c>
      <c r="D123" s="3" t="s">
        <v>23</v>
      </c>
      <c r="E123" s="3" t="s">
        <v>24</v>
      </c>
      <c r="F123" s="3" t="s">
        <v>25</v>
      </c>
      <c r="G123" s="4">
        <v>1488</v>
      </c>
      <c r="H123" s="4">
        <v>1464</v>
      </c>
      <c r="I123" s="4">
        <v>888</v>
      </c>
      <c r="J123" s="4">
        <v>886</v>
      </c>
      <c r="K123" s="4">
        <v>7.83</v>
      </c>
      <c r="L123" s="4">
        <v>17.59</v>
      </c>
      <c r="M123" s="4">
        <v>911.42</v>
      </c>
      <c r="N123" s="4">
        <v>2412</v>
      </c>
      <c r="O123" s="4">
        <v>2370</v>
      </c>
      <c r="P123" s="4">
        <v>1008</v>
      </c>
      <c r="Q123" s="4">
        <v>1007</v>
      </c>
      <c r="R123" s="4">
        <v>9.35</v>
      </c>
      <c r="S123" s="4">
        <v>17.27</v>
      </c>
      <c r="T123" s="4">
        <v>1033.6199999999999</v>
      </c>
      <c r="U123" s="4">
        <v>0</v>
      </c>
      <c r="V123" s="4">
        <v>0</v>
      </c>
      <c r="W123" s="4">
        <v>0</v>
      </c>
      <c r="X123" s="4">
        <v>0</v>
      </c>
      <c r="Y123" s="4">
        <v>0</v>
      </c>
      <c r="Z123" s="4">
        <v>0</v>
      </c>
      <c r="AA123" s="4">
        <v>0</v>
      </c>
      <c r="AB123" s="4">
        <v>1945.04</v>
      </c>
    </row>
    <row r="124" spans="1:28">
      <c r="A124" s="3" t="s">
        <v>263</v>
      </c>
      <c r="B124" s="3" t="s">
        <v>264</v>
      </c>
      <c r="C124" s="3" t="s">
        <v>22</v>
      </c>
      <c r="D124" s="3" t="s">
        <v>23</v>
      </c>
      <c r="E124" s="3" t="s">
        <v>24</v>
      </c>
      <c r="F124" s="3" t="s">
        <v>25</v>
      </c>
      <c r="G124" s="4">
        <v>360</v>
      </c>
      <c r="H124" s="4">
        <v>357</v>
      </c>
      <c r="I124" s="4">
        <v>245</v>
      </c>
      <c r="J124" s="4">
        <v>245</v>
      </c>
      <c r="K124" s="4">
        <v>0.2</v>
      </c>
      <c r="L124" s="4">
        <v>4.17</v>
      </c>
      <c r="M124" s="4">
        <v>249.37</v>
      </c>
      <c r="N124" s="4">
        <v>953</v>
      </c>
      <c r="O124" s="4">
        <v>943</v>
      </c>
      <c r="P124" s="4">
        <v>291</v>
      </c>
      <c r="Q124" s="4">
        <v>290</v>
      </c>
      <c r="R124" s="4">
        <v>0.74</v>
      </c>
      <c r="S124" s="4">
        <v>4.9000000000000004</v>
      </c>
      <c r="T124" s="4">
        <v>295.64</v>
      </c>
      <c r="U124" s="4">
        <v>0</v>
      </c>
      <c r="V124" s="4">
        <v>0</v>
      </c>
      <c r="W124" s="4">
        <v>0</v>
      </c>
      <c r="X124" s="4">
        <v>0</v>
      </c>
      <c r="Y124" s="4">
        <v>0</v>
      </c>
      <c r="Z124" s="4">
        <v>0</v>
      </c>
      <c r="AA124" s="4">
        <v>0</v>
      </c>
      <c r="AB124" s="4">
        <v>545.01</v>
      </c>
    </row>
    <row r="125" spans="1:28">
      <c r="A125" s="3" t="s">
        <v>265</v>
      </c>
      <c r="B125" s="3" t="s">
        <v>266</v>
      </c>
      <c r="C125" s="3" t="s">
        <v>22</v>
      </c>
      <c r="D125" s="3" t="s">
        <v>23</v>
      </c>
      <c r="E125" s="3" t="s">
        <v>24</v>
      </c>
      <c r="F125" s="3" t="s">
        <v>25</v>
      </c>
      <c r="G125" s="4">
        <v>4660</v>
      </c>
      <c r="H125" s="4">
        <v>4546</v>
      </c>
      <c r="I125" s="4">
        <v>3285</v>
      </c>
      <c r="J125" s="4">
        <v>3276</v>
      </c>
      <c r="K125" s="4">
        <v>17.47</v>
      </c>
      <c r="L125" s="4">
        <v>70.23</v>
      </c>
      <c r="M125" s="4">
        <v>3363.7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3249</v>
      </c>
      <c r="V125" s="4">
        <v>3105</v>
      </c>
      <c r="W125" s="4">
        <v>1835</v>
      </c>
      <c r="X125" s="4">
        <v>1826</v>
      </c>
      <c r="Y125" s="4">
        <v>9.0299999999999994</v>
      </c>
      <c r="Z125" s="4">
        <v>42.72</v>
      </c>
      <c r="AA125" s="4">
        <v>1877.75</v>
      </c>
      <c r="AB125" s="4">
        <v>5241.45</v>
      </c>
    </row>
    <row r="126" spans="1:28">
      <c r="A126" s="3" t="s">
        <v>267</v>
      </c>
      <c r="B126" s="3" t="s">
        <v>268</v>
      </c>
      <c r="C126" s="3" t="s">
        <v>22</v>
      </c>
      <c r="D126" s="3" t="s">
        <v>23</v>
      </c>
      <c r="E126" s="3" t="s">
        <v>24</v>
      </c>
      <c r="F126" s="3" t="s">
        <v>25</v>
      </c>
      <c r="G126" s="4">
        <v>1311</v>
      </c>
      <c r="H126" s="4">
        <v>1311</v>
      </c>
      <c r="I126" s="4">
        <v>649</v>
      </c>
      <c r="J126" s="4">
        <v>645</v>
      </c>
      <c r="K126" s="4">
        <v>5.43</v>
      </c>
      <c r="L126" s="4">
        <v>10</v>
      </c>
      <c r="M126" s="4">
        <v>660.43</v>
      </c>
      <c r="N126" s="4">
        <v>2551</v>
      </c>
      <c r="O126" s="4">
        <v>2544</v>
      </c>
      <c r="P126" s="4">
        <v>1106</v>
      </c>
      <c r="Q126" s="4">
        <v>1102</v>
      </c>
      <c r="R126" s="4">
        <v>6.56</v>
      </c>
      <c r="S126" s="4">
        <v>10.26</v>
      </c>
      <c r="T126" s="4">
        <v>1118.82</v>
      </c>
      <c r="U126" s="4">
        <v>0</v>
      </c>
      <c r="V126" s="4">
        <v>0</v>
      </c>
      <c r="W126" s="4">
        <v>0</v>
      </c>
      <c r="X126" s="4">
        <v>0</v>
      </c>
      <c r="Y126" s="4">
        <v>0</v>
      </c>
      <c r="Z126" s="4">
        <v>0</v>
      </c>
      <c r="AA126" s="4">
        <v>0</v>
      </c>
      <c r="AB126" s="4">
        <v>1779.25</v>
      </c>
    </row>
    <row r="127" spans="1:28">
      <c r="A127" s="3" t="s">
        <v>269</v>
      </c>
      <c r="B127" s="3" t="s">
        <v>270</v>
      </c>
      <c r="C127" s="3" t="s">
        <v>22</v>
      </c>
      <c r="D127" s="3" t="s">
        <v>23</v>
      </c>
      <c r="E127" s="3" t="s">
        <v>24</v>
      </c>
      <c r="F127" s="3" t="s">
        <v>25</v>
      </c>
      <c r="G127" s="4">
        <v>378</v>
      </c>
      <c r="H127" s="4">
        <v>378</v>
      </c>
      <c r="I127" s="4">
        <v>197</v>
      </c>
      <c r="J127" s="4">
        <v>197</v>
      </c>
      <c r="K127" s="4">
        <v>0.52</v>
      </c>
      <c r="L127" s="4">
        <v>3.9</v>
      </c>
      <c r="M127" s="4">
        <v>201.42</v>
      </c>
      <c r="N127" s="4">
        <v>846</v>
      </c>
      <c r="O127" s="4">
        <v>827</v>
      </c>
      <c r="P127" s="4">
        <v>207</v>
      </c>
      <c r="Q127" s="4">
        <v>207</v>
      </c>
      <c r="R127" s="4">
        <v>0.25</v>
      </c>
      <c r="S127" s="4">
        <v>4.0199999999999996</v>
      </c>
      <c r="T127" s="4">
        <v>211.27</v>
      </c>
      <c r="U127" s="4">
        <v>0</v>
      </c>
      <c r="V127" s="4">
        <v>0</v>
      </c>
      <c r="W127" s="4">
        <v>0</v>
      </c>
      <c r="X127" s="4">
        <v>0</v>
      </c>
      <c r="Y127" s="4">
        <v>0</v>
      </c>
      <c r="Z127" s="4">
        <v>0</v>
      </c>
      <c r="AA127" s="4">
        <v>0</v>
      </c>
      <c r="AB127" s="4">
        <v>412.69</v>
      </c>
    </row>
    <row r="128" spans="1:28">
      <c r="A128" s="3" t="s">
        <v>271</v>
      </c>
      <c r="B128" s="3" t="s">
        <v>272</v>
      </c>
      <c r="C128" s="3" t="s">
        <v>22</v>
      </c>
      <c r="D128" s="3" t="s">
        <v>23</v>
      </c>
      <c r="E128" s="3" t="s">
        <v>24</v>
      </c>
      <c r="F128" s="3" t="s">
        <v>25</v>
      </c>
      <c r="G128" s="4">
        <v>1471</v>
      </c>
      <c r="H128" s="4">
        <v>1456</v>
      </c>
      <c r="I128" s="4">
        <v>908</v>
      </c>
      <c r="J128" s="4">
        <v>908</v>
      </c>
      <c r="K128" s="4">
        <v>3.88</v>
      </c>
      <c r="L128" s="4">
        <v>22.56</v>
      </c>
      <c r="M128" s="4">
        <v>934.44</v>
      </c>
      <c r="N128" s="4">
        <v>2793</v>
      </c>
      <c r="O128" s="4">
        <v>2774</v>
      </c>
      <c r="P128" s="4">
        <v>1432</v>
      </c>
      <c r="Q128" s="4">
        <v>1429</v>
      </c>
      <c r="R128" s="4">
        <v>2.98</v>
      </c>
      <c r="S128" s="4">
        <v>26.77</v>
      </c>
      <c r="T128" s="4">
        <v>1458.75</v>
      </c>
      <c r="U128" s="4">
        <v>0</v>
      </c>
      <c r="V128" s="4">
        <v>0</v>
      </c>
      <c r="W128" s="4">
        <v>0</v>
      </c>
      <c r="X128" s="4">
        <v>0</v>
      </c>
      <c r="Y128" s="4">
        <v>0</v>
      </c>
      <c r="Z128" s="4">
        <v>0</v>
      </c>
      <c r="AA128" s="4">
        <v>0</v>
      </c>
      <c r="AB128" s="4">
        <v>2393.19</v>
      </c>
    </row>
    <row r="129" spans="1:28">
      <c r="A129" s="3" t="s">
        <v>273</v>
      </c>
      <c r="B129" s="3" t="s">
        <v>274</v>
      </c>
      <c r="C129" s="3" t="s">
        <v>22</v>
      </c>
      <c r="D129" s="3" t="s">
        <v>23</v>
      </c>
      <c r="E129" s="3" t="s">
        <v>24</v>
      </c>
      <c r="F129" s="3" t="s">
        <v>25</v>
      </c>
      <c r="G129" s="4">
        <v>1103</v>
      </c>
      <c r="H129" s="4">
        <v>1099</v>
      </c>
      <c r="I129" s="4">
        <v>740</v>
      </c>
      <c r="J129" s="4">
        <v>740</v>
      </c>
      <c r="K129" s="4">
        <v>4.5</v>
      </c>
      <c r="L129" s="4">
        <v>12.81</v>
      </c>
      <c r="M129" s="4">
        <v>757.31</v>
      </c>
      <c r="N129" s="4">
        <v>1549</v>
      </c>
      <c r="O129" s="4">
        <v>1523</v>
      </c>
      <c r="P129" s="4">
        <v>713</v>
      </c>
      <c r="Q129" s="4">
        <v>713</v>
      </c>
      <c r="R129" s="4">
        <v>3.25</v>
      </c>
      <c r="S129" s="4">
        <v>13.09</v>
      </c>
      <c r="T129" s="4">
        <v>729.34</v>
      </c>
      <c r="U129" s="4">
        <v>0</v>
      </c>
      <c r="V129" s="4">
        <v>0</v>
      </c>
      <c r="W129" s="4">
        <v>0</v>
      </c>
      <c r="X129" s="4">
        <v>0</v>
      </c>
      <c r="Y129" s="4">
        <v>0</v>
      </c>
      <c r="Z129" s="4">
        <v>0</v>
      </c>
      <c r="AA129" s="4">
        <v>0</v>
      </c>
      <c r="AB129" s="4">
        <v>1486.65</v>
      </c>
    </row>
    <row r="130" spans="1:28">
      <c r="A130" s="3" t="s">
        <v>275</v>
      </c>
      <c r="B130" s="3" t="s">
        <v>276</v>
      </c>
      <c r="C130" s="3" t="s">
        <v>22</v>
      </c>
      <c r="D130" s="3" t="s">
        <v>23</v>
      </c>
      <c r="E130" s="3" t="s">
        <v>24</v>
      </c>
      <c r="F130" s="3" t="s">
        <v>25</v>
      </c>
      <c r="G130" s="4">
        <v>860</v>
      </c>
      <c r="H130" s="4">
        <v>854</v>
      </c>
      <c r="I130" s="4">
        <v>655</v>
      </c>
      <c r="J130" s="4">
        <v>654</v>
      </c>
      <c r="K130" s="4">
        <v>0.94</v>
      </c>
      <c r="L130" s="4">
        <v>12.94</v>
      </c>
      <c r="M130" s="4">
        <v>667.88</v>
      </c>
      <c r="N130" s="4">
        <v>1238</v>
      </c>
      <c r="O130" s="4">
        <v>1228</v>
      </c>
      <c r="P130" s="4">
        <v>997</v>
      </c>
      <c r="Q130" s="4">
        <v>989</v>
      </c>
      <c r="R130" s="4">
        <v>1.77</v>
      </c>
      <c r="S130" s="4">
        <v>12.19</v>
      </c>
      <c r="T130" s="4">
        <v>1002.96</v>
      </c>
      <c r="U130" s="4">
        <v>37</v>
      </c>
      <c r="V130" s="4">
        <v>36</v>
      </c>
      <c r="W130" s="4">
        <v>0</v>
      </c>
      <c r="X130" s="4">
        <v>0</v>
      </c>
      <c r="Y130" s="4">
        <v>0</v>
      </c>
      <c r="Z130" s="4">
        <v>0</v>
      </c>
      <c r="AA130" s="4">
        <v>0</v>
      </c>
      <c r="AB130" s="4">
        <v>1670.84</v>
      </c>
    </row>
    <row r="131" spans="1:28">
      <c r="A131" s="3" t="s">
        <v>277</v>
      </c>
      <c r="B131" s="3" t="s">
        <v>278</v>
      </c>
      <c r="C131" s="3" t="s">
        <v>22</v>
      </c>
      <c r="D131" s="3" t="s">
        <v>23</v>
      </c>
      <c r="E131" s="3" t="s">
        <v>24</v>
      </c>
      <c r="F131" s="3" t="s">
        <v>25</v>
      </c>
      <c r="G131" s="4">
        <v>904</v>
      </c>
      <c r="H131" s="4">
        <v>898</v>
      </c>
      <c r="I131" s="4">
        <v>605</v>
      </c>
      <c r="J131" s="4">
        <v>602</v>
      </c>
      <c r="K131" s="4">
        <v>8.16</v>
      </c>
      <c r="L131" s="4">
        <v>9.33</v>
      </c>
      <c r="M131" s="4">
        <v>619.49</v>
      </c>
      <c r="N131" s="4">
        <v>2111</v>
      </c>
      <c r="O131" s="4">
        <v>2065</v>
      </c>
      <c r="P131" s="4">
        <v>692</v>
      </c>
      <c r="Q131" s="4">
        <v>690</v>
      </c>
      <c r="R131" s="4">
        <v>6.84</v>
      </c>
      <c r="S131" s="4">
        <v>12.63</v>
      </c>
      <c r="T131" s="4">
        <v>709.47</v>
      </c>
      <c r="U131" s="4">
        <v>12</v>
      </c>
      <c r="V131" s="4">
        <v>11</v>
      </c>
      <c r="W131" s="4">
        <v>11</v>
      </c>
      <c r="X131" s="4">
        <v>11</v>
      </c>
      <c r="Y131" s="4">
        <v>0</v>
      </c>
      <c r="Z131" s="4">
        <v>0</v>
      </c>
      <c r="AA131" s="4">
        <v>11</v>
      </c>
      <c r="AB131" s="4">
        <v>1339.96</v>
      </c>
    </row>
    <row r="132" spans="1:28">
      <c r="A132" s="3" t="s">
        <v>279</v>
      </c>
      <c r="B132" s="3" t="s">
        <v>280</v>
      </c>
      <c r="C132" s="3" t="s">
        <v>22</v>
      </c>
      <c r="D132" s="3" t="s">
        <v>23</v>
      </c>
      <c r="E132" s="3" t="s">
        <v>24</v>
      </c>
      <c r="F132" s="3" t="s">
        <v>25</v>
      </c>
      <c r="G132" s="4">
        <v>1044</v>
      </c>
      <c r="H132" s="4">
        <v>1041</v>
      </c>
      <c r="I132" s="4">
        <v>459</v>
      </c>
      <c r="J132" s="4">
        <v>459</v>
      </c>
      <c r="K132" s="4">
        <v>3.76</v>
      </c>
      <c r="L132" s="4">
        <v>7.2</v>
      </c>
      <c r="M132" s="4">
        <v>469.96</v>
      </c>
      <c r="N132" s="4">
        <v>1391</v>
      </c>
      <c r="O132" s="4">
        <v>1379</v>
      </c>
      <c r="P132" s="4">
        <v>565</v>
      </c>
      <c r="Q132" s="4">
        <v>565</v>
      </c>
      <c r="R132" s="4">
        <v>3.69</v>
      </c>
      <c r="S132" s="4">
        <v>8.4</v>
      </c>
      <c r="T132" s="4">
        <v>577.09</v>
      </c>
      <c r="U132" s="4">
        <v>1</v>
      </c>
      <c r="V132" s="4">
        <v>0</v>
      </c>
      <c r="W132" s="4">
        <v>0</v>
      </c>
      <c r="X132" s="4">
        <v>0</v>
      </c>
      <c r="Y132" s="4">
        <v>0</v>
      </c>
      <c r="Z132" s="4">
        <v>0</v>
      </c>
      <c r="AA132" s="4">
        <v>0</v>
      </c>
      <c r="AB132" s="4">
        <v>1047.05</v>
      </c>
    </row>
    <row r="133" spans="1:28">
      <c r="A133" s="3" t="s">
        <v>281</v>
      </c>
      <c r="B133" s="3" t="s">
        <v>282</v>
      </c>
      <c r="C133" s="3" t="s">
        <v>22</v>
      </c>
      <c r="D133" s="3" t="s">
        <v>23</v>
      </c>
      <c r="E133" s="3" t="s">
        <v>24</v>
      </c>
      <c r="F133" s="3" t="s">
        <v>25</v>
      </c>
      <c r="G133" s="4">
        <v>1017</v>
      </c>
      <c r="H133" s="4">
        <v>1013</v>
      </c>
      <c r="I133" s="4">
        <v>778</v>
      </c>
      <c r="J133" s="4">
        <v>778</v>
      </c>
      <c r="K133" s="4">
        <v>2.59</v>
      </c>
      <c r="L133" s="4">
        <v>16.09</v>
      </c>
      <c r="M133" s="4">
        <v>796.68</v>
      </c>
      <c r="N133" s="4">
        <v>3319</v>
      </c>
      <c r="O133" s="4">
        <v>3288</v>
      </c>
      <c r="P133" s="4">
        <v>1252</v>
      </c>
      <c r="Q133" s="4">
        <v>1246</v>
      </c>
      <c r="R133" s="4">
        <v>4.09</v>
      </c>
      <c r="S133" s="4">
        <v>20.329999999999998</v>
      </c>
      <c r="T133" s="4">
        <v>1270.42</v>
      </c>
      <c r="U133" s="4">
        <v>0</v>
      </c>
      <c r="V133" s="4">
        <v>0</v>
      </c>
      <c r="W133" s="4">
        <v>0</v>
      </c>
      <c r="X133" s="4">
        <v>0</v>
      </c>
      <c r="Y133" s="4">
        <v>0</v>
      </c>
      <c r="Z133" s="4">
        <v>0</v>
      </c>
      <c r="AA133" s="4">
        <v>0</v>
      </c>
      <c r="AB133" s="4">
        <v>2067.1</v>
      </c>
    </row>
    <row r="134" spans="1:28">
      <c r="A134" s="3" t="s">
        <v>283</v>
      </c>
      <c r="B134" s="3" t="s">
        <v>284</v>
      </c>
      <c r="C134" s="3" t="s">
        <v>22</v>
      </c>
      <c r="D134" s="3" t="s">
        <v>23</v>
      </c>
      <c r="E134" s="3" t="s">
        <v>24</v>
      </c>
      <c r="F134" s="3" t="s">
        <v>25</v>
      </c>
      <c r="G134" s="4">
        <v>926</v>
      </c>
      <c r="H134" s="4">
        <v>912</v>
      </c>
      <c r="I134" s="4">
        <v>709</v>
      </c>
      <c r="J134" s="4">
        <v>709</v>
      </c>
      <c r="K134" s="4">
        <v>3.46</v>
      </c>
      <c r="L134" s="4">
        <v>20.48</v>
      </c>
      <c r="M134" s="4">
        <v>732.94</v>
      </c>
      <c r="N134" s="4">
        <v>1259</v>
      </c>
      <c r="O134" s="4">
        <v>1230</v>
      </c>
      <c r="P134" s="4">
        <v>721</v>
      </c>
      <c r="Q134" s="4">
        <v>721</v>
      </c>
      <c r="R134" s="4">
        <v>4.17</v>
      </c>
      <c r="S134" s="4">
        <v>19.22</v>
      </c>
      <c r="T134" s="4">
        <v>744.39</v>
      </c>
      <c r="U134" s="4">
        <v>0</v>
      </c>
      <c r="V134" s="4">
        <v>0</v>
      </c>
      <c r="W134" s="4">
        <v>0</v>
      </c>
      <c r="X134" s="4">
        <v>0</v>
      </c>
      <c r="Y134" s="4">
        <v>0</v>
      </c>
      <c r="Z134" s="4">
        <v>0</v>
      </c>
      <c r="AA134" s="4">
        <v>0</v>
      </c>
      <c r="AB134" s="4">
        <v>1477.33</v>
      </c>
    </row>
    <row r="135" spans="1:28">
      <c r="A135" s="3" t="s">
        <v>285</v>
      </c>
      <c r="B135" s="3" t="s">
        <v>286</v>
      </c>
      <c r="C135" s="3" t="s">
        <v>22</v>
      </c>
      <c r="D135" s="3" t="s">
        <v>23</v>
      </c>
      <c r="E135" s="3" t="s">
        <v>24</v>
      </c>
      <c r="F135" s="3" t="s">
        <v>25</v>
      </c>
      <c r="G135" s="4">
        <v>1042</v>
      </c>
      <c r="H135" s="4">
        <v>1033</v>
      </c>
      <c r="I135" s="4">
        <v>654</v>
      </c>
      <c r="J135" s="4">
        <v>652</v>
      </c>
      <c r="K135" s="4">
        <v>3.24</v>
      </c>
      <c r="L135" s="4">
        <v>9.48</v>
      </c>
      <c r="M135" s="4">
        <v>664.72</v>
      </c>
      <c r="N135" s="4">
        <v>1935</v>
      </c>
      <c r="O135" s="4">
        <v>1932</v>
      </c>
      <c r="P135" s="4">
        <v>724</v>
      </c>
      <c r="Q135" s="4">
        <v>724</v>
      </c>
      <c r="R135" s="4">
        <v>5.98</v>
      </c>
      <c r="S135" s="4">
        <v>8.77</v>
      </c>
      <c r="T135" s="4">
        <v>738.75</v>
      </c>
      <c r="U135" s="4">
        <v>0</v>
      </c>
      <c r="V135" s="4">
        <v>0</v>
      </c>
      <c r="W135" s="4">
        <v>0</v>
      </c>
      <c r="X135" s="4">
        <v>0</v>
      </c>
      <c r="Y135" s="4">
        <v>0</v>
      </c>
      <c r="Z135" s="4">
        <v>0</v>
      </c>
      <c r="AA135" s="4">
        <v>0</v>
      </c>
      <c r="AB135" s="4">
        <v>1403.47</v>
      </c>
    </row>
    <row r="136" spans="1:28">
      <c r="A136" s="3" t="s">
        <v>287</v>
      </c>
      <c r="B136" s="3" t="s">
        <v>288</v>
      </c>
      <c r="C136" s="3" t="s">
        <v>22</v>
      </c>
      <c r="D136" s="3" t="s">
        <v>23</v>
      </c>
      <c r="E136" s="3" t="s">
        <v>24</v>
      </c>
      <c r="F136" s="3" t="s">
        <v>25</v>
      </c>
      <c r="G136" s="4">
        <v>1683</v>
      </c>
      <c r="H136" s="4">
        <v>1683</v>
      </c>
      <c r="I136" s="4">
        <v>1148</v>
      </c>
      <c r="J136" s="4">
        <v>1146</v>
      </c>
      <c r="K136" s="4">
        <v>8.58</v>
      </c>
      <c r="L136" s="4">
        <v>24.07</v>
      </c>
      <c r="M136" s="4">
        <v>1178.6500000000001</v>
      </c>
      <c r="N136" s="4">
        <v>4491</v>
      </c>
      <c r="O136" s="4">
        <v>4489</v>
      </c>
      <c r="P136" s="4">
        <v>1612</v>
      </c>
      <c r="Q136" s="4">
        <v>1610</v>
      </c>
      <c r="R136" s="4">
        <v>14.97</v>
      </c>
      <c r="S136" s="4">
        <v>29.62</v>
      </c>
      <c r="T136" s="4">
        <v>1654.59</v>
      </c>
      <c r="U136" s="4">
        <v>266</v>
      </c>
      <c r="V136" s="4">
        <v>266</v>
      </c>
      <c r="W136" s="4">
        <v>0</v>
      </c>
      <c r="X136" s="4">
        <v>0</v>
      </c>
      <c r="Y136" s="4">
        <v>0</v>
      </c>
      <c r="Z136" s="4">
        <v>0</v>
      </c>
      <c r="AA136" s="4">
        <v>0</v>
      </c>
      <c r="AB136" s="4">
        <v>2833.24</v>
      </c>
    </row>
    <row r="137" spans="1:28">
      <c r="A137" s="3" t="s">
        <v>289</v>
      </c>
      <c r="B137" s="3" t="s">
        <v>290</v>
      </c>
      <c r="C137" s="3" t="s">
        <v>22</v>
      </c>
      <c r="D137" s="3" t="s">
        <v>23</v>
      </c>
      <c r="E137" s="3" t="s">
        <v>24</v>
      </c>
      <c r="F137" s="3" t="s">
        <v>25</v>
      </c>
      <c r="G137" s="4">
        <v>670</v>
      </c>
      <c r="H137" s="4">
        <v>661</v>
      </c>
      <c r="I137" s="4">
        <v>448</v>
      </c>
      <c r="J137" s="4">
        <v>448</v>
      </c>
      <c r="K137" s="4">
        <v>5.07</v>
      </c>
      <c r="L137" s="4">
        <v>8.69</v>
      </c>
      <c r="M137" s="4">
        <v>461.76</v>
      </c>
      <c r="N137" s="4">
        <v>1155</v>
      </c>
      <c r="O137" s="4">
        <v>1137</v>
      </c>
      <c r="P137" s="4">
        <v>498</v>
      </c>
      <c r="Q137" s="4">
        <v>498</v>
      </c>
      <c r="R137" s="4">
        <v>3.82</v>
      </c>
      <c r="S137" s="4">
        <v>9.15</v>
      </c>
      <c r="T137" s="4">
        <v>510.97</v>
      </c>
      <c r="U137" s="4">
        <v>0</v>
      </c>
      <c r="V137" s="4">
        <v>0</v>
      </c>
      <c r="W137" s="4">
        <v>0</v>
      </c>
      <c r="X137" s="4">
        <v>0</v>
      </c>
      <c r="Y137" s="4">
        <v>0</v>
      </c>
      <c r="Z137" s="4">
        <v>0</v>
      </c>
      <c r="AA137" s="4">
        <v>0</v>
      </c>
      <c r="AB137" s="4">
        <v>972.73</v>
      </c>
    </row>
    <row r="138" spans="1:28">
      <c r="A138" s="3" t="s">
        <v>291</v>
      </c>
      <c r="B138" s="3" t="s">
        <v>292</v>
      </c>
      <c r="C138" s="3" t="s">
        <v>22</v>
      </c>
      <c r="D138" s="3" t="s">
        <v>23</v>
      </c>
      <c r="E138" s="3" t="s">
        <v>24</v>
      </c>
      <c r="F138" s="3" t="s">
        <v>25</v>
      </c>
      <c r="G138" s="4">
        <v>660</v>
      </c>
      <c r="H138" s="4">
        <v>656</v>
      </c>
      <c r="I138" s="4">
        <v>563</v>
      </c>
      <c r="J138" s="4">
        <v>563</v>
      </c>
      <c r="K138" s="4">
        <v>3.56</v>
      </c>
      <c r="L138" s="4">
        <v>9.9700000000000006</v>
      </c>
      <c r="M138" s="4">
        <v>576.53</v>
      </c>
      <c r="N138" s="4">
        <v>1377</v>
      </c>
      <c r="O138" s="4">
        <v>1368</v>
      </c>
      <c r="P138" s="4">
        <v>788</v>
      </c>
      <c r="Q138" s="4">
        <v>787</v>
      </c>
      <c r="R138" s="4">
        <v>3.72</v>
      </c>
      <c r="S138" s="4">
        <v>11.21</v>
      </c>
      <c r="T138" s="4">
        <v>801.93</v>
      </c>
      <c r="U138" s="4">
        <v>6</v>
      </c>
      <c r="V138" s="4">
        <v>6</v>
      </c>
      <c r="W138" s="4">
        <v>2</v>
      </c>
      <c r="X138" s="4">
        <v>2</v>
      </c>
      <c r="Y138" s="4">
        <v>0.01</v>
      </c>
      <c r="Z138" s="4">
        <v>0</v>
      </c>
      <c r="AA138" s="4">
        <v>2.0099999999999998</v>
      </c>
      <c r="AB138" s="4">
        <v>1380.47</v>
      </c>
    </row>
    <row r="139" spans="1:28">
      <c r="A139" s="3" t="s">
        <v>293</v>
      </c>
      <c r="B139" s="3" t="s">
        <v>294</v>
      </c>
      <c r="C139" s="3" t="s">
        <v>22</v>
      </c>
      <c r="D139" s="3" t="s">
        <v>23</v>
      </c>
      <c r="E139" s="3" t="s">
        <v>24</v>
      </c>
      <c r="F139" s="3" t="s">
        <v>25</v>
      </c>
      <c r="G139" s="4">
        <v>1568</v>
      </c>
      <c r="H139" s="4">
        <v>1568</v>
      </c>
      <c r="I139" s="4">
        <v>751</v>
      </c>
      <c r="J139" s="4">
        <v>750</v>
      </c>
      <c r="K139" s="4">
        <v>3.97</v>
      </c>
      <c r="L139" s="4">
        <v>9</v>
      </c>
      <c r="M139" s="4">
        <v>762.97</v>
      </c>
      <c r="N139" s="4">
        <v>1426</v>
      </c>
      <c r="O139" s="4">
        <v>1426</v>
      </c>
      <c r="P139" s="4">
        <v>1042</v>
      </c>
      <c r="Q139" s="4">
        <v>1039</v>
      </c>
      <c r="R139" s="4">
        <v>3.57</v>
      </c>
      <c r="S139" s="4">
        <v>9.93</v>
      </c>
      <c r="T139" s="4">
        <v>1052.5</v>
      </c>
      <c r="U139" s="4">
        <v>0</v>
      </c>
      <c r="V139" s="4">
        <v>0</v>
      </c>
      <c r="W139" s="4">
        <v>0</v>
      </c>
      <c r="X139" s="4">
        <v>0</v>
      </c>
      <c r="Y139" s="4">
        <v>0</v>
      </c>
      <c r="Z139" s="4">
        <v>0</v>
      </c>
      <c r="AA139" s="4">
        <v>0</v>
      </c>
      <c r="AB139" s="4">
        <v>1815.47</v>
      </c>
    </row>
    <row r="140" spans="1:28">
      <c r="A140" s="3" t="s">
        <v>295</v>
      </c>
      <c r="B140" s="3" t="s">
        <v>296</v>
      </c>
      <c r="C140" s="3" t="s">
        <v>22</v>
      </c>
      <c r="D140" s="3" t="s">
        <v>23</v>
      </c>
      <c r="E140" s="3" t="s">
        <v>24</v>
      </c>
      <c r="F140" s="3" t="s">
        <v>25</v>
      </c>
      <c r="G140" s="4">
        <v>1187</v>
      </c>
      <c r="H140" s="4">
        <v>1184</v>
      </c>
      <c r="I140" s="4">
        <v>1112</v>
      </c>
      <c r="J140" s="4">
        <v>1108</v>
      </c>
      <c r="K140" s="4">
        <v>8.44</v>
      </c>
      <c r="L140" s="4">
        <v>13.08</v>
      </c>
      <c r="M140" s="4">
        <v>1129.52</v>
      </c>
      <c r="N140" s="4">
        <v>2233</v>
      </c>
      <c r="O140" s="4">
        <v>2221</v>
      </c>
      <c r="P140" s="4">
        <v>950</v>
      </c>
      <c r="Q140" s="4">
        <v>950</v>
      </c>
      <c r="R140" s="4">
        <v>8.23</v>
      </c>
      <c r="S140" s="4">
        <v>13.27</v>
      </c>
      <c r="T140" s="4">
        <v>971.5</v>
      </c>
      <c r="U140" s="4">
        <v>0</v>
      </c>
      <c r="V140" s="4">
        <v>0</v>
      </c>
      <c r="W140" s="4">
        <v>0</v>
      </c>
      <c r="X140" s="4">
        <v>0</v>
      </c>
      <c r="Y140" s="4">
        <v>0</v>
      </c>
      <c r="Z140" s="4">
        <v>0</v>
      </c>
      <c r="AA140" s="4">
        <v>0</v>
      </c>
      <c r="AB140" s="4">
        <v>2101.02</v>
      </c>
    </row>
    <row r="141" spans="1:28">
      <c r="A141" s="3" t="s">
        <v>297</v>
      </c>
      <c r="B141" s="3" t="s">
        <v>298</v>
      </c>
      <c r="C141" s="3" t="s">
        <v>22</v>
      </c>
      <c r="D141" s="3" t="s">
        <v>23</v>
      </c>
      <c r="E141" s="3" t="s">
        <v>24</v>
      </c>
      <c r="F141" s="3" t="s">
        <v>25</v>
      </c>
      <c r="G141" s="4">
        <v>939</v>
      </c>
      <c r="H141" s="4">
        <v>938</v>
      </c>
      <c r="I141" s="4">
        <v>820</v>
      </c>
      <c r="J141" s="4">
        <v>820</v>
      </c>
      <c r="K141" s="4">
        <v>7.34</v>
      </c>
      <c r="L141" s="4">
        <v>12.92</v>
      </c>
      <c r="M141" s="4">
        <v>840.26</v>
      </c>
      <c r="N141" s="4">
        <v>1252</v>
      </c>
      <c r="O141" s="4">
        <v>1220</v>
      </c>
      <c r="P141" s="4">
        <v>1016</v>
      </c>
      <c r="Q141" s="4">
        <v>1016</v>
      </c>
      <c r="R141" s="4">
        <v>6.05</v>
      </c>
      <c r="S141" s="4">
        <v>12.45</v>
      </c>
      <c r="T141" s="4">
        <v>1034.5</v>
      </c>
      <c r="U141" s="4">
        <v>1759</v>
      </c>
      <c r="V141" s="4">
        <v>1697</v>
      </c>
      <c r="W141" s="4">
        <v>762</v>
      </c>
      <c r="X141" s="4">
        <v>762</v>
      </c>
      <c r="Y141" s="4">
        <v>5.85</v>
      </c>
      <c r="Z141" s="4">
        <v>11.8</v>
      </c>
      <c r="AA141" s="4">
        <v>779.65</v>
      </c>
      <c r="AB141" s="4">
        <v>2654.41</v>
      </c>
    </row>
    <row r="142" spans="1:28">
      <c r="A142" s="3" t="s">
        <v>299</v>
      </c>
      <c r="B142" s="3" t="s">
        <v>300</v>
      </c>
      <c r="C142" s="3" t="s">
        <v>22</v>
      </c>
      <c r="D142" s="3" t="s">
        <v>23</v>
      </c>
      <c r="E142" s="3" t="s">
        <v>24</v>
      </c>
      <c r="F142" s="3" t="s">
        <v>25</v>
      </c>
      <c r="G142" s="4">
        <v>990</v>
      </c>
      <c r="H142" s="4">
        <v>990</v>
      </c>
      <c r="I142" s="4">
        <v>687</v>
      </c>
      <c r="J142" s="4">
        <v>687</v>
      </c>
      <c r="K142" s="4">
        <v>3.32</v>
      </c>
      <c r="L142" s="4">
        <v>9.31</v>
      </c>
      <c r="M142" s="4">
        <v>699.63</v>
      </c>
      <c r="N142" s="4">
        <v>1026</v>
      </c>
      <c r="O142" s="4">
        <v>1008</v>
      </c>
      <c r="P142" s="4">
        <v>724</v>
      </c>
      <c r="Q142" s="4">
        <v>723</v>
      </c>
      <c r="R142" s="4">
        <v>3.48</v>
      </c>
      <c r="S142" s="4">
        <v>9.08</v>
      </c>
      <c r="T142" s="4">
        <v>735.56</v>
      </c>
      <c r="U142" s="4">
        <v>1419</v>
      </c>
      <c r="V142" s="4">
        <v>1400</v>
      </c>
      <c r="W142" s="4">
        <v>889</v>
      </c>
      <c r="X142" s="4">
        <v>889</v>
      </c>
      <c r="Y142" s="4">
        <v>4.32</v>
      </c>
      <c r="Z142" s="4">
        <v>9.35</v>
      </c>
      <c r="AA142" s="4">
        <v>902.67</v>
      </c>
      <c r="AB142" s="4">
        <v>2337.86</v>
      </c>
    </row>
    <row r="143" spans="1:28">
      <c r="A143" s="3" t="s">
        <v>301</v>
      </c>
      <c r="B143" s="3" t="s">
        <v>302</v>
      </c>
      <c r="C143" s="3" t="s">
        <v>22</v>
      </c>
      <c r="D143" s="3" t="s">
        <v>23</v>
      </c>
      <c r="E143" s="3" t="s">
        <v>24</v>
      </c>
      <c r="F143" s="3" t="s">
        <v>25</v>
      </c>
      <c r="G143" s="4">
        <v>1291</v>
      </c>
      <c r="H143" s="4">
        <v>1284</v>
      </c>
      <c r="I143" s="4">
        <v>900</v>
      </c>
      <c r="J143" s="4">
        <v>898</v>
      </c>
      <c r="K143" s="4">
        <v>5.04</v>
      </c>
      <c r="L143" s="4">
        <v>15.44</v>
      </c>
      <c r="M143" s="4">
        <v>918.48</v>
      </c>
      <c r="N143" s="4">
        <v>1247</v>
      </c>
      <c r="O143" s="4">
        <v>1228</v>
      </c>
      <c r="P143" s="4">
        <v>1027</v>
      </c>
      <c r="Q143" s="4">
        <v>1026</v>
      </c>
      <c r="R143" s="4">
        <v>4.87</v>
      </c>
      <c r="S143" s="4">
        <v>14.76</v>
      </c>
      <c r="T143" s="4">
        <v>1045.6300000000001</v>
      </c>
      <c r="U143" s="4">
        <v>2028</v>
      </c>
      <c r="V143" s="4">
        <v>1965</v>
      </c>
      <c r="W143" s="4">
        <v>1258</v>
      </c>
      <c r="X143" s="4">
        <v>1258</v>
      </c>
      <c r="Y143" s="4">
        <v>6.96</v>
      </c>
      <c r="Z143" s="4">
        <v>13</v>
      </c>
      <c r="AA143" s="4">
        <v>1277.96</v>
      </c>
      <c r="AB143" s="4">
        <v>3242.07</v>
      </c>
    </row>
    <row r="144" spans="1:28">
      <c r="A144" s="3" t="s">
        <v>303</v>
      </c>
      <c r="B144" s="3" t="s">
        <v>304</v>
      </c>
      <c r="C144" s="3" t="s">
        <v>22</v>
      </c>
      <c r="D144" s="3" t="s">
        <v>23</v>
      </c>
      <c r="E144" s="3" t="s">
        <v>24</v>
      </c>
      <c r="F144" s="3" t="s">
        <v>25</v>
      </c>
      <c r="G144" s="4">
        <v>1067</v>
      </c>
      <c r="H144" s="4">
        <v>1066</v>
      </c>
      <c r="I144" s="4">
        <v>950</v>
      </c>
      <c r="J144" s="4">
        <v>948</v>
      </c>
      <c r="K144" s="4">
        <v>4.5599999999999996</v>
      </c>
      <c r="L144" s="4">
        <v>20.12</v>
      </c>
      <c r="M144" s="4">
        <v>972.68</v>
      </c>
      <c r="N144" s="4">
        <v>1682</v>
      </c>
      <c r="O144" s="4">
        <v>1678</v>
      </c>
      <c r="P144" s="4">
        <v>1205</v>
      </c>
      <c r="Q144" s="4">
        <v>1203</v>
      </c>
      <c r="R144" s="4">
        <v>7.56</v>
      </c>
      <c r="S144" s="4">
        <v>26.35</v>
      </c>
      <c r="T144" s="4">
        <v>1236.9100000000001</v>
      </c>
      <c r="U144" s="4">
        <v>0</v>
      </c>
      <c r="V144" s="4">
        <v>0</v>
      </c>
      <c r="W144" s="4">
        <v>0</v>
      </c>
      <c r="X144" s="4">
        <v>0</v>
      </c>
      <c r="Y144" s="4">
        <v>0</v>
      </c>
      <c r="Z144" s="4">
        <v>0</v>
      </c>
      <c r="AA144" s="4">
        <v>0</v>
      </c>
      <c r="AB144" s="4">
        <v>2209.59</v>
      </c>
    </row>
    <row r="145" spans="1:28">
      <c r="A145" s="3" t="s">
        <v>305</v>
      </c>
      <c r="B145" s="3" t="s">
        <v>306</v>
      </c>
      <c r="C145" s="3" t="s">
        <v>22</v>
      </c>
      <c r="D145" s="3" t="s">
        <v>23</v>
      </c>
      <c r="E145" s="3" t="s">
        <v>24</v>
      </c>
      <c r="F145" s="3" t="s">
        <v>25</v>
      </c>
      <c r="G145" s="4">
        <v>2011</v>
      </c>
      <c r="H145" s="4">
        <v>2001</v>
      </c>
      <c r="I145" s="4">
        <v>1074</v>
      </c>
      <c r="J145" s="4">
        <v>1074</v>
      </c>
      <c r="K145" s="4">
        <v>3.46</v>
      </c>
      <c r="L145" s="4">
        <v>18.95</v>
      </c>
      <c r="M145" s="4">
        <v>1096.4100000000001</v>
      </c>
      <c r="N145" s="4">
        <v>1323</v>
      </c>
      <c r="O145" s="4">
        <v>1312</v>
      </c>
      <c r="P145" s="4">
        <v>1107</v>
      </c>
      <c r="Q145" s="4">
        <v>1107</v>
      </c>
      <c r="R145" s="4">
        <v>10.45</v>
      </c>
      <c r="S145" s="4">
        <v>17.73</v>
      </c>
      <c r="T145" s="4">
        <v>1135.18</v>
      </c>
      <c r="U145" s="4">
        <v>0</v>
      </c>
      <c r="V145" s="4">
        <v>0</v>
      </c>
      <c r="W145" s="4">
        <v>0</v>
      </c>
      <c r="X145" s="4">
        <v>0</v>
      </c>
      <c r="Y145" s="4">
        <v>0</v>
      </c>
      <c r="Z145" s="4">
        <v>0</v>
      </c>
      <c r="AA145" s="4">
        <v>0</v>
      </c>
      <c r="AB145" s="4">
        <v>2231.59</v>
      </c>
    </row>
    <row r="146" spans="1:28">
      <c r="A146" s="3" t="s">
        <v>307</v>
      </c>
      <c r="B146" s="3" t="s">
        <v>95</v>
      </c>
      <c r="C146" s="3" t="s">
        <v>22</v>
      </c>
      <c r="D146" s="3" t="s">
        <v>23</v>
      </c>
      <c r="E146" s="3" t="s">
        <v>24</v>
      </c>
      <c r="F146" s="3" t="s">
        <v>25</v>
      </c>
      <c r="G146" s="4">
        <v>1384</v>
      </c>
      <c r="H146" s="4">
        <v>1374</v>
      </c>
      <c r="I146" s="4">
        <v>1235</v>
      </c>
      <c r="J146" s="4">
        <v>1235</v>
      </c>
      <c r="K146" s="4">
        <v>3.56</v>
      </c>
      <c r="L146" s="4">
        <v>10.55</v>
      </c>
      <c r="M146" s="4">
        <v>1249.1099999999999</v>
      </c>
      <c r="N146" s="4">
        <v>1143</v>
      </c>
      <c r="O146" s="4">
        <v>1130</v>
      </c>
      <c r="P146" s="4">
        <v>565</v>
      </c>
      <c r="Q146" s="4">
        <v>565</v>
      </c>
      <c r="R146" s="4">
        <v>4.2</v>
      </c>
      <c r="S146" s="4">
        <v>8.34</v>
      </c>
      <c r="T146" s="4">
        <v>577.54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  <c r="Z146" s="4">
        <v>0</v>
      </c>
      <c r="AA146" s="4">
        <v>0</v>
      </c>
      <c r="AB146" s="4">
        <v>1826.65</v>
      </c>
    </row>
    <row r="147" spans="1:28">
      <c r="A147" s="3" t="s">
        <v>308</v>
      </c>
      <c r="B147" s="3" t="s">
        <v>309</v>
      </c>
      <c r="C147" s="3" t="s">
        <v>22</v>
      </c>
      <c r="D147" s="3" t="s">
        <v>23</v>
      </c>
      <c r="E147" s="3" t="s">
        <v>24</v>
      </c>
      <c r="F147" s="3" t="s">
        <v>25</v>
      </c>
      <c r="G147" s="4">
        <v>853</v>
      </c>
      <c r="H147" s="4">
        <v>849</v>
      </c>
      <c r="I147" s="4">
        <v>660</v>
      </c>
      <c r="J147" s="4">
        <v>659</v>
      </c>
      <c r="K147" s="4">
        <v>2.52</v>
      </c>
      <c r="L147" s="4">
        <v>11.75</v>
      </c>
      <c r="M147" s="4">
        <v>673.27</v>
      </c>
      <c r="N147" s="4">
        <v>947</v>
      </c>
      <c r="O147" s="4">
        <v>934</v>
      </c>
      <c r="P147" s="4">
        <v>768</v>
      </c>
      <c r="Q147" s="4">
        <v>765</v>
      </c>
      <c r="R147" s="4">
        <v>3.22</v>
      </c>
      <c r="S147" s="4">
        <v>12.31</v>
      </c>
      <c r="T147" s="4">
        <v>780.53</v>
      </c>
      <c r="U147" s="4">
        <v>0</v>
      </c>
      <c r="V147" s="4">
        <v>0</v>
      </c>
      <c r="W147" s="4">
        <v>0</v>
      </c>
      <c r="X147" s="4">
        <v>0</v>
      </c>
      <c r="Y147" s="4">
        <v>0</v>
      </c>
      <c r="Z147" s="4">
        <v>0</v>
      </c>
      <c r="AA147" s="4">
        <v>0</v>
      </c>
      <c r="AB147" s="4">
        <v>1453.8</v>
      </c>
    </row>
    <row r="148" spans="1:28">
      <c r="A148" s="3" t="s">
        <v>310</v>
      </c>
      <c r="B148" s="3" t="s">
        <v>311</v>
      </c>
      <c r="C148" s="3" t="s">
        <v>22</v>
      </c>
      <c r="D148" s="3" t="s">
        <v>23</v>
      </c>
      <c r="E148" s="3" t="s">
        <v>24</v>
      </c>
      <c r="F148" s="3" t="s">
        <v>25</v>
      </c>
      <c r="G148" s="4">
        <v>1113</v>
      </c>
      <c r="H148" s="4">
        <v>1111</v>
      </c>
      <c r="I148" s="4">
        <v>968</v>
      </c>
      <c r="J148" s="4">
        <v>968</v>
      </c>
      <c r="K148" s="4">
        <v>4.26</v>
      </c>
      <c r="L148" s="4">
        <v>17.32</v>
      </c>
      <c r="M148" s="4">
        <v>989.58</v>
      </c>
      <c r="N148" s="4">
        <v>1230</v>
      </c>
      <c r="O148" s="4">
        <v>1192</v>
      </c>
      <c r="P148" s="4">
        <v>898</v>
      </c>
      <c r="Q148" s="4">
        <v>897</v>
      </c>
      <c r="R148" s="4">
        <v>3.86</v>
      </c>
      <c r="S148" s="4">
        <v>16.940000000000001</v>
      </c>
      <c r="T148" s="4">
        <v>917.8</v>
      </c>
      <c r="U148" s="4">
        <v>267</v>
      </c>
      <c r="V148" s="4">
        <v>260</v>
      </c>
      <c r="W148" s="4">
        <v>0</v>
      </c>
      <c r="X148" s="4">
        <v>0</v>
      </c>
      <c r="Y148" s="4">
        <v>0</v>
      </c>
      <c r="Z148" s="4">
        <v>0</v>
      </c>
      <c r="AA148" s="4">
        <v>0</v>
      </c>
      <c r="AB148" s="4">
        <v>1907.38</v>
      </c>
    </row>
    <row r="149" spans="1:28">
      <c r="A149" s="3" t="s">
        <v>312</v>
      </c>
      <c r="B149" s="3" t="s">
        <v>313</v>
      </c>
      <c r="C149" s="3" t="s">
        <v>22</v>
      </c>
      <c r="D149" s="3" t="s">
        <v>23</v>
      </c>
      <c r="E149" s="3" t="s">
        <v>24</v>
      </c>
      <c r="F149" s="3" t="s">
        <v>25</v>
      </c>
      <c r="G149" s="4">
        <v>1146</v>
      </c>
      <c r="H149" s="4">
        <v>1140</v>
      </c>
      <c r="I149" s="4">
        <v>1028</v>
      </c>
      <c r="J149" s="4">
        <v>1028</v>
      </c>
      <c r="K149" s="4">
        <v>3.84</v>
      </c>
      <c r="L149" s="4">
        <v>16.47</v>
      </c>
      <c r="M149" s="4">
        <v>1048.31</v>
      </c>
      <c r="N149" s="4">
        <v>2641</v>
      </c>
      <c r="O149" s="4">
        <v>2628</v>
      </c>
      <c r="P149" s="4">
        <v>864</v>
      </c>
      <c r="Q149" s="4">
        <v>864</v>
      </c>
      <c r="R149" s="4">
        <v>5.13</v>
      </c>
      <c r="S149" s="4">
        <v>15</v>
      </c>
      <c r="T149" s="4">
        <v>884.13</v>
      </c>
      <c r="U149" s="4">
        <v>0</v>
      </c>
      <c r="V149" s="4">
        <v>0</v>
      </c>
      <c r="W149" s="4">
        <v>0</v>
      </c>
      <c r="X149" s="4">
        <v>0</v>
      </c>
      <c r="Y149" s="4">
        <v>0</v>
      </c>
      <c r="Z149" s="4">
        <v>0</v>
      </c>
      <c r="AA149" s="4">
        <v>0</v>
      </c>
      <c r="AB149" s="4">
        <v>1932.44</v>
      </c>
    </row>
    <row r="150" spans="1:28">
      <c r="A150" s="3" t="s">
        <v>314</v>
      </c>
      <c r="B150" s="3" t="s">
        <v>315</v>
      </c>
      <c r="C150" s="3" t="s">
        <v>22</v>
      </c>
      <c r="D150" s="3" t="s">
        <v>23</v>
      </c>
      <c r="E150" s="3" t="s">
        <v>24</v>
      </c>
      <c r="F150" s="3" t="s">
        <v>25</v>
      </c>
      <c r="G150" s="4">
        <v>1816</v>
      </c>
      <c r="H150" s="4">
        <v>1808</v>
      </c>
      <c r="I150" s="4">
        <v>1299</v>
      </c>
      <c r="J150" s="4">
        <v>1299</v>
      </c>
      <c r="K150" s="4">
        <v>5.74</v>
      </c>
      <c r="L150" s="4">
        <v>9.98</v>
      </c>
      <c r="M150" s="4">
        <v>1314.72</v>
      </c>
      <c r="N150" s="4">
        <v>855</v>
      </c>
      <c r="O150" s="4">
        <v>850</v>
      </c>
      <c r="P150" s="4">
        <v>681</v>
      </c>
      <c r="Q150" s="4">
        <v>680</v>
      </c>
      <c r="R150" s="4">
        <v>5.62</v>
      </c>
      <c r="S150" s="4">
        <v>9.74</v>
      </c>
      <c r="T150" s="4">
        <v>695.36</v>
      </c>
      <c r="U150" s="4">
        <v>0</v>
      </c>
      <c r="V150" s="4">
        <v>0</v>
      </c>
      <c r="W150" s="4">
        <v>0</v>
      </c>
      <c r="X150" s="4">
        <v>0</v>
      </c>
      <c r="Y150" s="4">
        <v>0</v>
      </c>
      <c r="Z150" s="4">
        <v>0</v>
      </c>
      <c r="AA150" s="4">
        <v>0</v>
      </c>
      <c r="AB150" s="4">
        <v>2010.08</v>
      </c>
    </row>
    <row r="151" spans="1:28">
      <c r="A151" s="3" t="s">
        <v>316</v>
      </c>
      <c r="B151" s="3" t="s">
        <v>317</v>
      </c>
      <c r="C151" s="3" t="s">
        <v>22</v>
      </c>
      <c r="D151" s="3" t="s">
        <v>23</v>
      </c>
      <c r="E151" s="3" t="s">
        <v>24</v>
      </c>
      <c r="F151" s="3" t="s">
        <v>25</v>
      </c>
      <c r="G151" s="4">
        <v>1290</v>
      </c>
      <c r="H151" s="4">
        <v>1281</v>
      </c>
      <c r="I151" s="4">
        <v>1079</v>
      </c>
      <c r="J151" s="4">
        <v>1079</v>
      </c>
      <c r="K151" s="4">
        <v>5.29</v>
      </c>
      <c r="L151" s="4">
        <v>17.440000000000001</v>
      </c>
      <c r="M151" s="4">
        <v>1101.73</v>
      </c>
      <c r="N151" s="4">
        <v>1592</v>
      </c>
      <c r="O151" s="4">
        <v>1583</v>
      </c>
      <c r="P151" s="4">
        <v>1315</v>
      </c>
      <c r="Q151" s="4">
        <v>1315</v>
      </c>
      <c r="R151" s="4">
        <v>4.92</v>
      </c>
      <c r="S151" s="4">
        <v>16.62</v>
      </c>
      <c r="T151" s="4">
        <v>1336.54</v>
      </c>
      <c r="U151" s="4">
        <v>0</v>
      </c>
      <c r="V151" s="4">
        <v>0</v>
      </c>
      <c r="W151" s="4">
        <v>0</v>
      </c>
      <c r="X151" s="4">
        <v>0</v>
      </c>
      <c r="Y151" s="4">
        <v>0</v>
      </c>
      <c r="Z151" s="4">
        <v>0</v>
      </c>
      <c r="AA151" s="4">
        <v>0</v>
      </c>
      <c r="AB151" s="4">
        <v>2438.27</v>
      </c>
    </row>
    <row r="152" spans="1:28">
      <c r="A152" s="3" t="s">
        <v>318</v>
      </c>
      <c r="B152" s="3" t="s">
        <v>319</v>
      </c>
      <c r="C152" s="3" t="s">
        <v>22</v>
      </c>
      <c r="D152" s="3" t="s">
        <v>23</v>
      </c>
      <c r="E152" s="3" t="s">
        <v>24</v>
      </c>
      <c r="F152" s="3" t="s">
        <v>25</v>
      </c>
      <c r="G152" s="4">
        <v>2035</v>
      </c>
      <c r="H152" s="4">
        <v>2018</v>
      </c>
      <c r="I152" s="4">
        <v>1423</v>
      </c>
      <c r="J152" s="4">
        <v>1422</v>
      </c>
      <c r="K152" s="4">
        <v>7.2</v>
      </c>
      <c r="L152" s="4">
        <v>13.04</v>
      </c>
      <c r="M152" s="4">
        <v>1442.24</v>
      </c>
      <c r="N152" s="4">
        <v>1126</v>
      </c>
      <c r="O152" s="4">
        <v>1096</v>
      </c>
      <c r="P152" s="4">
        <v>806</v>
      </c>
      <c r="Q152" s="4">
        <v>804</v>
      </c>
      <c r="R152" s="4">
        <v>5.43</v>
      </c>
      <c r="S152" s="4">
        <v>11.61</v>
      </c>
      <c r="T152" s="4">
        <v>821.04</v>
      </c>
      <c r="U152" s="4">
        <v>0</v>
      </c>
      <c r="V152" s="4">
        <v>0</v>
      </c>
      <c r="W152" s="4">
        <v>0</v>
      </c>
      <c r="X152" s="4">
        <v>0</v>
      </c>
      <c r="Y152" s="4">
        <v>0</v>
      </c>
      <c r="Z152" s="4">
        <v>0</v>
      </c>
      <c r="AA152" s="4">
        <v>0</v>
      </c>
      <c r="AB152" s="4">
        <v>2263.2800000000002</v>
      </c>
    </row>
    <row r="153" spans="1:28">
      <c r="A153" s="3" t="s">
        <v>320</v>
      </c>
      <c r="B153" s="3" t="s">
        <v>321</v>
      </c>
      <c r="C153" s="3" t="s">
        <v>22</v>
      </c>
      <c r="D153" s="3" t="s">
        <v>23</v>
      </c>
      <c r="E153" s="3" t="s">
        <v>24</v>
      </c>
      <c r="F153" s="3" t="s">
        <v>25</v>
      </c>
      <c r="G153" s="4">
        <v>946</v>
      </c>
      <c r="H153" s="4">
        <v>944</v>
      </c>
      <c r="I153" s="4">
        <v>887</v>
      </c>
      <c r="J153" s="4">
        <v>887</v>
      </c>
      <c r="K153" s="4">
        <v>4.16</v>
      </c>
      <c r="L153" s="4">
        <v>12.13</v>
      </c>
      <c r="M153" s="4">
        <v>903.29</v>
      </c>
      <c r="N153" s="4">
        <v>2116</v>
      </c>
      <c r="O153" s="4">
        <v>2112</v>
      </c>
      <c r="P153" s="4">
        <v>715</v>
      </c>
      <c r="Q153" s="4">
        <v>705</v>
      </c>
      <c r="R153" s="4">
        <v>3.28</v>
      </c>
      <c r="S153" s="4">
        <v>10.44</v>
      </c>
      <c r="T153" s="4">
        <v>718.72</v>
      </c>
      <c r="U153" s="4">
        <v>340</v>
      </c>
      <c r="V153" s="4">
        <v>330</v>
      </c>
      <c r="W153" s="4">
        <v>0</v>
      </c>
      <c r="X153" s="4">
        <v>0</v>
      </c>
      <c r="Y153" s="4">
        <v>0</v>
      </c>
      <c r="Z153" s="4">
        <v>0</v>
      </c>
      <c r="AA153" s="4">
        <v>0</v>
      </c>
      <c r="AB153" s="4">
        <v>1622.01</v>
      </c>
    </row>
    <row r="154" spans="1:28">
      <c r="A154" s="3" t="s">
        <v>322</v>
      </c>
      <c r="B154" s="3" t="s">
        <v>323</v>
      </c>
      <c r="C154" s="3" t="s">
        <v>22</v>
      </c>
      <c r="D154" s="3" t="s">
        <v>23</v>
      </c>
      <c r="E154" s="3" t="s">
        <v>24</v>
      </c>
      <c r="F154" s="3" t="s">
        <v>25</v>
      </c>
      <c r="G154" s="4">
        <v>1545</v>
      </c>
      <c r="H154" s="4">
        <v>1543</v>
      </c>
      <c r="I154" s="4">
        <v>1057</v>
      </c>
      <c r="J154" s="4">
        <v>1053</v>
      </c>
      <c r="K154" s="4">
        <v>4.45</v>
      </c>
      <c r="L154" s="4">
        <v>12.28</v>
      </c>
      <c r="M154" s="4">
        <v>1069.73</v>
      </c>
      <c r="N154" s="4">
        <v>716</v>
      </c>
      <c r="O154" s="4">
        <v>711</v>
      </c>
      <c r="P154" s="4">
        <v>655</v>
      </c>
      <c r="Q154" s="4">
        <v>655</v>
      </c>
      <c r="R154" s="4">
        <v>2.14</v>
      </c>
      <c r="S154" s="4">
        <v>12.7</v>
      </c>
      <c r="T154" s="4">
        <v>669.84</v>
      </c>
      <c r="U154" s="4">
        <v>234</v>
      </c>
      <c r="V154" s="4">
        <v>233</v>
      </c>
      <c r="W154" s="4">
        <v>227</v>
      </c>
      <c r="X154" s="4">
        <v>227</v>
      </c>
      <c r="Y154" s="4">
        <v>7.0000000000000007E-2</v>
      </c>
      <c r="Z154" s="4">
        <v>0.09</v>
      </c>
      <c r="AA154" s="4">
        <v>227.16</v>
      </c>
      <c r="AB154" s="4">
        <v>1966.73</v>
      </c>
    </row>
    <row r="155" spans="1:28">
      <c r="A155" s="3" t="s">
        <v>324</v>
      </c>
      <c r="B155" s="3" t="s">
        <v>325</v>
      </c>
      <c r="C155" s="3" t="s">
        <v>22</v>
      </c>
      <c r="D155" s="3" t="s">
        <v>23</v>
      </c>
      <c r="E155" s="3" t="s">
        <v>24</v>
      </c>
      <c r="F155" s="3" t="s">
        <v>25</v>
      </c>
      <c r="G155" s="4">
        <v>1132</v>
      </c>
      <c r="H155" s="4">
        <v>1122</v>
      </c>
      <c r="I155" s="4">
        <v>903</v>
      </c>
      <c r="J155" s="4">
        <v>902</v>
      </c>
      <c r="K155" s="4">
        <v>3.23</v>
      </c>
      <c r="L155" s="4">
        <v>15.77</v>
      </c>
      <c r="M155" s="4">
        <v>921</v>
      </c>
      <c r="N155" s="4">
        <v>1407</v>
      </c>
      <c r="O155" s="4">
        <v>1381</v>
      </c>
      <c r="P155" s="4">
        <v>1090</v>
      </c>
      <c r="Q155" s="4">
        <v>1087</v>
      </c>
      <c r="R155" s="4">
        <v>3.89</v>
      </c>
      <c r="S155" s="4">
        <v>15.33</v>
      </c>
      <c r="T155" s="4">
        <v>1106.22</v>
      </c>
      <c r="U155" s="4">
        <v>1349</v>
      </c>
      <c r="V155" s="4">
        <v>1310</v>
      </c>
      <c r="W155" s="4">
        <v>874</v>
      </c>
      <c r="X155" s="4">
        <v>872</v>
      </c>
      <c r="Y155" s="4">
        <v>3.17</v>
      </c>
      <c r="Z155" s="4">
        <v>14.19</v>
      </c>
      <c r="AA155" s="4">
        <v>889.36</v>
      </c>
      <c r="AB155" s="4">
        <v>2916.58</v>
      </c>
    </row>
    <row r="156" spans="1:28">
      <c r="A156" s="3" t="s">
        <v>326</v>
      </c>
      <c r="B156" s="3" t="s">
        <v>327</v>
      </c>
      <c r="C156" s="3" t="s">
        <v>22</v>
      </c>
      <c r="D156" s="3" t="s">
        <v>23</v>
      </c>
      <c r="E156" s="3" t="s">
        <v>24</v>
      </c>
      <c r="F156" s="3" t="s">
        <v>25</v>
      </c>
      <c r="G156" s="4">
        <v>1230</v>
      </c>
      <c r="H156" s="4">
        <v>1225</v>
      </c>
      <c r="I156" s="4">
        <v>801</v>
      </c>
      <c r="J156" s="4">
        <v>795</v>
      </c>
      <c r="K156" s="4">
        <v>2.34</v>
      </c>
      <c r="L156" s="4">
        <v>15.11</v>
      </c>
      <c r="M156" s="4">
        <v>812.45</v>
      </c>
      <c r="N156" s="4">
        <v>832</v>
      </c>
      <c r="O156" s="4">
        <v>830</v>
      </c>
      <c r="P156" s="4">
        <v>679</v>
      </c>
      <c r="Q156" s="4">
        <v>676</v>
      </c>
      <c r="R156" s="4">
        <v>1.39</v>
      </c>
      <c r="S156" s="4">
        <v>14.12</v>
      </c>
      <c r="T156" s="4">
        <v>691.51</v>
      </c>
      <c r="U156" s="4">
        <v>938</v>
      </c>
      <c r="V156" s="4">
        <v>917</v>
      </c>
      <c r="W156" s="4">
        <v>669</v>
      </c>
      <c r="X156" s="4">
        <v>668</v>
      </c>
      <c r="Y156" s="4">
        <v>1.1100000000000001</v>
      </c>
      <c r="Z156" s="4">
        <v>15.26</v>
      </c>
      <c r="AA156" s="4">
        <v>684.37</v>
      </c>
      <c r="AB156" s="4">
        <v>2188.33</v>
      </c>
    </row>
    <row r="157" spans="1:28">
      <c r="A157" s="3" t="s">
        <v>328</v>
      </c>
      <c r="B157" s="3" t="s">
        <v>329</v>
      </c>
      <c r="C157" s="3" t="s">
        <v>22</v>
      </c>
      <c r="D157" s="3" t="s">
        <v>23</v>
      </c>
      <c r="E157" s="3" t="s">
        <v>24</v>
      </c>
      <c r="F157" s="3" t="s">
        <v>25</v>
      </c>
      <c r="G157" s="4">
        <v>2873</v>
      </c>
      <c r="H157" s="4">
        <v>2833</v>
      </c>
      <c r="I157" s="4">
        <v>1323</v>
      </c>
      <c r="J157" s="4">
        <v>1311</v>
      </c>
      <c r="K157" s="4">
        <v>4.7</v>
      </c>
      <c r="L157" s="4">
        <v>22.78</v>
      </c>
      <c r="M157" s="4">
        <v>1338.48</v>
      </c>
      <c r="N157" s="4">
        <v>3987</v>
      </c>
      <c r="O157" s="4">
        <v>3692</v>
      </c>
      <c r="P157" s="4">
        <v>1711</v>
      </c>
      <c r="Q157" s="4">
        <v>1689</v>
      </c>
      <c r="R157" s="4">
        <v>3.97</v>
      </c>
      <c r="S157" s="4">
        <v>22.64</v>
      </c>
      <c r="T157" s="4">
        <v>1715.61</v>
      </c>
      <c r="U157" s="4">
        <v>2692</v>
      </c>
      <c r="V157" s="4">
        <v>2527</v>
      </c>
      <c r="W157" s="4">
        <v>2321</v>
      </c>
      <c r="X157" s="4">
        <v>2291</v>
      </c>
      <c r="Y157" s="4">
        <v>3.59</v>
      </c>
      <c r="Z157" s="4">
        <v>22.72</v>
      </c>
      <c r="AA157" s="4">
        <v>2317.31</v>
      </c>
      <c r="AB157" s="4">
        <v>5371.4</v>
      </c>
    </row>
    <row r="158" spans="1:28">
      <c r="A158" s="3" t="s">
        <v>330</v>
      </c>
      <c r="B158" s="3" t="s">
        <v>331</v>
      </c>
      <c r="C158" s="3" t="s">
        <v>22</v>
      </c>
      <c r="D158" s="3" t="s">
        <v>23</v>
      </c>
      <c r="E158" s="3" t="s">
        <v>24</v>
      </c>
      <c r="F158" s="3" t="s">
        <v>25</v>
      </c>
      <c r="G158" s="4">
        <v>1046</v>
      </c>
      <c r="H158" s="4">
        <v>1037</v>
      </c>
      <c r="I158" s="4">
        <v>484</v>
      </c>
      <c r="J158" s="4">
        <v>484</v>
      </c>
      <c r="K158" s="4">
        <v>1.5</v>
      </c>
      <c r="L158" s="4">
        <v>9.73</v>
      </c>
      <c r="M158" s="4">
        <v>495.23</v>
      </c>
      <c r="N158" s="4">
        <v>1578</v>
      </c>
      <c r="O158" s="4">
        <v>1543</v>
      </c>
      <c r="P158" s="4">
        <v>530</v>
      </c>
      <c r="Q158" s="4">
        <v>530</v>
      </c>
      <c r="R158" s="4">
        <v>1.0900000000000001</v>
      </c>
      <c r="S158" s="4">
        <v>11.01</v>
      </c>
      <c r="T158" s="4">
        <v>542.1</v>
      </c>
      <c r="U158" s="4">
        <v>1045</v>
      </c>
      <c r="V158" s="4">
        <v>951</v>
      </c>
      <c r="W158" s="4">
        <v>391</v>
      </c>
      <c r="X158" s="4">
        <v>391</v>
      </c>
      <c r="Y158" s="4">
        <v>0.79</v>
      </c>
      <c r="Z158" s="4">
        <v>8.58</v>
      </c>
      <c r="AA158" s="4">
        <v>400.37</v>
      </c>
      <c r="AB158" s="4">
        <v>1437.7</v>
      </c>
    </row>
    <row r="159" spans="1:28">
      <c r="A159" s="3" t="s">
        <v>332</v>
      </c>
      <c r="B159" s="3" t="s">
        <v>333</v>
      </c>
      <c r="C159" s="3" t="s">
        <v>22</v>
      </c>
      <c r="D159" s="3" t="s">
        <v>23</v>
      </c>
      <c r="E159" s="3" t="s">
        <v>24</v>
      </c>
      <c r="F159" s="3" t="s">
        <v>25</v>
      </c>
      <c r="G159" s="4">
        <v>2403</v>
      </c>
      <c r="H159" s="4">
        <v>2336</v>
      </c>
      <c r="I159" s="4">
        <v>1334</v>
      </c>
      <c r="J159" s="4">
        <v>1311</v>
      </c>
      <c r="K159" s="4">
        <v>3.65</v>
      </c>
      <c r="L159" s="4">
        <v>27.17</v>
      </c>
      <c r="M159" s="4">
        <v>1341.82</v>
      </c>
      <c r="N159" s="4">
        <v>1804</v>
      </c>
      <c r="O159" s="4">
        <v>1749</v>
      </c>
      <c r="P159" s="4">
        <v>1561</v>
      </c>
      <c r="Q159" s="4">
        <v>1559</v>
      </c>
      <c r="R159" s="4">
        <v>3.78</v>
      </c>
      <c r="S159" s="4">
        <v>28.65</v>
      </c>
      <c r="T159" s="4">
        <v>1591.43</v>
      </c>
      <c r="U159" s="4">
        <v>994</v>
      </c>
      <c r="V159" s="4">
        <v>948</v>
      </c>
      <c r="W159" s="4">
        <v>822</v>
      </c>
      <c r="X159" s="4">
        <v>820</v>
      </c>
      <c r="Y159" s="4">
        <v>2.15</v>
      </c>
      <c r="Z159" s="4">
        <v>20.420000000000002</v>
      </c>
      <c r="AA159" s="4">
        <v>842.57</v>
      </c>
      <c r="AB159" s="4">
        <v>3775.82</v>
      </c>
    </row>
    <row r="160" spans="1:28">
      <c r="A160" s="3" t="s">
        <v>334</v>
      </c>
      <c r="B160" s="3" t="s">
        <v>335</v>
      </c>
      <c r="C160" s="3" t="s">
        <v>22</v>
      </c>
      <c r="D160" s="3" t="s">
        <v>23</v>
      </c>
      <c r="E160" s="3" t="s">
        <v>24</v>
      </c>
      <c r="F160" s="3" t="s">
        <v>25</v>
      </c>
      <c r="G160" s="4">
        <v>2370</v>
      </c>
      <c r="H160" s="4">
        <v>2362</v>
      </c>
      <c r="I160" s="4">
        <v>1092</v>
      </c>
      <c r="J160" s="4">
        <v>1087</v>
      </c>
      <c r="K160" s="4">
        <v>5.58</v>
      </c>
      <c r="L160" s="4">
        <v>19.940000000000001</v>
      </c>
      <c r="M160" s="4">
        <v>1112.52</v>
      </c>
      <c r="N160" s="4">
        <v>2578</v>
      </c>
      <c r="O160" s="4">
        <v>2543</v>
      </c>
      <c r="P160" s="4">
        <v>1274</v>
      </c>
      <c r="Q160" s="4">
        <v>1274</v>
      </c>
      <c r="R160" s="4">
        <v>3.7</v>
      </c>
      <c r="S160" s="4">
        <v>21.13</v>
      </c>
      <c r="T160" s="4">
        <v>1298.83</v>
      </c>
      <c r="U160" s="4">
        <v>3184</v>
      </c>
      <c r="V160" s="4">
        <v>3133</v>
      </c>
      <c r="W160" s="4">
        <v>1155</v>
      </c>
      <c r="X160" s="4">
        <v>1153</v>
      </c>
      <c r="Y160" s="4">
        <v>5.87</v>
      </c>
      <c r="Z160" s="4">
        <v>20.100000000000001</v>
      </c>
      <c r="AA160" s="4">
        <v>1178.97</v>
      </c>
      <c r="AB160" s="4">
        <v>3590.32</v>
      </c>
    </row>
    <row r="161" spans="1:28">
      <c r="A161" s="3" t="s">
        <v>336</v>
      </c>
      <c r="B161" s="3" t="s">
        <v>337</v>
      </c>
      <c r="C161" s="3" t="s">
        <v>22</v>
      </c>
      <c r="D161" s="3" t="s">
        <v>23</v>
      </c>
      <c r="E161" s="3" t="s">
        <v>24</v>
      </c>
      <c r="F161" s="3" t="s">
        <v>25</v>
      </c>
      <c r="G161" s="4">
        <v>2930</v>
      </c>
      <c r="H161" s="4">
        <v>2906</v>
      </c>
      <c r="I161" s="4">
        <v>1030</v>
      </c>
      <c r="J161" s="4">
        <v>1028</v>
      </c>
      <c r="K161" s="4">
        <v>2.39</v>
      </c>
      <c r="L161" s="4">
        <v>21.33</v>
      </c>
      <c r="M161" s="4">
        <v>1051.72</v>
      </c>
      <c r="N161" s="4">
        <v>1726</v>
      </c>
      <c r="O161" s="4">
        <v>1714</v>
      </c>
      <c r="P161" s="4">
        <v>1279</v>
      </c>
      <c r="Q161" s="4">
        <v>1270</v>
      </c>
      <c r="R161" s="4">
        <v>3.3</v>
      </c>
      <c r="S161" s="4">
        <v>20.67</v>
      </c>
      <c r="T161" s="4">
        <v>1293.97</v>
      </c>
      <c r="U161" s="4">
        <v>1587</v>
      </c>
      <c r="V161" s="4">
        <v>1503</v>
      </c>
      <c r="W161" s="4">
        <v>1197</v>
      </c>
      <c r="X161" s="4">
        <v>1196</v>
      </c>
      <c r="Y161" s="4">
        <v>3.79</v>
      </c>
      <c r="Z161" s="4">
        <v>18.11</v>
      </c>
      <c r="AA161" s="4">
        <v>1217.9000000000001</v>
      </c>
      <c r="AB161" s="4">
        <v>3563.59</v>
      </c>
    </row>
    <row r="162" spans="1:28">
      <c r="A162" s="3" t="s">
        <v>338</v>
      </c>
      <c r="B162" s="3" t="s">
        <v>45</v>
      </c>
      <c r="C162" s="3" t="s">
        <v>22</v>
      </c>
      <c r="D162" s="3" t="s">
        <v>23</v>
      </c>
      <c r="E162" s="3" t="s">
        <v>24</v>
      </c>
      <c r="F162" s="3" t="s">
        <v>25</v>
      </c>
      <c r="G162" s="4">
        <v>1714</v>
      </c>
      <c r="H162" s="4">
        <v>1709</v>
      </c>
      <c r="I162" s="4">
        <v>1079</v>
      </c>
      <c r="J162" s="4">
        <v>1079</v>
      </c>
      <c r="K162" s="4">
        <v>3.83</v>
      </c>
      <c r="L162" s="4">
        <v>12.59</v>
      </c>
      <c r="M162" s="4">
        <v>1095.42</v>
      </c>
      <c r="N162" s="4">
        <v>3398</v>
      </c>
      <c r="O162" s="4">
        <v>3274</v>
      </c>
      <c r="P162" s="4">
        <v>1105</v>
      </c>
      <c r="Q162" s="4">
        <v>1105</v>
      </c>
      <c r="R162" s="4">
        <v>3.97</v>
      </c>
      <c r="S162" s="4">
        <v>13.2</v>
      </c>
      <c r="T162" s="4">
        <v>1122.17</v>
      </c>
      <c r="U162" s="4">
        <v>2020</v>
      </c>
      <c r="V162" s="4">
        <v>1854</v>
      </c>
      <c r="W162" s="4">
        <v>1049</v>
      </c>
      <c r="X162" s="4">
        <v>1049</v>
      </c>
      <c r="Y162" s="4">
        <v>2.65</v>
      </c>
      <c r="Z162" s="4">
        <v>12.47</v>
      </c>
      <c r="AA162" s="4">
        <v>1064.1199999999999</v>
      </c>
      <c r="AB162" s="4">
        <v>3281.71</v>
      </c>
    </row>
    <row r="163" spans="1:28">
      <c r="A163" s="3" t="s">
        <v>339</v>
      </c>
      <c r="B163" s="3" t="s">
        <v>340</v>
      </c>
      <c r="C163" s="3" t="s">
        <v>22</v>
      </c>
      <c r="D163" s="3" t="s">
        <v>23</v>
      </c>
      <c r="E163" s="3" t="s">
        <v>24</v>
      </c>
      <c r="F163" s="3" t="s">
        <v>25</v>
      </c>
      <c r="G163" s="4">
        <v>2684</v>
      </c>
      <c r="H163" s="4">
        <v>2665</v>
      </c>
      <c r="I163" s="4">
        <v>1057</v>
      </c>
      <c r="J163" s="4">
        <v>1056</v>
      </c>
      <c r="K163" s="4">
        <v>5.29</v>
      </c>
      <c r="L163" s="4">
        <v>15.66</v>
      </c>
      <c r="M163" s="4">
        <v>1076.95</v>
      </c>
      <c r="N163" s="4">
        <v>5027</v>
      </c>
      <c r="O163" s="4">
        <v>4851</v>
      </c>
      <c r="P163" s="4">
        <v>1330</v>
      </c>
      <c r="Q163" s="4">
        <v>1324</v>
      </c>
      <c r="R163" s="4">
        <v>6.29</v>
      </c>
      <c r="S163" s="4">
        <v>17.25</v>
      </c>
      <c r="T163" s="4">
        <v>1347.54</v>
      </c>
      <c r="U163" s="4">
        <v>2235</v>
      </c>
      <c r="V163" s="4">
        <v>2130</v>
      </c>
      <c r="W163" s="4">
        <v>1281</v>
      </c>
      <c r="X163" s="4">
        <v>1277</v>
      </c>
      <c r="Y163" s="4">
        <v>5.84</v>
      </c>
      <c r="Z163" s="4">
        <v>15.05</v>
      </c>
      <c r="AA163" s="4">
        <v>1297.8900000000001</v>
      </c>
      <c r="AB163" s="4">
        <v>3722.38</v>
      </c>
    </row>
    <row r="164" spans="1:28">
      <c r="A164" s="3" t="s">
        <v>341</v>
      </c>
      <c r="B164" s="3" t="s">
        <v>342</v>
      </c>
      <c r="C164" s="3" t="s">
        <v>22</v>
      </c>
      <c r="D164" s="3" t="s">
        <v>23</v>
      </c>
      <c r="E164" s="3" t="s">
        <v>24</v>
      </c>
      <c r="F164" s="3" t="s">
        <v>25</v>
      </c>
      <c r="G164" s="4">
        <v>1320</v>
      </c>
      <c r="H164" s="4">
        <v>1295</v>
      </c>
      <c r="I164" s="4">
        <v>613</v>
      </c>
      <c r="J164" s="4">
        <v>611</v>
      </c>
      <c r="K164" s="4">
        <v>1.85</v>
      </c>
      <c r="L164" s="4">
        <v>10.44</v>
      </c>
      <c r="M164" s="4">
        <v>623.29</v>
      </c>
      <c r="N164" s="4">
        <v>1149</v>
      </c>
      <c r="O164" s="4">
        <v>1098</v>
      </c>
      <c r="P164" s="4">
        <v>716</v>
      </c>
      <c r="Q164" s="4">
        <v>712</v>
      </c>
      <c r="R164" s="4">
        <v>1.46</v>
      </c>
      <c r="S164" s="4">
        <v>10.71</v>
      </c>
      <c r="T164" s="4">
        <v>724.17</v>
      </c>
      <c r="U164" s="4">
        <v>1246</v>
      </c>
      <c r="V164" s="4">
        <v>1207</v>
      </c>
      <c r="W164" s="4">
        <v>533</v>
      </c>
      <c r="X164" s="4">
        <v>531</v>
      </c>
      <c r="Y164" s="4">
        <v>1.92</v>
      </c>
      <c r="Z164" s="4">
        <v>9.52</v>
      </c>
      <c r="AA164" s="4">
        <v>542.44000000000005</v>
      </c>
      <c r="AB164" s="4">
        <v>1889.9</v>
      </c>
    </row>
    <row r="165" spans="1:28">
      <c r="A165" s="3" t="s">
        <v>343</v>
      </c>
      <c r="B165" s="3" t="s">
        <v>344</v>
      </c>
      <c r="C165" s="3" t="s">
        <v>22</v>
      </c>
      <c r="D165" s="3" t="s">
        <v>23</v>
      </c>
      <c r="E165" s="3" t="s">
        <v>24</v>
      </c>
      <c r="F165" s="3" t="s">
        <v>25</v>
      </c>
      <c r="G165" s="4">
        <v>2247</v>
      </c>
      <c r="H165" s="4">
        <v>2229</v>
      </c>
      <c r="I165" s="4">
        <v>889</v>
      </c>
      <c r="J165" s="4">
        <v>874</v>
      </c>
      <c r="K165" s="4">
        <v>2.0099999999999998</v>
      </c>
      <c r="L165" s="4">
        <v>15.27</v>
      </c>
      <c r="M165" s="4">
        <v>891.28</v>
      </c>
      <c r="N165" s="4">
        <v>1692</v>
      </c>
      <c r="O165" s="4">
        <v>1669</v>
      </c>
      <c r="P165" s="4">
        <v>1439</v>
      </c>
      <c r="Q165" s="4">
        <v>1396</v>
      </c>
      <c r="R165" s="4">
        <v>1.61</v>
      </c>
      <c r="S165" s="4">
        <v>14.66</v>
      </c>
      <c r="T165" s="4">
        <v>1412.27</v>
      </c>
      <c r="U165" s="4">
        <v>1436</v>
      </c>
      <c r="V165" s="4">
        <v>1369</v>
      </c>
      <c r="W165" s="4">
        <v>920</v>
      </c>
      <c r="X165" s="4">
        <v>918</v>
      </c>
      <c r="Y165" s="4">
        <v>2.2400000000000002</v>
      </c>
      <c r="Z165" s="4">
        <v>15.77</v>
      </c>
      <c r="AA165" s="4">
        <v>936.01</v>
      </c>
      <c r="AB165" s="4">
        <v>3239.56</v>
      </c>
    </row>
    <row r="166" spans="1:28">
      <c r="A166" s="3" t="s">
        <v>345</v>
      </c>
      <c r="B166" s="3" t="s">
        <v>346</v>
      </c>
      <c r="C166" s="3" t="s">
        <v>22</v>
      </c>
      <c r="D166" s="3" t="s">
        <v>23</v>
      </c>
      <c r="E166" s="3" t="s">
        <v>24</v>
      </c>
      <c r="F166" s="3" t="s">
        <v>25</v>
      </c>
      <c r="G166" s="4">
        <v>1565</v>
      </c>
      <c r="H166" s="4">
        <v>1559</v>
      </c>
      <c r="I166" s="4">
        <v>1111</v>
      </c>
      <c r="J166" s="4">
        <v>1111</v>
      </c>
      <c r="K166" s="4">
        <v>6.69</v>
      </c>
      <c r="L166" s="4">
        <v>22.43</v>
      </c>
      <c r="M166" s="4">
        <v>1140.1199999999999</v>
      </c>
      <c r="N166" s="4">
        <v>3865</v>
      </c>
      <c r="O166" s="4">
        <v>3704</v>
      </c>
      <c r="P166" s="4">
        <v>1320</v>
      </c>
      <c r="Q166" s="4">
        <v>1316</v>
      </c>
      <c r="R166" s="4">
        <v>4.4800000000000004</v>
      </c>
      <c r="S166" s="4">
        <v>22.5</v>
      </c>
      <c r="T166" s="4">
        <v>1342.98</v>
      </c>
      <c r="U166" s="4">
        <v>1606</v>
      </c>
      <c r="V166" s="4">
        <v>1552</v>
      </c>
      <c r="W166" s="4">
        <v>1129</v>
      </c>
      <c r="X166" s="4">
        <v>1129</v>
      </c>
      <c r="Y166" s="4">
        <v>3.54</v>
      </c>
      <c r="Z166" s="4">
        <v>18.25</v>
      </c>
      <c r="AA166" s="4">
        <v>1150.79</v>
      </c>
      <c r="AB166" s="4">
        <v>3633.89</v>
      </c>
    </row>
    <row r="167" spans="1:28">
      <c r="A167" s="3" t="s">
        <v>347</v>
      </c>
      <c r="B167" s="3" t="s">
        <v>348</v>
      </c>
      <c r="C167" s="3" t="s">
        <v>22</v>
      </c>
      <c r="D167" s="3" t="s">
        <v>23</v>
      </c>
      <c r="E167" s="3" t="s">
        <v>24</v>
      </c>
      <c r="F167" s="3" t="s">
        <v>25</v>
      </c>
      <c r="G167" s="4">
        <v>1274</v>
      </c>
      <c r="H167" s="4">
        <v>1263</v>
      </c>
      <c r="I167" s="4">
        <v>602</v>
      </c>
      <c r="J167" s="4">
        <v>601</v>
      </c>
      <c r="K167" s="4">
        <v>2.02</v>
      </c>
      <c r="L167" s="4">
        <v>8.99</v>
      </c>
      <c r="M167" s="4">
        <v>612.01</v>
      </c>
      <c r="N167" s="4">
        <v>1254</v>
      </c>
      <c r="O167" s="4">
        <v>1203</v>
      </c>
      <c r="P167" s="4">
        <v>722</v>
      </c>
      <c r="Q167" s="4">
        <v>722</v>
      </c>
      <c r="R167" s="4">
        <v>1.56</v>
      </c>
      <c r="S167" s="4">
        <v>10.25</v>
      </c>
      <c r="T167" s="4">
        <v>733.81</v>
      </c>
      <c r="U167" s="4">
        <v>588</v>
      </c>
      <c r="V167" s="4">
        <v>569</v>
      </c>
      <c r="W167" s="4">
        <v>466</v>
      </c>
      <c r="X167" s="4">
        <v>465</v>
      </c>
      <c r="Y167" s="4">
        <v>1.54</v>
      </c>
      <c r="Z167" s="4">
        <v>8.92</v>
      </c>
      <c r="AA167" s="4">
        <v>475.46</v>
      </c>
      <c r="AB167" s="4">
        <v>1821.28</v>
      </c>
    </row>
    <row r="168" spans="1:28">
      <c r="A168" s="3" t="s">
        <v>349</v>
      </c>
      <c r="B168" s="3" t="s">
        <v>350</v>
      </c>
      <c r="C168" s="3" t="s">
        <v>22</v>
      </c>
      <c r="D168" s="3" t="s">
        <v>23</v>
      </c>
      <c r="E168" s="3" t="s">
        <v>24</v>
      </c>
      <c r="F168" s="3" t="s">
        <v>25</v>
      </c>
      <c r="G168" s="4">
        <v>1026</v>
      </c>
      <c r="H168" s="4">
        <v>1013</v>
      </c>
      <c r="I168" s="4">
        <v>720</v>
      </c>
      <c r="J168" s="4">
        <v>720</v>
      </c>
      <c r="K168" s="4">
        <v>3.22</v>
      </c>
      <c r="L168" s="4">
        <v>9.68</v>
      </c>
      <c r="M168" s="4">
        <v>732.9</v>
      </c>
      <c r="N168" s="4">
        <v>1594</v>
      </c>
      <c r="O168" s="4">
        <v>1435</v>
      </c>
      <c r="P168" s="4">
        <v>731</v>
      </c>
      <c r="Q168" s="4">
        <v>731</v>
      </c>
      <c r="R168" s="4">
        <v>1.5</v>
      </c>
      <c r="S168" s="4">
        <v>10.36</v>
      </c>
      <c r="T168" s="4">
        <v>742.86</v>
      </c>
      <c r="U168" s="4">
        <v>560</v>
      </c>
      <c r="V168" s="4">
        <v>513</v>
      </c>
      <c r="W168" s="4">
        <v>454</v>
      </c>
      <c r="X168" s="4">
        <v>453</v>
      </c>
      <c r="Y168" s="4">
        <v>0.46</v>
      </c>
      <c r="Z168" s="4">
        <v>9.18</v>
      </c>
      <c r="AA168" s="4">
        <v>462.64</v>
      </c>
      <c r="AB168" s="4">
        <v>1938.4</v>
      </c>
    </row>
    <row r="169" spans="1:28">
      <c r="A169" s="3" t="s">
        <v>351</v>
      </c>
      <c r="B169" s="3" t="s">
        <v>352</v>
      </c>
      <c r="C169" s="3" t="s">
        <v>22</v>
      </c>
      <c r="D169" s="3" t="s">
        <v>23</v>
      </c>
      <c r="E169" s="3" t="s">
        <v>24</v>
      </c>
      <c r="F169" s="3" t="s">
        <v>25</v>
      </c>
      <c r="G169" s="4">
        <v>679</v>
      </c>
      <c r="H169" s="4">
        <v>676</v>
      </c>
      <c r="I169" s="4">
        <v>350</v>
      </c>
      <c r="J169" s="4">
        <v>349</v>
      </c>
      <c r="K169" s="4">
        <v>2.1800000000000002</v>
      </c>
      <c r="L169" s="4">
        <v>4.9800000000000004</v>
      </c>
      <c r="M169" s="4">
        <v>356.16</v>
      </c>
      <c r="N169" s="4">
        <v>739</v>
      </c>
      <c r="O169" s="4">
        <v>725</v>
      </c>
      <c r="P169" s="4">
        <v>288</v>
      </c>
      <c r="Q169" s="4">
        <v>288</v>
      </c>
      <c r="R169" s="4">
        <v>1.0900000000000001</v>
      </c>
      <c r="S169" s="4">
        <v>5.87</v>
      </c>
      <c r="T169" s="4">
        <v>294.95999999999998</v>
      </c>
      <c r="U169" s="4">
        <v>395</v>
      </c>
      <c r="V169" s="4">
        <v>381</v>
      </c>
      <c r="W169" s="4">
        <v>346</v>
      </c>
      <c r="X169" s="4">
        <v>346</v>
      </c>
      <c r="Y169" s="4">
        <v>0.84</v>
      </c>
      <c r="Z169" s="4">
        <v>5.34</v>
      </c>
      <c r="AA169" s="4">
        <v>352.18</v>
      </c>
      <c r="AB169" s="4">
        <v>1003.3</v>
      </c>
    </row>
    <row r="170" spans="1:28">
      <c r="A170" s="3" t="s">
        <v>353</v>
      </c>
      <c r="B170" s="3" t="s">
        <v>354</v>
      </c>
      <c r="C170" s="3" t="s">
        <v>22</v>
      </c>
      <c r="D170" s="3" t="s">
        <v>23</v>
      </c>
      <c r="E170" s="3" t="s">
        <v>24</v>
      </c>
      <c r="F170" s="3" t="s">
        <v>25</v>
      </c>
      <c r="G170" s="4">
        <v>1201</v>
      </c>
      <c r="H170" s="4">
        <v>1185</v>
      </c>
      <c r="I170" s="4">
        <v>724</v>
      </c>
      <c r="J170" s="4">
        <v>721</v>
      </c>
      <c r="K170" s="4">
        <v>3.1</v>
      </c>
      <c r="L170" s="4">
        <v>13.54</v>
      </c>
      <c r="M170" s="4">
        <v>737.64</v>
      </c>
      <c r="N170" s="4">
        <v>1842</v>
      </c>
      <c r="O170" s="4">
        <v>1729</v>
      </c>
      <c r="P170" s="4">
        <v>1039</v>
      </c>
      <c r="Q170" s="4">
        <v>1033</v>
      </c>
      <c r="R170" s="4">
        <v>2.33</v>
      </c>
      <c r="S170" s="4">
        <v>15.87</v>
      </c>
      <c r="T170" s="4">
        <v>1051.2</v>
      </c>
      <c r="U170" s="4">
        <v>2958</v>
      </c>
      <c r="V170" s="4">
        <v>2841</v>
      </c>
      <c r="W170" s="4">
        <v>1192</v>
      </c>
      <c r="X170" s="4">
        <v>1190</v>
      </c>
      <c r="Y170" s="4">
        <v>3.12</v>
      </c>
      <c r="Z170" s="4">
        <v>14.19</v>
      </c>
      <c r="AA170" s="4">
        <v>1207.31</v>
      </c>
      <c r="AB170" s="4">
        <v>2996.15</v>
      </c>
    </row>
    <row r="171" spans="1:28">
      <c r="A171" s="3" t="s">
        <v>355</v>
      </c>
      <c r="B171" s="3" t="s">
        <v>356</v>
      </c>
      <c r="C171" s="3" t="s">
        <v>22</v>
      </c>
      <c r="D171" s="3" t="s">
        <v>23</v>
      </c>
      <c r="E171" s="3" t="s">
        <v>24</v>
      </c>
      <c r="F171" s="3" t="s">
        <v>25</v>
      </c>
      <c r="G171" s="4">
        <v>1682</v>
      </c>
      <c r="H171" s="4">
        <v>1658</v>
      </c>
      <c r="I171" s="4">
        <v>1127</v>
      </c>
      <c r="J171" s="4">
        <v>1123</v>
      </c>
      <c r="K171" s="4">
        <v>5.05</v>
      </c>
      <c r="L171" s="4">
        <v>21.96</v>
      </c>
      <c r="M171" s="4">
        <v>1150.01</v>
      </c>
      <c r="N171" s="4">
        <v>2737</v>
      </c>
      <c r="O171" s="4">
        <v>2583</v>
      </c>
      <c r="P171" s="4">
        <v>1176</v>
      </c>
      <c r="Q171" s="4">
        <v>1175</v>
      </c>
      <c r="R171" s="4">
        <v>2.5499999999999998</v>
      </c>
      <c r="S171" s="4">
        <v>20.93</v>
      </c>
      <c r="T171" s="4">
        <v>1198.48</v>
      </c>
      <c r="U171" s="4">
        <v>2551</v>
      </c>
      <c r="V171" s="4">
        <v>2453</v>
      </c>
      <c r="W171" s="4">
        <v>1217</v>
      </c>
      <c r="X171" s="4">
        <v>1216</v>
      </c>
      <c r="Y171" s="4">
        <v>2.15</v>
      </c>
      <c r="Z171" s="4">
        <v>23.63</v>
      </c>
      <c r="AA171" s="4">
        <v>1241.78</v>
      </c>
      <c r="AB171" s="4">
        <v>3590.27</v>
      </c>
    </row>
    <row r="172" spans="1:28">
      <c r="A172" s="3" t="s">
        <v>357</v>
      </c>
      <c r="B172" s="3" t="s">
        <v>358</v>
      </c>
      <c r="C172" s="3" t="s">
        <v>22</v>
      </c>
      <c r="D172" s="3" t="s">
        <v>23</v>
      </c>
      <c r="E172" s="3" t="s">
        <v>24</v>
      </c>
      <c r="F172" s="3" t="s">
        <v>25</v>
      </c>
      <c r="G172" s="4">
        <v>1413</v>
      </c>
      <c r="H172" s="4">
        <v>1413</v>
      </c>
      <c r="I172" s="4">
        <v>735</v>
      </c>
      <c r="J172" s="4">
        <v>735</v>
      </c>
      <c r="K172" s="4">
        <v>3.09</v>
      </c>
      <c r="L172" s="4">
        <v>10.56</v>
      </c>
      <c r="M172" s="4">
        <v>748.65</v>
      </c>
      <c r="N172" s="4">
        <v>1771</v>
      </c>
      <c r="O172" s="4">
        <v>1736</v>
      </c>
      <c r="P172" s="4">
        <v>870</v>
      </c>
      <c r="Q172" s="4">
        <v>870</v>
      </c>
      <c r="R172" s="4">
        <v>1.82</v>
      </c>
      <c r="S172" s="4">
        <v>12.15</v>
      </c>
      <c r="T172" s="4">
        <v>883.97</v>
      </c>
      <c r="U172" s="4">
        <v>2401</v>
      </c>
      <c r="V172" s="4">
        <v>2254</v>
      </c>
      <c r="W172" s="4">
        <v>468</v>
      </c>
      <c r="X172" s="4">
        <v>468</v>
      </c>
      <c r="Y172" s="4">
        <v>1.3</v>
      </c>
      <c r="Z172" s="4">
        <v>9.09</v>
      </c>
      <c r="AA172" s="4">
        <v>478.39</v>
      </c>
      <c r="AB172" s="4">
        <v>2111.0100000000002</v>
      </c>
    </row>
    <row r="173" spans="1:28">
      <c r="A173" s="3" t="s">
        <v>359</v>
      </c>
      <c r="B173" s="3" t="s">
        <v>360</v>
      </c>
      <c r="C173" s="3" t="s">
        <v>22</v>
      </c>
      <c r="D173" s="3" t="s">
        <v>23</v>
      </c>
      <c r="E173" s="3" t="s">
        <v>24</v>
      </c>
      <c r="F173" s="3" t="s">
        <v>25</v>
      </c>
      <c r="G173" s="4">
        <v>1571</v>
      </c>
      <c r="H173" s="4">
        <v>1566</v>
      </c>
      <c r="I173" s="4">
        <v>754</v>
      </c>
      <c r="J173" s="4">
        <v>751</v>
      </c>
      <c r="K173" s="4">
        <v>2.29</v>
      </c>
      <c r="L173" s="4">
        <v>11.36</v>
      </c>
      <c r="M173" s="4">
        <v>764.65</v>
      </c>
      <c r="N173" s="4">
        <v>1779</v>
      </c>
      <c r="O173" s="4">
        <v>1703</v>
      </c>
      <c r="P173" s="4">
        <v>947</v>
      </c>
      <c r="Q173" s="4">
        <v>941</v>
      </c>
      <c r="R173" s="4">
        <v>3.04</v>
      </c>
      <c r="S173" s="4">
        <v>11.79</v>
      </c>
      <c r="T173" s="4">
        <v>955.83</v>
      </c>
      <c r="U173" s="4">
        <v>954</v>
      </c>
      <c r="V173" s="4">
        <v>891</v>
      </c>
      <c r="W173" s="4">
        <v>722</v>
      </c>
      <c r="X173" s="4">
        <v>719</v>
      </c>
      <c r="Y173" s="4">
        <v>2.0099999999999998</v>
      </c>
      <c r="Z173" s="4">
        <v>11.08</v>
      </c>
      <c r="AA173" s="4">
        <v>732.09</v>
      </c>
      <c r="AB173" s="4">
        <v>2452.5700000000002</v>
      </c>
    </row>
    <row r="174" spans="1:28">
      <c r="A174" s="3" t="s">
        <v>361</v>
      </c>
      <c r="B174" s="3" t="s">
        <v>362</v>
      </c>
      <c r="C174" s="3" t="s">
        <v>22</v>
      </c>
      <c r="D174" s="3" t="s">
        <v>23</v>
      </c>
      <c r="E174" s="3" t="s">
        <v>24</v>
      </c>
      <c r="F174" s="3" t="s">
        <v>25</v>
      </c>
      <c r="G174" s="4">
        <v>1642</v>
      </c>
      <c r="H174" s="4">
        <v>1632</v>
      </c>
      <c r="I174" s="4">
        <v>1322</v>
      </c>
      <c r="J174" s="4">
        <v>1321</v>
      </c>
      <c r="K174" s="4">
        <v>7.18</v>
      </c>
      <c r="L174" s="4">
        <v>18.25</v>
      </c>
      <c r="M174" s="4">
        <v>1346.43</v>
      </c>
      <c r="N174" s="4">
        <v>2007</v>
      </c>
      <c r="O174" s="4">
        <v>1967</v>
      </c>
      <c r="P174" s="4">
        <v>1065</v>
      </c>
      <c r="Q174" s="4">
        <v>1065</v>
      </c>
      <c r="R174" s="4">
        <v>6.36</v>
      </c>
      <c r="S174" s="4">
        <v>17.12</v>
      </c>
      <c r="T174" s="4">
        <v>1088.48</v>
      </c>
      <c r="U174" s="4">
        <v>4566</v>
      </c>
      <c r="V174" s="4">
        <v>4344</v>
      </c>
      <c r="W174" s="4">
        <v>1398</v>
      </c>
      <c r="X174" s="4">
        <v>1397</v>
      </c>
      <c r="Y174" s="4">
        <v>5.8</v>
      </c>
      <c r="Z174" s="4">
        <v>18.64</v>
      </c>
      <c r="AA174" s="4">
        <v>1421.44</v>
      </c>
      <c r="AB174" s="4">
        <v>3856.35</v>
      </c>
    </row>
    <row r="175" spans="1:28">
      <c r="A175" s="3" t="s">
        <v>363</v>
      </c>
      <c r="B175" s="3" t="s">
        <v>364</v>
      </c>
      <c r="C175" s="3" t="s">
        <v>22</v>
      </c>
      <c r="D175" s="3" t="s">
        <v>23</v>
      </c>
      <c r="E175" s="3" t="s">
        <v>24</v>
      </c>
      <c r="F175" s="3" t="s">
        <v>25</v>
      </c>
      <c r="G175" s="4">
        <v>1222</v>
      </c>
      <c r="H175" s="4">
        <v>1215</v>
      </c>
      <c r="I175" s="4">
        <v>903</v>
      </c>
      <c r="J175" s="4">
        <v>902</v>
      </c>
      <c r="K175" s="4">
        <v>2.0699999999999998</v>
      </c>
      <c r="L175" s="4">
        <v>17.170000000000002</v>
      </c>
      <c r="M175" s="4">
        <v>921.24</v>
      </c>
      <c r="N175" s="4">
        <v>1320</v>
      </c>
      <c r="O175" s="4">
        <v>1274</v>
      </c>
      <c r="P175" s="4">
        <v>931</v>
      </c>
      <c r="Q175" s="4">
        <v>930</v>
      </c>
      <c r="R175" s="4">
        <v>1.37</v>
      </c>
      <c r="S175" s="4">
        <v>16.91</v>
      </c>
      <c r="T175" s="4">
        <v>948.28</v>
      </c>
      <c r="U175" s="4">
        <v>1010</v>
      </c>
      <c r="V175" s="4">
        <v>959</v>
      </c>
      <c r="W175" s="4">
        <v>683</v>
      </c>
      <c r="X175" s="4">
        <v>680</v>
      </c>
      <c r="Y175" s="4">
        <v>1.17</v>
      </c>
      <c r="Z175" s="4">
        <v>14.59</v>
      </c>
      <c r="AA175" s="4">
        <v>695.76</v>
      </c>
      <c r="AB175" s="4">
        <v>2565.2800000000002</v>
      </c>
    </row>
    <row r="176" spans="1:28">
      <c r="A176" s="3" t="s">
        <v>365</v>
      </c>
      <c r="B176" s="3" t="s">
        <v>366</v>
      </c>
      <c r="C176" s="3" t="s">
        <v>22</v>
      </c>
      <c r="D176" s="3" t="s">
        <v>23</v>
      </c>
      <c r="E176" s="3" t="s">
        <v>24</v>
      </c>
      <c r="F176" s="3" t="s">
        <v>25</v>
      </c>
      <c r="G176" s="4">
        <v>2373</v>
      </c>
      <c r="H176" s="4">
        <v>2332</v>
      </c>
      <c r="I176" s="4">
        <v>946</v>
      </c>
      <c r="J176" s="4">
        <v>945</v>
      </c>
      <c r="K176" s="4">
        <v>4.96</v>
      </c>
      <c r="L176" s="4">
        <v>16.04</v>
      </c>
      <c r="M176" s="4">
        <v>966</v>
      </c>
      <c r="N176" s="4">
        <v>3775</v>
      </c>
      <c r="O176" s="4">
        <v>3674</v>
      </c>
      <c r="P176" s="4">
        <v>1499</v>
      </c>
      <c r="Q176" s="4">
        <v>1491</v>
      </c>
      <c r="R176" s="4">
        <v>4.3499999999999996</v>
      </c>
      <c r="S176" s="4">
        <v>18.940000000000001</v>
      </c>
      <c r="T176" s="4">
        <v>1514.29</v>
      </c>
      <c r="U176" s="4">
        <v>1418</v>
      </c>
      <c r="V176" s="4">
        <v>1374</v>
      </c>
      <c r="W176" s="4">
        <v>849</v>
      </c>
      <c r="X176" s="4">
        <v>848</v>
      </c>
      <c r="Y176" s="4">
        <v>4.0999999999999996</v>
      </c>
      <c r="Z176" s="4">
        <v>16.170000000000002</v>
      </c>
      <c r="AA176" s="4">
        <v>868.27</v>
      </c>
      <c r="AB176" s="4">
        <v>3348.56</v>
      </c>
    </row>
    <row r="177" spans="1:28">
      <c r="A177" s="3" t="s">
        <v>367</v>
      </c>
      <c r="B177" s="3" t="s">
        <v>368</v>
      </c>
      <c r="C177" s="3" t="s">
        <v>22</v>
      </c>
      <c r="D177" s="3" t="s">
        <v>23</v>
      </c>
      <c r="E177" s="3" t="s">
        <v>24</v>
      </c>
      <c r="F177" s="3" t="s">
        <v>25</v>
      </c>
      <c r="G177" s="4">
        <v>586</v>
      </c>
      <c r="H177" s="4">
        <v>585</v>
      </c>
      <c r="I177" s="4">
        <v>424</v>
      </c>
      <c r="J177" s="4">
        <v>423</v>
      </c>
      <c r="K177" s="4">
        <v>0.9</v>
      </c>
      <c r="L177" s="4">
        <v>6.55</v>
      </c>
      <c r="M177" s="4">
        <v>430.45</v>
      </c>
      <c r="N177" s="4">
        <v>1053</v>
      </c>
      <c r="O177" s="4">
        <v>1052</v>
      </c>
      <c r="P177" s="4">
        <v>463</v>
      </c>
      <c r="Q177" s="4">
        <v>457</v>
      </c>
      <c r="R177" s="4">
        <v>0.68</v>
      </c>
      <c r="S177" s="4">
        <v>5.72</v>
      </c>
      <c r="T177" s="4">
        <v>463.4</v>
      </c>
      <c r="U177" s="4">
        <v>1166</v>
      </c>
      <c r="V177" s="4">
        <v>1155</v>
      </c>
      <c r="W177" s="4">
        <v>502</v>
      </c>
      <c r="X177" s="4">
        <v>496</v>
      </c>
      <c r="Y177" s="4">
        <v>0.25</v>
      </c>
      <c r="Z177" s="4">
        <v>3.63</v>
      </c>
      <c r="AA177" s="4">
        <v>499.88</v>
      </c>
      <c r="AB177" s="4">
        <v>1393.73</v>
      </c>
    </row>
    <row r="178" spans="1:28">
      <c r="A178" s="3" t="s">
        <v>369</v>
      </c>
      <c r="B178" s="3" t="s">
        <v>370</v>
      </c>
      <c r="C178" s="3" t="s">
        <v>22</v>
      </c>
      <c r="D178" s="3" t="s">
        <v>23</v>
      </c>
      <c r="E178" s="3" t="s">
        <v>24</v>
      </c>
      <c r="F178" s="3" t="s">
        <v>25</v>
      </c>
      <c r="G178" s="4">
        <v>1717</v>
      </c>
      <c r="H178" s="4">
        <v>1701</v>
      </c>
      <c r="I178" s="4">
        <v>459</v>
      </c>
      <c r="J178" s="4">
        <v>459</v>
      </c>
      <c r="K178" s="4">
        <v>1.62</v>
      </c>
      <c r="L178" s="4">
        <v>7.85</v>
      </c>
      <c r="M178" s="4">
        <v>468.47</v>
      </c>
      <c r="N178" s="4">
        <v>1026</v>
      </c>
      <c r="O178" s="4">
        <v>1022</v>
      </c>
      <c r="P178" s="4">
        <v>624</v>
      </c>
      <c r="Q178" s="4">
        <v>624</v>
      </c>
      <c r="R178" s="4">
        <v>2.21</v>
      </c>
      <c r="S178" s="4">
        <v>7.4</v>
      </c>
      <c r="T178" s="4">
        <v>633.61</v>
      </c>
      <c r="U178" s="4">
        <v>639</v>
      </c>
      <c r="V178" s="4">
        <v>634</v>
      </c>
      <c r="W178" s="4">
        <v>426</v>
      </c>
      <c r="X178" s="4">
        <v>426</v>
      </c>
      <c r="Y178" s="4">
        <v>1.54</v>
      </c>
      <c r="Z178" s="4">
        <v>8.31</v>
      </c>
      <c r="AA178" s="4">
        <v>435.85</v>
      </c>
      <c r="AB178" s="4">
        <v>1537.93</v>
      </c>
    </row>
    <row r="179" spans="1:28">
      <c r="A179" s="3" t="s">
        <v>371</v>
      </c>
      <c r="B179" s="3" t="s">
        <v>372</v>
      </c>
      <c r="C179" s="3" t="s">
        <v>22</v>
      </c>
      <c r="D179" s="3" t="s">
        <v>23</v>
      </c>
      <c r="E179" s="3" t="s">
        <v>24</v>
      </c>
      <c r="F179" s="3" t="s">
        <v>25</v>
      </c>
      <c r="G179" s="4">
        <v>999</v>
      </c>
      <c r="H179" s="4">
        <v>994</v>
      </c>
      <c r="I179" s="4">
        <v>811</v>
      </c>
      <c r="J179" s="4">
        <v>811</v>
      </c>
      <c r="K179" s="4">
        <v>3.56</v>
      </c>
      <c r="L179" s="4">
        <v>16.07</v>
      </c>
      <c r="M179" s="4">
        <v>830.63</v>
      </c>
      <c r="N179" s="4">
        <v>918</v>
      </c>
      <c r="O179" s="4">
        <v>917</v>
      </c>
      <c r="P179" s="4">
        <v>777</v>
      </c>
      <c r="Q179" s="4">
        <v>777</v>
      </c>
      <c r="R179" s="4">
        <v>5.76</v>
      </c>
      <c r="S179" s="4">
        <v>12.57</v>
      </c>
      <c r="T179" s="4">
        <v>795.33</v>
      </c>
      <c r="U179" s="4">
        <v>1703</v>
      </c>
      <c r="V179" s="4">
        <v>1698</v>
      </c>
      <c r="W179" s="4">
        <v>850</v>
      </c>
      <c r="X179" s="4">
        <v>850</v>
      </c>
      <c r="Y179" s="4">
        <v>3.17</v>
      </c>
      <c r="Z179" s="4">
        <v>14.53</v>
      </c>
      <c r="AA179" s="4">
        <v>867.7</v>
      </c>
      <c r="AB179" s="4">
        <v>2493.66</v>
      </c>
    </row>
    <row r="180" spans="1:28">
      <c r="A180" s="3" t="s">
        <v>373</v>
      </c>
      <c r="B180" s="3" t="s">
        <v>374</v>
      </c>
      <c r="C180" s="3" t="s">
        <v>22</v>
      </c>
      <c r="D180" s="3" t="s">
        <v>23</v>
      </c>
      <c r="E180" s="3" t="s">
        <v>24</v>
      </c>
      <c r="F180" s="3" t="s">
        <v>25</v>
      </c>
      <c r="G180" s="4">
        <v>820</v>
      </c>
      <c r="H180" s="4">
        <v>813</v>
      </c>
      <c r="I180" s="4">
        <v>555</v>
      </c>
      <c r="J180" s="4">
        <v>554</v>
      </c>
      <c r="K180" s="4">
        <v>2.23</v>
      </c>
      <c r="L180" s="4">
        <v>8.36</v>
      </c>
      <c r="M180" s="4">
        <v>564.59</v>
      </c>
      <c r="N180" s="4">
        <v>970</v>
      </c>
      <c r="O180" s="4">
        <v>970</v>
      </c>
      <c r="P180" s="4">
        <v>596</v>
      </c>
      <c r="Q180" s="4">
        <v>594</v>
      </c>
      <c r="R180" s="4">
        <v>3.23</v>
      </c>
      <c r="S180" s="4">
        <v>8.85</v>
      </c>
      <c r="T180" s="4">
        <v>606.08000000000004</v>
      </c>
      <c r="U180" s="4">
        <v>1349</v>
      </c>
      <c r="V180" s="4">
        <v>1340</v>
      </c>
      <c r="W180" s="4">
        <v>551</v>
      </c>
      <c r="X180" s="4">
        <v>548</v>
      </c>
      <c r="Y180" s="4">
        <v>3.27</v>
      </c>
      <c r="Z180" s="4">
        <v>6.35</v>
      </c>
      <c r="AA180" s="4">
        <v>557.62</v>
      </c>
      <c r="AB180" s="4">
        <v>1728.29</v>
      </c>
    </row>
    <row r="181" spans="1:28">
      <c r="A181" s="3" t="s">
        <v>375</v>
      </c>
      <c r="B181" s="3" t="s">
        <v>376</v>
      </c>
      <c r="C181" s="3" t="s">
        <v>22</v>
      </c>
      <c r="D181" s="3" t="s">
        <v>23</v>
      </c>
      <c r="E181" s="3" t="s">
        <v>24</v>
      </c>
      <c r="F181" s="3" t="s">
        <v>25</v>
      </c>
      <c r="G181" s="4">
        <v>1531</v>
      </c>
      <c r="H181" s="4">
        <v>1512</v>
      </c>
      <c r="I181" s="4">
        <v>845</v>
      </c>
      <c r="J181" s="4">
        <v>845</v>
      </c>
      <c r="K181" s="4">
        <v>3.8</v>
      </c>
      <c r="L181" s="4">
        <v>15.26</v>
      </c>
      <c r="M181" s="4">
        <v>864.06</v>
      </c>
      <c r="N181" s="4">
        <v>2670</v>
      </c>
      <c r="O181" s="4">
        <v>2630</v>
      </c>
      <c r="P181" s="4">
        <v>1181</v>
      </c>
      <c r="Q181" s="4">
        <v>1180</v>
      </c>
      <c r="R181" s="4">
        <v>6.48</v>
      </c>
      <c r="S181" s="4">
        <v>15.61</v>
      </c>
      <c r="T181" s="4">
        <v>1202.0899999999999</v>
      </c>
      <c r="U181" s="4">
        <v>906</v>
      </c>
      <c r="V181" s="4">
        <v>885</v>
      </c>
      <c r="W181" s="4">
        <v>809</v>
      </c>
      <c r="X181" s="4">
        <v>809</v>
      </c>
      <c r="Y181" s="4">
        <v>4.43</v>
      </c>
      <c r="Z181" s="4">
        <v>13.6</v>
      </c>
      <c r="AA181" s="4">
        <v>827.03</v>
      </c>
      <c r="AB181" s="4">
        <v>2893.18</v>
      </c>
    </row>
    <row r="182" spans="1:28">
      <c r="A182" s="3" t="s">
        <v>377</v>
      </c>
      <c r="B182" s="3" t="s">
        <v>378</v>
      </c>
      <c r="C182" s="3" t="s">
        <v>22</v>
      </c>
      <c r="D182" s="3" t="s">
        <v>23</v>
      </c>
      <c r="E182" s="3" t="s">
        <v>24</v>
      </c>
      <c r="F182" s="3" t="s">
        <v>25</v>
      </c>
      <c r="G182" s="4">
        <v>896</v>
      </c>
      <c r="H182" s="4">
        <v>881</v>
      </c>
      <c r="I182" s="4">
        <v>482</v>
      </c>
      <c r="J182" s="4">
        <v>482</v>
      </c>
      <c r="K182" s="4">
        <v>0.97</v>
      </c>
      <c r="L182" s="4">
        <v>8.24</v>
      </c>
      <c r="M182" s="4">
        <v>491.21</v>
      </c>
      <c r="N182" s="4">
        <v>1101</v>
      </c>
      <c r="O182" s="4">
        <v>1091</v>
      </c>
      <c r="P182" s="4">
        <v>523</v>
      </c>
      <c r="Q182" s="4">
        <v>523</v>
      </c>
      <c r="R182" s="4">
        <v>3.9</v>
      </c>
      <c r="S182" s="4">
        <v>8.0399999999999991</v>
      </c>
      <c r="T182" s="4">
        <v>534.94000000000005</v>
      </c>
      <c r="U182" s="4">
        <v>697</v>
      </c>
      <c r="V182" s="4">
        <v>692</v>
      </c>
      <c r="W182" s="4">
        <v>394</v>
      </c>
      <c r="X182" s="4">
        <v>394</v>
      </c>
      <c r="Y182" s="4">
        <v>1.32</v>
      </c>
      <c r="Z182" s="4">
        <v>7.29</v>
      </c>
      <c r="AA182" s="4">
        <v>402.61</v>
      </c>
      <c r="AB182" s="4">
        <v>1428.76</v>
      </c>
    </row>
    <row r="183" spans="1:28">
      <c r="A183" s="3" t="s">
        <v>379</v>
      </c>
      <c r="B183" s="3" t="s">
        <v>380</v>
      </c>
      <c r="C183" s="3" t="s">
        <v>22</v>
      </c>
      <c r="D183" s="3" t="s">
        <v>23</v>
      </c>
      <c r="E183" s="3" t="s">
        <v>24</v>
      </c>
      <c r="F183" s="3" t="s">
        <v>25</v>
      </c>
      <c r="G183" s="4">
        <v>958</v>
      </c>
      <c r="H183" s="4">
        <v>952</v>
      </c>
      <c r="I183" s="4">
        <v>657</v>
      </c>
      <c r="J183" s="4">
        <v>657</v>
      </c>
      <c r="K183" s="4">
        <v>3.87</v>
      </c>
      <c r="L183" s="4">
        <v>13.09</v>
      </c>
      <c r="M183" s="4">
        <v>673.96</v>
      </c>
      <c r="N183" s="4">
        <v>1043</v>
      </c>
      <c r="O183" s="4">
        <v>1007</v>
      </c>
      <c r="P183" s="4">
        <v>678</v>
      </c>
      <c r="Q183" s="4">
        <v>676</v>
      </c>
      <c r="R183" s="4">
        <v>4.33</v>
      </c>
      <c r="S183" s="4">
        <v>10.84</v>
      </c>
      <c r="T183" s="4">
        <v>691.17</v>
      </c>
      <c r="U183" s="4">
        <v>1151</v>
      </c>
      <c r="V183" s="4">
        <v>1100</v>
      </c>
      <c r="W183" s="4">
        <v>568</v>
      </c>
      <c r="X183" s="4">
        <v>567</v>
      </c>
      <c r="Y183" s="4">
        <v>2.82</v>
      </c>
      <c r="Z183" s="4">
        <v>11.98</v>
      </c>
      <c r="AA183" s="4">
        <v>581.79999999999995</v>
      </c>
      <c r="AB183" s="4">
        <v>1946.93</v>
      </c>
    </row>
    <row r="184" spans="1:28">
      <c r="A184" s="3" t="s">
        <v>381</v>
      </c>
      <c r="B184" s="3" t="s">
        <v>382</v>
      </c>
      <c r="C184" s="3" t="s">
        <v>22</v>
      </c>
      <c r="D184" s="3" t="s">
        <v>23</v>
      </c>
      <c r="E184" s="3" t="s">
        <v>24</v>
      </c>
      <c r="F184" s="3" t="s">
        <v>25</v>
      </c>
      <c r="G184" s="4">
        <v>1421</v>
      </c>
      <c r="H184" s="4">
        <v>1403</v>
      </c>
      <c r="I184" s="4">
        <v>603</v>
      </c>
      <c r="J184" s="4">
        <v>603</v>
      </c>
      <c r="K184" s="4">
        <v>2.33</v>
      </c>
      <c r="L184" s="4">
        <v>10.09</v>
      </c>
      <c r="M184" s="4">
        <v>615.41999999999996</v>
      </c>
      <c r="N184" s="4">
        <v>1239</v>
      </c>
      <c r="O184" s="4">
        <v>1217</v>
      </c>
      <c r="P184" s="4">
        <v>677</v>
      </c>
      <c r="Q184" s="4">
        <v>675</v>
      </c>
      <c r="R184" s="4">
        <v>2.04</v>
      </c>
      <c r="S184" s="4">
        <v>10.95</v>
      </c>
      <c r="T184" s="4">
        <v>687.99</v>
      </c>
      <c r="U184" s="4">
        <v>1395</v>
      </c>
      <c r="V184" s="4">
        <v>1333</v>
      </c>
      <c r="W184" s="4">
        <v>745</v>
      </c>
      <c r="X184" s="4">
        <v>745</v>
      </c>
      <c r="Y184" s="4">
        <v>4.53</v>
      </c>
      <c r="Z184" s="4">
        <v>11.07</v>
      </c>
      <c r="AA184" s="4">
        <v>760.6</v>
      </c>
      <c r="AB184" s="4">
        <v>2064.0100000000002</v>
      </c>
    </row>
    <row r="185" spans="1:28">
      <c r="A185" s="3" t="s">
        <v>383</v>
      </c>
      <c r="B185" s="3" t="s">
        <v>384</v>
      </c>
      <c r="C185" s="3" t="s">
        <v>22</v>
      </c>
      <c r="D185" s="3" t="s">
        <v>23</v>
      </c>
      <c r="E185" s="3" t="s">
        <v>24</v>
      </c>
      <c r="F185" s="3" t="s">
        <v>25</v>
      </c>
      <c r="G185" s="4">
        <v>448</v>
      </c>
      <c r="H185" s="4">
        <v>447</v>
      </c>
      <c r="I185" s="4">
        <v>276</v>
      </c>
      <c r="J185" s="4">
        <v>276</v>
      </c>
      <c r="K185" s="4">
        <v>0.69</v>
      </c>
      <c r="L185" s="4">
        <v>5.14</v>
      </c>
      <c r="M185" s="4">
        <v>281.83</v>
      </c>
      <c r="N185" s="4">
        <v>516</v>
      </c>
      <c r="O185" s="4">
        <v>515</v>
      </c>
      <c r="P185" s="4">
        <v>366</v>
      </c>
      <c r="Q185" s="4">
        <v>366</v>
      </c>
      <c r="R185" s="4">
        <v>0.99</v>
      </c>
      <c r="S185" s="4">
        <v>6.9</v>
      </c>
      <c r="T185" s="4">
        <v>373.89</v>
      </c>
      <c r="U185" s="4">
        <v>1559</v>
      </c>
      <c r="V185" s="4">
        <v>1451</v>
      </c>
      <c r="W185" s="4">
        <v>393</v>
      </c>
      <c r="X185" s="4">
        <v>393</v>
      </c>
      <c r="Y185" s="4">
        <v>2.88</v>
      </c>
      <c r="Z185" s="4">
        <v>3.96</v>
      </c>
      <c r="AA185" s="4">
        <v>399.84</v>
      </c>
      <c r="AB185" s="4">
        <v>1055.56</v>
      </c>
    </row>
    <row r="186" spans="1:28">
      <c r="A186" s="3" t="s">
        <v>385</v>
      </c>
      <c r="B186" s="3" t="s">
        <v>386</v>
      </c>
      <c r="C186" s="3" t="s">
        <v>22</v>
      </c>
      <c r="D186" s="3" t="s">
        <v>23</v>
      </c>
      <c r="E186" s="3" t="s">
        <v>24</v>
      </c>
      <c r="F186" s="3" t="s">
        <v>25</v>
      </c>
      <c r="G186" s="4">
        <v>1564</v>
      </c>
      <c r="H186" s="4">
        <v>1555</v>
      </c>
      <c r="I186" s="4">
        <v>902</v>
      </c>
      <c r="J186" s="4">
        <v>901</v>
      </c>
      <c r="K186" s="4">
        <v>5.16</v>
      </c>
      <c r="L186" s="4">
        <v>16.91</v>
      </c>
      <c r="M186" s="4">
        <v>923.07</v>
      </c>
      <c r="N186" s="4">
        <v>1384</v>
      </c>
      <c r="O186" s="4">
        <v>1360</v>
      </c>
      <c r="P186" s="4">
        <v>1007</v>
      </c>
      <c r="Q186" s="4">
        <v>1006</v>
      </c>
      <c r="R186" s="4">
        <v>8.2100000000000009</v>
      </c>
      <c r="S186" s="4">
        <v>18.93</v>
      </c>
      <c r="T186" s="4">
        <v>1033.1400000000001</v>
      </c>
      <c r="U186" s="4">
        <v>1682</v>
      </c>
      <c r="V186" s="4">
        <v>1644</v>
      </c>
      <c r="W186" s="4">
        <v>851</v>
      </c>
      <c r="X186" s="4">
        <v>851</v>
      </c>
      <c r="Y186" s="4">
        <v>3.67</v>
      </c>
      <c r="Z186" s="4">
        <v>15.11</v>
      </c>
      <c r="AA186" s="4">
        <v>869.78</v>
      </c>
      <c r="AB186" s="4">
        <v>2825.99</v>
      </c>
    </row>
    <row r="187" spans="1:28">
      <c r="A187" s="3" t="s">
        <v>387</v>
      </c>
      <c r="B187" s="3" t="s">
        <v>388</v>
      </c>
      <c r="C187" s="3" t="s">
        <v>22</v>
      </c>
      <c r="D187" s="3" t="s">
        <v>23</v>
      </c>
      <c r="E187" s="3" t="s">
        <v>24</v>
      </c>
      <c r="F187" s="3" t="s">
        <v>25</v>
      </c>
      <c r="G187" s="4">
        <v>882</v>
      </c>
      <c r="H187" s="4">
        <v>873</v>
      </c>
      <c r="I187" s="4">
        <v>346</v>
      </c>
      <c r="J187" s="4">
        <v>345</v>
      </c>
      <c r="K187" s="4">
        <v>1.21</v>
      </c>
      <c r="L187" s="4">
        <v>6.13</v>
      </c>
      <c r="M187" s="4">
        <v>352.34</v>
      </c>
      <c r="N187" s="4">
        <v>1250</v>
      </c>
      <c r="O187" s="4">
        <v>1235</v>
      </c>
      <c r="P187" s="4">
        <v>705</v>
      </c>
      <c r="Q187" s="4">
        <v>703</v>
      </c>
      <c r="R187" s="4">
        <v>2.88</v>
      </c>
      <c r="S187" s="4">
        <v>8.2899999999999991</v>
      </c>
      <c r="T187" s="4">
        <v>714.17</v>
      </c>
      <c r="U187" s="4">
        <v>538</v>
      </c>
      <c r="V187" s="4">
        <v>530</v>
      </c>
      <c r="W187" s="4">
        <v>413</v>
      </c>
      <c r="X187" s="4">
        <v>413</v>
      </c>
      <c r="Y187" s="4">
        <v>2.0699999999999998</v>
      </c>
      <c r="Z187" s="4">
        <v>5.98</v>
      </c>
      <c r="AA187" s="4">
        <v>421.05</v>
      </c>
      <c r="AB187" s="4">
        <v>1487.56</v>
      </c>
    </row>
    <row r="188" spans="1:28">
      <c r="A188" s="3" t="s">
        <v>389</v>
      </c>
      <c r="B188" s="3" t="s">
        <v>390</v>
      </c>
      <c r="C188" s="3" t="s">
        <v>22</v>
      </c>
      <c r="D188" s="3" t="s">
        <v>23</v>
      </c>
      <c r="E188" s="3" t="s">
        <v>24</v>
      </c>
      <c r="F188" s="3" t="s">
        <v>25</v>
      </c>
      <c r="G188" s="4">
        <v>903</v>
      </c>
      <c r="H188" s="4">
        <v>900</v>
      </c>
      <c r="I188" s="4">
        <v>271</v>
      </c>
      <c r="J188" s="4">
        <v>271</v>
      </c>
      <c r="K188" s="4">
        <v>0.94</v>
      </c>
      <c r="L188" s="4">
        <v>3.8</v>
      </c>
      <c r="M188" s="4">
        <v>275.74</v>
      </c>
      <c r="N188" s="4">
        <v>701</v>
      </c>
      <c r="O188" s="4">
        <v>698</v>
      </c>
      <c r="P188" s="4">
        <v>464</v>
      </c>
      <c r="Q188" s="4">
        <v>463</v>
      </c>
      <c r="R188" s="4">
        <v>3.57</v>
      </c>
      <c r="S188" s="4">
        <v>3.46</v>
      </c>
      <c r="T188" s="4">
        <v>470.03</v>
      </c>
      <c r="U188" s="4">
        <v>980</v>
      </c>
      <c r="V188" s="4">
        <v>974</v>
      </c>
      <c r="W188" s="4">
        <v>346</v>
      </c>
      <c r="X188" s="4">
        <v>346</v>
      </c>
      <c r="Y188" s="4">
        <v>2.16</v>
      </c>
      <c r="Z188" s="4">
        <v>3</v>
      </c>
      <c r="AA188" s="4">
        <v>351.16</v>
      </c>
      <c r="AB188" s="4">
        <v>1096.93</v>
      </c>
    </row>
    <row r="189" spans="1:28">
      <c r="A189" s="3" t="s">
        <v>391</v>
      </c>
      <c r="B189" s="3" t="s">
        <v>392</v>
      </c>
      <c r="C189" s="3" t="s">
        <v>22</v>
      </c>
      <c r="D189" s="3" t="s">
        <v>23</v>
      </c>
      <c r="E189" s="3" t="s">
        <v>24</v>
      </c>
      <c r="F189" s="3" t="s">
        <v>25</v>
      </c>
      <c r="G189" s="4">
        <v>1335</v>
      </c>
      <c r="H189" s="4">
        <v>1330</v>
      </c>
      <c r="I189" s="4">
        <v>643</v>
      </c>
      <c r="J189" s="4">
        <v>642</v>
      </c>
      <c r="K189" s="4">
        <v>3.71</v>
      </c>
      <c r="L189" s="4">
        <v>6.99</v>
      </c>
      <c r="M189" s="4">
        <v>652.70000000000005</v>
      </c>
      <c r="N189" s="4">
        <v>3415</v>
      </c>
      <c r="O189" s="4">
        <v>3399</v>
      </c>
      <c r="P189" s="4">
        <v>738</v>
      </c>
      <c r="Q189" s="4">
        <v>737</v>
      </c>
      <c r="R189" s="4">
        <v>5.15</v>
      </c>
      <c r="S189" s="4">
        <v>6.67</v>
      </c>
      <c r="T189" s="4">
        <v>748.82</v>
      </c>
      <c r="U189" s="4">
        <v>1964</v>
      </c>
      <c r="V189" s="4">
        <v>1948</v>
      </c>
      <c r="W189" s="4">
        <v>638</v>
      </c>
      <c r="X189" s="4">
        <v>637</v>
      </c>
      <c r="Y189" s="4">
        <v>3.39</v>
      </c>
      <c r="Z189" s="4">
        <v>7.07</v>
      </c>
      <c r="AA189" s="4">
        <v>647.46</v>
      </c>
      <c r="AB189" s="4">
        <v>2048.98</v>
      </c>
    </row>
    <row r="190" spans="1:28">
      <c r="A190" s="3" t="s">
        <v>393</v>
      </c>
      <c r="B190" s="3" t="s">
        <v>394</v>
      </c>
      <c r="C190" s="3" t="s">
        <v>22</v>
      </c>
      <c r="D190" s="3" t="s">
        <v>23</v>
      </c>
      <c r="E190" s="3" t="s">
        <v>24</v>
      </c>
      <c r="F190" s="3" t="s">
        <v>25</v>
      </c>
      <c r="G190" s="4">
        <v>578</v>
      </c>
      <c r="H190" s="4">
        <v>577</v>
      </c>
      <c r="I190" s="4">
        <v>482</v>
      </c>
      <c r="J190" s="4">
        <v>482</v>
      </c>
      <c r="K190" s="4">
        <v>1.4</v>
      </c>
      <c r="L190" s="4">
        <v>8.69</v>
      </c>
      <c r="M190" s="4">
        <v>492.09</v>
      </c>
      <c r="N190" s="4">
        <v>1502</v>
      </c>
      <c r="O190" s="4">
        <v>1498</v>
      </c>
      <c r="P190" s="4">
        <v>590</v>
      </c>
      <c r="Q190" s="4">
        <v>589</v>
      </c>
      <c r="R190" s="4">
        <v>3.26</v>
      </c>
      <c r="S190" s="4">
        <v>7.98</v>
      </c>
      <c r="T190" s="4">
        <v>600.24</v>
      </c>
      <c r="U190" s="4">
        <v>1049</v>
      </c>
      <c r="V190" s="4">
        <v>998</v>
      </c>
      <c r="W190" s="4">
        <v>400</v>
      </c>
      <c r="X190" s="4">
        <v>400</v>
      </c>
      <c r="Y190" s="4">
        <v>1.62</v>
      </c>
      <c r="Z190" s="4">
        <v>7.6</v>
      </c>
      <c r="AA190" s="4">
        <v>409.22</v>
      </c>
      <c r="AB190" s="4">
        <v>1501.55</v>
      </c>
    </row>
    <row r="191" spans="1:28">
      <c r="A191" s="3" t="s">
        <v>395</v>
      </c>
      <c r="B191" s="3" t="s">
        <v>396</v>
      </c>
      <c r="C191" s="3" t="s">
        <v>22</v>
      </c>
      <c r="D191" s="3" t="s">
        <v>23</v>
      </c>
      <c r="E191" s="3" t="s">
        <v>24</v>
      </c>
      <c r="F191" s="3" t="s">
        <v>25</v>
      </c>
      <c r="G191" s="4">
        <v>1608</v>
      </c>
      <c r="H191" s="4">
        <v>1607</v>
      </c>
      <c r="I191" s="4">
        <v>580</v>
      </c>
      <c r="J191" s="4">
        <v>578</v>
      </c>
      <c r="K191" s="4">
        <v>2.2799999999999998</v>
      </c>
      <c r="L191" s="4">
        <v>10.39</v>
      </c>
      <c r="M191" s="4">
        <v>590.66999999999996</v>
      </c>
      <c r="N191" s="4">
        <v>1279</v>
      </c>
      <c r="O191" s="4">
        <v>1271</v>
      </c>
      <c r="P191" s="4">
        <v>683</v>
      </c>
      <c r="Q191" s="4">
        <v>683</v>
      </c>
      <c r="R191" s="4">
        <v>5.09</v>
      </c>
      <c r="S191" s="4">
        <v>11.68</v>
      </c>
      <c r="T191" s="4">
        <v>699.77</v>
      </c>
      <c r="U191" s="4">
        <v>1038</v>
      </c>
      <c r="V191" s="4">
        <v>1015</v>
      </c>
      <c r="W191" s="4">
        <v>813</v>
      </c>
      <c r="X191" s="4">
        <v>813</v>
      </c>
      <c r="Y191" s="4">
        <v>9.17</v>
      </c>
      <c r="Z191" s="4">
        <v>11.09</v>
      </c>
      <c r="AA191" s="4">
        <v>833.26</v>
      </c>
      <c r="AB191" s="4">
        <v>2123.6999999999998</v>
      </c>
    </row>
    <row r="192" spans="1:28">
      <c r="A192" s="3" t="s">
        <v>397</v>
      </c>
      <c r="B192" s="3" t="s">
        <v>398</v>
      </c>
      <c r="C192" s="3" t="s">
        <v>22</v>
      </c>
      <c r="D192" s="3" t="s">
        <v>23</v>
      </c>
      <c r="E192" s="3" t="s">
        <v>24</v>
      </c>
      <c r="F192" s="3" t="s">
        <v>25</v>
      </c>
      <c r="G192" s="4">
        <v>1206</v>
      </c>
      <c r="H192" s="4">
        <v>1204</v>
      </c>
      <c r="I192" s="4">
        <v>928</v>
      </c>
      <c r="J192" s="4">
        <v>926</v>
      </c>
      <c r="K192" s="4">
        <v>5.96</v>
      </c>
      <c r="L192" s="4">
        <v>9.32</v>
      </c>
      <c r="M192" s="4">
        <v>941.28</v>
      </c>
      <c r="N192" s="4">
        <v>2216</v>
      </c>
      <c r="O192" s="4">
        <v>2210</v>
      </c>
      <c r="P192" s="4">
        <v>1299</v>
      </c>
      <c r="Q192" s="4">
        <v>1296</v>
      </c>
      <c r="R192" s="4">
        <v>7.99</v>
      </c>
      <c r="S192" s="4">
        <v>12.47</v>
      </c>
      <c r="T192" s="4">
        <v>1316.46</v>
      </c>
      <c r="U192" s="4">
        <v>1501</v>
      </c>
      <c r="V192" s="4">
        <v>1493</v>
      </c>
      <c r="W192" s="4">
        <v>1067</v>
      </c>
      <c r="X192" s="4">
        <v>1062</v>
      </c>
      <c r="Y192" s="4">
        <v>6.51</v>
      </c>
      <c r="Z192" s="4">
        <v>11.15</v>
      </c>
      <c r="AA192" s="4">
        <v>1079.6600000000001</v>
      </c>
      <c r="AB192" s="4">
        <v>3337.4</v>
      </c>
    </row>
    <row r="193" spans="1:28">
      <c r="A193" s="3" t="s">
        <v>399</v>
      </c>
      <c r="B193" s="3" t="s">
        <v>400</v>
      </c>
      <c r="C193" s="3" t="s">
        <v>22</v>
      </c>
      <c r="D193" s="3" t="s">
        <v>23</v>
      </c>
      <c r="E193" s="3" t="s">
        <v>24</v>
      </c>
      <c r="F193" s="3" t="s">
        <v>25</v>
      </c>
      <c r="G193" s="4">
        <v>867</v>
      </c>
      <c r="H193" s="4">
        <v>860</v>
      </c>
      <c r="I193" s="4">
        <v>723</v>
      </c>
      <c r="J193" s="4">
        <v>723</v>
      </c>
      <c r="K193" s="4">
        <v>3.51</v>
      </c>
      <c r="L193" s="4">
        <v>12.95</v>
      </c>
      <c r="M193" s="4">
        <v>739.46</v>
      </c>
      <c r="N193" s="4">
        <v>2985</v>
      </c>
      <c r="O193" s="4">
        <v>2982</v>
      </c>
      <c r="P193" s="4">
        <v>1484</v>
      </c>
      <c r="Q193" s="4">
        <v>1472</v>
      </c>
      <c r="R193" s="4">
        <v>6.86</v>
      </c>
      <c r="S193" s="4">
        <v>16.05</v>
      </c>
      <c r="T193" s="4">
        <v>1494.91</v>
      </c>
      <c r="U193" s="4">
        <v>1336</v>
      </c>
      <c r="V193" s="4">
        <v>1318</v>
      </c>
      <c r="W193" s="4">
        <v>849</v>
      </c>
      <c r="X193" s="4">
        <v>845</v>
      </c>
      <c r="Y193" s="4">
        <v>5.59</v>
      </c>
      <c r="Z193" s="4">
        <v>12.86</v>
      </c>
      <c r="AA193" s="4">
        <v>863.45</v>
      </c>
      <c r="AB193" s="4">
        <v>3097.82</v>
      </c>
    </row>
    <row r="194" spans="1:28">
      <c r="A194" s="3" t="s">
        <v>401</v>
      </c>
      <c r="B194" s="3" t="s">
        <v>402</v>
      </c>
      <c r="C194" s="3" t="s">
        <v>22</v>
      </c>
      <c r="D194" s="3" t="s">
        <v>23</v>
      </c>
      <c r="E194" s="3" t="s">
        <v>24</v>
      </c>
      <c r="F194" s="3" t="s">
        <v>25</v>
      </c>
      <c r="G194" s="4">
        <v>1391</v>
      </c>
      <c r="H194" s="4">
        <v>1375</v>
      </c>
      <c r="I194" s="4">
        <v>702</v>
      </c>
      <c r="J194" s="4">
        <v>702</v>
      </c>
      <c r="K194" s="4">
        <v>4.2</v>
      </c>
      <c r="L194" s="4">
        <v>9</v>
      </c>
      <c r="M194" s="4">
        <v>715.2</v>
      </c>
      <c r="N194" s="4">
        <v>2313</v>
      </c>
      <c r="O194" s="4">
        <v>2254</v>
      </c>
      <c r="P194" s="4">
        <v>677</v>
      </c>
      <c r="Q194" s="4">
        <v>675</v>
      </c>
      <c r="R194" s="4">
        <v>4.6100000000000003</v>
      </c>
      <c r="S194" s="4">
        <v>9.75</v>
      </c>
      <c r="T194" s="4">
        <v>689.36</v>
      </c>
      <c r="U194" s="4">
        <v>1481</v>
      </c>
      <c r="V194" s="4">
        <v>1430</v>
      </c>
      <c r="W194" s="4">
        <v>602</v>
      </c>
      <c r="X194" s="4">
        <v>602</v>
      </c>
      <c r="Y194" s="4">
        <v>2.48</v>
      </c>
      <c r="Z194" s="4">
        <v>10.6</v>
      </c>
      <c r="AA194" s="4">
        <v>615.08000000000004</v>
      </c>
      <c r="AB194" s="4">
        <v>2019.64</v>
      </c>
    </row>
    <row r="195" spans="1:28">
      <c r="A195" s="3" t="s">
        <v>403</v>
      </c>
      <c r="B195" s="3" t="s">
        <v>404</v>
      </c>
      <c r="C195" s="3" t="s">
        <v>22</v>
      </c>
      <c r="D195" s="3" t="s">
        <v>23</v>
      </c>
      <c r="E195" s="3" t="s">
        <v>24</v>
      </c>
      <c r="F195" s="3" t="s">
        <v>25</v>
      </c>
      <c r="G195" s="4">
        <v>1456</v>
      </c>
      <c r="H195" s="4">
        <v>1443</v>
      </c>
      <c r="I195" s="4">
        <v>783</v>
      </c>
      <c r="J195" s="4">
        <v>783</v>
      </c>
      <c r="K195" s="4">
        <v>4.22</v>
      </c>
      <c r="L195" s="4">
        <v>12.55</v>
      </c>
      <c r="M195" s="4">
        <v>799.77</v>
      </c>
      <c r="N195" s="4">
        <v>2067</v>
      </c>
      <c r="O195" s="4">
        <v>2040</v>
      </c>
      <c r="P195" s="4">
        <v>819</v>
      </c>
      <c r="Q195" s="4">
        <v>816</v>
      </c>
      <c r="R195" s="4">
        <v>5.03</v>
      </c>
      <c r="S195" s="4">
        <v>14.06</v>
      </c>
      <c r="T195" s="4">
        <v>835.09</v>
      </c>
      <c r="U195" s="4">
        <v>2621</v>
      </c>
      <c r="V195" s="4">
        <v>2531</v>
      </c>
      <c r="W195" s="4">
        <v>700</v>
      </c>
      <c r="X195" s="4">
        <v>699</v>
      </c>
      <c r="Y195" s="4">
        <v>3.28</v>
      </c>
      <c r="Z195" s="4">
        <v>10.82</v>
      </c>
      <c r="AA195" s="4">
        <v>713.1</v>
      </c>
      <c r="AB195" s="4">
        <v>2347.96</v>
      </c>
    </row>
    <row r="196" spans="1:28">
      <c r="A196" s="3" t="s">
        <v>405</v>
      </c>
      <c r="B196" s="3" t="s">
        <v>406</v>
      </c>
      <c r="C196" s="3" t="s">
        <v>22</v>
      </c>
      <c r="D196" s="3" t="s">
        <v>23</v>
      </c>
      <c r="E196" s="3" t="s">
        <v>24</v>
      </c>
      <c r="F196" s="3" t="s">
        <v>25</v>
      </c>
      <c r="G196" s="4">
        <v>597</v>
      </c>
      <c r="H196" s="4">
        <v>593</v>
      </c>
      <c r="I196" s="4">
        <v>361</v>
      </c>
      <c r="J196" s="4">
        <v>361</v>
      </c>
      <c r="K196" s="4">
        <v>1.29</v>
      </c>
      <c r="L196" s="4">
        <v>5.92</v>
      </c>
      <c r="M196" s="4">
        <v>368.21</v>
      </c>
      <c r="N196" s="4">
        <v>773</v>
      </c>
      <c r="O196" s="4">
        <v>747</v>
      </c>
      <c r="P196" s="4">
        <v>462</v>
      </c>
      <c r="Q196" s="4">
        <v>462</v>
      </c>
      <c r="R196" s="4">
        <v>1.76</v>
      </c>
      <c r="S196" s="4">
        <v>6.88</v>
      </c>
      <c r="T196" s="4">
        <v>470.64</v>
      </c>
      <c r="U196" s="4">
        <v>1327</v>
      </c>
      <c r="V196" s="4">
        <v>1311</v>
      </c>
      <c r="W196" s="4">
        <v>556</v>
      </c>
      <c r="X196" s="4">
        <v>556</v>
      </c>
      <c r="Y196" s="4">
        <v>2.4</v>
      </c>
      <c r="Z196" s="4">
        <v>4.4000000000000004</v>
      </c>
      <c r="AA196" s="4">
        <v>562.79999999999995</v>
      </c>
      <c r="AB196" s="4">
        <v>1401.65</v>
      </c>
    </row>
    <row r="197" spans="1:28">
      <c r="A197" s="3" t="s">
        <v>407</v>
      </c>
      <c r="B197" s="3" t="s">
        <v>408</v>
      </c>
      <c r="C197" s="3" t="s">
        <v>22</v>
      </c>
      <c r="D197" s="3" t="s">
        <v>23</v>
      </c>
      <c r="E197" s="3" t="s">
        <v>24</v>
      </c>
      <c r="F197" s="3" t="s">
        <v>25</v>
      </c>
      <c r="G197" s="4">
        <v>2386</v>
      </c>
      <c r="H197" s="4">
        <v>2383</v>
      </c>
      <c r="I197" s="4">
        <v>1307</v>
      </c>
      <c r="J197" s="4">
        <v>1291</v>
      </c>
      <c r="K197" s="4">
        <v>5.64</v>
      </c>
      <c r="L197" s="4">
        <v>17.190000000000001</v>
      </c>
      <c r="M197" s="4">
        <v>1313.83</v>
      </c>
      <c r="N197" s="4">
        <v>3776</v>
      </c>
      <c r="O197" s="4">
        <v>3755</v>
      </c>
      <c r="P197" s="4">
        <v>1330</v>
      </c>
      <c r="Q197" s="4">
        <v>1329</v>
      </c>
      <c r="R197" s="4">
        <v>5.23</v>
      </c>
      <c r="S197" s="4">
        <v>17.43</v>
      </c>
      <c r="T197" s="4">
        <v>1351.66</v>
      </c>
      <c r="U197" s="4">
        <v>2922</v>
      </c>
      <c r="V197" s="4">
        <v>2831</v>
      </c>
      <c r="W197" s="4">
        <v>1679</v>
      </c>
      <c r="X197" s="4">
        <v>1671</v>
      </c>
      <c r="Y197" s="4">
        <v>4.75</v>
      </c>
      <c r="Z197" s="4">
        <v>16.97</v>
      </c>
      <c r="AA197" s="4">
        <v>1692.72</v>
      </c>
      <c r="AB197" s="4">
        <v>4358.21</v>
      </c>
    </row>
    <row r="198" spans="1:28">
      <c r="A198" s="3" t="s">
        <v>409</v>
      </c>
      <c r="B198" s="3" t="s">
        <v>410</v>
      </c>
      <c r="C198" s="3" t="s">
        <v>22</v>
      </c>
      <c r="D198" s="3" t="s">
        <v>23</v>
      </c>
      <c r="E198" s="3" t="s">
        <v>24</v>
      </c>
      <c r="F198" s="3" t="s">
        <v>25</v>
      </c>
      <c r="G198" s="4">
        <v>1794</v>
      </c>
      <c r="H198" s="4">
        <v>1792</v>
      </c>
      <c r="I198" s="4">
        <v>712</v>
      </c>
      <c r="J198" s="4">
        <v>712</v>
      </c>
      <c r="K198" s="4">
        <v>2.17</v>
      </c>
      <c r="L198" s="4">
        <v>12.02</v>
      </c>
      <c r="M198" s="4">
        <v>726.19</v>
      </c>
      <c r="N198" s="4">
        <v>2133</v>
      </c>
      <c r="O198" s="4">
        <v>2127</v>
      </c>
      <c r="P198" s="4">
        <v>784</v>
      </c>
      <c r="Q198" s="4">
        <v>783</v>
      </c>
      <c r="R198" s="4">
        <v>3.76</v>
      </c>
      <c r="S198" s="4">
        <v>12.32</v>
      </c>
      <c r="T198" s="4">
        <v>799.08</v>
      </c>
      <c r="U198" s="4">
        <v>1466</v>
      </c>
      <c r="V198" s="4">
        <v>1466</v>
      </c>
      <c r="W198" s="4">
        <v>836</v>
      </c>
      <c r="X198" s="4">
        <v>834</v>
      </c>
      <c r="Y198" s="4">
        <v>5.45</v>
      </c>
      <c r="Z198" s="4">
        <v>9.99</v>
      </c>
      <c r="AA198" s="4">
        <v>849.44</v>
      </c>
      <c r="AB198" s="4">
        <v>2374.71</v>
      </c>
    </row>
    <row r="199" spans="1:28">
      <c r="A199" s="3" t="s">
        <v>411</v>
      </c>
      <c r="B199" s="3" t="s">
        <v>412</v>
      </c>
      <c r="C199" s="3" t="s">
        <v>22</v>
      </c>
      <c r="D199" s="3" t="s">
        <v>23</v>
      </c>
      <c r="E199" s="3" t="s">
        <v>24</v>
      </c>
      <c r="F199" s="3" t="s">
        <v>25</v>
      </c>
      <c r="G199" s="4">
        <v>4051</v>
      </c>
      <c r="H199" s="4">
        <v>4035</v>
      </c>
      <c r="I199" s="4">
        <v>1715</v>
      </c>
      <c r="J199" s="4">
        <v>1715</v>
      </c>
      <c r="K199" s="4">
        <v>8.25</v>
      </c>
      <c r="L199" s="4">
        <v>22.95</v>
      </c>
      <c r="M199" s="4">
        <v>1746.2</v>
      </c>
      <c r="N199" s="4">
        <v>3991</v>
      </c>
      <c r="O199" s="4">
        <v>3933</v>
      </c>
      <c r="P199" s="4">
        <v>1569</v>
      </c>
      <c r="Q199" s="4">
        <v>1567</v>
      </c>
      <c r="R199" s="4">
        <v>7.54</v>
      </c>
      <c r="S199" s="4">
        <v>23.91</v>
      </c>
      <c r="T199" s="4">
        <v>1598.45</v>
      </c>
      <c r="U199" s="4">
        <v>2836</v>
      </c>
      <c r="V199" s="4">
        <v>2794</v>
      </c>
      <c r="W199" s="4">
        <v>2314</v>
      </c>
      <c r="X199" s="4">
        <v>2312</v>
      </c>
      <c r="Y199" s="4">
        <v>9.33</v>
      </c>
      <c r="Z199" s="4">
        <v>25.04</v>
      </c>
      <c r="AA199" s="4">
        <v>2346.37</v>
      </c>
      <c r="AB199" s="4">
        <v>5691.02</v>
      </c>
    </row>
    <row r="200" spans="1:28">
      <c r="A200" s="3" t="s">
        <v>413</v>
      </c>
      <c r="B200" s="3" t="s">
        <v>414</v>
      </c>
      <c r="C200" s="3" t="s">
        <v>22</v>
      </c>
      <c r="D200" s="3" t="s">
        <v>23</v>
      </c>
      <c r="E200" s="3" t="s">
        <v>24</v>
      </c>
      <c r="F200" s="3" t="s">
        <v>25</v>
      </c>
      <c r="G200" s="4">
        <v>887</v>
      </c>
      <c r="H200" s="4">
        <v>865</v>
      </c>
      <c r="I200" s="4">
        <v>637</v>
      </c>
      <c r="J200" s="4">
        <v>637</v>
      </c>
      <c r="K200" s="4">
        <v>1.93</v>
      </c>
      <c r="L200" s="4">
        <v>8.7899999999999991</v>
      </c>
      <c r="M200" s="4">
        <v>647.72</v>
      </c>
      <c r="N200" s="4">
        <v>2839</v>
      </c>
      <c r="O200" s="4">
        <v>2728</v>
      </c>
      <c r="P200" s="4">
        <v>725</v>
      </c>
      <c r="Q200" s="4">
        <v>725</v>
      </c>
      <c r="R200" s="4">
        <v>2.85</v>
      </c>
      <c r="S200" s="4">
        <v>12.6</v>
      </c>
      <c r="T200" s="4">
        <v>740.45</v>
      </c>
      <c r="U200" s="4">
        <v>1467</v>
      </c>
      <c r="V200" s="4">
        <v>1420</v>
      </c>
      <c r="W200" s="4">
        <v>605</v>
      </c>
      <c r="X200" s="4">
        <v>605</v>
      </c>
      <c r="Y200" s="4">
        <v>2.27</v>
      </c>
      <c r="Z200" s="4">
        <v>9.7899999999999991</v>
      </c>
      <c r="AA200" s="4">
        <v>617.05999999999995</v>
      </c>
      <c r="AB200" s="4">
        <v>2005.23</v>
      </c>
    </row>
    <row r="201" spans="1:28">
      <c r="A201" s="3" t="s">
        <v>415</v>
      </c>
      <c r="B201" s="3" t="s">
        <v>416</v>
      </c>
      <c r="C201" s="3" t="s">
        <v>22</v>
      </c>
      <c r="D201" s="3" t="s">
        <v>23</v>
      </c>
      <c r="E201" s="3" t="s">
        <v>24</v>
      </c>
      <c r="F201" s="3" t="s">
        <v>25</v>
      </c>
      <c r="G201" s="4">
        <v>1568</v>
      </c>
      <c r="H201" s="4">
        <v>1556</v>
      </c>
      <c r="I201" s="4">
        <v>746</v>
      </c>
      <c r="J201" s="4">
        <v>745</v>
      </c>
      <c r="K201" s="4">
        <v>1.96</v>
      </c>
      <c r="L201" s="4">
        <v>13.89</v>
      </c>
      <c r="M201" s="4">
        <v>760.85</v>
      </c>
      <c r="N201" s="4">
        <v>1547</v>
      </c>
      <c r="O201" s="4">
        <v>1521</v>
      </c>
      <c r="P201" s="4">
        <v>788</v>
      </c>
      <c r="Q201" s="4">
        <v>788</v>
      </c>
      <c r="R201" s="4">
        <v>2.36</v>
      </c>
      <c r="S201" s="4">
        <v>15.4</v>
      </c>
      <c r="T201" s="4">
        <v>805.76</v>
      </c>
      <c r="U201" s="4">
        <v>2086</v>
      </c>
      <c r="V201" s="4">
        <v>2067</v>
      </c>
      <c r="W201" s="4">
        <v>1300</v>
      </c>
      <c r="X201" s="4">
        <v>1297</v>
      </c>
      <c r="Y201" s="4">
        <v>3.33</v>
      </c>
      <c r="Z201" s="4">
        <v>24.13</v>
      </c>
      <c r="AA201" s="4">
        <v>1324.46</v>
      </c>
      <c r="AB201" s="4">
        <v>2891.07</v>
      </c>
    </row>
    <row r="202" spans="1:28">
      <c r="A202" s="3" t="s">
        <v>417</v>
      </c>
      <c r="B202" s="3" t="s">
        <v>418</v>
      </c>
      <c r="C202" s="3" t="s">
        <v>22</v>
      </c>
      <c r="D202" s="3" t="s">
        <v>23</v>
      </c>
      <c r="E202" s="3" t="s">
        <v>24</v>
      </c>
      <c r="F202" s="3" t="s">
        <v>25</v>
      </c>
      <c r="G202" s="4">
        <v>853</v>
      </c>
      <c r="H202" s="4">
        <v>843</v>
      </c>
      <c r="I202" s="4">
        <v>586</v>
      </c>
      <c r="J202" s="4">
        <v>584</v>
      </c>
      <c r="K202" s="4">
        <v>2.27</v>
      </c>
      <c r="L202" s="4">
        <v>10</v>
      </c>
      <c r="M202" s="4">
        <v>596.27</v>
      </c>
      <c r="N202" s="4">
        <v>1189</v>
      </c>
      <c r="O202" s="4">
        <v>1158</v>
      </c>
      <c r="P202" s="4">
        <v>610</v>
      </c>
      <c r="Q202" s="4">
        <v>609</v>
      </c>
      <c r="R202" s="4">
        <v>2.95</v>
      </c>
      <c r="S202" s="4">
        <v>9.23</v>
      </c>
      <c r="T202" s="4">
        <v>621.17999999999995</v>
      </c>
      <c r="U202" s="4">
        <v>1852</v>
      </c>
      <c r="V202" s="4">
        <v>1831</v>
      </c>
      <c r="W202" s="4">
        <v>637</v>
      </c>
      <c r="X202" s="4">
        <v>637</v>
      </c>
      <c r="Y202" s="4">
        <v>3.18</v>
      </c>
      <c r="Z202" s="4">
        <v>9.4700000000000006</v>
      </c>
      <c r="AA202" s="4">
        <v>649.65</v>
      </c>
      <c r="AB202" s="4">
        <v>1867.1</v>
      </c>
    </row>
    <row r="203" spans="1:28">
      <c r="A203" s="3" t="s">
        <v>419</v>
      </c>
      <c r="B203" s="3" t="s">
        <v>420</v>
      </c>
      <c r="C203" s="3" t="s">
        <v>22</v>
      </c>
      <c r="D203" s="3" t="s">
        <v>23</v>
      </c>
      <c r="E203" s="3" t="s">
        <v>24</v>
      </c>
      <c r="F203" s="3" t="s">
        <v>25</v>
      </c>
      <c r="G203" s="4">
        <v>1097</v>
      </c>
      <c r="H203" s="4">
        <v>1092</v>
      </c>
      <c r="I203" s="4">
        <v>228</v>
      </c>
      <c r="J203" s="4">
        <v>228</v>
      </c>
      <c r="K203" s="4">
        <v>1.32</v>
      </c>
      <c r="L203" s="4">
        <v>3.58</v>
      </c>
      <c r="M203" s="4">
        <v>232.9</v>
      </c>
      <c r="N203" s="4">
        <v>1450</v>
      </c>
      <c r="O203" s="4">
        <v>1429</v>
      </c>
      <c r="P203" s="4">
        <v>469</v>
      </c>
      <c r="Q203" s="4">
        <v>469</v>
      </c>
      <c r="R203" s="4">
        <v>0.84</v>
      </c>
      <c r="S203" s="4">
        <v>4.82</v>
      </c>
      <c r="T203" s="4">
        <v>474.66</v>
      </c>
      <c r="U203" s="4">
        <v>951</v>
      </c>
      <c r="V203" s="4">
        <v>912</v>
      </c>
      <c r="W203" s="4">
        <v>231</v>
      </c>
      <c r="X203" s="4">
        <v>231</v>
      </c>
      <c r="Y203" s="4">
        <v>1.29</v>
      </c>
      <c r="Z203" s="4">
        <v>3.57</v>
      </c>
      <c r="AA203" s="4">
        <v>235.86</v>
      </c>
      <c r="AB203" s="4">
        <v>943.42</v>
      </c>
    </row>
    <row r="204" spans="1:28">
      <c r="A204" s="3" t="s">
        <v>421</v>
      </c>
      <c r="B204" s="3" t="s">
        <v>422</v>
      </c>
      <c r="C204" s="3" t="s">
        <v>22</v>
      </c>
      <c r="D204" s="3" t="s">
        <v>23</v>
      </c>
      <c r="E204" s="3" t="s">
        <v>24</v>
      </c>
      <c r="F204" s="3" t="s">
        <v>25</v>
      </c>
      <c r="G204" s="4">
        <v>1515</v>
      </c>
      <c r="H204" s="4">
        <v>1509</v>
      </c>
      <c r="I204" s="4">
        <v>468</v>
      </c>
      <c r="J204" s="4">
        <v>468</v>
      </c>
      <c r="K204" s="4">
        <v>2.27</v>
      </c>
      <c r="L204" s="4">
        <v>7.35</v>
      </c>
      <c r="M204" s="4">
        <v>477.62</v>
      </c>
      <c r="N204" s="4">
        <v>1135</v>
      </c>
      <c r="O204" s="4">
        <v>1123</v>
      </c>
      <c r="P204" s="4">
        <v>512</v>
      </c>
      <c r="Q204" s="4">
        <v>512</v>
      </c>
      <c r="R204" s="4">
        <v>2.5099999999999998</v>
      </c>
      <c r="S204" s="4">
        <v>8.58</v>
      </c>
      <c r="T204" s="4">
        <v>523.09</v>
      </c>
      <c r="U204" s="4">
        <v>907</v>
      </c>
      <c r="V204" s="4">
        <v>879</v>
      </c>
      <c r="W204" s="4">
        <v>503</v>
      </c>
      <c r="X204" s="4">
        <v>503</v>
      </c>
      <c r="Y204" s="4">
        <v>1.78</v>
      </c>
      <c r="Z204" s="4">
        <v>7.33</v>
      </c>
      <c r="AA204" s="4">
        <v>512.11</v>
      </c>
      <c r="AB204" s="4">
        <v>1512.82</v>
      </c>
    </row>
    <row r="205" spans="1:28">
      <c r="A205" s="3" t="s">
        <v>423</v>
      </c>
      <c r="B205" s="3" t="s">
        <v>424</v>
      </c>
      <c r="C205" s="3" t="s">
        <v>22</v>
      </c>
      <c r="D205" s="3" t="s">
        <v>23</v>
      </c>
      <c r="E205" s="3" t="s">
        <v>24</v>
      </c>
      <c r="F205" s="3" t="s">
        <v>25</v>
      </c>
      <c r="G205" s="4">
        <v>2028</v>
      </c>
      <c r="H205" s="4">
        <v>2024</v>
      </c>
      <c r="I205" s="4">
        <v>724</v>
      </c>
      <c r="J205" s="4">
        <v>724</v>
      </c>
      <c r="K205" s="4">
        <v>5.22</v>
      </c>
      <c r="L205" s="4">
        <v>9.15</v>
      </c>
      <c r="M205" s="4">
        <v>738.37</v>
      </c>
      <c r="N205" s="4">
        <v>1076</v>
      </c>
      <c r="O205" s="4">
        <v>1073</v>
      </c>
      <c r="P205" s="4">
        <v>604</v>
      </c>
      <c r="Q205" s="4">
        <v>599</v>
      </c>
      <c r="R205" s="4">
        <v>3.44</v>
      </c>
      <c r="S205" s="4">
        <v>11.3</v>
      </c>
      <c r="T205" s="4">
        <v>613.74</v>
      </c>
      <c r="U205" s="4">
        <v>1273</v>
      </c>
      <c r="V205" s="4">
        <v>1254</v>
      </c>
      <c r="W205" s="4">
        <v>870</v>
      </c>
      <c r="X205" s="4">
        <v>869</v>
      </c>
      <c r="Y205" s="4">
        <v>4.6399999999999997</v>
      </c>
      <c r="Z205" s="4">
        <v>10.35</v>
      </c>
      <c r="AA205" s="4">
        <v>883.99</v>
      </c>
      <c r="AB205" s="4">
        <v>2236.1</v>
      </c>
    </row>
    <row r="206" spans="1:28">
      <c r="A206" s="3" t="s">
        <v>425</v>
      </c>
      <c r="B206" s="3" t="s">
        <v>426</v>
      </c>
      <c r="C206" s="3" t="s">
        <v>22</v>
      </c>
      <c r="D206" s="3" t="s">
        <v>23</v>
      </c>
      <c r="E206" s="3" t="s">
        <v>24</v>
      </c>
      <c r="F206" s="3" t="s">
        <v>25</v>
      </c>
      <c r="G206" s="4">
        <v>1057</v>
      </c>
      <c r="H206" s="4">
        <v>1056</v>
      </c>
      <c r="I206" s="4">
        <v>778</v>
      </c>
      <c r="J206" s="4">
        <v>777</v>
      </c>
      <c r="K206" s="4">
        <v>5.08</v>
      </c>
      <c r="L206" s="4">
        <v>14.55</v>
      </c>
      <c r="M206" s="4">
        <v>796.63</v>
      </c>
      <c r="N206" s="4">
        <v>1487</v>
      </c>
      <c r="O206" s="4">
        <v>1438</v>
      </c>
      <c r="P206" s="4">
        <v>842</v>
      </c>
      <c r="Q206" s="4">
        <v>841</v>
      </c>
      <c r="R206" s="4">
        <v>5.66</v>
      </c>
      <c r="S206" s="4">
        <v>17.82</v>
      </c>
      <c r="T206" s="4">
        <v>864.48</v>
      </c>
      <c r="U206" s="4">
        <v>2952</v>
      </c>
      <c r="V206" s="4">
        <v>2829</v>
      </c>
      <c r="W206" s="4">
        <v>994</v>
      </c>
      <c r="X206" s="4">
        <v>993</v>
      </c>
      <c r="Y206" s="4">
        <v>5.95</v>
      </c>
      <c r="Z206" s="4">
        <v>16.55</v>
      </c>
      <c r="AA206" s="4">
        <v>1015.5</v>
      </c>
      <c r="AB206" s="4">
        <v>2676.61</v>
      </c>
    </row>
    <row r="207" spans="1:28">
      <c r="A207" s="3" t="s">
        <v>427</v>
      </c>
      <c r="B207" s="3" t="s">
        <v>428</v>
      </c>
      <c r="C207" s="3" t="s">
        <v>22</v>
      </c>
      <c r="D207" s="3" t="s">
        <v>23</v>
      </c>
      <c r="E207" s="3" t="s">
        <v>24</v>
      </c>
      <c r="F207" s="3" t="s">
        <v>25</v>
      </c>
      <c r="G207" s="4">
        <v>1135</v>
      </c>
      <c r="H207" s="4">
        <v>1135</v>
      </c>
      <c r="I207" s="4">
        <v>439</v>
      </c>
      <c r="J207" s="4">
        <v>439</v>
      </c>
      <c r="K207" s="4">
        <v>2.5099999999999998</v>
      </c>
      <c r="L207" s="4">
        <v>10.84</v>
      </c>
      <c r="M207" s="4">
        <v>452.35</v>
      </c>
      <c r="N207" s="4">
        <v>681</v>
      </c>
      <c r="O207" s="4">
        <v>680</v>
      </c>
      <c r="P207" s="4">
        <v>450</v>
      </c>
      <c r="Q207" s="4">
        <v>450</v>
      </c>
      <c r="R207" s="4">
        <v>2.9</v>
      </c>
      <c r="S207" s="4">
        <v>10.51</v>
      </c>
      <c r="T207" s="4">
        <v>463.41</v>
      </c>
      <c r="U207" s="4">
        <v>2326</v>
      </c>
      <c r="V207" s="4">
        <v>2238</v>
      </c>
      <c r="W207" s="4">
        <v>621</v>
      </c>
      <c r="X207" s="4">
        <v>621</v>
      </c>
      <c r="Y207" s="4">
        <v>3.51</v>
      </c>
      <c r="Z207" s="4">
        <v>11.27</v>
      </c>
      <c r="AA207" s="4">
        <v>635.78</v>
      </c>
      <c r="AB207" s="4">
        <v>1551.54</v>
      </c>
    </row>
    <row r="208" spans="1:28">
      <c r="A208" s="3" t="s">
        <v>429</v>
      </c>
      <c r="B208" s="3" t="s">
        <v>430</v>
      </c>
      <c r="C208" s="3" t="s">
        <v>22</v>
      </c>
      <c r="D208" s="3" t="s">
        <v>23</v>
      </c>
      <c r="E208" s="3" t="s">
        <v>24</v>
      </c>
      <c r="F208" s="3" t="s">
        <v>25</v>
      </c>
      <c r="G208" s="4">
        <v>779</v>
      </c>
      <c r="H208" s="4">
        <v>775</v>
      </c>
      <c r="I208" s="4">
        <v>238</v>
      </c>
      <c r="J208" s="4">
        <v>238</v>
      </c>
      <c r="K208" s="4">
        <v>2.04</v>
      </c>
      <c r="L208" s="4">
        <v>3.71</v>
      </c>
      <c r="M208" s="4">
        <v>243.75</v>
      </c>
      <c r="N208" s="4">
        <v>1164</v>
      </c>
      <c r="O208" s="4">
        <v>1156</v>
      </c>
      <c r="P208" s="4">
        <v>455</v>
      </c>
      <c r="Q208" s="4">
        <v>455</v>
      </c>
      <c r="R208" s="4">
        <v>2.64</v>
      </c>
      <c r="S208" s="4">
        <v>7.16</v>
      </c>
      <c r="T208" s="4">
        <v>464.8</v>
      </c>
      <c r="U208" s="4">
        <v>857</v>
      </c>
      <c r="V208" s="4">
        <v>840</v>
      </c>
      <c r="W208" s="4">
        <v>507</v>
      </c>
      <c r="X208" s="4">
        <v>507</v>
      </c>
      <c r="Y208" s="4">
        <v>2.33</v>
      </c>
      <c r="Z208" s="4">
        <v>8.0399999999999991</v>
      </c>
      <c r="AA208" s="4">
        <v>517.37</v>
      </c>
      <c r="AB208" s="4">
        <v>1225.92</v>
      </c>
    </row>
    <row r="209" spans="1:28">
      <c r="A209" s="3" t="s">
        <v>431</v>
      </c>
      <c r="B209" s="3" t="s">
        <v>432</v>
      </c>
      <c r="C209" s="3" t="s">
        <v>22</v>
      </c>
      <c r="D209" s="3" t="s">
        <v>23</v>
      </c>
      <c r="E209" s="3" t="s">
        <v>24</v>
      </c>
      <c r="F209" s="3" t="s">
        <v>25</v>
      </c>
      <c r="G209" s="4">
        <v>831</v>
      </c>
      <c r="H209" s="4">
        <v>831</v>
      </c>
      <c r="I209" s="4">
        <v>560</v>
      </c>
      <c r="J209" s="4">
        <v>560</v>
      </c>
      <c r="K209" s="4">
        <v>1.6</v>
      </c>
      <c r="L209" s="4">
        <v>10.24</v>
      </c>
      <c r="M209" s="4">
        <v>571.84</v>
      </c>
      <c r="N209" s="4">
        <v>629</v>
      </c>
      <c r="O209" s="4">
        <v>629</v>
      </c>
      <c r="P209" s="4">
        <v>516</v>
      </c>
      <c r="Q209" s="4">
        <v>516</v>
      </c>
      <c r="R209" s="4">
        <v>2.04</v>
      </c>
      <c r="S209" s="4">
        <v>9.9</v>
      </c>
      <c r="T209" s="4">
        <v>527.94000000000005</v>
      </c>
      <c r="U209" s="4">
        <v>960</v>
      </c>
      <c r="V209" s="4">
        <v>937</v>
      </c>
      <c r="W209" s="4">
        <v>673</v>
      </c>
      <c r="X209" s="4">
        <v>671</v>
      </c>
      <c r="Y209" s="4">
        <v>2.42</v>
      </c>
      <c r="Z209" s="4">
        <v>10.94</v>
      </c>
      <c r="AA209" s="4">
        <v>684.36</v>
      </c>
      <c r="AB209" s="4">
        <v>1784.14</v>
      </c>
    </row>
    <row r="210" spans="1:28">
      <c r="A210" s="3" t="s">
        <v>433</v>
      </c>
      <c r="B210" s="3" t="s">
        <v>434</v>
      </c>
      <c r="C210" s="3" t="s">
        <v>22</v>
      </c>
      <c r="D210" s="3" t="s">
        <v>23</v>
      </c>
      <c r="E210" s="3" t="s">
        <v>24</v>
      </c>
      <c r="F210" s="3" t="s">
        <v>25</v>
      </c>
      <c r="G210" s="4">
        <v>1343</v>
      </c>
      <c r="H210" s="4">
        <v>1315</v>
      </c>
      <c r="I210" s="4">
        <v>562</v>
      </c>
      <c r="J210" s="4">
        <v>561</v>
      </c>
      <c r="K210" s="4">
        <v>1.48</v>
      </c>
      <c r="L210" s="4">
        <v>8.7200000000000006</v>
      </c>
      <c r="M210" s="4">
        <v>571.20000000000005</v>
      </c>
      <c r="N210" s="4">
        <v>2143</v>
      </c>
      <c r="O210" s="4">
        <v>2092</v>
      </c>
      <c r="P210" s="4">
        <v>712</v>
      </c>
      <c r="Q210" s="4">
        <v>712</v>
      </c>
      <c r="R210" s="4">
        <v>3.1</v>
      </c>
      <c r="S210" s="4">
        <v>9.67</v>
      </c>
      <c r="T210" s="4">
        <v>724.77</v>
      </c>
      <c r="U210" s="4">
        <v>1952</v>
      </c>
      <c r="V210" s="4">
        <v>1919</v>
      </c>
      <c r="W210" s="4">
        <v>602</v>
      </c>
      <c r="X210" s="4">
        <v>602</v>
      </c>
      <c r="Y210" s="4">
        <v>2.19</v>
      </c>
      <c r="Z210" s="4">
        <v>7.6</v>
      </c>
      <c r="AA210" s="4">
        <v>611.79</v>
      </c>
      <c r="AB210" s="4">
        <v>1907.76</v>
      </c>
    </row>
    <row r="211" spans="1:28">
      <c r="A211" s="3" t="s">
        <v>435</v>
      </c>
      <c r="B211" s="3" t="s">
        <v>436</v>
      </c>
      <c r="C211" s="3" t="s">
        <v>22</v>
      </c>
      <c r="D211" s="3" t="s">
        <v>23</v>
      </c>
      <c r="E211" s="3" t="s">
        <v>24</v>
      </c>
      <c r="F211" s="3" t="s">
        <v>25</v>
      </c>
      <c r="G211" s="4">
        <v>1653</v>
      </c>
      <c r="H211" s="4">
        <v>1650</v>
      </c>
      <c r="I211" s="4">
        <v>884</v>
      </c>
      <c r="J211" s="4">
        <v>883</v>
      </c>
      <c r="K211" s="4">
        <v>1.38</v>
      </c>
      <c r="L211" s="4">
        <v>14.48</v>
      </c>
      <c r="M211" s="4">
        <v>898.86</v>
      </c>
      <c r="N211" s="4">
        <v>2499</v>
      </c>
      <c r="O211" s="4">
        <v>2492</v>
      </c>
      <c r="P211" s="4">
        <v>1224</v>
      </c>
      <c r="Q211" s="4">
        <v>1223</v>
      </c>
      <c r="R211" s="4">
        <v>3.68</v>
      </c>
      <c r="S211" s="4">
        <v>15.9</v>
      </c>
      <c r="T211" s="4">
        <v>1242.58</v>
      </c>
      <c r="U211" s="4">
        <v>1972</v>
      </c>
      <c r="V211" s="4">
        <v>1971</v>
      </c>
      <c r="W211" s="4">
        <v>978</v>
      </c>
      <c r="X211" s="4">
        <v>975</v>
      </c>
      <c r="Y211" s="4">
        <v>4.66</v>
      </c>
      <c r="Z211" s="4">
        <v>11.95</v>
      </c>
      <c r="AA211" s="4">
        <v>991.61</v>
      </c>
      <c r="AB211" s="4">
        <v>3133.05</v>
      </c>
    </row>
    <row r="212" spans="1:28">
      <c r="A212" s="3" t="s">
        <v>437</v>
      </c>
      <c r="B212" s="3" t="s">
        <v>438</v>
      </c>
      <c r="C212" s="3" t="s">
        <v>22</v>
      </c>
      <c r="D212" s="3" t="s">
        <v>23</v>
      </c>
      <c r="E212" s="3" t="s">
        <v>24</v>
      </c>
      <c r="F212" s="3" t="s">
        <v>25</v>
      </c>
      <c r="G212" s="4">
        <v>1756</v>
      </c>
      <c r="H212" s="4">
        <v>1739</v>
      </c>
      <c r="I212" s="4">
        <v>715</v>
      </c>
      <c r="J212" s="4">
        <v>715</v>
      </c>
      <c r="K212" s="4">
        <v>3.64</v>
      </c>
      <c r="L212" s="4">
        <v>17.809999999999999</v>
      </c>
      <c r="M212" s="4">
        <v>736.45</v>
      </c>
      <c r="N212" s="4">
        <v>1651</v>
      </c>
      <c r="O212" s="4">
        <v>1638</v>
      </c>
      <c r="P212" s="4">
        <v>625</v>
      </c>
      <c r="Q212" s="4">
        <v>625</v>
      </c>
      <c r="R212" s="4">
        <v>1.88</v>
      </c>
      <c r="S212" s="4">
        <v>15.72</v>
      </c>
      <c r="T212" s="4">
        <v>642.6</v>
      </c>
      <c r="U212" s="4">
        <v>2508</v>
      </c>
      <c r="V212" s="4">
        <v>2414</v>
      </c>
      <c r="W212" s="4">
        <v>614</v>
      </c>
      <c r="X212" s="4">
        <v>612</v>
      </c>
      <c r="Y212" s="4">
        <v>4.6100000000000003</v>
      </c>
      <c r="Z212" s="4">
        <v>16.27</v>
      </c>
      <c r="AA212" s="4">
        <v>632.88</v>
      </c>
      <c r="AB212" s="4">
        <v>2011.93</v>
      </c>
    </row>
    <row r="213" spans="1:28">
      <c r="A213" s="3" t="s">
        <v>439</v>
      </c>
      <c r="B213" s="3" t="s">
        <v>440</v>
      </c>
      <c r="C213" s="3" t="s">
        <v>22</v>
      </c>
      <c r="D213" s="3" t="s">
        <v>23</v>
      </c>
      <c r="E213" s="3" t="s">
        <v>24</v>
      </c>
      <c r="F213" s="3" t="s">
        <v>25</v>
      </c>
      <c r="G213" s="4">
        <v>1107</v>
      </c>
      <c r="H213" s="4">
        <v>1104</v>
      </c>
      <c r="I213" s="4">
        <v>660</v>
      </c>
      <c r="J213" s="4">
        <v>651</v>
      </c>
      <c r="K213" s="4">
        <v>2.3199999999999998</v>
      </c>
      <c r="L213" s="4">
        <v>11.84</v>
      </c>
      <c r="M213" s="4">
        <v>665.16</v>
      </c>
      <c r="N213" s="4">
        <v>1161</v>
      </c>
      <c r="O213" s="4">
        <v>1158</v>
      </c>
      <c r="P213" s="4">
        <v>832</v>
      </c>
      <c r="Q213" s="4">
        <v>831</v>
      </c>
      <c r="R213" s="4">
        <v>4.0599999999999996</v>
      </c>
      <c r="S213" s="4">
        <v>14.78</v>
      </c>
      <c r="T213" s="4">
        <v>849.84</v>
      </c>
      <c r="U213" s="4">
        <v>3006</v>
      </c>
      <c r="V213" s="4">
        <v>2987</v>
      </c>
      <c r="W213" s="4">
        <v>701</v>
      </c>
      <c r="X213" s="4">
        <v>699</v>
      </c>
      <c r="Y213" s="4">
        <v>3.4</v>
      </c>
      <c r="Z213" s="4">
        <v>10.65</v>
      </c>
      <c r="AA213" s="4">
        <v>713.05</v>
      </c>
      <c r="AB213" s="4">
        <v>2228.0500000000002</v>
      </c>
    </row>
    <row r="214" spans="1:28">
      <c r="A214" s="3" t="s">
        <v>441</v>
      </c>
      <c r="B214" s="3" t="s">
        <v>442</v>
      </c>
      <c r="C214" s="3" t="s">
        <v>22</v>
      </c>
      <c r="D214" s="3" t="s">
        <v>23</v>
      </c>
      <c r="E214" s="3" t="s">
        <v>24</v>
      </c>
      <c r="F214" s="3" t="s">
        <v>25</v>
      </c>
      <c r="G214" s="4">
        <v>922</v>
      </c>
      <c r="H214" s="4">
        <v>913</v>
      </c>
      <c r="I214" s="4">
        <v>656</v>
      </c>
      <c r="J214" s="4">
        <v>656</v>
      </c>
      <c r="K214" s="4">
        <v>2.21</v>
      </c>
      <c r="L214" s="4">
        <v>13.39</v>
      </c>
      <c r="M214" s="4">
        <v>671.6</v>
      </c>
      <c r="N214" s="4">
        <v>1680</v>
      </c>
      <c r="O214" s="4">
        <v>1670</v>
      </c>
      <c r="P214" s="4">
        <v>636</v>
      </c>
      <c r="Q214" s="4">
        <v>636</v>
      </c>
      <c r="R214" s="4">
        <v>2</v>
      </c>
      <c r="S214" s="4">
        <v>12.92</v>
      </c>
      <c r="T214" s="4">
        <v>650.91999999999996</v>
      </c>
      <c r="U214" s="4">
        <v>2423</v>
      </c>
      <c r="V214" s="4">
        <v>2392</v>
      </c>
      <c r="W214" s="4">
        <v>753</v>
      </c>
      <c r="X214" s="4">
        <v>737</v>
      </c>
      <c r="Y214" s="4">
        <v>2.93</v>
      </c>
      <c r="Z214" s="4">
        <v>13.54</v>
      </c>
      <c r="AA214" s="4">
        <v>753.47</v>
      </c>
      <c r="AB214" s="4">
        <v>2075.9899999999998</v>
      </c>
    </row>
    <row r="215" spans="1:28">
      <c r="A215" s="3" t="s">
        <v>443</v>
      </c>
      <c r="B215" s="3" t="s">
        <v>444</v>
      </c>
      <c r="C215" s="3" t="s">
        <v>22</v>
      </c>
      <c r="D215" s="3" t="s">
        <v>23</v>
      </c>
      <c r="E215" s="3" t="s">
        <v>24</v>
      </c>
      <c r="F215" s="3" t="s">
        <v>25</v>
      </c>
      <c r="G215" s="4">
        <v>806</v>
      </c>
      <c r="H215" s="4">
        <v>805</v>
      </c>
      <c r="I215" s="4">
        <v>495</v>
      </c>
      <c r="J215" s="4">
        <v>495</v>
      </c>
      <c r="K215" s="4">
        <v>1.51</v>
      </c>
      <c r="L215" s="4">
        <v>8.18</v>
      </c>
      <c r="M215" s="4">
        <v>504.69</v>
      </c>
      <c r="N215" s="4">
        <v>1548</v>
      </c>
      <c r="O215" s="4">
        <v>1540</v>
      </c>
      <c r="P215" s="4">
        <v>518</v>
      </c>
      <c r="Q215" s="4">
        <v>517</v>
      </c>
      <c r="R215" s="4">
        <v>2.64</v>
      </c>
      <c r="S215" s="4">
        <v>6.63</v>
      </c>
      <c r="T215" s="4">
        <v>526.27</v>
      </c>
      <c r="U215" s="4">
        <v>969</v>
      </c>
      <c r="V215" s="4">
        <v>961</v>
      </c>
      <c r="W215" s="4">
        <v>437</v>
      </c>
      <c r="X215" s="4">
        <v>437</v>
      </c>
      <c r="Y215" s="4">
        <v>1.62</v>
      </c>
      <c r="Z215" s="4">
        <v>6.91</v>
      </c>
      <c r="AA215" s="4">
        <v>445.53</v>
      </c>
      <c r="AB215" s="4">
        <v>1476.49</v>
      </c>
    </row>
    <row r="216" spans="1:28">
      <c r="A216" s="3" t="s">
        <v>445</v>
      </c>
      <c r="B216" s="3" t="s">
        <v>446</v>
      </c>
      <c r="C216" s="3" t="s">
        <v>22</v>
      </c>
      <c r="D216" s="3" t="s">
        <v>23</v>
      </c>
      <c r="E216" s="3" t="s">
        <v>24</v>
      </c>
      <c r="F216" s="3" t="s">
        <v>25</v>
      </c>
      <c r="G216" s="4">
        <v>841</v>
      </c>
      <c r="H216" s="4">
        <v>839</v>
      </c>
      <c r="I216" s="4">
        <v>560</v>
      </c>
      <c r="J216" s="4">
        <v>560</v>
      </c>
      <c r="K216" s="4">
        <v>1.39</v>
      </c>
      <c r="L216" s="4">
        <v>9.2799999999999994</v>
      </c>
      <c r="M216" s="4">
        <v>570.66999999999996</v>
      </c>
      <c r="N216" s="4">
        <v>780</v>
      </c>
      <c r="O216" s="4">
        <v>777</v>
      </c>
      <c r="P216" s="4">
        <v>700</v>
      </c>
      <c r="Q216" s="4">
        <v>700</v>
      </c>
      <c r="R216" s="4">
        <v>2.4300000000000002</v>
      </c>
      <c r="S216" s="4">
        <v>13.97</v>
      </c>
      <c r="T216" s="4">
        <v>716.4</v>
      </c>
      <c r="U216" s="4">
        <v>1611</v>
      </c>
      <c r="V216" s="4">
        <v>1576</v>
      </c>
      <c r="W216" s="4">
        <v>492</v>
      </c>
      <c r="X216" s="4">
        <v>492</v>
      </c>
      <c r="Y216" s="4">
        <v>0.86</v>
      </c>
      <c r="Z216" s="4">
        <v>8.3800000000000008</v>
      </c>
      <c r="AA216" s="4">
        <v>501.24</v>
      </c>
      <c r="AB216" s="4">
        <v>1788.31</v>
      </c>
    </row>
    <row r="217" spans="1:28">
      <c r="A217" s="3" t="s">
        <v>447</v>
      </c>
      <c r="B217" s="3" t="s">
        <v>448</v>
      </c>
      <c r="C217" s="3" t="s">
        <v>22</v>
      </c>
      <c r="D217" s="3" t="s">
        <v>23</v>
      </c>
      <c r="E217" s="3" t="s">
        <v>24</v>
      </c>
      <c r="F217" s="3" t="s">
        <v>25</v>
      </c>
      <c r="G217" s="4">
        <v>1268</v>
      </c>
      <c r="H217" s="4">
        <v>1265</v>
      </c>
      <c r="I217" s="4">
        <v>379</v>
      </c>
      <c r="J217" s="4">
        <v>379</v>
      </c>
      <c r="K217" s="4">
        <v>0.98</v>
      </c>
      <c r="L217" s="4">
        <v>7.08</v>
      </c>
      <c r="M217" s="4">
        <v>387.06</v>
      </c>
      <c r="N217" s="4">
        <v>591</v>
      </c>
      <c r="O217" s="4">
        <v>579</v>
      </c>
      <c r="P217" s="4">
        <v>361</v>
      </c>
      <c r="Q217" s="4">
        <v>361</v>
      </c>
      <c r="R217" s="4">
        <v>1.25</v>
      </c>
      <c r="S217" s="4">
        <v>7.12</v>
      </c>
      <c r="T217" s="4">
        <v>369.37</v>
      </c>
      <c r="U217" s="4">
        <v>539</v>
      </c>
      <c r="V217" s="4">
        <v>537</v>
      </c>
      <c r="W217" s="4">
        <v>353</v>
      </c>
      <c r="X217" s="4">
        <v>353</v>
      </c>
      <c r="Y217" s="4">
        <v>0.65</v>
      </c>
      <c r="Z217" s="4">
        <v>8.2100000000000009</v>
      </c>
      <c r="AA217" s="4">
        <v>361.86</v>
      </c>
      <c r="AB217" s="4">
        <v>1118.29</v>
      </c>
    </row>
    <row r="218" spans="1:28">
      <c r="A218" s="3" t="s">
        <v>449</v>
      </c>
      <c r="B218" s="3" t="s">
        <v>450</v>
      </c>
      <c r="C218" s="3" t="s">
        <v>22</v>
      </c>
      <c r="D218" s="3" t="s">
        <v>23</v>
      </c>
      <c r="E218" s="3" t="s">
        <v>24</v>
      </c>
      <c r="F218" s="3" t="s">
        <v>25</v>
      </c>
      <c r="G218" s="4">
        <v>1445</v>
      </c>
      <c r="H218" s="4">
        <v>1417</v>
      </c>
      <c r="I218" s="4">
        <v>918</v>
      </c>
      <c r="J218" s="4">
        <v>917</v>
      </c>
      <c r="K218" s="4">
        <v>2.35</v>
      </c>
      <c r="L218" s="4">
        <v>14.4</v>
      </c>
      <c r="M218" s="4">
        <v>933.75</v>
      </c>
      <c r="N218" s="4">
        <v>2737</v>
      </c>
      <c r="O218" s="4">
        <v>2688</v>
      </c>
      <c r="P218" s="4">
        <v>1209</v>
      </c>
      <c r="Q218" s="4">
        <v>1206</v>
      </c>
      <c r="R218" s="4">
        <v>5.55</v>
      </c>
      <c r="S218" s="4">
        <v>17.25</v>
      </c>
      <c r="T218" s="4">
        <v>1228.8</v>
      </c>
      <c r="U218" s="4">
        <v>1712</v>
      </c>
      <c r="V218" s="4">
        <v>1682</v>
      </c>
      <c r="W218" s="4">
        <v>976</v>
      </c>
      <c r="X218" s="4">
        <v>976</v>
      </c>
      <c r="Y218" s="4">
        <v>3.43</v>
      </c>
      <c r="Z218" s="4">
        <v>15.52</v>
      </c>
      <c r="AA218" s="4">
        <v>994.95</v>
      </c>
      <c r="AB218" s="4">
        <v>3157.5</v>
      </c>
    </row>
    <row r="219" spans="1:28">
      <c r="A219" s="3" t="s">
        <v>451</v>
      </c>
      <c r="B219" s="3" t="s">
        <v>452</v>
      </c>
      <c r="C219" s="3" t="s">
        <v>22</v>
      </c>
      <c r="D219" s="3" t="s">
        <v>23</v>
      </c>
      <c r="E219" s="3" t="s">
        <v>24</v>
      </c>
      <c r="F219" s="3" t="s">
        <v>25</v>
      </c>
      <c r="G219" s="4">
        <v>2199</v>
      </c>
      <c r="H219" s="4">
        <v>2152</v>
      </c>
      <c r="I219" s="4">
        <v>857</v>
      </c>
      <c r="J219" s="4">
        <v>857</v>
      </c>
      <c r="K219" s="4">
        <v>3.9</v>
      </c>
      <c r="L219" s="4">
        <v>9.5299999999999994</v>
      </c>
      <c r="M219" s="4">
        <v>870.43</v>
      </c>
      <c r="N219" s="4">
        <v>1322</v>
      </c>
      <c r="O219" s="4">
        <v>1311</v>
      </c>
      <c r="P219" s="4">
        <v>838</v>
      </c>
      <c r="Q219" s="4">
        <v>838</v>
      </c>
      <c r="R219" s="4">
        <v>3.46</v>
      </c>
      <c r="S219" s="4">
        <v>15.59</v>
      </c>
      <c r="T219" s="4">
        <v>857.05</v>
      </c>
      <c r="U219" s="4">
        <v>1955</v>
      </c>
      <c r="V219" s="4">
        <v>1916</v>
      </c>
      <c r="W219" s="4">
        <v>977</v>
      </c>
      <c r="X219" s="4">
        <v>977</v>
      </c>
      <c r="Y219" s="4">
        <v>5.0199999999999996</v>
      </c>
      <c r="Z219" s="4">
        <v>12.47</v>
      </c>
      <c r="AA219" s="4">
        <v>994.49</v>
      </c>
      <c r="AB219" s="4">
        <v>2721.97</v>
      </c>
    </row>
    <row r="220" spans="1:28">
      <c r="A220" s="3" t="s">
        <v>453</v>
      </c>
      <c r="B220" s="3" t="s">
        <v>454</v>
      </c>
      <c r="C220" s="3" t="s">
        <v>22</v>
      </c>
      <c r="D220" s="3" t="s">
        <v>23</v>
      </c>
      <c r="E220" s="3" t="s">
        <v>24</v>
      </c>
      <c r="F220" s="3" t="s">
        <v>25</v>
      </c>
      <c r="G220" s="4">
        <v>995</v>
      </c>
      <c r="H220" s="4">
        <v>992</v>
      </c>
      <c r="I220" s="4">
        <v>455</v>
      </c>
      <c r="J220" s="4">
        <v>455</v>
      </c>
      <c r="K220" s="4">
        <v>0.88</v>
      </c>
      <c r="L220" s="4">
        <v>4.8</v>
      </c>
      <c r="M220" s="4">
        <v>460.68</v>
      </c>
      <c r="N220" s="4">
        <v>745</v>
      </c>
      <c r="O220" s="4">
        <v>739</v>
      </c>
      <c r="P220" s="4">
        <v>463</v>
      </c>
      <c r="Q220" s="4">
        <v>463</v>
      </c>
      <c r="R220" s="4">
        <v>2.09</v>
      </c>
      <c r="S220" s="4">
        <v>7.07</v>
      </c>
      <c r="T220" s="4">
        <v>472.16</v>
      </c>
      <c r="U220" s="4">
        <v>749</v>
      </c>
      <c r="V220" s="4">
        <v>745</v>
      </c>
      <c r="W220" s="4">
        <v>575</v>
      </c>
      <c r="X220" s="4">
        <v>575</v>
      </c>
      <c r="Y220" s="4">
        <v>1.77</v>
      </c>
      <c r="Z220" s="4">
        <v>5.9</v>
      </c>
      <c r="AA220" s="4">
        <v>582.66999999999996</v>
      </c>
      <c r="AB220" s="4">
        <v>1515.51</v>
      </c>
    </row>
    <row r="221" spans="1:28">
      <c r="A221" s="3" t="s">
        <v>455</v>
      </c>
      <c r="B221" s="3" t="s">
        <v>456</v>
      </c>
      <c r="C221" s="3" t="s">
        <v>22</v>
      </c>
      <c r="D221" s="3" t="s">
        <v>23</v>
      </c>
      <c r="E221" s="3" t="s">
        <v>24</v>
      </c>
      <c r="F221" s="3" t="s">
        <v>25</v>
      </c>
      <c r="G221" s="4">
        <v>2371</v>
      </c>
      <c r="H221" s="4">
        <v>2358</v>
      </c>
      <c r="I221" s="4">
        <v>1028</v>
      </c>
      <c r="J221" s="4">
        <v>1026</v>
      </c>
      <c r="K221" s="4">
        <v>4.9400000000000004</v>
      </c>
      <c r="L221" s="4">
        <v>14.4</v>
      </c>
      <c r="M221" s="4">
        <v>1045.3399999999999</v>
      </c>
      <c r="N221" s="4">
        <v>2829</v>
      </c>
      <c r="O221" s="4">
        <v>2801</v>
      </c>
      <c r="P221" s="4">
        <v>1298</v>
      </c>
      <c r="Q221" s="4">
        <v>1297</v>
      </c>
      <c r="R221" s="4">
        <v>6.44</v>
      </c>
      <c r="S221" s="4">
        <v>15.44</v>
      </c>
      <c r="T221" s="4">
        <v>1318.88</v>
      </c>
      <c r="U221" s="4">
        <v>2073</v>
      </c>
      <c r="V221" s="4">
        <v>1991</v>
      </c>
      <c r="W221" s="4">
        <v>1216</v>
      </c>
      <c r="X221" s="4">
        <v>1215</v>
      </c>
      <c r="Y221" s="4">
        <v>4.37</v>
      </c>
      <c r="Z221" s="4">
        <v>13.33</v>
      </c>
      <c r="AA221" s="4">
        <v>1232.7</v>
      </c>
      <c r="AB221" s="4">
        <v>3596.92</v>
      </c>
    </row>
    <row r="222" spans="1:28">
      <c r="A222" s="3" t="s">
        <v>457</v>
      </c>
      <c r="B222" s="3" t="s">
        <v>458</v>
      </c>
      <c r="C222" s="3" t="s">
        <v>22</v>
      </c>
      <c r="D222" s="3" t="s">
        <v>23</v>
      </c>
      <c r="E222" s="3" t="s">
        <v>24</v>
      </c>
      <c r="F222" s="3" t="s">
        <v>25</v>
      </c>
      <c r="G222" s="4">
        <v>1651</v>
      </c>
      <c r="H222" s="4">
        <v>1638</v>
      </c>
      <c r="I222" s="4">
        <v>865</v>
      </c>
      <c r="J222" s="4">
        <v>864</v>
      </c>
      <c r="K222" s="4">
        <v>1.37</v>
      </c>
      <c r="L222" s="4">
        <v>8.18</v>
      </c>
      <c r="M222" s="4">
        <v>873.55</v>
      </c>
      <c r="N222" s="4">
        <v>1623</v>
      </c>
      <c r="O222" s="4">
        <v>1607</v>
      </c>
      <c r="P222" s="4">
        <v>921</v>
      </c>
      <c r="Q222" s="4">
        <v>919</v>
      </c>
      <c r="R222" s="4">
        <v>2.15</v>
      </c>
      <c r="S222" s="4">
        <v>11.88</v>
      </c>
      <c r="T222" s="4">
        <v>933.03</v>
      </c>
      <c r="U222" s="4">
        <v>2086</v>
      </c>
      <c r="V222" s="4">
        <v>2001</v>
      </c>
      <c r="W222" s="4">
        <v>1119</v>
      </c>
      <c r="X222" s="4">
        <v>1116</v>
      </c>
      <c r="Y222" s="4">
        <v>2.8</v>
      </c>
      <c r="Z222" s="4">
        <v>11.89</v>
      </c>
      <c r="AA222" s="4">
        <v>1130.69</v>
      </c>
      <c r="AB222" s="4">
        <v>2937.27</v>
      </c>
    </row>
    <row r="223" spans="1:28">
      <c r="A223" s="3" t="s">
        <v>459</v>
      </c>
      <c r="B223" s="3" t="s">
        <v>460</v>
      </c>
      <c r="C223" s="3" t="s">
        <v>22</v>
      </c>
      <c r="D223" s="3" t="s">
        <v>23</v>
      </c>
      <c r="E223" s="3" t="s">
        <v>24</v>
      </c>
      <c r="F223" s="3" t="s">
        <v>25</v>
      </c>
      <c r="G223" s="4">
        <v>1512</v>
      </c>
      <c r="H223" s="4">
        <v>1478</v>
      </c>
      <c r="I223" s="4">
        <v>1013</v>
      </c>
      <c r="J223" s="4">
        <v>1013</v>
      </c>
      <c r="K223" s="4">
        <v>2.87</v>
      </c>
      <c r="L223" s="4">
        <v>19.61</v>
      </c>
      <c r="M223" s="4">
        <v>1035.48</v>
      </c>
      <c r="N223" s="4">
        <v>1664</v>
      </c>
      <c r="O223" s="4">
        <v>1606</v>
      </c>
      <c r="P223" s="4">
        <v>1133</v>
      </c>
      <c r="Q223" s="4">
        <v>1128</v>
      </c>
      <c r="R223" s="4">
        <v>4.12</v>
      </c>
      <c r="S223" s="4">
        <v>19.53</v>
      </c>
      <c r="T223" s="4">
        <v>1151.6500000000001</v>
      </c>
      <c r="U223" s="4">
        <v>1127</v>
      </c>
      <c r="V223" s="4">
        <v>1102</v>
      </c>
      <c r="W223" s="4">
        <v>947</v>
      </c>
      <c r="X223" s="4">
        <v>947</v>
      </c>
      <c r="Y223" s="4">
        <v>1.54</v>
      </c>
      <c r="Z223" s="4">
        <v>20.21</v>
      </c>
      <c r="AA223" s="4">
        <v>968.75</v>
      </c>
      <c r="AB223" s="4">
        <v>3155.88</v>
      </c>
    </row>
    <row r="224" spans="1:28">
      <c r="A224" s="3" t="s">
        <v>461</v>
      </c>
      <c r="B224" s="3" t="s">
        <v>462</v>
      </c>
      <c r="C224" s="3" t="s">
        <v>22</v>
      </c>
      <c r="D224" s="3" t="s">
        <v>23</v>
      </c>
      <c r="E224" s="3" t="s">
        <v>24</v>
      </c>
      <c r="F224" s="3" t="s">
        <v>25</v>
      </c>
      <c r="G224" s="4">
        <v>566</v>
      </c>
      <c r="H224" s="4">
        <v>562</v>
      </c>
      <c r="I224" s="4">
        <v>471</v>
      </c>
      <c r="J224" s="4">
        <v>471</v>
      </c>
      <c r="K224" s="4">
        <v>0.01</v>
      </c>
      <c r="L224" s="4">
        <v>8.84</v>
      </c>
      <c r="M224" s="4">
        <v>479.85</v>
      </c>
      <c r="N224" s="4">
        <v>947</v>
      </c>
      <c r="O224" s="4">
        <v>937</v>
      </c>
      <c r="P224" s="4">
        <v>618</v>
      </c>
      <c r="Q224" s="4">
        <v>618</v>
      </c>
      <c r="R224" s="4">
        <v>0.04</v>
      </c>
      <c r="S224" s="4">
        <v>12.83</v>
      </c>
      <c r="T224" s="4">
        <v>630.87</v>
      </c>
      <c r="U224" s="4">
        <v>858</v>
      </c>
      <c r="V224" s="4">
        <v>815</v>
      </c>
      <c r="W224" s="4">
        <v>609</v>
      </c>
      <c r="X224" s="4">
        <v>607</v>
      </c>
      <c r="Y224" s="4">
        <v>1.0900000000000001</v>
      </c>
      <c r="Z224" s="4">
        <v>9.69</v>
      </c>
      <c r="AA224" s="4">
        <v>617.78</v>
      </c>
      <c r="AB224" s="4">
        <v>1728.5</v>
      </c>
    </row>
    <row r="225" spans="1:28">
      <c r="A225" s="3" t="s">
        <v>463</v>
      </c>
      <c r="B225" s="3" t="s">
        <v>464</v>
      </c>
      <c r="C225" s="3" t="s">
        <v>22</v>
      </c>
      <c r="D225" s="3" t="s">
        <v>23</v>
      </c>
      <c r="E225" s="3" t="s">
        <v>24</v>
      </c>
      <c r="F225" s="3" t="s">
        <v>25</v>
      </c>
      <c r="G225" s="4">
        <v>1404</v>
      </c>
      <c r="H225" s="4">
        <v>1402</v>
      </c>
      <c r="I225" s="4">
        <v>752</v>
      </c>
      <c r="J225" s="4">
        <v>752</v>
      </c>
      <c r="K225" s="4">
        <v>1.52</v>
      </c>
      <c r="L225" s="4">
        <v>13.51</v>
      </c>
      <c r="M225" s="4">
        <v>767.03</v>
      </c>
      <c r="N225" s="4">
        <v>1079</v>
      </c>
      <c r="O225" s="4">
        <v>1068</v>
      </c>
      <c r="P225" s="4">
        <v>805</v>
      </c>
      <c r="Q225" s="4">
        <v>805</v>
      </c>
      <c r="R225" s="4">
        <v>3.36</v>
      </c>
      <c r="S225" s="4">
        <v>15.17</v>
      </c>
      <c r="T225" s="4">
        <v>823.53</v>
      </c>
      <c r="U225" s="4">
        <v>1351</v>
      </c>
      <c r="V225" s="4">
        <v>1308</v>
      </c>
      <c r="W225" s="4">
        <v>787</v>
      </c>
      <c r="X225" s="4">
        <v>787</v>
      </c>
      <c r="Y225" s="4">
        <v>3.71</v>
      </c>
      <c r="Z225" s="4">
        <v>14.76</v>
      </c>
      <c r="AA225" s="4">
        <v>805.47</v>
      </c>
      <c r="AB225" s="4">
        <v>2396.0300000000002</v>
      </c>
    </row>
    <row r="226" spans="1:28">
      <c r="A226" s="3" t="s">
        <v>465</v>
      </c>
      <c r="B226" s="3" t="s">
        <v>466</v>
      </c>
      <c r="C226" s="3" t="s">
        <v>22</v>
      </c>
      <c r="D226" s="3" t="s">
        <v>23</v>
      </c>
      <c r="E226" s="3" t="s">
        <v>24</v>
      </c>
      <c r="F226" s="3" t="s">
        <v>25</v>
      </c>
      <c r="G226" s="4">
        <v>778</v>
      </c>
      <c r="H226" s="4">
        <v>777</v>
      </c>
      <c r="I226" s="4">
        <v>486</v>
      </c>
      <c r="J226" s="4">
        <v>486</v>
      </c>
      <c r="K226" s="4">
        <v>1.19</v>
      </c>
      <c r="L226" s="4">
        <v>3.03</v>
      </c>
      <c r="M226" s="4">
        <v>490.22</v>
      </c>
      <c r="N226" s="4">
        <v>839</v>
      </c>
      <c r="O226" s="4">
        <v>830</v>
      </c>
      <c r="P226" s="4">
        <v>585</v>
      </c>
      <c r="Q226" s="4">
        <v>585</v>
      </c>
      <c r="R226" s="4">
        <v>1.74</v>
      </c>
      <c r="S226" s="4">
        <v>2.75</v>
      </c>
      <c r="T226" s="4">
        <v>589.49</v>
      </c>
      <c r="U226" s="4">
        <v>684</v>
      </c>
      <c r="V226" s="4">
        <v>657</v>
      </c>
      <c r="W226" s="4">
        <v>447</v>
      </c>
      <c r="X226" s="4">
        <v>446</v>
      </c>
      <c r="Y226" s="4">
        <v>0.8</v>
      </c>
      <c r="Z226" s="4">
        <v>2.98</v>
      </c>
      <c r="AA226" s="4">
        <v>449.78</v>
      </c>
      <c r="AB226" s="4">
        <v>1529.49</v>
      </c>
    </row>
    <row r="227" spans="1:28">
      <c r="A227" s="3" t="s">
        <v>467</v>
      </c>
      <c r="B227" s="3" t="s">
        <v>468</v>
      </c>
      <c r="C227" s="3" t="s">
        <v>22</v>
      </c>
      <c r="D227" s="3" t="s">
        <v>23</v>
      </c>
      <c r="E227" s="3" t="s">
        <v>24</v>
      </c>
      <c r="F227" s="3" t="s">
        <v>25</v>
      </c>
      <c r="G227" s="4">
        <v>1316</v>
      </c>
      <c r="H227" s="4">
        <v>1315</v>
      </c>
      <c r="I227" s="4">
        <v>308</v>
      </c>
      <c r="J227" s="4">
        <v>307</v>
      </c>
      <c r="K227" s="4">
        <v>0.6</v>
      </c>
      <c r="L227" s="4">
        <v>5.75</v>
      </c>
      <c r="M227" s="4">
        <v>313.35000000000002</v>
      </c>
      <c r="N227" s="4">
        <v>999</v>
      </c>
      <c r="O227" s="4">
        <v>984</v>
      </c>
      <c r="P227" s="4">
        <v>552</v>
      </c>
      <c r="Q227" s="4">
        <v>551</v>
      </c>
      <c r="R227" s="4">
        <v>1.67</v>
      </c>
      <c r="S227" s="4">
        <v>9.82</v>
      </c>
      <c r="T227" s="4">
        <v>562.49</v>
      </c>
      <c r="U227" s="4">
        <v>1257</v>
      </c>
      <c r="V227" s="4">
        <v>1185</v>
      </c>
      <c r="W227" s="4">
        <v>970</v>
      </c>
      <c r="X227" s="4">
        <v>966</v>
      </c>
      <c r="Y227" s="4">
        <v>0.91</v>
      </c>
      <c r="Z227" s="4">
        <v>7.36</v>
      </c>
      <c r="AA227" s="4">
        <v>974.27</v>
      </c>
      <c r="AB227" s="4">
        <v>1850.11</v>
      </c>
    </row>
    <row r="228" spans="1:28">
      <c r="A228" s="3" t="s">
        <v>469</v>
      </c>
      <c r="B228" s="3" t="s">
        <v>470</v>
      </c>
      <c r="C228" s="3" t="s">
        <v>22</v>
      </c>
      <c r="D228" s="3" t="s">
        <v>23</v>
      </c>
      <c r="E228" s="3" t="s">
        <v>24</v>
      </c>
      <c r="F228" s="3" t="s">
        <v>25</v>
      </c>
      <c r="G228" s="4">
        <v>1364</v>
      </c>
      <c r="H228" s="4">
        <v>1363</v>
      </c>
      <c r="I228" s="4">
        <v>683</v>
      </c>
      <c r="J228" s="4">
        <v>683</v>
      </c>
      <c r="K228" s="4">
        <v>2.52</v>
      </c>
      <c r="L228" s="4">
        <v>12.02</v>
      </c>
      <c r="M228" s="4">
        <v>697.54</v>
      </c>
      <c r="N228" s="4">
        <v>2016</v>
      </c>
      <c r="O228" s="4">
        <v>1989</v>
      </c>
      <c r="P228" s="4">
        <v>827</v>
      </c>
      <c r="Q228" s="4">
        <v>827</v>
      </c>
      <c r="R228" s="4">
        <v>4.22</v>
      </c>
      <c r="S228" s="4">
        <v>11.2</v>
      </c>
      <c r="T228" s="4">
        <v>842.42</v>
      </c>
      <c r="U228" s="4">
        <v>1196</v>
      </c>
      <c r="V228" s="4">
        <v>1187</v>
      </c>
      <c r="W228" s="4">
        <v>657</v>
      </c>
      <c r="X228" s="4">
        <v>656</v>
      </c>
      <c r="Y228" s="4">
        <v>2.58</v>
      </c>
      <c r="Z228" s="4">
        <v>12.08</v>
      </c>
      <c r="AA228" s="4">
        <v>670.66</v>
      </c>
      <c r="AB228" s="4">
        <v>2210.62</v>
      </c>
    </row>
    <row r="229" spans="1:28">
      <c r="A229" s="3" t="s">
        <v>471</v>
      </c>
      <c r="B229" s="3" t="s">
        <v>472</v>
      </c>
      <c r="C229" s="3" t="s">
        <v>22</v>
      </c>
      <c r="D229" s="3" t="s">
        <v>23</v>
      </c>
      <c r="E229" s="3" t="s">
        <v>24</v>
      </c>
      <c r="F229" s="3" t="s">
        <v>25</v>
      </c>
      <c r="G229" s="4">
        <v>2422</v>
      </c>
      <c r="H229" s="4">
        <v>2421</v>
      </c>
      <c r="I229" s="4">
        <v>482</v>
      </c>
      <c r="J229" s="4">
        <v>482</v>
      </c>
      <c r="K229" s="4">
        <v>1.4</v>
      </c>
      <c r="L229" s="4">
        <v>7.59</v>
      </c>
      <c r="M229" s="4">
        <v>490.99</v>
      </c>
      <c r="N229" s="4">
        <v>2525</v>
      </c>
      <c r="O229" s="4">
        <v>2520</v>
      </c>
      <c r="P229" s="4">
        <v>794</v>
      </c>
      <c r="Q229" s="4">
        <v>794</v>
      </c>
      <c r="R229" s="4">
        <v>2.2999999999999998</v>
      </c>
      <c r="S229" s="4">
        <v>18.149999999999999</v>
      </c>
      <c r="T229" s="4">
        <v>814.45</v>
      </c>
      <c r="U229" s="4">
        <v>2899</v>
      </c>
      <c r="V229" s="4">
        <v>2852</v>
      </c>
      <c r="W229" s="4">
        <v>1452</v>
      </c>
      <c r="X229" s="4">
        <v>1452</v>
      </c>
      <c r="Y229" s="4">
        <v>2.54</v>
      </c>
      <c r="Z229" s="4">
        <v>15.17</v>
      </c>
      <c r="AA229" s="4">
        <v>1469.71</v>
      </c>
      <c r="AB229" s="4">
        <v>2775.15</v>
      </c>
    </row>
    <row r="230" spans="1:28">
      <c r="A230" s="3" t="s">
        <v>473</v>
      </c>
      <c r="B230" s="3" t="s">
        <v>474</v>
      </c>
      <c r="C230" s="3" t="s">
        <v>22</v>
      </c>
      <c r="D230" s="3" t="s">
        <v>23</v>
      </c>
      <c r="E230" s="3" t="s">
        <v>24</v>
      </c>
      <c r="F230" s="3" t="s">
        <v>25</v>
      </c>
      <c r="G230" s="4">
        <v>522</v>
      </c>
      <c r="H230" s="4">
        <v>519</v>
      </c>
      <c r="I230" s="4">
        <v>224</v>
      </c>
      <c r="J230" s="4">
        <v>224</v>
      </c>
      <c r="K230" s="4">
        <v>0.4</v>
      </c>
      <c r="L230" s="4">
        <v>4.41</v>
      </c>
      <c r="M230" s="4">
        <v>228.81</v>
      </c>
      <c r="N230" s="4">
        <v>338</v>
      </c>
      <c r="O230" s="4">
        <v>337</v>
      </c>
      <c r="P230" s="4">
        <v>273</v>
      </c>
      <c r="Q230" s="4">
        <v>272</v>
      </c>
      <c r="R230" s="4">
        <v>1.06</v>
      </c>
      <c r="S230" s="4">
        <v>5.7</v>
      </c>
      <c r="T230" s="4">
        <v>278.76</v>
      </c>
      <c r="U230" s="4">
        <v>893</v>
      </c>
      <c r="V230" s="4">
        <v>865</v>
      </c>
      <c r="W230" s="4">
        <v>402</v>
      </c>
      <c r="X230" s="4">
        <v>402</v>
      </c>
      <c r="Y230" s="4">
        <v>0.44</v>
      </c>
      <c r="Z230" s="4">
        <v>4.5999999999999996</v>
      </c>
      <c r="AA230" s="4">
        <v>407.04</v>
      </c>
      <c r="AB230" s="4">
        <v>914.61</v>
      </c>
    </row>
    <row r="231" spans="1:28">
      <c r="A231" s="3" t="s">
        <v>475</v>
      </c>
      <c r="B231" s="3" t="s">
        <v>476</v>
      </c>
      <c r="C231" s="3" t="s">
        <v>22</v>
      </c>
      <c r="D231" s="3" t="s">
        <v>23</v>
      </c>
      <c r="E231" s="3" t="s">
        <v>24</v>
      </c>
      <c r="F231" s="3" t="s">
        <v>25</v>
      </c>
      <c r="G231" s="4">
        <v>875</v>
      </c>
      <c r="H231" s="4">
        <v>846</v>
      </c>
      <c r="I231" s="4">
        <v>560</v>
      </c>
      <c r="J231" s="4">
        <v>560</v>
      </c>
      <c r="K231" s="4">
        <v>2.61</v>
      </c>
      <c r="L231" s="4">
        <v>10.74</v>
      </c>
      <c r="M231" s="4">
        <v>573.35</v>
      </c>
      <c r="N231" s="4">
        <v>1658</v>
      </c>
      <c r="O231" s="4">
        <v>1627</v>
      </c>
      <c r="P231" s="4">
        <v>686</v>
      </c>
      <c r="Q231" s="4">
        <v>685</v>
      </c>
      <c r="R231" s="4">
        <v>3.17</v>
      </c>
      <c r="S231" s="4">
        <v>12.84</v>
      </c>
      <c r="T231" s="4">
        <v>701.01</v>
      </c>
      <c r="U231" s="4">
        <v>1316</v>
      </c>
      <c r="V231" s="4">
        <v>1291</v>
      </c>
      <c r="W231" s="4">
        <v>868</v>
      </c>
      <c r="X231" s="4">
        <v>865</v>
      </c>
      <c r="Y231" s="4">
        <v>4.7300000000000004</v>
      </c>
      <c r="Z231" s="4">
        <v>13.52</v>
      </c>
      <c r="AA231" s="4">
        <v>883.25</v>
      </c>
      <c r="AB231" s="4">
        <v>2157.61</v>
      </c>
    </row>
    <row r="232" spans="1:28">
      <c r="A232" s="3" t="s">
        <v>477</v>
      </c>
      <c r="B232" s="3" t="s">
        <v>478</v>
      </c>
      <c r="C232" s="3" t="s">
        <v>22</v>
      </c>
      <c r="D232" s="3" t="s">
        <v>23</v>
      </c>
      <c r="E232" s="3" t="s">
        <v>24</v>
      </c>
      <c r="F232" s="3" t="s">
        <v>25</v>
      </c>
      <c r="G232" s="4">
        <v>879</v>
      </c>
      <c r="H232" s="4">
        <v>866</v>
      </c>
      <c r="I232" s="4">
        <v>530</v>
      </c>
      <c r="J232" s="4">
        <v>530</v>
      </c>
      <c r="K232" s="4">
        <v>0.52</v>
      </c>
      <c r="L232" s="4">
        <v>10.81</v>
      </c>
      <c r="M232" s="4">
        <v>541.33000000000004</v>
      </c>
      <c r="N232" s="4">
        <v>788</v>
      </c>
      <c r="O232" s="4">
        <v>777</v>
      </c>
      <c r="P232" s="4">
        <v>581</v>
      </c>
      <c r="Q232" s="4">
        <v>581</v>
      </c>
      <c r="R232" s="4">
        <v>1.21</v>
      </c>
      <c r="S232" s="4">
        <v>9.61</v>
      </c>
      <c r="T232" s="4">
        <v>591.82000000000005</v>
      </c>
      <c r="U232" s="4">
        <v>1423</v>
      </c>
      <c r="V232" s="4">
        <v>1358</v>
      </c>
      <c r="W232" s="4">
        <v>1049</v>
      </c>
      <c r="X232" s="4">
        <v>1048</v>
      </c>
      <c r="Y232" s="4">
        <v>2.02</v>
      </c>
      <c r="Z232" s="4">
        <v>9.9600000000000009</v>
      </c>
      <c r="AA232" s="4">
        <v>1059.98</v>
      </c>
      <c r="AB232" s="4">
        <v>2193.13</v>
      </c>
    </row>
    <row r="233" spans="1:28">
      <c r="A233" s="3" t="s">
        <v>479</v>
      </c>
      <c r="B233" s="3" t="s">
        <v>480</v>
      </c>
      <c r="C233" s="3" t="s">
        <v>22</v>
      </c>
      <c r="D233" s="3" t="s">
        <v>23</v>
      </c>
      <c r="E233" s="3" t="s">
        <v>24</v>
      </c>
      <c r="F233" s="3" t="s">
        <v>25</v>
      </c>
      <c r="G233" s="4">
        <v>1074</v>
      </c>
      <c r="H233" s="4">
        <v>1066</v>
      </c>
      <c r="I233" s="4">
        <v>846</v>
      </c>
      <c r="J233" s="4">
        <v>846</v>
      </c>
      <c r="K233" s="4">
        <v>5.45</v>
      </c>
      <c r="L233" s="4">
        <v>12.54</v>
      </c>
      <c r="M233" s="4">
        <v>863.99</v>
      </c>
      <c r="N233" s="4">
        <v>1035</v>
      </c>
      <c r="O233" s="4">
        <v>1028</v>
      </c>
      <c r="P233" s="4">
        <v>911</v>
      </c>
      <c r="Q233" s="4">
        <v>907</v>
      </c>
      <c r="R233" s="4">
        <v>6.13</v>
      </c>
      <c r="S233" s="4">
        <v>11.48</v>
      </c>
      <c r="T233" s="4">
        <v>924.61</v>
      </c>
      <c r="U233" s="4">
        <v>2080</v>
      </c>
      <c r="V233" s="4">
        <v>1917</v>
      </c>
      <c r="W233" s="4">
        <v>1689</v>
      </c>
      <c r="X233" s="4">
        <v>1689</v>
      </c>
      <c r="Y233" s="4">
        <v>15.33</v>
      </c>
      <c r="Z233" s="4">
        <v>7.9</v>
      </c>
      <c r="AA233" s="4">
        <v>1712.23</v>
      </c>
      <c r="AB233" s="4">
        <v>3500.83</v>
      </c>
    </row>
    <row r="234" spans="1:28">
      <c r="A234" s="3" t="s">
        <v>481</v>
      </c>
      <c r="B234" s="3" t="s">
        <v>482</v>
      </c>
      <c r="C234" s="3" t="s">
        <v>22</v>
      </c>
      <c r="D234" s="3" t="s">
        <v>23</v>
      </c>
      <c r="E234" s="3" t="s">
        <v>24</v>
      </c>
      <c r="F234" s="3" t="s">
        <v>25</v>
      </c>
      <c r="G234" s="4">
        <v>1794</v>
      </c>
      <c r="H234" s="4">
        <v>1746</v>
      </c>
      <c r="I234" s="4">
        <v>1312</v>
      </c>
      <c r="J234" s="4">
        <v>1312</v>
      </c>
      <c r="K234" s="4">
        <v>5.2</v>
      </c>
      <c r="L234" s="4">
        <v>16.71</v>
      </c>
      <c r="M234" s="4">
        <v>1333.91</v>
      </c>
      <c r="N234" s="4">
        <v>1743</v>
      </c>
      <c r="O234" s="4">
        <v>1724</v>
      </c>
      <c r="P234" s="4">
        <v>913</v>
      </c>
      <c r="Q234" s="4">
        <v>913</v>
      </c>
      <c r="R234" s="4">
        <v>3.05</v>
      </c>
      <c r="S234" s="4">
        <v>16.52</v>
      </c>
      <c r="T234" s="4">
        <v>932.57</v>
      </c>
      <c r="U234" s="4">
        <v>2827</v>
      </c>
      <c r="V234" s="4">
        <v>2804</v>
      </c>
      <c r="W234" s="4">
        <v>1190</v>
      </c>
      <c r="X234" s="4">
        <v>1187</v>
      </c>
      <c r="Y234" s="4">
        <v>6.76</v>
      </c>
      <c r="Z234" s="4">
        <v>17.87</v>
      </c>
      <c r="AA234" s="4">
        <v>1211.6300000000001</v>
      </c>
      <c r="AB234" s="4">
        <v>3478.11</v>
      </c>
    </row>
    <row r="235" spans="1:28">
      <c r="A235" s="3" t="s">
        <v>483</v>
      </c>
      <c r="B235" s="3" t="s">
        <v>484</v>
      </c>
      <c r="C235" s="3" t="s">
        <v>22</v>
      </c>
      <c r="D235" s="3" t="s">
        <v>23</v>
      </c>
      <c r="E235" s="3" t="s">
        <v>24</v>
      </c>
      <c r="F235" s="3" t="s">
        <v>25</v>
      </c>
      <c r="G235" s="4">
        <v>1745</v>
      </c>
      <c r="H235" s="4">
        <v>1733</v>
      </c>
      <c r="I235" s="4">
        <v>1372</v>
      </c>
      <c r="J235" s="4">
        <v>1372</v>
      </c>
      <c r="K235" s="4">
        <v>7.34</v>
      </c>
      <c r="L235" s="4">
        <v>21.69</v>
      </c>
      <c r="M235" s="4">
        <v>1401.03</v>
      </c>
      <c r="N235" s="4">
        <v>2152</v>
      </c>
      <c r="O235" s="4">
        <v>2121</v>
      </c>
      <c r="P235" s="4">
        <v>1447</v>
      </c>
      <c r="Q235" s="4">
        <v>1447</v>
      </c>
      <c r="R235" s="4">
        <v>8.9499999999999993</v>
      </c>
      <c r="S235" s="4">
        <v>17.760000000000002</v>
      </c>
      <c r="T235" s="4">
        <v>1473.71</v>
      </c>
      <c r="U235" s="4">
        <v>3437</v>
      </c>
      <c r="V235" s="4">
        <v>3184</v>
      </c>
      <c r="W235" s="4">
        <v>1358</v>
      </c>
      <c r="X235" s="4">
        <v>1358</v>
      </c>
      <c r="Y235" s="4">
        <v>6.71</v>
      </c>
      <c r="Z235" s="4">
        <v>21.44</v>
      </c>
      <c r="AA235" s="4">
        <v>1386.15</v>
      </c>
      <c r="AB235" s="4">
        <v>4260.8900000000003</v>
      </c>
    </row>
    <row r="236" spans="1:28">
      <c r="A236" s="3" t="s">
        <v>485</v>
      </c>
      <c r="B236" s="3" t="s">
        <v>486</v>
      </c>
      <c r="C236" s="3" t="s">
        <v>22</v>
      </c>
      <c r="D236" s="3" t="s">
        <v>23</v>
      </c>
      <c r="E236" s="3" t="s">
        <v>24</v>
      </c>
      <c r="F236" s="3" t="s">
        <v>25</v>
      </c>
      <c r="G236" s="4">
        <v>1308</v>
      </c>
      <c r="H236" s="4">
        <v>1306</v>
      </c>
      <c r="I236" s="4">
        <v>818</v>
      </c>
      <c r="J236" s="4">
        <v>812</v>
      </c>
      <c r="K236" s="4">
        <v>3.09</v>
      </c>
      <c r="L236" s="4">
        <v>14.25</v>
      </c>
      <c r="M236" s="4">
        <v>829.34</v>
      </c>
      <c r="N236" s="4">
        <v>1824</v>
      </c>
      <c r="O236" s="4">
        <v>1823</v>
      </c>
      <c r="P236" s="4">
        <v>1132</v>
      </c>
      <c r="Q236" s="4">
        <v>1126</v>
      </c>
      <c r="R236" s="4">
        <v>4.4000000000000004</v>
      </c>
      <c r="S236" s="4">
        <v>20.76</v>
      </c>
      <c r="T236" s="4">
        <v>1151.1600000000001</v>
      </c>
      <c r="U236" s="4">
        <v>3102</v>
      </c>
      <c r="V236" s="4">
        <v>2992</v>
      </c>
      <c r="W236" s="4">
        <v>1251</v>
      </c>
      <c r="X236" s="4">
        <v>1241</v>
      </c>
      <c r="Y236" s="4">
        <v>6.1</v>
      </c>
      <c r="Z236" s="4">
        <v>21.7</v>
      </c>
      <c r="AA236" s="4">
        <v>1268.8</v>
      </c>
      <c r="AB236" s="4">
        <v>3249.3</v>
      </c>
    </row>
    <row r="237" spans="1:28">
      <c r="A237" s="3" t="s">
        <v>487</v>
      </c>
      <c r="B237" s="3" t="s">
        <v>488</v>
      </c>
      <c r="C237" s="3" t="s">
        <v>22</v>
      </c>
      <c r="D237" s="3" t="s">
        <v>23</v>
      </c>
      <c r="E237" s="3" t="s">
        <v>24</v>
      </c>
      <c r="F237" s="3" t="s">
        <v>25</v>
      </c>
      <c r="G237" s="4">
        <v>2236</v>
      </c>
      <c r="H237" s="4">
        <v>2207</v>
      </c>
      <c r="I237" s="4">
        <v>928</v>
      </c>
      <c r="J237" s="4">
        <v>926</v>
      </c>
      <c r="K237" s="4">
        <v>9.3699999999999992</v>
      </c>
      <c r="L237" s="4">
        <v>4.93</v>
      </c>
      <c r="M237" s="4">
        <v>940.3</v>
      </c>
      <c r="N237" s="4">
        <v>1801</v>
      </c>
      <c r="O237" s="4">
        <v>1775</v>
      </c>
      <c r="P237" s="4">
        <v>1289</v>
      </c>
      <c r="Q237" s="4">
        <v>1281</v>
      </c>
      <c r="R237" s="4">
        <v>13.34</v>
      </c>
      <c r="S237" s="4">
        <v>4.3899999999999997</v>
      </c>
      <c r="T237" s="4">
        <v>1298.73</v>
      </c>
      <c r="U237" s="4">
        <v>3660</v>
      </c>
      <c r="V237" s="4">
        <v>3513</v>
      </c>
      <c r="W237" s="4">
        <v>946</v>
      </c>
      <c r="X237" s="4">
        <v>944</v>
      </c>
      <c r="Y237" s="4">
        <v>7.76</v>
      </c>
      <c r="Z237" s="4">
        <v>7.12</v>
      </c>
      <c r="AA237" s="4">
        <v>958.88</v>
      </c>
      <c r="AB237" s="4">
        <v>3197.91</v>
      </c>
    </row>
    <row r="238" spans="1:28">
      <c r="A238" s="3" t="s">
        <v>489</v>
      </c>
      <c r="B238" s="3" t="s">
        <v>490</v>
      </c>
      <c r="C238" s="3" t="s">
        <v>22</v>
      </c>
      <c r="D238" s="3" t="s">
        <v>23</v>
      </c>
      <c r="E238" s="3" t="s">
        <v>24</v>
      </c>
      <c r="F238" s="3" t="s">
        <v>25</v>
      </c>
      <c r="G238" s="4">
        <v>750</v>
      </c>
      <c r="H238" s="4">
        <v>749</v>
      </c>
      <c r="I238" s="4">
        <v>608</v>
      </c>
      <c r="J238" s="4">
        <v>604</v>
      </c>
      <c r="K238" s="4">
        <v>4.2300000000000004</v>
      </c>
      <c r="L238" s="4">
        <v>4.87</v>
      </c>
      <c r="M238" s="4">
        <v>613.1</v>
      </c>
      <c r="N238" s="4">
        <v>1722</v>
      </c>
      <c r="O238" s="4">
        <v>1704</v>
      </c>
      <c r="P238" s="4">
        <v>852</v>
      </c>
      <c r="Q238" s="4">
        <v>842</v>
      </c>
      <c r="R238" s="4">
        <v>7.1</v>
      </c>
      <c r="S238" s="4">
        <v>4.84</v>
      </c>
      <c r="T238" s="4">
        <v>853.94</v>
      </c>
      <c r="U238" s="4">
        <v>1307</v>
      </c>
      <c r="V238" s="4">
        <v>1223</v>
      </c>
      <c r="W238" s="4">
        <v>534</v>
      </c>
      <c r="X238" s="4">
        <v>533</v>
      </c>
      <c r="Y238" s="4">
        <v>2.89</v>
      </c>
      <c r="Z238" s="4">
        <v>5.95</v>
      </c>
      <c r="AA238" s="4">
        <v>541.84</v>
      </c>
      <c r="AB238" s="4">
        <v>2008.88</v>
      </c>
    </row>
    <row r="239" spans="1:28">
      <c r="A239" s="3" t="s">
        <v>491</v>
      </c>
      <c r="B239" s="3" t="s">
        <v>492</v>
      </c>
      <c r="C239" s="3" t="s">
        <v>22</v>
      </c>
      <c r="D239" s="3" t="s">
        <v>23</v>
      </c>
      <c r="E239" s="3" t="s">
        <v>24</v>
      </c>
      <c r="F239" s="3" t="s">
        <v>25</v>
      </c>
      <c r="G239" s="4">
        <v>806</v>
      </c>
      <c r="H239" s="4">
        <v>800</v>
      </c>
      <c r="I239" s="4">
        <v>497</v>
      </c>
      <c r="J239" s="4">
        <v>497</v>
      </c>
      <c r="K239" s="4">
        <v>3.02</v>
      </c>
      <c r="L239" s="4">
        <v>5.96</v>
      </c>
      <c r="M239" s="4">
        <v>505.98</v>
      </c>
      <c r="N239" s="4">
        <v>770</v>
      </c>
      <c r="O239" s="4">
        <v>750</v>
      </c>
      <c r="P239" s="4">
        <v>574</v>
      </c>
      <c r="Q239" s="4">
        <v>574</v>
      </c>
      <c r="R239" s="4">
        <v>3.07</v>
      </c>
      <c r="S239" s="4">
        <v>6.94</v>
      </c>
      <c r="T239" s="4">
        <v>584.01</v>
      </c>
      <c r="U239" s="4">
        <v>1155</v>
      </c>
      <c r="V239" s="4">
        <v>1118</v>
      </c>
      <c r="W239" s="4">
        <v>731</v>
      </c>
      <c r="X239" s="4">
        <v>731</v>
      </c>
      <c r="Y239" s="4">
        <v>2</v>
      </c>
      <c r="Z239" s="4">
        <v>8.01</v>
      </c>
      <c r="AA239" s="4">
        <v>741.01</v>
      </c>
      <c r="AB239" s="4">
        <v>1831</v>
      </c>
    </row>
    <row r="240" spans="1:28">
      <c r="A240" s="3" t="s">
        <v>493</v>
      </c>
      <c r="B240" s="3" t="s">
        <v>494</v>
      </c>
      <c r="C240" s="3" t="s">
        <v>22</v>
      </c>
      <c r="D240" s="3" t="s">
        <v>23</v>
      </c>
      <c r="E240" s="3" t="s">
        <v>24</v>
      </c>
      <c r="F240" s="3" t="s">
        <v>25</v>
      </c>
      <c r="G240" s="4">
        <v>1807</v>
      </c>
      <c r="H240" s="4">
        <v>1771</v>
      </c>
      <c r="I240" s="4">
        <v>1060</v>
      </c>
      <c r="J240" s="4">
        <v>1060</v>
      </c>
      <c r="K240" s="4">
        <v>8.61</v>
      </c>
      <c r="L240" s="4">
        <v>14.9</v>
      </c>
      <c r="M240" s="4">
        <v>1083.51</v>
      </c>
      <c r="N240" s="4">
        <v>1954</v>
      </c>
      <c r="O240" s="4">
        <v>1948</v>
      </c>
      <c r="P240" s="4">
        <v>1643</v>
      </c>
      <c r="Q240" s="4">
        <v>1642</v>
      </c>
      <c r="R240" s="4">
        <v>8.31</v>
      </c>
      <c r="S240" s="4">
        <v>21.28</v>
      </c>
      <c r="T240" s="4">
        <v>1671.59</v>
      </c>
      <c r="U240" s="4">
        <v>3249</v>
      </c>
      <c r="V240" s="4">
        <v>3203</v>
      </c>
      <c r="W240" s="4">
        <v>2064</v>
      </c>
      <c r="X240" s="4">
        <v>2064</v>
      </c>
      <c r="Y240" s="4">
        <v>8.3699999999999992</v>
      </c>
      <c r="Z240" s="4">
        <v>14.44</v>
      </c>
      <c r="AA240" s="4">
        <v>2086.81</v>
      </c>
      <c r="AB240" s="4">
        <v>4841.91</v>
      </c>
    </row>
    <row r="241" spans="1:28">
      <c r="A241" s="3" t="s">
        <v>495</v>
      </c>
      <c r="B241" s="3" t="s">
        <v>496</v>
      </c>
      <c r="C241" s="3" t="s">
        <v>22</v>
      </c>
      <c r="D241" s="3" t="s">
        <v>23</v>
      </c>
      <c r="E241" s="3" t="s">
        <v>24</v>
      </c>
      <c r="F241" s="3" t="s">
        <v>25</v>
      </c>
      <c r="G241" s="4">
        <v>1511</v>
      </c>
      <c r="H241" s="4">
        <v>1474</v>
      </c>
      <c r="I241" s="4">
        <v>840</v>
      </c>
      <c r="J241" s="4">
        <v>840</v>
      </c>
      <c r="K241" s="4">
        <v>4.9400000000000004</v>
      </c>
      <c r="L241" s="4">
        <v>11.29</v>
      </c>
      <c r="M241" s="4">
        <v>856.23</v>
      </c>
      <c r="N241" s="4">
        <v>1456</v>
      </c>
      <c r="O241" s="4">
        <v>1445</v>
      </c>
      <c r="P241" s="4">
        <v>1091</v>
      </c>
      <c r="Q241" s="4">
        <v>1087</v>
      </c>
      <c r="R241" s="4">
        <v>4.1900000000000004</v>
      </c>
      <c r="S241" s="4">
        <v>9.66</v>
      </c>
      <c r="T241" s="4">
        <v>1100.8499999999999</v>
      </c>
      <c r="U241" s="4">
        <v>2588</v>
      </c>
      <c r="V241" s="4">
        <v>2544</v>
      </c>
      <c r="W241" s="4">
        <v>1077</v>
      </c>
      <c r="X241" s="4">
        <v>1049</v>
      </c>
      <c r="Y241" s="4">
        <v>4.4400000000000004</v>
      </c>
      <c r="Z241" s="4">
        <v>13.11</v>
      </c>
      <c r="AA241" s="4">
        <v>1066.55</v>
      </c>
      <c r="AB241" s="4">
        <v>3023.63</v>
      </c>
    </row>
    <row r="242" spans="1:28">
      <c r="A242" s="3" t="s">
        <v>497</v>
      </c>
      <c r="B242" s="3" t="s">
        <v>498</v>
      </c>
      <c r="C242" s="3" t="s">
        <v>22</v>
      </c>
      <c r="D242" s="3" t="s">
        <v>23</v>
      </c>
      <c r="E242" s="3" t="s">
        <v>24</v>
      </c>
      <c r="F242" s="3" t="s">
        <v>25</v>
      </c>
      <c r="G242" s="4">
        <v>529</v>
      </c>
      <c r="H242" s="4">
        <v>525</v>
      </c>
      <c r="I242" s="4">
        <v>375</v>
      </c>
      <c r="J242" s="4">
        <v>375</v>
      </c>
      <c r="K242" s="4">
        <v>0.06</v>
      </c>
      <c r="L242" s="4">
        <v>6.12</v>
      </c>
      <c r="M242" s="4">
        <v>381.18</v>
      </c>
      <c r="N242" s="4">
        <v>865</v>
      </c>
      <c r="O242" s="4">
        <v>856</v>
      </c>
      <c r="P242" s="4">
        <v>377</v>
      </c>
      <c r="Q242" s="4">
        <v>377</v>
      </c>
      <c r="R242" s="4">
        <v>0.56000000000000005</v>
      </c>
      <c r="S242" s="4">
        <v>5</v>
      </c>
      <c r="T242" s="4">
        <v>382.56</v>
      </c>
      <c r="U242" s="4">
        <v>998</v>
      </c>
      <c r="V242" s="4">
        <v>960</v>
      </c>
      <c r="W242" s="4">
        <v>371</v>
      </c>
      <c r="X242" s="4">
        <v>371</v>
      </c>
      <c r="Y242" s="4">
        <v>0.14000000000000001</v>
      </c>
      <c r="Z242" s="4">
        <v>5.08</v>
      </c>
      <c r="AA242" s="4">
        <v>376.22</v>
      </c>
      <c r="AB242" s="4">
        <v>1139.96</v>
      </c>
    </row>
    <row r="243" spans="1:28">
      <c r="A243" s="3" t="s">
        <v>499</v>
      </c>
      <c r="B243" s="3" t="s">
        <v>500</v>
      </c>
      <c r="C243" s="3" t="s">
        <v>22</v>
      </c>
      <c r="D243" s="3" t="s">
        <v>23</v>
      </c>
      <c r="E243" s="3" t="s">
        <v>24</v>
      </c>
      <c r="F243" s="3" t="s">
        <v>25</v>
      </c>
      <c r="G243" s="4">
        <v>631</v>
      </c>
      <c r="H243" s="4">
        <v>630</v>
      </c>
      <c r="I243" s="4">
        <v>525</v>
      </c>
      <c r="J243" s="4">
        <v>507</v>
      </c>
      <c r="K243" s="4">
        <v>1.74</v>
      </c>
      <c r="L243" s="4">
        <v>7.01</v>
      </c>
      <c r="M243" s="4">
        <v>515.75</v>
      </c>
      <c r="N243" s="4">
        <v>664</v>
      </c>
      <c r="O243" s="4">
        <v>659</v>
      </c>
      <c r="P243" s="4">
        <v>582</v>
      </c>
      <c r="Q243" s="4">
        <v>544</v>
      </c>
      <c r="R243" s="4">
        <v>2.61</v>
      </c>
      <c r="S243" s="4">
        <v>9.74</v>
      </c>
      <c r="T243" s="4">
        <v>556.35</v>
      </c>
      <c r="U243" s="4">
        <v>592</v>
      </c>
      <c r="V243" s="4">
        <v>567</v>
      </c>
      <c r="W243" s="4">
        <v>525</v>
      </c>
      <c r="X243" s="4">
        <v>521</v>
      </c>
      <c r="Y243" s="4">
        <v>2.15</v>
      </c>
      <c r="Z243" s="4">
        <v>8.18</v>
      </c>
      <c r="AA243" s="4">
        <v>531.33000000000004</v>
      </c>
      <c r="AB243" s="4">
        <v>1603.43</v>
      </c>
    </row>
    <row r="244" spans="1:28">
      <c r="A244" s="3" t="s">
        <v>501</v>
      </c>
      <c r="B244" s="3" t="s">
        <v>502</v>
      </c>
      <c r="C244" s="3" t="s">
        <v>22</v>
      </c>
      <c r="D244" s="3" t="s">
        <v>23</v>
      </c>
      <c r="E244" s="3" t="s">
        <v>24</v>
      </c>
      <c r="F244" s="3" t="s">
        <v>25</v>
      </c>
      <c r="G244" s="4">
        <v>803</v>
      </c>
      <c r="H244" s="4">
        <v>799</v>
      </c>
      <c r="I244" s="4">
        <v>525</v>
      </c>
      <c r="J244" s="4">
        <v>522</v>
      </c>
      <c r="K244" s="4">
        <v>1.21</v>
      </c>
      <c r="L244" s="4">
        <v>7.59</v>
      </c>
      <c r="M244" s="4">
        <v>530.79999999999995</v>
      </c>
      <c r="N244" s="4">
        <v>838</v>
      </c>
      <c r="O244" s="4">
        <v>818</v>
      </c>
      <c r="P244" s="4">
        <v>604</v>
      </c>
      <c r="Q244" s="4">
        <v>598</v>
      </c>
      <c r="R244" s="4">
        <v>4.62</v>
      </c>
      <c r="S244" s="4">
        <v>8.93</v>
      </c>
      <c r="T244" s="4">
        <v>611.54999999999995</v>
      </c>
      <c r="U244" s="4">
        <v>731</v>
      </c>
      <c r="V244" s="4">
        <v>707</v>
      </c>
      <c r="W244" s="4">
        <v>625</v>
      </c>
      <c r="X244" s="4">
        <v>616</v>
      </c>
      <c r="Y244" s="4">
        <v>2.5099999999999998</v>
      </c>
      <c r="Z244" s="4">
        <v>7.2</v>
      </c>
      <c r="AA244" s="4">
        <v>625.71</v>
      </c>
      <c r="AB244" s="4">
        <v>1768.06</v>
      </c>
    </row>
    <row r="245" spans="1:28">
      <c r="A245" s="3" t="s">
        <v>503</v>
      </c>
      <c r="B245" s="3" t="s">
        <v>504</v>
      </c>
      <c r="C245" s="3" t="s">
        <v>22</v>
      </c>
      <c r="D245" s="3" t="s">
        <v>23</v>
      </c>
      <c r="E245" s="3" t="s">
        <v>24</v>
      </c>
      <c r="F245" s="3" t="s">
        <v>25</v>
      </c>
      <c r="G245" s="4">
        <v>1916</v>
      </c>
      <c r="H245" s="4">
        <v>1906</v>
      </c>
      <c r="I245" s="4">
        <v>622</v>
      </c>
      <c r="J245" s="4">
        <v>619</v>
      </c>
      <c r="K245" s="4">
        <v>3.32</v>
      </c>
      <c r="L245" s="4">
        <v>6.26</v>
      </c>
      <c r="M245" s="4">
        <v>628.58000000000004</v>
      </c>
      <c r="N245" s="4">
        <v>1031</v>
      </c>
      <c r="O245" s="4">
        <v>1027</v>
      </c>
      <c r="P245" s="4">
        <v>788</v>
      </c>
      <c r="Q245" s="4">
        <v>786</v>
      </c>
      <c r="R245" s="4">
        <v>4.1399999999999997</v>
      </c>
      <c r="S245" s="4">
        <v>7.72</v>
      </c>
      <c r="T245" s="4">
        <v>797.86</v>
      </c>
      <c r="U245" s="4">
        <v>699</v>
      </c>
      <c r="V245" s="4">
        <v>693</v>
      </c>
      <c r="W245" s="4">
        <v>497</v>
      </c>
      <c r="X245" s="4">
        <v>497</v>
      </c>
      <c r="Y245" s="4">
        <v>1.82</v>
      </c>
      <c r="Z245" s="4">
        <v>7.02</v>
      </c>
      <c r="AA245" s="4">
        <v>505.84</v>
      </c>
      <c r="AB245" s="4">
        <v>1932.28</v>
      </c>
    </row>
    <row r="246" spans="1:28">
      <c r="A246" s="3" t="s">
        <v>505</v>
      </c>
      <c r="B246" s="3" t="s">
        <v>506</v>
      </c>
      <c r="C246" s="3" t="s">
        <v>22</v>
      </c>
      <c r="D246" s="3" t="s">
        <v>23</v>
      </c>
      <c r="E246" s="3" t="s">
        <v>24</v>
      </c>
      <c r="F246" s="3" t="s">
        <v>25</v>
      </c>
      <c r="G246" s="4">
        <v>1136</v>
      </c>
      <c r="H246" s="4">
        <v>1120</v>
      </c>
      <c r="I246" s="4">
        <v>533</v>
      </c>
      <c r="J246" s="4">
        <v>529</v>
      </c>
      <c r="K246" s="4">
        <v>3.51</v>
      </c>
      <c r="L246" s="4">
        <v>4.26</v>
      </c>
      <c r="M246" s="4">
        <v>536.77</v>
      </c>
      <c r="N246" s="4">
        <v>1466</v>
      </c>
      <c r="O246" s="4">
        <v>1431</v>
      </c>
      <c r="P246" s="4">
        <v>1002</v>
      </c>
      <c r="Q246" s="4">
        <v>986</v>
      </c>
      <c r="R246" s="4">
        <v>3.78</v>
      </c>
      <c r="S246" s="4">
        <v>5.67</v>
      </c>
      <c r="T246" s="4">
        <v>995.45</v>
      </c>
      <c r="U246" s="4">
        <v>706</v>
      </c>
      <c r="V246" s="4">
        <v>687</v>
      </c>
      <c r="W246" s="4">
        <v>630</v>
      </c>
      <c r="X246" s="4">
        <v>624</v>
      </c>
      <c r="Y246" s="4">
        <v>3.1</v>
      </c>
      <c r="Z246" s="4">
        <v>5.0599999999999996</v>
      </c>
      <c r="AA246" s="4">
        <v>632.16</v>
      </c>
      <c r="AB246" s="4">
        <v>2164.38</v>
      </c>
    </row>
    <row r="247" spans="1:28">
      <c r="A247" s="3" t="s">
        <v>507</v>
      </c>
      <c r="B247" s="3" t="s">
        <v>508</v>
      </c>
      <c r="C247" s="3" t="s">
        <v>22</v>
      </c>
      <c r="D247" s="3" t="s">
        <v>23</v>
      </c>
      <c r="E247" s="3" t="s">
        <v>24</v>
      </c>
      <c r="F247" s="3" t="s">
        <v>25</v>
      </c>
      <c r="G247" s="4">
        <v>1160</v>
      </c>
      <c r="H247" s="4">
        <v>1145</v>
      </c>
      <c r="I247" s="4">
        <v>902</v>
      </c>
      <c r="J247" s="4">
        <v>891</v>
      </c>
      <c r="K247" s="4">
        <v>2.38</v>
      </c>
      <c r="L247" s="4">
        <v>12.76</v>
      </c>
      <c r="M247" s="4">
        <v>906.14</v>
      </c>
      <c r="N247" s="4">
        <v>919</v>
      </c>
      <c r="O247" s="4">
        <v>907</v>
      </c>
      <c r="P247" s="4">
        <v>847</v>
      </c>
      <c r="Q247" s="4">
        <v>841</v>
      </c>
      <c r="R247" s="4">
        <v>3.39</v>
      </c>
      <c r="S247" s="4">
        <v>13.89</v>
      </c>
      <c r="T247" s="4">
        <v>858.28</v>
      </c>
      <c r="U247" s="4">
        <v>889</v>
      </c>
      <c r="V247" s="4">
        <v>880</v>
      </c>
      <c r="W247" s="4">
        <v>826</v>
      </c>
      <c r="X247" s="4">
        <v>826</v>
      </c>
      <c r="Y247" s="4">
        <v>1.39</v>
      </c>
      <c r="Z247" s="4">
        <v>9.99</v>
      </c>
      <c r="AA247" s="4">
        <v>837.38</v>
      </c>
      <c r="AB247" s="4">
        <v>2601.8000000000002</v>
      </c>
    </row>
    <row r="248" spans="1:28">
      <c r="A248" s="3" t="s">
        <v>509</v>
      </c>
      <c r="B248" s="3" t="s">
        <v>510</v>
      </c>
      <c r="C248" s="3" t="s">
        <v>22</v>
      </c>
      <c r="D248" s="3" t="s">
        <v>23</v>
      </c>
      <c r="E248" s="3" t="s">
        <v>24</v>
      </c>
      <c r="F248" s="3" t="s">
        <v>25</v>
      </c>
      <c r="G248" s="4">
        <v>925</v>
      </c>
      <c r="H248" s="4">
        <v>925</v>
      </c>
      <c r="I248" s="4">
        <v>544</v>
      </c>
      <c r="J248" s="4">
        <v>544</v>
      </c>
      <c r="K248" s="4">
        <v>2.7</v>
      </c>
      <c r="L248" s="4">
        <v>9.3800000000000008</v>
      </c>
      <c r="M248" s="4">
        <v>556.08000000000004</v>
      </c>
      <c r="N248" s="4">
        <v>1701</v>
      </c>
      <c r="O248" s="4">
        <v>1624</v>
      </c>
      <c r="P248" s="4">
        <v>1384</v>
      </c>
      <c r="Q248" s="4">
        <v>1379</v>
      </c>
      <c r="R248" s="4">
        <v>1.31</v>
      </c>
      <c r="S248" s="4">
        <v>9.8699999999999992</v>
      </c>
      <c r="T248" s="4">
        <v>1390.18</v>
      </c>
      <c r="U248" s="4">
        <v>825</v>
      </c>
      <c r="V248" s="4">
        <v>816</v>
      </c>
      <c r="W248" s="4">
        <v>678</v>
      </c>
      <c r="X248" s="4">
        <v>678</v>
      </c>
      <c r="Y248" s="4">
        <v>1.44</v>
      </c>
      <c r="Z248" s="4">
        <v>8.19</v>
      </c>
      <c r="AA248" s="4">
        <v>687.63</v>
      </c>
      <c r="AB248" s="4">
        <v>2633.89</v>
      </c>
    </row>
    <row r="249" spans="1:28">
      <c r="A249" s="3" t="s">
        <v>511</v>
      </c>
      <c r="B249" s="3" t="s">
        <v>512</v>
      </c>
      <c r="C249" s="3" t="s">
        <v>22</v>
      </c>
      <c r="D249" s="3" t="s">
        <v>23</v>
      </c>
      <c r="E249" s="3" t="s">
        <v>24</v>
      </c>
      <c r="F249" s="3" t="s">
        <v>25</v>
      </c>
      <c r="G249" s="4">
        <v>2211</v>
      </c>
      <c r="H249" s="4">
        <v>2173</v>
      </c>
      <c r="I249" s="4">
        <v>1230</v>
      </c>
      <c r="J249" s="4">
        <v>1230</v>
      </c>
      <c r="K249" s="4">
        <v>1.44</v>
      </c>
      <c r="L249" s="4">
        <v>10.11</v>
      </c>
      <c r="M249" s="4">
        <v>1241.55</v>
      </c>
      <c r="N249" s="4">
        <v>1612</v>
      </c>
      <c r="O249" s="4">
        <v>1582</v>
      </c>
      <c r="P249" s="4">
        <v>764</v>
      </c>
      <c r="Q249" s="4">
        <v>764</v>
      </c>
      <c r="R249" s="4">
        <v>3.75</v>
      </c>
      <c r="S249" s="4">
        <v>11.5</v>
      </c>
      <c r="T249" s="4">
        <v>779.25</v>
      </c>
      <c r="U249" s="4">
        <v>1216</v>
      </c>
      <c r="V249" s="4">
        <v>1194</v>
      </c>
      <c r="W249" s="4">
        <v>807</v>
      </c>
      <c r="X249" s="4">
        <v>807</v>
      </c>
      <c r="Y249" s="4">
        <v>2.09</v>
      </c>
      <c r="Z249" s="4">
        <v>12.98</v>
      </c>
      <c r="AA249" s="4">
        <v>822.07</v>
      </c>
      <c r="AB249" s="4">
        <v>2842.87</v>
      </c>
    </row>
    <row r="250" spans="1:28">
      <c r="A250" s="3" t="s">
        <v>513</v>
      </c>
      <c r="B250" s="3" t="s">
        <v>514</v>
      </c>
      <c r="C250" s="3" t="s">
        <v>515</v>
      </c>
      <c r="D250" s="3" t="s">
        <v>23</v>
      </c>
      <c r="E250" s="3" t="s">
        <v>24</v>
      </c>
      <c r="F250" s="3" t="s">
        <v>25</v>
      </c>
      <c r="G250" s="4">
        <v>348</v>
      </c>
      <c r="H250" s="4">
        <v>345</v>
      </c>
      <c r="I250" s="4">
        <v>221</v>
      </c>
      <c r="J250" s="4">
        <v>221</v>
      </c>
      <c r="K250" s="4">
        <v>0</v>
      </c>
      <c r="L250" s="4">
        <v>0</v>
      </c>
      <c r="M250" s="4">
        <v>221</v>
      </c>
      <c r="N250" s="4">
        <v>216</v>
      </c>
      <c r="O250" s="4">
        <v>216</v>
      </c>
      <c r="P250" s="4">
        <v>209</v>
      </c>
      <c r="Q250" s="4">
        <v>209</v>
      </c>
      <c r="R250" s="4">
        <v>0.17</v>
      </c>
      <c r="S250" s="4">
        <v>0</v>
      </c>
      <c r="T250" s="4">
        <v>209.17</v>
      </c>
      <c r="U250" s="4">
        <v>163</v>
      </c>
      <c r="V250" s="4">
        <v>163</v>
      </c>
      <c r="W250" s="4">
        <v>156</v>
      </c>
      <c r="X250" s="4">
        <v>156</v>
      </c>
      <c r="Y250" s="4">
        <v>0</v>
      </c>
      <c r="Z250" s="4">
        <v>0</v>
      </c>
      <c r="AA250" s="4">
        <v>156</v>
      </c>
      <c r="AB250" s="4">
        <v>586.16999999999996</v>
      </c>
    </row>
    <row r="251" spans="1:28">
      <c r="A251" s="3" t="s">
        <v>516</v>
      </c>
      <c r="B251" s="3" t="s">
        <v>517</v>
      </c>
      <c r="C251" s="3" t="s">
        <v>518</v>
      </c>
      <c r="D251" s="3" t="s">
        <v>23</v>
      </c>
      <c r="E251" s="3" t="s">
        <v>24</v>
      </c>
      <c r="F251" s="3" t="s">
        <v>25</v>
      </c>
      <c r="G251" s="4">
        <v>42289</v>
      </c>
      <c r="H251" s="4">
        <v>42113</v>
      </c>
      <c r="I251" s="4">
        <v>38269</v>
      </c>
      <c r="J251" s="4">
        <v>37113</v>
      </c>
      <c r="K251" s="4">
        <v>216.69</v>
      </c>
      <c r="L251" s="4">
        <v>854.09</v>
      </c>
      <c r="M251" s="4">
        <v>38183.78</v>
      </c>
      <c r="N251" s="4">
        <v>41117</v>
      </c>
      <c r="O251" s="4">
        <v>41018</v>
      </c>
      <c r="P251" s="4">
        <v>37511</v>
      </c>
      <c r="Q251" s="4">
        <v>36241</v>
      </c>
      <c r="R251" s="4">
        <v>205.5</v>
      </c>
      <c r="S251" s="4">
        <v>831.92</v>
      </c>
      <c r="T251" s="4">
        <v>37278.42</v>
      </c>
      <c r="U251" s="4">
        <v>46662</v>
      </c>
      <c r="V251" s="4">
        <v>46513</v>
      </c>
      <c r="W251" s="4">
        <v>42302</v>
      </c>
      <c r="X251" s="4">
        <v>41009</v>
      </c>
      <c r="Y251" s="4">
        <v>232.5</v>
      </c>
      <c r="Z251" s="4">
        <v>939.57</v>
      </c>
      <c r="AA251" s="4">
        <v>42181.07</v>
      </c>
      <c r="AB251" s="4">
        <v>117643.27</v>
      </c>
    </row>
    <row r="252" spans="1:28">
      <c r="A252" s="3" t="s">
        <v>519</v>
      </c>
      <c r="B252" s="3" t="s">
        <v>520</v>
      </c>
      <c r="C252" s="3" t="s">
        <v>521</v>
      </c>
      <c r="D252" s="3" t="s">
        <v>23</v>
      </c>
      <c r="E252" s="3" t="s">
        <v>24</v>
      </c>
      <c r="F252" s="3" t="s">
        <v>25</v>
      </c>
      <c r="G252" s="4">
        <v>6764</v>
      </c>
      <c r="H252" s="4">
        <v>6762</v>
      </c>
      <c r="I252" s="4">
        <v>6107</v>
      </c>
      <c r="J252" s="4">
        <v>6012</v>
      </c>
      <c r="K252" s="4">
        <v>43.34</v>
      </c>
      <c r="L252" s="4">
        <v>125.43</v>
      </c>
      <c r="M252" s="4">
        <v>6180.77</v>
      </c>
      <c r="N252" s="4">
        <v>0</v>
      </c>
      <c r="O252" s="4">
        <v>0</v>
      </c>
      <c r="P252" s="4">
        <v>0</v>
      </c>
      <c r="Q252" s="4">
        <v>0</v>
      </c>
      <c r="R252" s="4">
        <v>0</v>
      </c>
      <c r="S252" s="4">
        <v>0</v>
      </c>
      <c r="T252" s="4">
        <v>0</v>
      </c>
      <c r="U252" s="4">
        <v>8225</v>
      </c>
      <c r="V252" s="4">
        <v>8224</v>
      </c>
      <c r="W252" s="4">
        <v>7275</v>
      </c>
      <c r="X252" s="4">
        <v>7114</v>
      </c>
      <c r="Y252" s="4">
        <v>49.01</v>
      </c>
      <c r="Z252" s="4">
        <v>140.46</v>
      </c>
      <c r="AA252" s="4">
        <v>7303.47</v>
      </c>
      <c r="AB252" s="4">
        <v>13484.24</v>
      </c>
    </row>
    <row r="253" spans="1:28">
      <c r="A253" s="3" t="s">
        <v>522</v>
      </c>
      <c r="B253" s="3" t="s">
        <v>523</v>
      </c>
      <c r="C253" s="3" t="s">
        <v>521</v>
      </c>
      <c r="D253" s="3" t="s">
        <v>23</v>
      </c>
      <c r="E253" s="3" t="s">
        <v>24</v>
      </c>
      <c r="F253" s="3" t="s">
        <v>25</v>
      </c>
      <c r="G253" s="4">
        <v>14631</v>
      </c>
      <c r="H253" s="4">
        <v>14625</v>
      </c>
      <c r="I253" s="4">
        <v>12379</v>
      </c>
      <c r="J253" s="4">
        <v>12152</v>
      </c>
      <c r="K253" s="4">
        <v>54.54</v>
      </c>
      <c r="L253" s="4">
        <v>348.22</v>
      </c>
      <c r="M253" s="4">
        <v>12554.76</v>
      </c>
      <c r="N253" s="4">
        <v>13083</v>
      </c>
      <c r="O253" s="4">
        <v>13079</v>
      </c>
      <c r="P253" s="4">
        <v>11785</v>
      </c>
      <c r="Q253" s="4">
        <v>11590</v>
      </c>
      <c r="R253" s="4">
        <v>57.35</v>
      </c>
      <c r="S253" s="4">
        <v>331.65</v>
      </c>
      <c r="T253" s="4">
        <v>11979</v>
      </c>
      <c r="U253" s="4">
        <v>16132</v>
      </c>
      <c r="V253" s="4">
        <v>0</v>
      </c>
      <c r="W253" s="4">
        <v>0</v>
      </c>
      <c r="X253" s="4">
        <v>0</v>
      </c>
      <c r="Y253" s="4">
        <v>0</v>
      </c>
      <c r="Z253" s="4">
        <v>0</v>
      </c>
      <c r="AA253" s="4">
        <v>0</v>
      </c>
      <c r="AB253" s="4">
        <v>24533.759999999998</v>
      </c>
    </row>
    <row r="254" spans="1:28">
      <c r="A254" s="3" t="s">
        <v>524</v>
      </c>
      <c r="B254" s="3" t="s">
        <v>525</v>
      </c>
      <c r="C254" s="3" t="s">
        <v>521</v>
      </c>
      <c r="D254" s="3" t="s">
        <v>23</v>
      </c>
      <c r="E254" s="3" t="s">
        <v>24</v>
      </c>
      <c r="F254" s="3" t="s">
        <v>25</v>
      </c>
      <c r="G254" s="4">
        <v>36453</v>
      </c>
      <c r="H254" s="4">
        <v>36126</v>
      </c>
      <c r="I254" s="4">
        <v>28299</v>
      </c>
      <c r="J254" s="4">
        <v>27083</v>
      </c>
      <c r="K254" s="4">
        <v>114.39</v>
      </c>
      <c r="L254" s="4">
        <v>612.85</v>
      </c>
      <c r="M254" s="4">
        <v>27810.240000000002</v>
      </c>
      <c r="N254" s="4">
        <v>12236</v>
      </c>
      <c r="O254" s="4">
        <v>12164</v>
      </c>
      <c r="P254" s="4">
        <v>9392</v>
      </c>
      <c r="Q254" s="4">
        <v>9006</v>
      </c>
      <c r="R254" s="4">
        <v>38.61</v>
      </c>
      <c r="S254" s="4">
        <v>212.13</v>
      </c>
      <c r="T254" s="4">
        <v>9256.74</v>
      </c>
      <c r="U254" s="4">
        <v>0</v>
      </c>
      <c r="V254" s="4">
        <v>0</v>
      </c>
      <c r="W254" s="4">
        <v>0</v>
      </c>
      <c r="X254" s="4">
        <v>0</v>
      </c>
      <c r="Y254" s="4">
        <v>0</v>
      </c>
      <c r="Z254" s="4">
        <v>0</v>
      </c>
      <c r="AA254" s="4">
        <v>0</v>
      </c>
      <c r="AB254" s="4">
        <v>37066.980000000003</v>
      </c>
    </row>
    <row r="255" spans="1:28">
      <c r="A255" s="3" t="s">
        <v>526</v>
      </c>
      <c r="B255" s="3" t="s">
        <v>527</v>
      </c>
      <c r="C255" s="3" t="s">
        <v>521</v>
      </c>
      <c r="D255" s="3" t="s">
        <v>23</v>
      </c>
      <c r="E255" s="3" t="s">
        <v>24</v>
      </c>
      <c r="F255" s="3" t="s">
        <v>25</v>
      </c>
      <c r="G255" s="4">
        <v>16174</v>
      </c>
      <c r="H255" s="4">
        <v>16173</v>
      </c>
      <c r="I255" s="4">
        <v>14423</v>
      </c>
      <c r="J255" s="4">
        <v>14336</v>
      </c>
      <c r="K255" s="4">
        <v>63</v>
      </c>
      <c r="L255" s="4">
        <v>452.68</v>
      </c>
      <c r="M255" s="4">
        <v>14851.68</v>
      </c>
      <c r="N255" s="4">
        <v>17252</v>
      </c>
      <c r="O255" s="4">
        <v>17252</v>
      </c>
      <c r="P255" s="4">
        <v>15605</v>
      </c>
      <c r="Q255" s="4">
        <v>15515</v>
      </c>
      <c r="R255" s="4">
        <v>68.28</v>
      </c>
      <c r="S255" s="4">
        <v>456.88</v>
      </c>
      <c r="T255" s="4">
        <v>16040.16</v>
      </c>
      <c r="U255" s="4">
        <v>17972</v>
      </c>
      <c r="V255" s="4">
        <v>17969</v>
      </c>
      <c r="W255" s="4">
        <v>16208</v>
      </c>
      <c r="X255" s="4">
        <v>16087</v>
      </c>
      <c r="Y255" s="4">
        <v>77.89</v>
      </c>
      <c r="Z255" s="4">
        <v>491.16</v>
      </c>
      <c r="AA255" s="4">
        <v>16656.05</v>
      </c>
      <c r="AB255" s="4">
        <v>47547.89</v>
      </c>
    </row>
    <row r="256" spans="1:28">
      <c r="A256" s="3" t="s">
        <v>528</v>
      </c>
      <c r="B256" s="3" t="s">
        <v>529</v>
      </c>
      <c r="C256" s="3" t="s">
        <v>521</v>
      </c>
      <c r="D256" s="3" t="s">
        <v>23</v>
      </c>
      <c r="E256" s="3" t="s">
        <v>24</v>
      </c>
      <c r="F256" s="3" t="s">
        <v>25</v>
      </c>
      <c r="G256" s="4">
        <v>8609</v>
      </c>
      <c r="H256" s="4">
        <v>8603</v>
      </c>
      <c r="I256" s="4">
        <v>6159</v>
      </c>
      <c r="J256" s="4">
        <v>6025</v>
      </c>
      <c r="K256" s="4">
        <v>30.77</v>
      </c>
      <c r="L256" s="4">
        <v>152.96</v>
      </c>
      <c r="M256" s="4">
        <v>6208.73</v>
      </c>
      <c r="N256" s="4">
        <v>9462</v>
      </c>
      <c r="O256" s="4">
        <v>9460</v>
      </c>
      <c r="P256" s="4">
        <v>7311</v>
      </c>
      <c r="Q256" s="4">
        <v>7128</v>
      </c>
      <c r="R256" s="4">
        <v>33.14</v>
      </c>
      <c r="S256" s="4">
        <v>162.34</v>
      </c>
      <c r="T256" s="4">
        <v>7323.48</v>
      </c>
      <c r="U256" s="4">
        <v>9899</v>
      </c>
      <c r="V256" s="4">
        <v>9893</v>
      </c>
      <c r="W256" s="4">
        <v>7667</v>
      </c>
      <c r="X256" s="4">
        <v>7543</v>
      </c>
      <c r="Y256" s="4">
        <v>28.94</v>
      </c>
      <c r="Z256" s="4">
        <v>177.99</v>
      </c>
      <c r="AA256" s="4">
        <v>7749.93</v>
      </c>
      <c r="AB256" s="4">
        <v>21282.14</v>
      </c>
    </row>
    <row r="257" spans="1:28">
      <c r="A257" s="3" t="s">
        <v>530</v>
      </c>
      <c r="B257" s="3" t="s">
        <v>531</v>
      </c>
      <c r="C257" s="3" t="s">
        <v>521</v>
      </c>
      <c r="D257" s="3" t="s">
        <v>23</v>
      </c>
      <c r="E257" s="3" t="s">
        <v>24</v>
      </c>
      <c r="F257" s="3" t="s">
        <v>25</v>
      </c>
      <c r="G257" s="4">
        <v>8974</v>
      </c>
      <c r="H257" s="4">
        <v>8963</v>
      </c>
      <c r="I257" s="4">
        <v>7214</v>
      </c>
      <c r="J257" s="4">
        <v>7082</v>
      </c>
      <c r="K257" s="4">
        <v>31.72</v>
      </c>
      <c r="L257" s="4">
        <v>173.93</v>
      </c>
      <c r="M257" s="4">
        <v>7287.65</v>
      </c>
      <c r="N257" s="4">
        <v>9670</v>
      </c>
      <c r="O257" s="4">
        <v>9665</v>
      </c>
      <c r="P257" s="4">
        <v>7544</v>
      </c>
      <c r="Q257" s="4">
        <v>7410</v>
      </c>
      <c r="R257" s="4">
        <v>32.450000000000003</v>
      </c>
      <c r="S257" s="4">
        <v>180.61</v>
      </c>
      <c r="T257" s="4">
        <v>7623.06</v>
      </c>
      <c r="U257" s="4">
        <v>11601</v>
      </c>
      <c r="V257" s="4">
        <v>11593</v>
      </c>
      <c r="W257" s="4">
        <v>8852</v>
      </c>
      <c r="X257" s="4">
        <v>8672</v>
      </c>
      <c r="Y257" s="4">
        <v>41.48</v>
      </c>
      <c r="Z257" s="4">
        <v>184.93</v>
      </c>
      <c r="AA257" s="4">
        <v>8898.41</v>
      </c>
      <c r="AB257" s="4">
        <v>23809.119999999999</v>
      </c>
    </row>
    <row r="258" spans="1:28">
      <c r="A258" s="3" t="s">
        <v>532</v>
      </c>
      <c r="B258" s="3" t="s">
        <v>533</v>
      </c>
      <c r="C258" s="3" t="s">
        <v>521</v>
      </c>
      <c r="D258" s="3" t="s">
        <v>23</v>
      </c>
      <c r="E258" s="3" t="s">
        <v>24</v>
      </c>
      <c r="F258" s="3" t="s">
        <v>25</v>
      </c>
      <c r="G258" s="4">
        <v>15002</v>
      </c>
      <c r="H258" s="4">
        <v>14998</v>
      </c>
      <c r="I258" s="4">
        <v>12968</v>
      </c>
      <c r="J258" s="4">
        <v>12557</v>
      </c>
      <c r="K258" s="4">
        <v>94.52</v>
      </c>
      <c r="L258" s="4">
        <v>298.81</v>
      </c>
      <c r="M258" s="4">
        <v>12950.33</v>
      </c>
      <c r="N258" s="4">
        <v>18078</v>
      </c>
      <c r="O258" s="4">
        <v>18077</v>
      </c>
      <c r="P258" s="4">
        <v>14119</v>
      </c>
      <c r="Q258" s="4">
        <v>13691</v>
      </c>
      <c r="R258" s="4">
        <v>98.84</v>
      </c>
      <c r="S258" s="4">
        <v>313.12</v>
      </c>
      <c r="T258" s="4">
        <v>14102.96</v>
      </c>
      <c r="U258" s="4">
        <v>18360</v>
      </c>
      <c r="V258" s="4">
        <v>18347</v>
      </c>
      <c r="W258" s="4">
        <v>15701</v>
      </c>
      <c r="X258" s="4">
        <v>15191</v>
      </c>
      <c r="Y258" s="4">
        <v>109.22</v>
      </c>
      <c r="Z258" s="4">
        <v>344.24</v>
      </c>
      <c r="AA258" s="4">
        <v>15644.46</v>
      </c>
      <c r="AB258" s="4">
        <v>42697.75</v>
      </c>
    </row>
    <row r="259" spans="1:28">
      <c r="A259" s="3" t="s">
        <v>534</v>
      </c>
      <c r="B259" s="3" t="s">
        <v>535</v>
      </c>
      <c r="C259" s="3" t="s">
        <v>521</v>
      </c>
      <c r="D259" s="3" t="s">
        <v>23</v>
      </c>
      <c r="E259" s="3" t="s">
        <v>24</v>
      </c>
      <c r="F259" s="3" t="s">
        <v>25</v>
      </c>
      <c r="G259" s="4">
        <v>21309</v>
      </c>
      <c r="H259" s="4">
        <v>21305</v>
      </c>
      <c r="I259" s="4">
        <v>18626</v>
      </c>
      <c r="J259" s="4">
        <v>18100</v>
      </c>
      <c r="K259" s="4">
        <v>109.19</v>
      </c>
      <c r="L259" s="4">
        <v>416.71</v>
      </c>
      <c r="M259" s="4">
        <v>18625.900000000001</v>
      </c>
      <c r="N259" s="4">
        <v>5198</v>
      </c>
      <c r="O259" s="4">
        <v>5198</v>
      </c>
      <c r="P259" s="4">
        <v>4507</v>
      </c>
      <c r="Q259" s="4">
        <v>4372</v>
      </c>
      <c r="R259" s="4">
        <v>26.46</v>
      </c>
      <c r="S259" s="4">
        <v>107.22</v>
      </c>
      <c r="T259" s="4">
        <v>4505.68</v>
      </c>
      <c r="U259" s="4">
        <v>15932</v>
      </c>
      <c r="V259" s="4">
        <v>15921</v>
      </c>
      <c r="W259" s="4">
        <v>12818</v>
      </c>
      <c r="X259" s="4">
        <v>12467</v>
      </c>
      <c r="Y259" s="4">
        <v>70.42</v>
      </c>
      <c r="Z259" s="4">
        <v>242.67</v>
      </c>
      <c r="AA259" s="4">
        <v>12780.09</v>
      </c>
      <c r="AB259" s="4">
        <v>35911.67</v>
      </c>
    </row>
    <row r="260" spans="1:28">
      <c r="A260" s="3" t="s">
        <v>536</v>
      </c>
      <c r="B260" s="3" t="s">
        <v>537</v>
      </c>
      <c r="C260" s="3" t="s">
        <v>521</v>
      </c>
      <c r="D260" s="3" t="s">
        <v>23</v>
      </c>
      <c r="E260" s="3" t="s">
        <v>24</v>
      </c>
      <c r="F260" s="3" t="s">
        <v>25</v>
      </c>
      <c r="G260" s="4">
        <v>9307</v>
      </c>
      <c r="H260" s="4">
        <v>9301</v>
      </c>
      <c r="I260" s="4">
        <v>8633</v>
      </c>
      <c r="J260" s="4">
        <v>8422</v>
      </c>
      <c r="K260" s="4">
        <v>43.05</v>
      </c>
      <c r="L260" s="4">
        <v>227.64</v>
      </c>
      <c r="M260" s="4">
        <v>8692.69</v>
      </c>
      <c r="N260" s="4">
        <v>14610</v>
      </c>
      <c r="O260" s="4">
        <v>14601</v>
      </c>
      <c r="P260" s="4">
        <v>13159</v>
      </c>
      <c r="Q260" s="4">
        <v>12740</v>
      </c>
      <c r="R260" s="4">
        <v>61.96</v>
      </c>
      <c r="S260" s="4">
        <v>326.91000000000003</v>
      </c>
      <c r="T260" s="4">
        <v>13128.87</v>
      </c>
      <c r="U260" s="4">
        <v>20197</v>
      </c>
      <c r="V260" s="4">
        <v>20187</v>
      </c>
      <c r="W260" s="4">
        <v>17621</v>
      </c>
      <c r="X260" s="4">
        <v>17266</v>
      </c>
      <c r="Y260" s="4">
        <v>94.94</v>
      </c>
      <c r="Z260" s="4">
        <v>344.86</v>
      </c>
      <c r="AA260" s="4">
        <v>17705.8</v>
      </c>
      <c r="AB260" s="4">
        <v>39527.360000000001</v>
      </c>
    </row>
    <row r="261" spans="1:28">
      <c r="A261" s="3" t="s">
        <v>538</v>
      </c>
      <c r="B261" s="3" t="s">
        <v>539</v>
      </c>
      <c r="C261" s="3" t="s">
        <v>521</v>
      </c>
      <c r="D261" s="3" t="s">
        <v>23</v>
      </c>
      <c r="E261" s="3" t="s">
        <v>24</v>
      </c>
      <c r="F261" s="3" t="s">
        <v>25</v>
      </c>
      <c r="G261" s="4">
        <v>4663</v>
      </c>
      <c r="H261" s="4">
        <v>4663</v>
      </c>
      <c r="I261" s="4">
        <v>4032</v>
      </c>
      <c r="J261" s="4">
        <v>3949</v>
      </c>
      <c r="K261" s="4">
        <v>18.149999999999999</v>
      </c>
      <c r="L261" s="4">
        <v>89.75</v>
      </c>
      <c r="M261" s="4">
        <v>4056.9</v>
      </c>
      <c r="N261" s="4">
        <v>5227</v>
      </c>
      <c r="O261" s="4">
        <v>5227</v>
      </c>
      <c r="P261" s="4">
        <v>4444</v>
      </c>
      <c r="Q261" s="4">
        <v>4329</v>
      </c>
      <c r="R261" s="4">
        <v>26.09</v>
      </c>
      <c r="S261" s="4">
        <v>103.87</v>
      </c>
      <c r="T261" s="4">
        <v>4458.96</v>
      </c>
      <c r="U261" s="4">
        <v>0</v>
      </c>
      <c r="V261" s="4">
        <v>0</v>
      </c>
      <c r="W261" s="4">
        <v>0</v>
      </c>
      <c r="X261" s="4">
        <v>0</v>
      </c>
      <c r="Y261" s="4">
        <v>0</v>
      </c>
      <c r="Z261" s="4">
        <v>0</v>
      </c>
      <c r="AA261" s="4">
        <v>0</v>
      </c>
      <c r="AB261" s="4">
        <v>8515.86</v>
      </c>
    </row>
    <row r="262" spans="1:28">
      <c r="A262" s="3" t="s">
        <v>540</v>
      </c>
      <c r="B262" s="3" t="s">
        <v>541</v>
      </c>
      <c r="C262" s="3" t="s">
        <v>521</v>
      </c>
      <c r="D262" s="3" t="s">
        <v>23</v>
      </c>
      <c r="E262" s="3" t="s">
        <v>24</v>
      </c>
      <c r="F262" s="3" t="s">
        <v>25</v>
      </c>
      <c r="G262" s="4">
        <v>6000</v>
      </c>
      <c r="H262" s="4">
        <v>5994</v>
      </c>
      <c r="I262" s="4">
        <v>4692</v>
      </c>
      <c r="J262" s="4">
        <v>4460</v>
      </c>
      <c r="K262" s="4">
        <v>31.29</v>
      </c>
      <c r="L262" s="4">
        <v>89.56</v>
      </c>
      <c r="M262" s="4">
        <v>4580.8500000000004</v>
      </c>
      <c r="N262" s="4">
        <v>5554</v>
      </c>
      <c r="O262" s="4">
        <v>5546</v>
      </c>
      <c r="P262" s="4">
        <v>4494</v>
      </c>
      <c r="Q262" s="4">
        <v>4346</v>
      </c>
      <c r="R262" s="4">
        <v>30.77</v>
      </c>
      <c r="S262" s="4">
        <v>84.49</v>
      </c>
      <c r="T262" s="4">
        <v>4461.26</v>
      </c>
      <c r="U262" s="4">
        <v>8114</v>
      </c>
      <c r="V262" s="4">
        <v>8106</v>
      </c>
      <c r="W262" s="4">
        <v>6506</v>
      </c>
      <c r="X262" s="4">
        <v>6256</v>
      </c>
      <c r="Y262" s="4">
        <v>52.57</v>
      </c>
      <c r="Z262" s="4">
        <v>91.87</v>
      </c>
      <c r="AA262" s="4">
        <v>6400.44</v>
      </c>
      <c r="AB262" s="4">
        <v>15442.55</v>
      </c>
    </row>
    <row r="263" spans="1:28">
      <c r="A263" s="3" t="s">
        <v>542</v>
      </c>
      <c r="B263" s="3" t="s">
        <v>543</v>
      </c>
      <c r="C263" s="3" t="s">
        <v>521</v>
      </c>
      <c r="D263" s="3" t="s">
        <v>23</v>
      </c>
      <c r="E263" s="3" t="s">
        <v>24</v>
      </c>
      <c r="F263" s="3" t="s">
        <v>25</v>
      </c>
      <c r="G263" s="4">
        <v>6522</v>
      </c>
      <c r="H263" s="4">
        <v>6521</v>
      </c>
      <c r="I263" s="4">
        <v>5147</v>
      </c>
      <c r="J263" s="4">
        <v>5021</v>
      </c>
      <c r="K263" s="4">
        <v>23.87</v>
      </c>
      <c r="L263" s="4">
        <v>120.42</v>
      </c>
      <c r="M263" s="4">
        <v>5165.29</v>
      </c>
      <c r="N263" s="4">
        <v>5824</v>
      </c>
      <c r="O263" s="4">
        <v>5824</v>
      </c>
      <c r="P263" s="4">
        <v>4780</v>
      </c>
      <c r="Q263" s="4">
        <v>4683</v>
      </c>
      <c r="R263" s="4">
        <v>22.96</v>
      </c>
      <c r="S263" s="4">
        <v>115.64</v>
      </c>
      <c r="T263" s="4">
        <v>4821.6000000000004</v>
      </c>
      <c r="U263" s="4">
        <v>6959</v>
      </c>
      <c r="V263" s="4">
        <v>6957</v>
      </c>
      <c r="W263" s="4">
        <v>5760</v>
      </c>
      <c r="X263" s="4">
        <v>5628</v>
      </c>
      <c r="Y263" s="4">
        <v>30.48</v>
      </c>
      <c r="Z263" s="4">
        <v>136.6</v>
      </c>
      <c r="AA263" s="4">
        <v>5795.08</v>
      </c>
      <c r="AB263" s="4">
        <v>15781.97</v>
      </c>
    </row>
    <row r="264" spans="1:28">
      <c r="A264" s="3" t="s">
        <v>544</v>
      </c>
      <c r="B264" s="3" t="s">
        <v>545</v>
      </c>
      <c r="C264" s="3" t="s">
        <v>521</v>
      </c>
      <c r="D264" s="3" t="s">
        <v>23</v>
      </c>
      <c r="E264" s="3" t="s">
        <v>24</v>
      </c>
      <c r="F264" s="3" t="s">
        <v>25</v>
      </c>
      <c r="G264" s="4">
        <v>8937</v>
      </c>
      <c r="H264" s="4">
        <v>8937</v>
      </c>
      <c r="I264" s="4">
        <v>7540</v>
      </c>
      <c r="J264" s="4">
        <v>7394</v>
      </c>
      <c r="K264" s="4">
        <v>44.51</v>
      </c>
      <c r="L264" s="4">
        <v>196.56</v>
      </c>
      <c r="M264" s="4">
        <v>7635.07</v>
      </c>
      <c r="N264" s="4">
        <v>9845</v>
      </c>
      <c r="O264" s="4">
        <v>9844</v>
      </c>
      <c r="P264" s="4">
        <v>8778</v>
      </c>
      <c r="Q264" s="4">
        <v>8602</v>
      </c>
      <c r="R264" s="4">
        <v>45.29</v>
      </c>
      <c r="S264" s="4">
        <v>218.51</v>
      </c>
      <c r="T264" s="4">
        <v>8865.7999999999993</v>
      </c>
      <c r="U264" s="4">
        <v>11756</v>
      </c>
      <c r="V264" s="4">
        <v>11755</v>
      </c>
      <c r="W264" s="4">
        <v>9422</v>
      </c>
      <c r="X264" s="4">
        <v>9249</v>
      </c>
      <c r="Y264" s="4">
        <v>54.95</v>
      </c>
      <c r="Z264" s="4">
        <v>224.15</v>
      </c>
      <c r="AA264" s="4">
        <v>9528.1</v>
      </c>
      <c r="AB264" s="4">
        <v>26028.97</v>
      </c>
    </row>
    <row r="265" spans="1:28">
      <c r="A265" s="3" t="s">
        <v>546</v>
      </c>
      <c r="B265" s="3" t="s">
        <v>547</v>
      </c>
      <c r="C265" s="3" t="s">
        <v>521</v>
      </c>
      <c r="D265" s="3" t="s">
        <v>23</v>
      </c>
      <c r="E265" s="3" t="s">
        <v>24</v>
      </c>
      <c r="F265" s="3" t="s">
        <v>25</v>
      </c>
      <c r="G265" s="4">
        <v>6904</v>
      </c>
      <c r="H265" s="4">
        <v>6881</v>
      </c>
      <c r="I265" s="4">
        <v>5382</v>
      </c>
      <c r="J265" s="4">
        <v>5216</v>
      </c>
      <c r="K265" s="4">
        <v>32.700000000000003</v>
      </c>
      <c r="L265" s="4">
        <v>131.47999999999999</v>
      </c>
      <c r="M265" s="4">
        <v>5380.18</v>
      </c>
      <c r="N265" s="4">
        <v>6904</v>
      </c>
      <c r="O265" s="4">
        <v>5</v>
      </c>
      <c r="P265" s="4">
        <v>4</v>
      </c>
      <c r="Q265" s="4">
        <v>4</v>
      </c>
      <c r="R265" s="4">
        <v>0.01</v>
      </c>
      <c r="S265" s="4">
        <v>0</v>
      </c>
      <c r="T265" s="4">
        <v>4.01</v>
      </c>
      <c r="U265" s="4">
        <v>8115</v>
      </c>
      <c r="V265" s="4">
        <v>8104</v>
      </c>
      <c r="W265" s="4">
        <v>7186</v>
      </c>
      <c r="X265" s="4">
        <v>6950</v>
      </c>
      <c r="Y265" s="4">
        <v>41.17</v>
      </c>
      <c r="Z265" s="4">
        <v>166.17</v>
      </c>
      <c r="AA265" s="4">
        <v>7157.34</v>
      </c>
      <c r="AB265" s="4">
        <v>12541.53</v>
      </c>
    </row>
    <row r="266" spans="1:28">
      <c r="A266" s="3" t="s">
        <v>548</v>
      </c>
      <c r="B266" s="3" t="s">
        <v>549</v>
      </c>
      <c r="C266" s="3" t="s">
        <v>521</v>
      </c>
      <c r="D266" s="3" t="s">
        <v>23</v>
      </c>
      <c r="E266" s="3" t="s">
        <v>24</v>
      </c>
      <c r="F266" s="3" t="s">
        <v>25</v>
      </c>
      <c r="G266" s="4">
        <v>5982</v>
      </c>
      <c r="H266" s="4">
        <v>5982</v>
      </c>
      <c r="I266" s="4">
        <v>5253</v>
      </c>
      <c r="J266" s="4">
        <v>5003</v>
      </c>
      <c r="K266" s="4">
        <v>26.23</v>
      </c>
      <c r="L266" s="4">
        <v>123.7</v>
      </c>
      <c r="M266" s="4">
        <v>5152.93</v>
      </c>
      <c r="N266" s="4">
        <v>6424</v>
      </c>
      <c r="O266" s="4">
        <v>6415</v>
      </c>
      <c r="P266" s="4">
        <v>5568</v>
      </c>
      <c r="Q266" s="4">
        <v>5215</v>
      </c>
      <c r="R266" s="4">
        <v>24.05</v>
      </c>
      <c r="S266" s="4">
        <v>136.65</v>
      </c>
      <c r="T266" s="4">
        <v>5375.7</v>
      </c>
      <c r="U266" s="4">
        <v>0</v>
      </c>
      <c r="V266" s="4">
        <v>0</v>
      </c>
      <c r="W266" s="4">
        <v>0</v>
      </c>
      <c r="X266" s="4">
        <v>0</v>
      </c>
      <c r="Y266" s="4">
        <v>0</v>
      </c>
      <c r="Z266" s="4">
        <v>0</v>
      </c>
      <c r="AA266" s="4">
        <v>0</v>
      </c>
      <c r="AB266" s="4">
        <v>10528.63</v>
      </c>
    </row>
    <row r="267" spans="1:28">
      <c r="A267" s="3" t="s">
        <v>550</v>
      </c>
      <c r="B267" s="3" t="s">
        <v>551</v>
      </c>
      <c r="C267" s="3" t="s">
        <v>521</v>
      </c>
      <c r="D267" s="3" t="s">
        <v>23</v>
      </c>
      <c r="E267" s="3" t="s">
        <v>24</v>
      </c>
      <c r="F267" s="3" t="s">
        <v>25</v>
      </c>
      <c r="G267" s="4">
        <v>9358</v>
      </c>
      <c r="H267" s="4">
        <v>9358</v>
      </c>
      <c r="I267" s="4">
        <v>7809</v>
      </c>
      <c r="J267" s="4">
        <v>7679</v>
      </c>
      <c r="K267" s="4">
        <v>16.88</v>
      </c>
      <c r="L267" s="4">
        <v>182.42</v>
      </c>
      <c r="M267" s="4">
        <v>7878.3</v>
      </c>
      <c r="N267" s="4">
        <v>0</v>
      </c>
      <c r="O267" s="4">
        <v>0</v>
      </c>
      <c r="P267" s="4">
        <v>0</v>
      </c>
      <c r="Q267" s="4">
        <v>0</v>
      </c>
      <c r="R267" s="4">
        <v>0</v>
      </c>
      <c r="S267" s="4">
        <v>0</v>
      </c>
      <c r="T267" s="4">
        <v>0</v>
      </c>
      <c r="U267" s="4">
        <v>16705</v>
      </c>
      <c r="V267" s="4">
        <v>16682</v>
      </c>
      <c r="W267" s="4">
        <v>14882</v>
      </c>
      <c r="X267" s="4">
        <v>14418</v>
      </c>
      <c r="Y267" s="4">
        <v>39.409999999999997</v>
      </c>
      <c r="Z267" s="4">
        <v>366.7</v>
      </c>
      <c r="AA267" s="4">
        <v>14824.11</v>
      </c>
      <c r="AB267" s="4">
        <v>22702.41</v>
      </c>
    </row>
    <row r="268" spans="1:28">
      <c r="A268" s="3" t="s">
        <v>552</v>
      </c>
      <c r="B268" s="3" t="s">
        <v>553</v>
      </c>
      <c r="C268" s="3" t="s">
        <v>521</v>
      </c>
      <c r="D268" s="3" t="s">
        <v>23</v>
      </c>
      <c r="E268" s="3" t="s">
        <v>24</v>
      </c>
      <c r="F268" s="3" t="s">
        <v>25</v>
      </c>
      <c r="G268" s="4">
        <v>3467</v>
      </c>
      <c r="H268" s="4">
        <v>3467</v>
      </c>
      <c r="I268" s="4">
        <v>2955</v>
      </c>
      <c r="J268" s="4">
        <v>2908</v>
      </c>
      <c r="K268" s="4">
        <v>14.29</v>
      </c>
      <c r="L268" s="4">
        <v>61.45</v>
      </c>
      <c r="M268" s="4">
        <v>2983.74</v>
      </c>
      <c r="N268" s="4">
        <v>3472</v>
      </c>
      <c r="O268" s="4">
        <v>3470</v>
      </c>
      <c r="P268" s="4">
        <v>2992</v>
      </c>
      <c r="Q268" s="4">
        <v>2942</v>
      </c>
      <c r="R268" s="4">
        <v>13.36</v>
      </c>
      <c r="S268" s="4">
        <v>58.79</v>
      </c>
      <c r="T268" s="4">
        <v>3014.15</v>
      </c>
      <c r="U268" s="4">
        <v>5011</v>
      </c>
      <c r="V268" s="4">
        <v>5010</v>
      </c>
      <c r="W268" s="4">
        <v>4136</v>
      </c>
      <c r="X268" s="4">
        <v>4059</v>
      </c>
      <c r="Y268" s="4">
        <v>19.399999999999999</v>
      </c>
      <c r="Z268" s="4">
        <v>67.17</v>
      </c>
      <c r="AA268" s="4">
        <v>4145.57</v>
      </c>
      <c r="AB268" s="4">
        <v>10143.459999999999</v>
      </c>
    </row>
    <row r="269" spans="1:28">
      <c r="A269" s="3" t="s">
        <v>554</v>
      </c>
      <c r="B269" s="3" t="s">
        <v>555</v>
      </c>
      <c r="C269" s="3" t="s">
        <v>22</v>
      </c>
      <c r="D269" s="3" t="s">
        <v>23</v>
      </c>
      <c r="E269" s="3" t="s">
        <v>24</v>
      </c>
      <c r="F269" s="3" t="s">
        <v>25</v>
      </c>
      <c r="G269" s="4">
        <v>1376</v>
      </c>
      <c r="H269" s="4">
        <v>1371</v>
      </c>
      <c r="I269" s="4">
        <v>926</v>
      </c>
      <c r="J269" s="4">
        <v>921</v>
      </c>
      <c r="K269" s="4">
        <v>2.0299999999999998</v>
      </c>
      <c r="L269" s="4">
        <v>20.28</v>
      </c>
      <c r="M269" s="4">
        <v>943.31</v>
      </c>
      <c r="N269" s="4">
        <v>0</v>
      </c>
      <c r="O269" s="4">
        <v>0</v>
      </c>
      <c r="P269" s="4">
        <v>0</v>
      </c>
      <c r="Q269" s="4">
        <v>0</v>
      </c>
      <c r="R269" s="4">
        <v>0</v>
      </c>
      <c r="S269" s="4">
        <v>0</v>
      </c>
      <c r="T269" s="4">
        <v>0</v>
      </c>
      <c r="U269" s="4">
        <v>2550</v>
      </c>
      <c r="V269" s="4">
        <v>2525</v>
      </c>
      <c r="W269" s="4">
        <v>1107</v>
      </c>
      <c r="X269" s="4">
        <v>1097</v>
      </c>
      <c r="Y269" s="4">
        <v>2.85</v>
      </c>
      <c r="Z269" s="4">
        <v>21.02</v>
      </c>
      <c r="AA269" s="4">
        <v>1120.8699999999999</v>
      </c>
      <c r="AB269" s="4">
        <v>2064.1799999999998</v>
      </c>
    </row>
    <row r="270" spans="1:28">
      <c r="A270" s="3" t="s">
        <v>556</v>
      </c>
      <c r="B270" s="3" t="s">
        <v>557</v>
      </c>
      <c r="C270" s="3" t="s">
        <v>22</v>
      </c>
      <c r="D270" s="3" t="s">
        <v>23</v>
      </c>
      <c r="E270" s="3" t="s">
        <v>24</v>
      </c>
      <c r="F270" s="3" t="s">
        <v>25</v>
      </c>
      <c r="G270" s="4">
        <v>861</v>
      </c>
      <c r="H270" s="4">
        <v>860</v>
      </c>
      <c r="I270" s="4">
        <v>495</v>
      </c>
      <c r="J270" s="4">
        <v>495</v>
      </c>
      <c r="K270" s="4">
        <v>2.1</v>
      </c>
      <c r="L270" s="4">
        <v>13.81</v>
      </c>
      <c r="M270" s="4">
        <v>510.91</v>
      </c>
      <c r="N270" s="4">
        <v>1137</v>
      </c>
      <c r="O270" s="4">
        <v>1137</v>
      </c>
      <c r="P270" s="4">
        <v>893</v>
      </c>
      <c r="Q270" s="4">
        <v>893</v>
      </c>
      <c r="R270" s="4">
        <v>2.3199999999999998</v>
      </c>
      <c r="S270" s="4">
        <v>21.03</v>
      </c>
      <c r="T270" s="4">
        <v>916.35</v>
      </c>
      <c r="U270" s="4">
        <v>1617</v>
      </c>
      <c r="V270" s="4">
        <v>1581</v>
      </c>
      <c r="W270" s="4">
        <v>521</v>
      </c>
      <c r="X270" s="4">
        <v>521</v>
      </c>
      <c r="Y270" s="4">
        <v>1.08</v>
      </c>
      <c r="Z270" s="4">
        <v>17.899999999999999</v>
      </c>
      <c r="AA270" s="4">
        <v>539.98</v>
      </c>
      <c r="AB270" s="4">
        <v>1967.24</v>
      </c>
    </row>
    <row r="271" spans="1:28">
      <c r="A271" s="3" t="s">
        <v>558</v>
      </c>
      <c r="B271" s="3" t="s">
        <v>559</v>
      </c>
      <c r="C271" s="3" t="s">
        <v>22</v>
      </c>
      <c r="D271" s="3" t="s">
        <v>23</v>
      </c>
      <c r="E271" s="3" t="s">
        <v>24</v>
      </c>
      <c r="F271" s="3" t="s">
        <v>25</v>
      </c>
      <c r="G271" s="4">
        <v>416</v>
      </c>
      <c r="H271" s="4">
        <v>416</v>
      </c>
      <c r="I271" s="4">
        <v>394</v>
      </c>
      <c r="J271" s="4">
        <v>394</v>
      </c>
      <c r="K271" s="4">
        <v>0.24</v>
      </c>
      <c r="L271" s="4">
        <v>6.15</v>
      </c>
      <c r="M271" s="4">
        <v>400.39</v>
      </c>
      <c r="N271" s="4">
        <v>623</v>
      </c>
      <c r="O271" s="4">
        <v>603</v>
      </c>
      <c r="P271" s="4">
        <v>563</v>
      </c>
      <c r="Q271" s="4">
        <v>563</v>
      </c>
      <c r="R271" s="4">
        <v>1.43</v>
      </c>
      <c r="S271" s="4">
        <v>8.44</v>
      </c>
      <c r="T271" s="4">
        <v>572.87</v>
      </c>
      <c r="U271" s="4">
        <v>807</v>
      </c>
      <c r="V271" s="4">
        <v>759</v>
      </c>
      <c r="W271" s="4">
        <v>676</v>
      </c>
      <c r="X271" s="4">
        <v>676</v>
      </c>
      <c r="Y271" s="4">
        <v>1.64</v>
      </c>
      <c r="Z271" s="4">
        <v>9.31</v>
      </c>
      <c r="AA271" s="4">
        <v>686.95</v>
      </c>
      <c r="AB271" s="4">
        <v>1660.21</v>
      </c>
    </row>
    <row r="272" spans="1:28">
      <c r="A272" s="3" t="s">
        <v>560</v>
      </c>
      <c r="B272" s="3" t="s">
        <v>561</v>
      </c>
      <c r="C272" s="3" t="s">
        <v>22</v>
      </c>
      <c r="D272" s="3" t="s">
        <v>23</v>
      </c>
      <c r="E272" s="3" t="s">
        <v>24</v>
      </c>
      <c r="F272" s="3" t="s">
        <v>25</v>
      </c>
      <c r="G272" s="4">
        <v>1092</v>
      </c>
      <c r="H272" s="4">
        <v>1089</v>
      </c>
      <c r="I272" s="4">
        <v>629</v>
      </c>
      <c r="J272" s="4">
        <v>626</v>
      </c>
      <c r="K272" s="4">
        <v>0.46</v>
      </c>
      <c r="L272" s="4">
        <v>3.94</v>
      </c>
      <c r="M272" s="4">
        <v>630.4</v>
      </c>
      <c r="N272" s="4">
        <v>434</v>
      </c>
      <c r="O272" s="4">
        <v>427</v>
      </c>
      <c r="P272" s="4">
        <v>377</v>
      </c>
      <c r="Q272" s="4">
        <v>376</v>
      </c>
      <c r="R272" s="4">
        <v>1.6</v>
      </c>
      <c r="S272" s="4">
        <v>4.8899999999999997</v>
      </c>
      <c r="T272" s="4">
        <v>382.49</v>
      </c>
      <c r="U272" s="4">
        <v>437</v>
      </c>
      <c r="V272" s="4">
        <v>423</v>
      </c>
      <c r="W272" s="4">
        <v>376</v>
      </c>
      <c r="X272" s="4">
        <v>374</v>
      </c>
      <c r="Y272" s="4">
        <v>0.76</v>
      </c>
      <c r="Z272" s="4">
        <v>4.82</v>
      </c>
      <c r="AA272" s="4">
        <v>379.58</v>
      </c>
      <c r="AB272" s="4">
        <v>1392.47</v>
      </c>
    </row>
    <row r="273" spans="1:28">
      <c r="A273" s="3" t="s">
        <v>562</v>
      </c>
      <c r="B273" s="3" t="s">
        <v>563</v>
      </c>
      <c r="C273" s="3" t="s">
        <v>22</v>
      </c>
      <c r="D273" s="3" t="s">
        <v>23</v>
      </c>
      <c r="E273" s="3" t="s">
        <v>24</v>
      </c>
      <c r="F273" s="3" t="s">
        <v>25</v>
      </c>
      <c r="G273" s="4">
        <v>646</v>
      </c>
      <c r="H273" s="4">
        <v>645</v>
      </c>
      <c r="I273" s="4">
        <v>489</v>
      </c>
      <c r="J273" s="4">
        <v>489</v>
      </c>
      <c r="K273" s="4">
        <v>2.77</v>
      </c>
      <c r="L273" s="4">
        <v>11.97</v>
      </c>
      <c r="M273" s="4">
        <v>503.74</v>
      </c>
      <c r="N273" s="4">
        <v>671</v>
      </c>
      <c r="O273" s="4">
        <v>669</v>
      </c>
      <c r="P273" s="4">
        <v>510</v>
      </c>
      <c r="Q273" s="4">
        <v>510</v>
      </c>
      <c r="R273" s="4">
        <v>3.89</v>
      </c>
      <c r="S273" s="4">
        <v>11.41</v>
      </c>
      <c r="T273" s="4">
        <v>525.29999999999995</v>
      </c>
      <c r="U273" s="4">
        <v>1150</v>
      </c>
      <c r="V273" s="4">
        <v>1119</v>
      </c>
      <c r="W273" s="4">
        <v>538</v>
      </c>
      <c r="X273" s="4">
        <v>537</v>
      </c>
      <c r="Y273" s="4">
        <v>3.62</v>
      </c>
      <c r="Z273" s="4">
        <v>10.54</v>
      </c>
      <c r="AA273" s="4">
        <v>551.16</v>
      </c>
      <c r="AB273" s="4">
        <v>1580.2</v>
      </c>
    </row>
    <row r="274" spans="1:28">
      <c r="A274" s="3" t="s">
        <v>564</v>
      </c>
      <c r="B274" s="3" t="s">
        <v>565</v>
      </c>
      <c r="C274" s="3" t="s">
        <v>22</v>
      </c>
      <c r="D274" s="3" t="s">
        <v>23</v>
      </c>
      <c r="E274" s="3" t="s">
        <v>24</v>
      </c>
      <c r="F274" s="3" t="s">
        <v>25</v>
      </c>
      <c r="G274" s="4">
        <v>1249</v>
      </c>
      <c r="H274" s="4">
        <v>1247</v>
      </c>
      <c r="I274" s="4">
        <v>854</v>
      </c>
      <c r="J274" s="4">
        <v>854</v>
      </c>
      <c r="K274" s="4">
        <v>3.85</v>
      </c>
      <c r="L274" s="4">
        <v>9.07</v>
      </c>
      <c r="M274" s="4">
        <v>866.92</v>
      </c>
      <c r="N274" s="4">
        <v>1372</v>
      </c>
      <c r="O274" s="4">
        <v>1366</v>
      </c>
      <c r="P274" s="4">
        <v>1172</v>
      </c>
      <c r="Q274" s="4">
        <v>1172</v>
      </c>
      <c r="R274" s="4">
        <v>5.8</v>
      </c>
      <c r="S274" s="4">
        <v>16.46</v>
      </c>
      <c r="T274" s="4">
        <v>1194.26</v>
      </c>
      <c r="U274" s="4">
        <v>168</v>
      </c>
      <c r="V274" s="4">
        <v>145</v>
      </c>
      <c r="W274" s="4">
        <v>1</v>
      </c>
      <c r="X274" s="4">
        <v>1</v>
      </c>
      <c r="Y274" s="4">
        <v>0</v>
      </c>
      <c r="Z274" s="4">
        <v>0.02</v>
      </c>
      <c r="AA274" s="4">
        <v>1.02</v>
      </c>
      <c r="AB274" s="4">
        <v>2062.1999999999998</v>
      </c>
    </row>
    <row r="275" spans="1:28">
      <c r="A275" s="3" t="s">
        <v>566</v>
      </c>
      <c r="B275" s="3" t="s">
        <v>567</v>
      </c>
      <c r="C275" s="3" t="s">
        <v>568</v>
      </c>
      <c r="D275" s="3" t="s">
        <v>23</v>
      </c>
      <c r="E275" s="3" t="s">
        <v>24</v>
      </c>
      <c r="F275" s="3" t="s">
        <v>25</v>
      </c>
      <c r="G275" s="4">
        <v>1</v>
      </c>
      <c r="H275" s="4">
        <v>1</v>
      </c>
      <c r="I275" s="4">
        <v>0</v>
      </c>
      <c r="J275" s="4">
        <v>0</v>
      </c>
      <c r="K275" s="4">
        <v>0</v>
      </c>
      <c r="L275" s="4">
        <v>0</v>
      </c>
      <c r="M275" s="4">
        <v>0</v>
      </c>
      <c r="N275" s="4">
        <v>0</v>
      </c>
      <c r="O275" s="4">
        <v>0</v>
      </c>
      <c r="P275" s="4">
        <v>0</v>
      </c>
      <c r="Q275" s="4">
        <v>0</v>
      </c>
      <c r="R275" s="4">
        <v>0</v>
      </c>
      <c r="S275" s="4">
        <v>0</v>
      </c>
      <c r="T275" s="4">
        <v>0</v>
      </c>
      <c r="U275" s="4">
        <v>0</v>
      </c>
      <c r="V275" s="4">
        <v>0</v>
      </c>
      <c r="W275" s="4">
        <v>0</v>
      </c>
      <c r="X275" s="4">
        <v>0</v>
      </c>
      <c r="Y275" s="4">
        <v>0</v>
      </c>
      <c r="Z275" s="4">
        <v>0</v>
      </c>
      <c r="AA275" s="4">
        <v>0</v>
      </c>
      <c r="AB275" s="4">
        <v>0</v>
      </c>
    </row>
    <row r="276" spans="1:28">
      <c r="A276" s="3" t="s">
        <v>569</v>
      </c>
      <c r="B276" s="3" t="s">
        <v>570</v>
      </c>
      <c r="C276" s="3" t="s">
        <v>22</v>
      </c>
      <c r="D276" s="3" t="s">
        <v>23</v>
      </c>
      <c r="E276" s="3" t="s">
        <v>24</v>
      </c>
      <c r="F276" s="3" t="s">
        <v>25</v>
      </c>
      <c r="G276" s="4">
        <v>747</v>
      </c>
      <c r="H276" s="4">
        <v>726</v>
      </c>
      <c r="I276" s="4">
        <v>559</v>
      </c>
      <c r="J276" s="4">
        <v>559</v>
      </c>
      <c r="K276" s="4">
        <v>2.1800000000000002</v>
      </c>
      <c r="L276" s="4">
        <v>7.85</v>
      </c>
      <c r="M276" s="4">
        <v>569.03</v>
      </c>
      <c r="N276" s="4">
        <v>1218</v>
      </c>
      <c r="O276" s="4">
        <v>1147</v>
      </c>
      <c r="P276" s="4">
        <v>670</v>
      </c>
      <c r="Q276" s="4">
        <v>666</v>
      </c>
      <c r="R276" s="4">
        <v>3.27</v>
      </c>
      <c r="S276" s="4">
        <v>7.71</v>
      </c>
      <c r="T276" s="4">
        <v>676.98</v>
      </c>
      <c r="U276" s="4">
        <v>1319</v>
      </c>
      <c r="V276" s="4">
        <v>1233</v>
      </c>
      <c r="W276" s="4">
        <v>859</v>
      </c>
      <c r="X276" s="4">
        <v>856</v>
      </c>
      <c r="Y276" s="4">
        <v>2.4700000000000002</v>
      </c>
      <c r="Z276" s="4">
        <v>8.84</v>
      </c>
      <c r="AA276" s="4">
        <v>867.31</v>
      </c>
      <c r="AB276" s="4">
        <v>2113.3200000000002</v>
      </c>
    </row>
    <row r="277" spans="1:28">
      <c r="A277" s="3" t="s">
        <v>571</v>
      </c>
      <c r="B277" s="3" t="s">
        <v>572</v>
      </c>
      <c r="C277" s="3" t="s">
        <v>568</v>
      </c>
      <c r="D277" s="3" t="s">
        <v>23</v>
      </c>
      <c r="E277" s="3" t="s">
        <v>24</v>
      </c>
      <c r="F277" s="3" t="s">
        <v>25</v>
      </c>
      <c r="G277" s="4">
        <v>315</v>
      </c>
      <c r="H277" s="4">
        <v>315</v>
      </c>
      <c r="I277" s="4">
        <v>152</v>
      </c>
      <c r="J277" s="4">
        <v>152</v>
      </c>
      <c r="K277" s="4">
        <v>1.18</v>
      </c>
      <c r="L277" s="4">
        <v>2.78</v>
      </c>
      <c r="M277" s="4">
        <v>155.96</v>
      </c>
      <c r="N277" s="4">
        <v>0</v>
      </c>
      <c r="O277" s="4">
        <v>0</v>
      </c>
      <c r="P277" s="4">
        <v>0</v>
      </c>
      <c r="Q277" s="4">
        <v>0</v>
      </c>
      <c r="R277" s="4">
        <v>0</v>
      </c>
      <c r="S277" s="4">
        <v>0</v>
      </c>
      <c r="T277" s="4">
        <v>0</v>
      </c>
      <c r="U277" s="4">
        <v>0</v>
      </c>
      <c r="V277" s="4">
        <v>0</v>
      </c>
      <c r="W277" s="4">
        <v>0</v>
      </c>
      <c r="X277" s="4">
        <v>0</v>
      </c>
      <c r="Y277" s="4">
        <v>0</v>
      </c>
      <c r="Z277" s="4">
        <v>0</v>
      </c>
      <c r="AA277" s="4">
        <v>0</v>
      </c>
      <c r="AB277" s="4">
        <v>155.96</v>
      </c>
    </row>
    <row r="278" spans="1:28">
      <c r="A278" s="3" t="s">
        <v>573</v>
      </c>
      <c r="B278" s="3" t="s">
        <v>574</v>
      </c>
      <c r="C278" s="3" t="s">
        <v>568</v>
      </c>
      <c r="D278" s="3" t="s">
        <v>23</v>
      </c>
      <c r="E278" s="3" t="s">
        <v>24</v>
      </c>
      <c r="F278" s="3" t="s">
        <v>25</v>
      </c>
      <c r="G278" s="4">
        <v>151</v>
      </c>
      <c r="H278" s="4">
        <v>151</v>
      </c>
      <c r="I278" s="4">
        <v>47</v>
      </c>
      <c r="J278" s="4">
        <v>47</v>
      </c>
      <c r="K278" s="4">
        <v>0.28000000000000003</v>
      </c>
      <c r="L278" s="4">
        <v>1.48</v>
      </c>
      <c r="M278" s="4">
        <v>48.76</v>
      </c>
      <c r="N278" s="4">
        <v>0</v>
      </c>
      <c r="O278" s="4">
        <v>0</v>
      </c>
      <c r="P278" s="4">
        <v>0</v>
      </c>
      <c r="Q278" s="4">
        <v>0</v>
      </c>
      <c r="R278" s="4">
        <v>0</v>
      </c>
      <c r="S278" s="4">
        <v>0</v>
      </c>
      <c r="T278" s="4">
        <v>0</v>
      </c>
      <c r="U278" s="4">
        <v>0</v>
      </c>
      <c r="V278" s="4">
        <v>0</v>
      </c>
      <c r="W278" s="4">
        <v>0</v>
      </c>
      <c r="X278" s="4">
        <v>0</v>
      </c>
      <c r="Y278" s="4">
        <v>0</v>
      </c>
      <c r="Z278" s="4">
        <v>0</v>
      </c>
      <c r="AA278" s="4">
        <v>0</v>
      </c>
      <c r="AB278" s="4">
        <v>48.76</v>
      </c>
    </row>
    <row r="279" spans="1:28">
      <c r="A279" s="3" t="s">
        <v>575</v>
      </c>
      <c r="B279" s="3" t="s">
        <v>576</v>
      </c>
      <c r="C279" s="3" t="s">
        <v>521</v>
      </c>
      <c r="D279" s="3" t="s">
        <v>23</v>
      </c>
      <c r="E279" s="3" t="s">
        <v>24</v>
      </c>
      <c r="F279" s="3" t="s">
        <v>25</v>
      </c>
      <c r="G279" s="4">
        <v>19258</v>
      </c>
      <c r="H279" s="4">
        <v>6918</v>
      </c>
      <c r="I279" s="4">
        <v>5237</v>
      </c>
      <c r="J279" s="4">
        <v>5152</v>
      </c>
      <c r="K279" s="4">
        <v>19.97</v>
      </c>
      <c r="L279" s="4">
        <v>127.18</v>
      </c>
      <c r="M279" s="4">
        <v>5299.15</v>
      </c>
      <c r="N279" s="4">
        <v>0</v>
      </c>
      <c r="O279" s="4">
        <v>0</v>
      </c>
      <c r="P279" s="4">
        <v>0</v>
      </c>
      <c r="Q279" s="4">
        <v>0</v>
      </c>
      <c r="R279" s="4">
        <v>0</v>
      </c>
      <c r="S279" s="4">
        <v>0</v>
      </c>
      <c r="T279" s="4">
        <v>0</v>
      </c>
      <c r="U279" s="4">
        <v>24700</v>
      </c>
      <c r="V279" s="4">
        <v>9</v>
      </c>
      <c r="W279" s="4">
        <v>4</v>
      </c>
      <c r="X279" s="4">
        <v>3</v>
      </c>
      <c r="Y279" s="4">
        <v>0.01</v>
      </c>
      <c r="Z279" s="4">
        <v>0</v>
      </c>
      <c r="AA279" s="4">
        <v>3.01</v>
      </c>
      <c r="AB279" s="4">
        <v>5302.16</v>
      </c>
    </row>
    <row r="280" spans="1:28">
      <c r="A280" s="3" t="s">
        <v>577</v>
      </c>
      <c r="B280" s="3" t="s">
        <v>578</v>
      </c>
      <c r="C280" s="3" t="s">
        <v>568</v>
      </c>
      <c r="D280" s="3" t="s">
        <v>23</v>
      </c>
      <c r="E280" s="3" t="s">
        <v>24</v>
      </c>
      <c r="F280" s="3" t="s">
        <v>25</v>
      </c>
      <c r="G280" s="4">
        <v>215</v>
      </c>
      <c r="H280" s="4">
        <v>215</v>
      </c>
      <c r="I280" s="4">
        <v>141</v>
      </c>
      <c r="J280" s="4">
        <v>141</v>
      </c>
      <c r="K280" s="4">
        <v>0.23</v>
      </c>
      <c r="L280" s="4">
        <v>3.12</v>
      </c>
      <c r="M280" s="4">
        <v>144.35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4">
        <v>0</v>
      </c>
      <c r="X280" s="4">
        <v>0</v>
      </c>
      <c r="Y280" s="4">
        <v>0</v>
      </c>
      <c r="Z280" s="4">
        <v>0</v>
      </c>
      <c r="AA280" s="4">
        <v>0</v>
      </c>
      <c r="AB280" s="4">
        <v>144.35</v>
      </c>
    </row>
    <row r="281" spans="1:28">
      <c r="A281" s="3" t="s">
        <v>579</v>
      </c>
      <c r="B281" s="3" t="s">
        <v>580</v>
      </c>
      <c r="C281" s="3" t="s">
        <v>521</v>
      </c>
      <c r="D281" s="3" t="s">
        <v>23</v>
      </c>
      <c r="E281" s="3" t="s">
        <v>24</v>
      </c>
      <c r="F281" s="3" t="s">
        <v>25</v>
      </c>
      <c r="G281" s="4">
        <v>4959</v>
      </c>
      <c r="H281" s="4">
        <v>1741</v>
      </c>
      <c r="I281" s="4">
        <v>1540</v>
      </c>
      <c r="J281" s="4">
        <v>1509</v>
      </c>
      <c r="K281" s="4">
        <v>7.45</v>
      </c>
      <c r="L281" s="4">
        <v>28.08</v>
      </c>
      <c r="M281" s="4">
        <v>1544.53</v>
      </c>
      <c r="N281" s="4">
        <v>5215</v>
      </c>
      <c r="O281" s="4">
        <v>5215</v>
      </c>
      <c r="P281" s="4">
        <v>4709</v>
      </c>
      <c r="Q281" s="4">
        <v>4614</v>
      </c>
      <c r="R281" s="4">
        <v>20.85</v>
      </c>
      <c r="S281" s="4">
        <v>88.63</v>
      </c>
      <c r="T281" s="4">
        <v>4723.4799999999996</v>
      </c>
      <c r="U281" s="4">
        <v>7863</v>
      </c>
      <c r="V281" s="4">
        <v>7863</v>
      </c>
      <c r="W281" s="4">
        <v>6402</v>
      </c>
      <c r="X281" s="4">
        <v>6291</v>
      </c>
      <c r="Y281" s="4">
        <v>27.81</v>
      </c>
      <c r="Z281" s="4">
        <v>140.31</v>
      </c>
      <c r="AA281" s="4">
        <v>6459.12</v>
      </c>
      <c r="AB281" s="4">
        <v>12727.13</v>
      </c>
    </row>
    <row r="282" spans="1:28">
      <c r="A282" s="3" t="s">
        <v>581</v>
      </c>
      <c r="B282" s="3" t="s">
        <v>582</v>
      </c>
      <c r="C282" s="3" t="s">
        <v>521</v>
      </c>
      <c r="D282" s="3" t="s">
        <v>23</v>
      </c>
      <c r="E282" s="3" t="s">
        <v>24</v>
      </c>
      <c r="F282" s="3" t="s">
        <v>25</v>
      </c>
      <c r="G282" s="4">
        <v>0</v>
      </c>
      <c r="H282" s="4">
        <v>0</v>
      </c>
      <c r="I282" s="4">
        <v>0</v>
      </c>
      <c r="J282" s="4">
        <v>0</v>
      </c>
      <c r="K282" s="4">
        <v>0</v>
      </c>
      <c r="L282" s="4">
        <v>0</v>
      </c>
      <c r="M282" s="4">
        <v>0</v>
      </c>
      <c r="N282" s="4">
        <v>6841</v>
      </c>
      <c r="O282" s="4">
        <v>6831</v>
      </c>
      <c r="P282" s="4">
        <v>5317</v>
      </c>
      <c r="Q282" s="4">
        <v>5241</v>
      </c>
      <c r="R282" s="4">
        <v>24.62</v>
      </c>
      <c r="S282" s="4">
        <v>104.22</v>
      </c>
      <c r="T282" s="4">
        <v>5369.84</v>
      </c>
      <c r="U282" s="4">
        <v>3095</v>
      </c>
      <c r="V282" s="4">
        <v>3093</v>
      </c>
      <c r="W282" s="4">
        <v>2707</v>
      </c>
      <c r="X282" s="4">
        <v>2676</v>
      </c>
      <c r="Y282" s="4">
        <v>12.74</v>
      </c>
      <c r="Z282" s="4">
        <v>56.29</v>
      </c>
      <c r="AA282" s="4">
        <v>2745.03</v>
      </c>
      <c r="AB282" s="4">
        <v>8114.87</v>
      </c>
    </row>
    <row r="283" spans="1:28">
      <c r="A283" s="3" t="s">
        <v>583</v>
      </c>
      <c r="B283" s="3" t="s">
        <v>584</v>
      </c>
      <c r="C283" s="3" t="s">
        <v>521</v>
      </c>
      <c r="D283" s="3" t="s">
        <v>23</v>
      </c>
      <c r="E283" s="3" t="s">
        <v>24</v>
      </c>
      <c r="F283" s="3" t="s">
        <v>25</v>
      </c>
      <c r="G283" s="4">
        <v>1652</v>
      </c>
      <c r="H283" s="4">
        <v>1649</v>
      </c>
      <c r="I283" s="4">
        <v>1458</v>
      </c>
      <c r="J283" s="4">
        <v>1446</v>
      </c>
      <c r="K283" s="4">
        <v>5.75</v>
      </c>
      <c r="L283" s="4">
        <v>27.59</v>
      </c>
      <c r="M283" s="4">
        <v>1479.34</v>
      </c>
      <c r="N283" s="4">
        <v>2370</v>
      </c>
      <c r="O283" s="4">
        <v>2370</v>
      </c>
      <c r="P283" s="4">
        <v>2085</v>
      </c>
      <c r="Q283" s="4">
        <v>2064</v>
      </c>
      <c r="R283" s="4">
        <v>8.86</v>
      </c>
      <c r="S283" s="4">
        <v>36.590000000000003</v>
      </c>
      <c r="T283" s="4">
        <v>2109.4499999999998</v>
      </c>
      <c r="U283" s="4">
        <v>3107</v>
      </c>
      <c r="V283" s="4">
        <v>3107</v>
      </c>
      <c r="W283" s="4">
        <v>2515</v>
      </c>
      <c r="X283" s="4">
        <v>2497</v>
      </c>
      <c r="Y283" s="4">
        <v>14.24</v>
      </c>
      <c r="Z283" s="4">
        <v>42.69</v>
      </c>
      <c r="AA283" s="4">
        <v>2553.9299999999998</v>
      </c>
      <c r="AB283" s="4">
        <v>6142.72</v>
      </c>
    </row>
    <row r="284" spans="1:28">
      <c r="A284" s="3" t="s">
        <v>585</v>
      </c>
      <c r="B284" s="3" t="s">
        <v>586</v>
      </c>
      <c r="C284" s="3" t="s">
        <v>22</v>
      </c>
      <c r="D284" s="3" t="s">
        <v>587</v>
      </c>
      <c r="E284" s="3" t="s">
        <v>588</v>
      </c>
      <c r="F284" s="3" t="s">
        <v>25</v>
      </c>
      <c r="G284" s="4">
        <v>2748</v>
      </c>
      <c r="H284" s="4">
        <v>2748</v>
      </c>
      <c r="I284" s="4">
        <v>1096</v>
      </c>
      <c r="J284" s="4">
        <v>1088</v>
      </c>
      <c r="K284" s="4">
        <v>2.44</v>
      </c>
      <c r="L284" s="4">
        <v>19.64</v>
      </c>
      <c r="M284" s="4">
        <v>1110.08</v>
      </c>
      <c r="N284" s="4">
        <v>1003</v>
      </c>
      <c r="O284" s="4">
        <v>1003</v>
      </c>
      <c r="P284" s="4">
        <v>834</v>
      </c>
      <c r="Q284" s="4">
        <v>834</v>
      </c>
      <c r="R284" s="4">
        <v>2.4700000000000002</v>
      </c>
      <c r="S284" s="4">
        <v>21.89</v>
      </c>
      <c r="T284" s="4">
        <v>858.36</v>
      </c>
      <c r="U284" s="4">
        <v>0</v>
      </c>
      <c r="V284" s="4">
        <v>0</v>
      </c>
      <c r="W284" s="4">
        <v>0</v>
      </c>
      <c r="X284" s="4">
        <v>0</v>
      </c>
      <c r="Y284" s="4">
        <v>0</v>
      </c>
      <c r="Z284" s="4">
        <v>0</v>
      </c>
      <c r="AA284" s="4">
        <v>0</v>
      </c>
      <c r="AB284" s="4">
        <v>1968.44</v>
      </c>
    </row>
    <row r="285" spans="1:28">
      <c r="A285" s="3" t="s">
        <v>589</v>
      </c>
      <c r="B285" s="3" t="s">
        <v>590</v>
      </c>
      <c r="C285" s="3" t="s">
        <v>22</v>
      </c>
      <c r="D285" s="3" t="s">
        <v>587</v>
      </c>
      <c r="E285" s="3" t="s">
        <v>588</v>
      </c>
      <c r="F285" s="3" t="s">
        <v>25</v>
      </c>
      <c r="G285" s="4">
        <v>1574</v>
      </c>
      <c r="H285" s="4">
        <v>1574</v>
      </c>
      <c r="I285" s="4">
        <v>1092</v>
      </c>
      <c r="J285" s="4">
        <v>1086</v>
      </c>
      <c r="K285" s="4">
        <v>3.52</v>
      </c>
      <c r="L285" s="4">
        <v>23.07</v>
      </c>
      <c r="M285" s="4">
        <v>1112.5899999999999</v>
      </c>
      <c r="N285" s="4">
        <v>2012</v>
      </c>
      <c r="O285" s="4">
        <v>2012</v>
      </c>
      <c r="P285" s="4">
        <v>1023</v>
      </c>
      <c r="Q285" s="4">
        <v>1010</v>
      </c>
      <c r="R285" s="4">
        <v>2.78</v>
      </c>
      <c r="S285" s="4">
        <v>22.96</v>
      </c>
      <c r="T285" s="4">
        <v>1035.74</v>
      </c>
      <c r="U285" s="4">
        <v>0</v>
      </c>
      <c r="V285" s="4">
        <v>0</v>
      </c>
      <c r="W285" s="4">
        <v>0</v>
      </c>
      <c r="X285" s="4">
        <v>0</v>
      </c>
      <c r="Y285" s="4">
        <v>0</v>
      </c>
      <c r="Z285" s="4">
        <v>0</v>
      </c>
      <c r="AA285" s="4">
        <v>0</v>
      </c>
      <c r="AB285" s="4">
        <v>2148.33</v>
      </c>
    </row>
    <row r="286" spans="1:28">
      <c r="A286" s="3" t="s">
        <v>591</v>
      </c>
      <c r="B286" s="3" t="s">
        <v>592</v>
      </c>
      <c r="C286" s="3" t="s">
        <v>22</v>
      </c>
      <c r="D286" s="3" t="s">
        <v>587</v>
      </c>
      <c r="E286" s="3" t="s">
        <v>588</v>
      </c>
      <c r="F286" s="3" t="s">
        <v>25</v>
      </c>
      <c r="G286" s="4">
        <v>1290</v>
      </c>
      <c r="H286" s="4">
        <v>1290</v>
      </c>
      <c r="I286" s="4">
        <v>1034</v>
      </c>
      <c r="J286" s="4">
        <v>1027</v>
      </c>
      <c r="K286" s="4">
        <v>3.99</v>
      </c>
      <c r="L286" s="4">
        <v>21.08</v>
      </c>
      <c r="M286" s="4">
        <v>1052.07</v>
      </c>
      <c r="N286" s="4">
        <v>1201</v>
      </c>
      <c r="O286" s="4">
        <v>1201</v>
      </c>
      <c r="P286" s="4">
        <v>1115</v>
      </c>
      <c r="Q286" s="4">
        <v>1110</v>
      </c>
      <c r="R286" s="4">
        <v>4.62</v>
      </c>
      <c r="S286" s="4">
        <v>24.9</v>
      </c>
      <c r="T286" s="4">
        <v>1139.52</v>
      </c>
      <c r="U286" s="4">
        <v>0</v>
      </c>
      <c r="V286" s="4">
        <v>0</v>
      </c>
      <c r="W286" s="4">
        <v>0</v>
      </c>
      <c r="X286" s="4">
        <v>0</v>
      </c>
      <c r="Y286" s="4">
        <v>0</v>
      </c>
      <c r="Z286" s="4">
        <v>0</v>
      </c>
      <c r="AA286" s="4">
        <v>0</v>
      </c>
      <c r="AB286" s="4">
        <v>2191.59</v>
      </c>
    </row>
    <row r="287" spans="1:28">
      <c r="A287" s="3" t="s">
        <v>593</v>
      </c>
      <c r="B287" s="3" t="s">
        <v>594</v>
      </c>
      <c r="C287" s="3" t="s">
        <v>22</v>
      </c>
      <c r="D287" s="3" t="s">
        <v>587</v>
      </c>
      <c r="E287" s="3" t="s">
        <v>588</v>
      </c>
      <c r="F287" s="3" t="s">
        <v>25</v>
      </c>
      <c r="G287" s="4">
        <v>1852</v>
      </c>
      <c r="H287" s="4">
        <v>1852</v>
      </c>
      <c r="I287" s="4">
        <v>1155</v>
      </c>
      <c r="J287" s="4">
        <v>1154</v>
      </c>
      <c r="K287" s="4">
        <v>7.7</v>
      </c>
      <c r="L287" s="4">
        <v>27.79</v>
      </c>
      <c r="M287" s="4">
        <v>1189.49</v>
      </c>
      <c r="N287" s="4">
        <v>1784</v>
      </c>
      <c r="O287" s="4">
        <v>1784</v>
      </c>
      <c r="P287" s="4">
        <v>1474</v>
      </c>
      <c r="Q287" s="4">
        <v>1474</v>
      </c>
      <c r="R287" s="4">
        <v>11.53</v>
      </c>
      <c r="S287" s="4">
        <v>29.27</v>
      </c>
      <c r="T287" s="4">
        <v>1514.8</v>
      </c>
      <c r="U287" s="4">
        <v>0</v>
      </c>
      <c r="V287" s="4">
        <v>0</v>
      </c>
      <c r="W287" s="4">
        <v>0</v>
      </c>
      <c r="X287" s="4">
        <v>0</v>
      </c>
      <c r="Y287" s="4">
        <v>0</v>
      </c>
      <c r="Z287" s="4">
        <v>0</v>
      </c>
      <c r="AA287" s="4">
        <v>0</v>
      </c>
      <c r="AB287" s="4">
        <v>2704.29</v>
      </c>
    </row>
    <row r="288" spans="1:28">
      <c r="A288" s="3" t="s">
        <v>595</v>
      </c>
      <c r="B288" s="3" t="s">
        <v>596</v>
      </c>
      <c r="C288" s="3" t="s">
        <v>22</v>
      </c>
      <c r="D288" s="3" t="s">
        <v>587</v>
      </c>
      <c r="E288" s="3" t="s">
        <v>588</v>
      </c>
      <c r="F288" s="3" t="s">
        <v>25</v>
      </c>
      <c r="G288" s="4">
        <v>2114</v>
      </c>
      <c r="H288" s="4">
        <v>2114</v>
      </c>
      <c r="I288" s="4">
        <v>1123</v>
      </c>
      <c r="J288" s="4">
        <v>1111</v>
      </c>
      <c r="K288" s="4">
        <v>5.97</v>
      </c>
      <c r="L288" s="4">
        <v>28.6</v>
      </c>
      <c r="M288" s="4">
        <v>1145.57</v>
      </c>
      <c r="N288" s="4">
        <v>1979</v>
      </c>
      <c r="O288" s="4">
        <v>1979</v>
      </c>
      <c r="P288" s="4">
        <v>1398</v>
      </c>
      <c r="Q288" s="4">
        <v>1389</v>
      </c>
      <c r="R288" s="4">
        <v>8.23</v>
      </c>
      <c r="S288" s="4">
        <v>31.85</v>
      </c>
      <c r="T288" s="4">
        <v>1429.08</v>
      </c>
      <c r="U288" s="4">
        <v>0</v>
      </c>
      <c r="V288" s="4">
        <v>0</v>
      </c>
      <c r="W288" s="4">
        <v>0</v>
      </c>
      <c r="X288" s="4">
        <v>0</v>
      </c>
      <c r="Y288" s="4">
        <v>0</v>
      </c>
      <c r="Z288" s="4">
        <v>0</v>
      </c>
      <c r="AA288" s="4">
        <v>0</v>
      </c>
      <c r="AB288" s="4">
        <v>2574.65</v>
      </c>
    </row>
    <row r="289" spans="1:28">
      <c r="A289" s="3" t="s">
        <v>597</v>
      </c>
      <c r="B289" s="3" t="s">
        <v>598</v>
      </c>
      <c r="C289" s="3" t="s">
        <v>22</v>
      </c>
      <c r="D289" s="3" t="s">
        <v>587</v>
      </c>
      <c r="E289" s="3" t="s">
        <v>588</v>
      </c>
      <c r="F289" s="3" t="s">
        <v>25</v>
      </c>
      <c r="G289" s="4">
        <v>2288</v>
      </c>
      <c r="H289" s="4">
        <v>2288</v>
      </c>
      <c r="I289" s="4">
        <v>1391</v>
      </c>
      <c r="J289" s="4">
        <v>1385</v>
      </c>
      <c r="K289" s="4">
        <v>6.13</v>
      </c>
      <c r="L289" s="4">
        <v>34.159999999999997</v>
      </c>
      <c r="M289" s="4">
        <v>1425.29</v>
      </c>
      <c r="N289" s="4">
        <v>1687</v>
      </c>
      <c r="O289" s="4">
        <v>1687</v>
      </c>
      <c r="P289" s="4">
        <v>1421</v>
      </c>
      <c r="Q289" s="4">
        <v>1420</v>
      </c>
      <c r="R289" s="4">
        <v>5.68</v>
      </c>
      <c r="S289" s="4">
        <v>40.31</v>
      </c>
      <c r="T289" s="4">
        <v>1465.99</v>
      </c>
      <c r="U289" s="4">
        <v>0</v>
      </c>
      <c r="V289" s="4">
        <v>0</v>
      </c>
      <c r="W289" s="4">
        <v>0</v>
      </c>
      <c r="X289" s="4">
        <v>0</v>
      </c>
      <c r="Y289" s="4">
        <v>0</v>
      </c>
      <c r="Z289" s="4">
        <v>0</v>
      </c>
      <c r="AA289" s="4">
        <v>0</v>
      </c>
      <c r="AB289" s="4">
        <v>2891.28</v>
      </c>
    </row>
    <row r="290" spans="1:28">
      <c r="A290" s="3" t="s">
        <v>599</v>
      </c>
      <c r="B290" s="3" t="s">
        <v>600</v>
      </c>
      <c r="C290" s="3" t="s">
        <v>22</v>
      </c>
      <c r="D290" s="3" t="s">
        <v>587</v>
      </c>
      <c r="E290" s="3" t="s">
        <v>588</v>
      </c>
      <c r="F290" s="3" t="s">
        <v>25</v>
      </c>
      <c r="G290" s="4">
        <v>801</v>
      </c>
      <c r="H290" s="4">
        <v>801</v>
      </c>
      <c r="I290" s="4">
        <v>545</v>
      </c>
      <c r="J290" s="4">
        <v>545</v>
      </c>
      <c r="K290" s="4">
        <v>6.06</v>
      </c>
      <c r="L290" s="4">
        <v>9.08</v>
      </c>
      <c r="M290" s="4">
        <v>560.14</v>
      </c>
      <c r="N290" s="4">
        <v>559</v>
      </c>
      <c r="O290" s="4">
        <v>559</v>
      </c>
      <c r="P290" s="4">
        <v>476</v>
      </c>
      <c r="Q290" s="4">
        <v>476</v>
      </c>
      <c r="R290" s="4">
        <v>4.18</v>
      </c>
      <c r="S290" s="4">
        <v>7.6</v>
      </c>
      <c r="T290" s="4">
        <v>487.78</v>
      </c>
      <c r="U290" s="4">
        <v>0</v>
      </c>
      <c r="V290" s="4">
        <v>0</v>
      </c>
      <c r="W290" s="4">
        <v>0</v>
      </c>
      <c r="X290" s="4">
        <v>0</v>
      </c>
      <c r="Y290" s="4">
        <v>0</v>
      </c>
      <c r="Z290" s="4">
        <v>0</v>
      </c>
      <c r="AA290" s="4">
        <v>0</v>
      </c>
      <c r="AB290" s="4">
        <v>1047.92</v>
      </c>
    </row>
    <row r="291" spans="1:28">
      <c r="A291" s="3" t="s">
        <v>601</v>
      </c>
      <c r="B291" s="3" t="s">
        <v>602</v>
      </c>
      <c r="C291" s="3" t="s">
        <v>22</v>
      </c>
      <c r="D291" s="3" t="s">
        <v>587</v>
      </c>
      <c r="E291" s="3" t="s">
        <v>588</v>
      </c>
      <c r="F291" s="3" t="s">
        <v>25</v>
      </c>
      <c r="G291" s="4">
        <v>1367</v>
      </c>
      <c r="H291" s="4">
        <v>1367</v>
      </c>
      <c r="I291" s="4">
        <v>965</v>
      </c>
      <c r="J291" s="4">
        <v>964</v>
      </c>
      <c r="K291" s="4">
        <v>3.67</v>
      </c>
      <c r="L291" s="4">
        <v>20.14</v>
      </c>
      <c r="M291" s="4">
        <v>987.81</v>
      </c>
      <c r="N291" s="4">
        <v>1972</v>
      </c>
      <c r="O291" s="4">
        <v>1972</v>
      </c>
      <c r="P291" s="4">
        <v>959</v>
      </c>
      <c r="Q291" s="4">
        <v>958</v>
      </c>
      <c r="R291" s="4">
        <v>2.84</v>
      </c>
      <c r="S291" s="4">
        <v>24.89</v>
      </c>
      <c r="T291" s="4">
        <v>985.73</v>
      </c>
      <c r="U291" s="4">
        <v>0</v>
      </c>
      <c r="V291" s="4">
        <v>0</v>
      </c>
      <c r="W291" s="4">
        <v>0</v>
      </c>
      <c r="X291" s="4">
        <v>0</v>
      </c>
      <c r="Y291" s="4">
        <v>0</v>
      </c>
      <c r="Z291" s="4">
        <v>0</v>
      </c>
      <c r="AA291" s="4">
        <v>0</v>
      </c>
      <c r="AB291" s="4">
        <v>1973.54</v>
      </c>
    </row>
    <row r="292" spans="1:28">
      <c r="A292" s="3" t="s">
        <v>603</v>
      </c>
      <c r="B292" s="3" t="s">
        <v>604</v>
      </c>
      <c r="C292" s="3" t="s">
        <v>22</v>
      </c>
      <c r="D292" s="3" t="s">
        <v>587</v>
      </c>
      <c r="E292" s="3" t="s">
        <v>588</v>
      </c>
      <c r="F292" s="3" t="s">
        <v>25</v>
      </c>
      <c r="G292" s="4">
        <v>757</v>
      </c>
      <c r="H292" s="4">
        <v>757</v>
      </c>
      <c r="I292" s="4">
        <v>526</v>
      </c>
      <c r="J292" s="4">
        <v>526</v>
      </c>
      <c r="K292" s="4">
        <v>2.86</v>
      </c>
      <c r="L292" s="4">
        <v>12.74</v>
      </c>
      <c r="M292" s="4">
        <v>541.6</v>
      </c>
      <c r="N292" s="4">
        <v>919</v>
      </c>
      <c r="O292" s="4">
        <v>919</v>
      </c>
      <c r="P292" s="4">
        <v>523</v>
      </c>
      <c r="Q292" s="4">
        <v>522</v>
      </c>
      <c r="R292" s="4">
        <v>2.2999999999999998</v>
      </c>
      <c r="S292" s="4">
        <v>13.95</v>
      </c>
      <c r="T292" s="4">
        <v>538.25</v>
      </c>
      <c r="U292" s="4">
        <v>0</v>
      </c>
      <c r="V292" s="4">
        <v>0</v>
      </c>
      <c r="W292" s="4">
        <v>0</v>
      </c>
      <c r="X292" s="4">
        <v>0</v>
      </c>
      <c r="Y292" s="4">
        <v>0</v>
      </c>
      <c r="Z292" s="4">
        <v>0</v>
      </c>
      <c r="AA292" s="4">
        <v>0</v>
      </c>
      <c r="AB292" s="4">
        <v>1079.8499999999999</v>
      </c>
    </row>
    <row r="293" spans="1:28">
      <c r="A293" s="3" t="s">
        <v>605</v>
      </c>
      <c r="B293" s="3" t="s">
        <v>606</v>
      </c>
      <c r="C293" s="3" t="s">
        <v>22</v>
      </c>
      <c r="D293" s="3" t="s">
        <v>587</v>
      </c>
      <c r="E293" s="3" t="s">
        <v>588</v>
      </c>
      <c r="F293" s="3" t="s">
        <v>25</v>
      </c>
      <c r="G293" s="4">
        <v>2331</v>
      </c>
      <c r="H293" s="4">
        <v>2331</v>
      </c>
      <c r="I293" s="4">
        <v>797</v>
      </c>
      <c r="J293" s="4">
        <v>795</v>
      </c>
      <c r="K293" s="4">
        <v>3.49</v>
      </c>
      <c r="L293" s="4">
        <v>15.41</v>
      </c>
      <c r="M293" s="4">
        <v>813.9</v>
      </c>
      <c r="N293" s="4">
        <v>1143</v>
      </c>
      <c r="O293" s="4">
        <v>1143</v>
      </c>
      <c r="P293" s="4">
        <v>846</v>
      </c>
      <c r="Q293" s="4">
        <v>844</v>
      </c>
      <c r="R293" s="4">
        <v>4.32</v>
      </c>
      <c r="S293" s="4">
        <v>15.5</v>
      </c>
      <c r="T293" s="4">
        <v>863.82</v>
      </c>
      <c r="U293" s="4">
        <v>0</v>
      </c>
      <c r="V293" s="4">
        <v>0</v>
      </c>
      <c r="W293" s="4">
        <v>0</v>
      </c>
      <c r="X293" s="4">
        <v>0</v>
      </c>
      <c r="Y293" s="4">
        <v>0</v>
      </c>
      <c r="Z293" s="4">
        <v>0</v>
      </c>
      <c r="AA293" s="4">
        <v>0</v>
      </c>
      <c r="AB293" s="4">
        <v>1677.72</v>
      </c>
    </row>
    <row r="294" spans="1:28">
      <c r="A294" s="3" t="s">
        <v>607</v>
      </c>
      <c r="B294" s="3" t="s">
        <v>608</v>
      </c>
      <c r="C294" s="3" t="s">
        <v>22</v>
      </c>
      <c r="D294" s="3" t="s">
        <v>587</v>
      </c>
      <c r="E294" s="3" t="s">
        <v>588</v>
      </c>
      <c r="F294" s="3" t="s">
        <v>25</v>
      </c>
      <c r="G294" s="4">
        <v>1277</v>
      </c>
      <c r="H294" s="4">
        <v>1277</v>
      </c>
      <c r="I294" s="4">
        <v>898</v>
      </c>
      <c r="J294" s="4">
        <v>897</v>
      </c>
      <c r="K294" s="4">
        <v>3.18</v>
      </c>
      <c r="L294" s="4">
        <v>19.489999999999998</v>
      </c>
      <c r="M294" s="4">
        <v>919.67</v>
      </c>
      <c r="N294" s="4">
        <v>826</v>
      </c>
      <c r="O294" s="4">
        <v>826</v>
      </c>
      <c r="P294" s="4">
        <v>735</v>
      </c>
      <c r="Q294" s="4">
        <v>735</v>
      </c>
      <c r="R294" s="4">
        <v>2.46</v>
      </c>
      <c r="S294" s="4">
        <v>18.559999999999999</v>
      </c>
      <c r="T294" s="4">
        <v>756.02</v>
      </c>
      <c r="U294" s="4">
        <v>0</v>
      </c>
      <c r="V294" s="4">
        <v>0</v>
      </c>
      <c r="W294" s="4">
        <v>0</v>
      </c>
      <c r="X294" s="4">
        <v>0</v>
      </c>
      <c r="Y294" s="4">
        <v>0</v>
      </c>
      <c r="Z294" s="4">
        <v>0</v>
      </c>
      <c r="AA294" s="4">
        <v>0</v>
      </c>
      <c r="AB294" s="4">
        <v>1675.69</v>
      </c>
    </row>
    <row r="295" spans="1:28">
      <c r="A295" s="3" t="s">
        <v>609</v>
      </c>
      <c r="B295" s="3" t="s">
        <v>610</v>
      </c>
      <c r="C295" s="3" t="s">
        <v>22</v>
      </c>
      <c r="D295" s="3" t="s">
        <v>587</v>
      </c>
      <c r="E295" s="3" t="s">
        <v>588</v>
      </c>
      <c r="F295" s="3" t="s">
        <v>25</v>
      </c>
      <c r="G295" s="4">
        <v>1050</v>
      </c>
      <c r="H295" s="4">
        <v>1050</v>
      </c>
      <c r="I295" s="4">
        <v>640</v>
      </c>
      <c r="J295" s="4">
        <v>639</v>
      </c>
      <c r="K295" s="4">
        <v>2.2200000000000002</v>
      </c>
      <c r="L295" s="4">
        <v>14.32</v>
      </c>
      <c r="M295" s="4">
        <v>655.54</v>
      </c>
      <c r="N295" s="4">
        <v>740</v>
      </c>
      <c r="O295" s="4">
        <v>740</v>
      </c>
      <c r="P295" s="4">
        <v>654</v>
      </c>
      <c r="Q295" s="4">
        <v>654</v>
      </c>
      <c r="R295" s="4">
        <v>2.48</v>
      </c>
      <c r="S295" s="4">
        <v>15.3</v>
      </c>
      <c r="T295" s="4">
        <v>671.78</v>
      </c>
      <c r="U295" s="4">
        <v>0</v>
      </c>
      <c r="V295" s="4">
        <v>0</v>
      </c>
      <c r="W295" s="4">
        <v>0</v>
      </c>
      <c r="X295" s="4">
        <v>0</v>
      </c>
      <c r="Y295" s="4">
        <v>0</v>
      </c>
      <c r="Z295" s="4">
        <v>0</v>
      </c>
      <c r="AA295" s="4">
        <v>0</v>
      </c>
      <c r="AB295" s="4">
        <v>1327.32</v>
      </c>
    </row>
    <row r="296" spans="1:28">
      <c r="A296" s="3" t="s">
        <v>611</v>
      </c>
      <c r="B296" s="3" t="s">
        <v>612</v>
      </c>
      <c r="C296" s="3" t="s">
        <v>22</v>
      </c>
      <c r="D296" s="3" t="s">
        <v>587</v>
      </c>
      <c r="E296" s="3" t="s">
        <v>588</v>
      </c>
      <c r="F296" s="3" t="s">
        <v>25</v>
      </c>
      <c r="G296" s="4">
        <v>605</v>
      </c>
      <c r="H296" s="4">
        <v>605</v>
      </c>
      <c r="I296" s="4">
        <v>506</v>
      </c>
      <c r="J296" s="4">
        <v>506</v>
      </c>
      <c r="K296" s="4">
        <v>1.28</v>
      </c>
      <c r="L296" s="4">
        <v>2.87</v>
      </c>
      <c r="M296" s="4">
        <v>510.15</v>
      </c>
      <c r="N296" s="4">
        <v>1330</v>
      </c>
      <c r="O296" s="4">
        <v>1330</v>
      </c>
      <c r="P296" s="4">
        <v>515</v>
      </c>
      <c r="Q296" s="4">
        <v>515</v>
      </c>
      <c r="R296" s="4">
        <v>0.84</v>
      </c>
      <c r="S296" s="4">
        <v>3.61</v>
      </c>
      <c r="T296" s="4">
        <v>519.45000000000005</v>
      </c>
      <c r="U296" s="4">
        <v>0</v>
      </c>
      <c r="V296" s="4">
        <v>0</v>
      </c>
      <c r="W296" s="4">
        <v>0</v>
      </c>
      <c r="X296" s="4">
        <v>0</v>
      </c>
      <c r="Y296" s="4">
        <v>0</v>
      </c>
      <c r="Z296" s="4">
        <v>0</v>
      </c>
      <c r="AA296" s="4">
        <v>0</v>
      </c>
      <c r="AB296" s="4">
        <v>1029.5999999999999</v>
      </c>
    </row>
    <row r="297" spans="1:28">
      <c r="A297" s="3" t="s">
        <v>613</v>
      </c>
      <c r="B297" s="3" t="s">
        <v>614</v>
      </c>
      <c r="C297" s="3" t="s">
        <v>22</v>
      </c>
      <c r="D297" s="3" t="s">
        <v>587</v>
      </c>
      <c r="E297" s="3" t="s">
        <v>588</v>
      </c>
      <c r="F297" s="3" t="s">
        <v>25</v>
      </c>
      <c r="G297" s="4">
        <v>1673</v>
      </c>
      <c r="H297" s="4">
        <v>1673</v>
      </c>
      <c r="I297" s="4">
        <v>1033</v>
      </c>
      <c r="J297" s="4">
        <v>1033</v>
      </c>
      <c r="K297" s="4">
        <v>6.54</v>
      </c>
      <c r="L297" s="4">
        <v>13.88</v>
      </c>
      <c r="M297" s="4">
        <v>1053.42</v>
      </c>
      <c r="N297" s="4">
        <v>996</v>
      </c>
      <c r="O297" s="4">
        <v>996</v>
      </c>
      <c r="P297" s="4">
        <v>911</v>
      </c>
      <c r="Q297" s="4">
        <v>911</v>
      </c>
      <c r="R297" s="4">
        <v>4.88</v>
      </c>
      <c r="S297" s="4">
        <v>20.76</v>
      </c>
      <c r="T297" s="4">
        <v>936.64</v>
      </c>
      <c r="U297" s="4">
        <v>0</v>
      </c>
      <c r="V297" s="4">
        <v>0</v>
      </c>
      <c r="W297" s="4">
        <v>0</v>
      </c>
      <c r="X297" s="4">
        <v>0</v>
      </c>
      <c r="Y297" s="4">
        <v>0</v>
      </c>
      <c r="Z297" s="4">
        <v>0</v>
      </c>
      <c r="AA297" s="4">
        <v>0</v>
      </c>
      <c r="AB297" s="4">
        <v>1990.06</v>
      </c>
    </row>
    <row r="298" spans="1:28">
      <c r="A298" s="3" t="s">
        <v>615</v>
      </c>
      <c r="B298" s="3" t="s">
        <v>616</v>
      </c>
      <c r="C298" s="3" t="s">
        <v>22</v>
      </c>
      <c r="D298" s="3" t="s">
        <v>587</v>
      </c>
      <c r="E298" s="3" t="s">
        <v>588</v>
      </c>
      <c r="F298" s="3" t="s">
        <v>25</v>
      </c>
      <c r="G298" s="4">
        <v>716</v>
      </c>
      <c r="H298" s="4">
        <v>716</v>
      </c>
      <c r="I298" s="4">
        <v>295</v>
      </c>
      <c r="J298" s="4">
        <v>295</v>
      </c>
      <c r="K298" s="4">
        <v>0.73</v>
      </c>
      <c r="L298" s="4">
        <v>3.94</v>
      </c>
      <c r="M298" s="4">
        <v>299.67</v>
      </c>
      <c r="N298" s="4">
        <v>2084</v>
      </c>
      <c r="O298" s="4">
        <v>2084</v>
      </c>
      <c r="P298" s="4">
        <v>271</v>
      </c>
      <c r="Q298" s="4">
        <v>271</v>
      </c>
      <c r="R298" s="4">
        <v>1.2</v>
      </c>
      <c r="S298" s="4">
        <v>3.81</v>
      </c>
      <c r="T298" s="4">
        <v>276.01</v>
      </c>
      <c r="U298" s="4">
        <v>2268</v>
      </c>
      <c r="V298" s="4">
        <v>2268</v>
      </c>
      <c r="W298" s="4">
        <v>406</v>
      </c>
      <c r="X298" s="4">
        <v>403</v>
      </c>
      <c r="Y298" s="4">
        <v>0.94</v>
      </c>
      <c r="Z298" s="4">
        <v>4.91</v>
      </c>
      <c r="AA298" s="4">
        <v>408.85</v>
      </c>
      <c r="AB298" s="4">
        <v>984.53</v>
      </c>
    </row>
    <row r="299" spans="1:28">
      <c r="A299" s="3" t="s">
        <v>617</v>
      </c>
      <c r="B299" s="3" t="s">
        <v>618</v>
      </c>
      <c r="C299" s="3" t="s">
        <v>22</v>
      </c>
      <c r="D299" s="3" t="s">
        <v>587</v>
      </c>
      <c r="E299" s="3" t="s">
        <v>588</v>
      </c>
      <c r="F299" s="3" t="s">
        <v>25</v>
      </c>
      <c r="G299" s="4">
        <v>685</v>
      </c>
      <c r="H299" s="4">
        <v>685</v>
      </c>
      <c r="I299" s="4">
        <v>375</v>
      </c>
      <c r="J299" s="4">
        <v>375</v>
      </c>
      <c r="K299" s="4">
        <v>0.72</v>
      </c>
      <c r="L299" s="4">
        <v>6.56</v>
      </c>
      <c r="M299" s="4">
        <v>382.28</v>
      </c>
      <c r="N299" s="4">
        <v>1671</v>
      </c>
      <c r="O299" s="4">
        <v>1671</v>
      </c>
      <c r="P299" s="4">
        <v>351</v>
      </c>
      <c r="Q299" s="4">
        <v>350</v>
      </c>
      <c r="R299" s="4">
        <v>0.69</v>
      </c>
      <c r="S299" s="4">
        <v>5.28</v>
      </c>
      <c r="T299" s="4">
        <v>355.97</v>
      </c>
      <c r="U299" s="4">
        <v>883</v>
      </c>
      <c r="V299" s="4">
        <v>883</v>
      </c>
      <c r="W299" s="4">
        <v>585</v>
      </c>
      <c r="X299" s="4">
        <v>585</v>
      </c>
      <c r="Y299" s="4">
        <v>1.61</v>
      </c>
      <c r="Z299" s="4">
        <v>8.49</v>
      </c>
      <c r="AA299" s="4">
        <v>595.1</v>
      </c>
      <c r="AB299" s="4">
        <v>1333.35</v>
      </c>
    </row>
    <row r="300" spans="1:28">
      <c r="A300" s="3" t="s">
        <v>619</v>
      </c>
      <c r="B300" s="3" t="s">
        <v>620</v>
      </c>
      <c r="C300" s="3" t="s">
        <v>22</v>
      </c>
      <c r="D300" s="3" t="s">
        <v>587</v>
      </c>
      <c r="E300" s="3" t="s">
        <v>588</v>
      </c>
      <c r="F300" s="3" t="s">
        <v>25</v>
      </c>
      <c r="G300" s="4">
        <v>1563</v>
      </c>
      <c r="H300" s="4">
        <v>1563</v>
      </c>
      <c r="I300" s="4">
        <v>473</v>
      </c>
      <c r="J300" s="4">
        <v>473</v>
      </c>
      <c r="K300" s="4">
        <v>1.0900000000000001</v>
      </c>
      <c r="L300" s="4">
        <v>7.56</v>
      </c>
      <c r="M300" s="4">
        <v>481.65</v>
      </c>
      <c r="N300" s="4">
        <v>1479</v>
      </c>
      <c r="O300" s="4">
        <v>1479</v>
      </c>
      <c r="P300" s="4">
        <v>244</v>
      </c>
      <c r="Q300" s="4">
        <v>243</v>
      </c>
      <c r="R300" s="4">
        <v>0.48</v>
      </c>
      <c r="S300" s="4">
        <v>3.22</v>
      </c>
      <c r="T300" s="4">
        <v>246.7</v>
      </c>
      <c r="U300" s="4">
        <v>631</v>
      </c>
      <c r="V300" s="4">
        <v>631</v>
      </c>
      <c r="W300" s="4">
        <v>459</v>
      </c>
      <c r="X300" s="4">
        <v>459</v>
      </c>
      <c r="Y300" s="4">
        <v>0.59</v>
      </c>
      <c r="Z300" s="4">
        <v>7.31</v>
      </c>
      <c r="AA300" s="4">
        <v>466.9</v>
      </c>
      <c r="AB300" s="4">
        <v>1195.25</v>
      </c>
    </row>
    <row r="301" spans="1:28">
      <c r="A301" s="3" t="s">
        <v>621</v>
      </c>
      <c r="B301" s="3" t="s">
        <v>622</v>
      </c>
      <c r="C301" s="3" t="s">
        <v>22</v>
      </c>
      <c r="D301" s="3" t="s">
        <v>587</v>
      </c>
      <c r="E301" s="3" t="s">
        <v>588</v>
      </c>
      <c r="F301" s="3" t="s">
        <v>25</v>
      </c>
      <c r="G301" s="4">
        <v>1018</v>
      </c>
      <c r="H301" s="4">
        <v>1018</v>
      </c>
      <c r="I301" s="4">
        <v>185</v>
      </c>
      <c r="J301" s="4">
        <v>185</v>
      </c>
      <c r="K301" s="4">
        <v>0.21</v>
      </c>
      <c r="L301" s="4">
        <v>2.52</v>
      </c>
      <c r="M301" s="4">
        <v>187.73</v>
      </c>
      <c r="N301" s="4">
        <v>906</v>
      </c>
      <c r="O301" s="4">
        <v>906</v>
      </c>
      <c r="P301" s="4">
        <v>181</v>
      </c>
      <c r="Q301" s="4">
        <v>180</v>
      </c>
      <c r="R301" s="4">
        <v>0.43</v>
      </c>
      <c r="S301" s="4">
        <v>1.97</v>
      </c>
      <c r="T301" s="4">
        <v>182.4</v>
      </c>
      <c r="U301" s="4">
        <v>554</v>
      </c>
      <c r="V301" s="4">
        <v>554</v>
      </c>
      <c r="W301" s="4">
        <v>452</v>
      </c>
      <c r="X301" s="4">
        <v>450</v>
      </c>
      <c r="Y301" s="4">
        <v>0.42</v>
      </c>
      <c r="Z301" s="4">
        <v>3.01</v>
      </c>
      <c r="AA301" s="4">
        <v>453.43</v>
      </c>
      <c r="AB301" s="4">
        <v>823.56</v>
      </c>
    </row>
    <row r="302" spans="1:28">
      <c r="A302" s="3" t="s">
        <v>623</v>
      </c>
      <c r="B302" s="3" t="s">
        <v>624</v>
      </c>
      <c r="C302" s="3" t="s">
        <v>22</v>
      </c>
      <c r="D302" s="3" t="s">
        <v>587</v>
      </c>
      <c r="E302" s="3" t="s">
        <v>588</v>
      </c>
      <c r="F302" s="3" t="s">
        <v>25</v>
      </c>
      <c r="G302" s="4">
        <v>2355</v>
      </c>
      <c r="H302" s="4">
        <v>2355</v>
      </c>
      <c r="I302" s="4">
        <v>248</v>
      </c>
      <c r="J302" s="4">
        <v>248</v>
      </c>
      <c r="K302" s="4">
        <v>0.56000000000000005</v>
      </c>
      <c r="L302" s="4">
        <v>2.58</v>
      </c>
      <c r="M302" s="4">
        <v>251.14</v>
      </c>
      <c r="N302" s="4">
        <v>1658</v>
      </c>
      <c r="O302" s="4">
        <v>1658</v>
      </c>
      <c r="P302" s="4">
        <v>433</v>
      </c>
      <c r="Q302" s="4">
        <v>432</v>
      </c>
      <c r="R302" s="4">
        <v>1.22</v>
      </c>
      <c r="S302" s="4">
        <v>5.81</v>
      </c>
      <c r="T302" s="4">
        <v>439.03</v>
      </c>
      <c r="U302" s="4">
        <v>1222</v>
      </c>
      <c r="V302" s="4">
        <v>1222</v>
      </c>
      <c r="W302" s="4">
        <v>936</v>
      </c>
      <c r="X302" s="4">
        <v>930</v>
      </c>
      <c r="Y302" s="4">
        <v>1.1000000000000001</v>
      </c>
      <c r="Z302" s="4">
        <v>16.32</v>
      </c>
      <c r="AA302" s="4">
        <v>947.42</v>
      </c>
      <c r="AB302" s="4">
        <v>1637.59</v>
      </c>
    </row>
    <row r="303" spans="1:28">
      <c r="A303" s="3" t="s">
        <v>625</v>
      </c>
      <c r="B303" s="3" t="s">
        <v>626</v>
      </c>
      <c r="C303" s="3" t="s">
        <v>22</v>
      </c>
      <c r="D303" s="3" t="s">
        <v>587</v>
      </c>
      <c r="E303" s="3" t="s">
        <v>588</v>
      </c>
      <c r="F303" s="3" t="s">
        <v>25</v>
      </c>
      <c r="G303" s="4">
        <v>886</v>
      </c>
      <c r="H303" s="4">
        <v>886</v>
      </c>
      <c r="I303" s="4">
        <v>462</v>
      </c>
      <c r="J303" s="4">
        <v>462</v>
      </c>
      <c r="K303" s="4">
        <v>2.1800000000000002</v>
      </c>
      <c r="L303" s="4">
        <v>6.49</v>
      </c>
      <c r="M303" s="4">
        <v>470.67</v>
      </c>
      <c r="N303" s="4">
        <v>719</v>
      </c>
      <c r="O303" s="4">
        <v>719</v>
      </c>
      <c r="P303" s="4">
        <v>343</v>
      </c>
      <c r="Q303" s="4">
        <v>343</v>
      </c>
      <c r="R303" s="4">
        <v>2.27</v>
      </c>
      <c r="S303" s="4">
        <v>2.97</v>
      </c>
      <c r="T303" s="4">
        <v>348.24</v>
      </c>
      <c r="U303" s="4">
        <v>894</v>
      </c>
      <c r="V303" s="4">
        <v>894</v>
      </c>
      <c r="W303" s="4">
        <v>489</v>
      </c>
      <c r="X303" s="4">
        <v>488</v>
      </c>
      <c r="Y303" s="4">
        <v>2.85</v>
      </c>
      <c r="Z303" s="4">
        <v>6.08</v>
      </c>
      <c r="AA303" s="4">
        <v>496.93</v>
      </c>
      <c r="AB303" s="4">
        <v>1315.84</v>
      </c>
    </row>
    <row r="304" spans="1:28">
      <c r="A304" s="3" t="s">
        <v>627</v>
      </c>
      <c r="B304" s="3" t="s">
        <v>628</v>
      </c>
      <c r="C304" s="3" t="s">
        <v>22</v>
      </c>
      <c r="D304" s="3" t="s">
        <v>587</v>
      </c>
      <c r="E304" s="3" t="s">
        <v>588</v>
      </c>
      <c r="F304" s="3" t="s">
        <v>25</v>
      </c>
      <c r="G304" s="4">
        <v>2594</v>
      </c>
      <c r="H304" s="4">
        <v>2594</v>
      </c>
      <c r="I304" s="4">
        <v>649</v>
      </c>
      <c r="J304" s="4">
        <v>646</v>
      </c>
      <c r="K304" s="4">
        <v>0.36</v>
      </c>
      <c r="L304" s="4">
        <v>4.42</v>
      </c>
      <c r="M304" s="4">
        <v>650.78</v>
      </c>
      <c r="N304" s="4">
        <v>517</v>
      </c>
      <c r="O304" s="4">
        <v>517</v>
      </c>
      <c r="P304" s="4">
        <v>306</v>
      </c>
      <c r="Q304" s="4">
        <v>306</v>
      </c>
      <c r="R304" s="4">
        <v>0.6</v>
      </c>
      <c r="S304" s="4">
        <v>4.08</v>
      </c>
      <c r="T304" s="4">
        <v>310.68</v>
      </c>
      <c r="U304" s="4">
        <v>1038</v>
      </c>
      <c r="V304" s="4">
        <v>1038</v>
      </c>
      <c r="W304" s="4">
        <v>669</v>
      </c>
      <c r="X304" s="4">
        <v>667</v>
      </c>
      <c r="Y304" s="4">
        <v>0.83</v>
      </c>
      <c r="Z304" s="4">
        <v>8.2100000000000009</v>
      </c>
      <c r="AA304" s="4">
        <v>676.04</v>
      </c>
      <c r="AB304" s="4">
        <v>1637.5</v>
      </c>
    </row>
    <row r="305" spans="1:28">
      <c r="A305" s="3" t="s">
        <v>629</v>
      </c>
      <c r="B305" s="3" t="s">
        <v>630</v>
      </c>
      <c r="C305" s="3" t="s">
        <v>22</v>
      </c>
      <c r="D305" s="3" t="s">
        <v>587</v>
      </c>
      <c r="E305" s="3" t="s">
        <v>588</v>
      </c>
      <c r="F305" s="3" t="s">
        <v>25</v>
      </c>
      <c r="G305" s="4">
        <v>2064</v>
      </c>
      <c r="H305" s="4">
        <v>2064</v>
      </c>
      <c r="I305" s="4">
        <v>493</v>
      </c>
      <c r="J305" s="4">
        <v>485</v>
      </c>
      <c r="K305" s="4">
        <v>1.53</v>
      </c>
      <c r="L305" s="4">
        <v>8.6199999999999992</v>
      </c>
      <c r="M305" s="4">
        <v>495.15</v>
      </c>
      <c r="N305" s="4">
        <v>1305</v>
      </c>
      <c r="O305" s="4">
        <v>1305</v>
      </c>
      <c r="P305" s="4">
        <v>614</v>
      </c>
      <c r="Q305" s="4">
        <v>609</v>
      </c>
      <c r="R305" s="4">
        <v>1.1399999999999999</v>
      </c>
      <c r="S305" s="4">
        <v>11.78</v>
      </c>
      <c r="T305" s="4">
        <v>621.91999999999996</v>
      </c>
      <c r="U305" s="4">
        <v>543</v>
      </c>
      <c r="V305" s="4">
        <v>543</v>
      </c>
      <c r="W305" s="4">
        <v>396</v>
      </c>
      <c r="X305" s="4">
        <v>393</v>
      </c>
      <c r="Y305" s="4">
        <v>0.86</v>
      </c>
      <c r="Z305" s="4">
        <v>5.69</v>
      </c>
      <c r="AA305" s="4">
        <v>399.55</v>
      </c>
      <c r="AB305" s="4">
        <v>1516.62</v>
      </c>
    </row>
    <row r="306" spans="1:28">
      <c r="A306" s="3" t="s">
        <v>631</v>
      </c>
      <c r="B306" s="3" t="s">
        <v>632</v>
      </c>
      <c r="C306" s="3" t="s">
        <v>22</v>
      </c>
      <c r="D306" s="3" t="s">
        <v>587</v>
      </c>
      <c r="E306" s="3" t="s">
        <v>588</v>
      </c>
      <c r="F306" s="3" t="s">
        <v>25</v>
      </c>
      <c r="G306" s="4">
        <v>2120</v>
      </c>
      <c r="H306" s="4">
        <v>2120</v>
      </c>
      <c r="I306" s="4">
        <v>459</v>
      </c>
      <c r="J306" s="4">
        <v>459</v>
      </c>
      <c r="K306" s="4">
        <v>1.76</v>
      </c>
      <c r="L306" s="4">
        <v>5.61</v>
      </c>
      <c r="M306" s="4">
        <v>466.37</v>
      </c>
      <c r="N306" s="4">
        <v>1185</v>
      </c>
      <c r="O306" s="4">
        <v>1185</v>
      </c>
      <c r="P306" s="4">
        <v>422</v>
      </c>
      <c r="Q306" s="4">
        <v>422</v>
      </c>
      <c r="R306" s="4">
        <v>0.67</v>
      </c>
      <c r="S306" s="4">
        <v>7.33</v>
      </c>
      <c r="T306" s="4">
        <v>430</v>
      </c>
      <c r="U306" s="4">
        <v>1002</v>
      </c>
      <c r="V306" s="4">
        <v>1002</v>
      </c>
      <c r="W306" s="4">
        <v>452</v>
      </c>
      <c r="X306" s="4">
        <v>452</v>
      </c>
      <c r="Y306" s="4">
        <v>0.38</v>
      </c>
      <c r="Z306" s="4">
        <v>5.04</v>
      </c>
      <c r="AA306" s="4">
        <v>457.42</v>
      </c>
      <c r="AB306" s="4">
        <v>1353.79</v>
      </c>
    </row>
    <row r="307" spans="1:28">
      <c r="A307" s="3" t="s">
        <v>633</v>
      </c>
      <c r="B307" s="3" t="s">
        <v>634</v>
      </c>
      <c r="C307" s="3" t="s">
        <v>22</v>
      </c>
      <c r="D307" s="3" t="s">
        <v>587</v>
      </c>
      <c r="E307" s="3" t="s">
        <v>588</v>
      </c>
      <c r="F307" s="3" t="s">
        <v>25</v>
      </c>
      <c r="G307" s="4">
        <v>1990</v>
      </c>
      <c r="H307" s="4">
        <v>1990</v>
      </c>
      <c r="I307" s="4">
        <v>542</v>
      </c>
      <c r="J307" s="4">
        <v>540</v>
      </c>
      <c r="K307" s="4">
        <v>2.2400000000000002</v>
      </c>
      <c r="L307" s="4">
        <v>6.16</v>
      </c>
      <c r="M307" s="4">
        <v>548.4</v>
      </c>
      <c r="N307" s="4">
        <v>2338</v>
      </c>
      <c r="O307" s="4">
        <v>2338</v>
      </c>
      <c r="P307" s="4">
        <v>563</v>
      </c>
      <c r="Q307" s="4">
        <v>560</v>
      </c>
      <c r="R307" s="4">
        <v>0.9</v>
      </c>
      <c r="S307" s="4">
        <v>10.38</v>
      </c>
      <c r="T307" s="4">
        <v>571.28</v>
      </c>
      <c r="U307" s="4">
        <v>1187</v>
      </c>
      <c r="V307" s="4">
        <v>1187</v>
      </c>
      <c r="W307" s="4">
        <v>718</v>
      </c>
      <c r="X307" s="4">
        <v>715</v>
      </c>
      <c r="Y307" s="4">
        <v>2.91</v>
      </c>
      <c r="Z307" s="4">
        <v>5.97</v>
      </c>
      <c r="AA307" s="4">
        <v>723.88</v>
      </c>
      <c r="AB307" s="4">
        <v>1843.56</v>
      </c>
    </row>
    <row r="308" spans="1:28">
      <c r="A308" s="3" t="s">
        <v>635</v>
      </c>
      <c r="B308" s="3" t="s">
        <v>636</v>
      </c>
      <c r="C308" s="3" t="s">
        <v>22</v>
      </c>
      <c r="D308" s="3" t="s">
        <v>587</v>
      </c>
      <c r="E308" s="3" t="s">
        <v>588</v>
      </c>
      <c r="F308" s="3" t="s">
        <v>25</v>
      </c>
      <c r="G308" s="4">
        <v>784</v>
      </c>
      <c r="H308" s="4">
        <v>784</v>
      </c>
      <c r="I308" s="4">
        <v>193</v>
      </c>
      <c r="J308" s="4">
        <v>193</v>
      </c>
      <c r="K308" s="4">
        <v>0.64</v>
      </c>
      <c r="L308" s="4">
        <v>2.4700000000000002</v>
      </c>
      <c r="M308" s="4">
        <v>196.11</v>
      </c>
      <c r="N308" s="4">
        <v>1777</v>
      </c>
      <c r="O308" s="4">
        <v>1777</v>
      </c>
      <c r="P308" s="4">
        <v>481</v>
      </c>
      <c r="Q308" s="4">
        <v>481</v>
      </c>
      <c r="R308" s="4">
        <v>3.14</v>
      </c>
      <c r="S308" s="4">
        <v>4.34</v>
      </c>
      <c r="T308" s="4">
        <v>488.48</v>
      </c>
      <c r="U308" s="4">
        <v>793</v>
      </c>
      <c r="V308" s="4">
        <v>793</v>
      </c>
      <c r="W308" s="4">
        <v>426</v>
      </c>
      <c r="X308" s="4">
        <v>426</v>
      </c>
      <c r="Y308" s="4">
        <v>1.23</v>
      </c>
      <c r="Z308" s="4">
        <v>5.49</v>
      </c>
      <c r="AA308" s="4">
        <v>432.72</v>
      </c>
      <c r="AB308" s="4">
        <v>1117.31</v>
      </c>
    </row>
    <row r="309" spans="1:28">
      <c r="A309" s="3" t="s">
        <v>637</v>
      </c>
      <c r="B309" s="3" t="s">
        <v>638</v>
      </c>
      <c r="C309" s="3" t="s">
        <v>22</v>
      </c>
      <c r="D309" s="3" t="s">
        <v>587</v>
      </c>
      <c r="E309" s="3" t="s">
        <v>588</v>
      </c>
      <c r="F309" s="3" t="s">
        <v>25</v>
      </c>
      <c r="G309" s="4">
        <v>1697</v>
      </c>
      <c r="H309" s="4">
        <v>1697</v>
      </c>
      <c r="I309" s="4">
        <v>366</v>
      </c>
      <c r="J309" s="4">
        <v>364</v>
      </c>
      <c r="K309" s="4">
        <v>1.46</v>
      </c>
      <c r="L309" s="4">
        <v>3.4</v>
      </c>
      <c r="M309" s="4">
        <v>368.86</v>
      </c>
      <c r="N309" s="4">
        <v>1179</v>
      </c>
      <c r="O309" s="4">
        <v>1179</v>
      </c>
      <c r="P309" s="4">
        <v>149</v>
      </c>
      <c r="Q309" s="4">
        <v>149</v>
      </c>
      <c r="R309" s="4">
        <v>0.4</v>
      </c>
      <c r="S309" s="4">
        <v>2.0099999999999998</v>
      </c>
      <c r="T309" s="4">
        <v>151.41</v>
      </c>
      <c r="U309" s="4">
        <v>791</v>
      </c>
      <c r="V309" s="4">
        <v>791</v>
      </c>
      <c r="W309" s="4">
        <v>218</v>
      </c>
      <c r="X309" s="4">
        <v>218</v>
      </c>
      <c r="Y309" s="4">
        <v>0.31</v>
      </c>
      <c r="Z309" s="4">
        <v>2.2000000000000002</v>
      </c>
      <c r="AA309" s="4">
        <v>220.51</v>
      </c>
      <c r="AB309" s="4">
        <v>740.78</v>
      </c>
    </row>
    <row r="310" spans="1:28">
      <c r="A310" s="3" t="s">
        <v>639</v>
      </c>
      <c r="B310" s="3" t="s">
        <v>640</v>
      </c>
      <c r="C310" s="3" t="s">
        <v>22</v>
      </c>
      <c r="D310" s="3" t="s">
        <v>587</v>
      </c>
      <c r="E310" s="3" t="s">
        <v>588</v>
      </c>
      <c r="F310" s="3" t="s">
        <v>25</v>
      </c>
      <c r="G310" s="4">
        <v>2036</v>
      </c>
      <c r="H310" s="4">
        <v>2036</v>
      </c>
      <c r="I310" s="4">
        <v>447</v>
      </c>
      <c r="J310" s="4">
        <v>445</v>
      </c>
      <c r="K310" s="4">
        <v>1.72</v>
      </c>
      <c r="L310" s="4">
        <v>4.6100000000000003</v>
      </c>
      <c r="M310" s="4">
        <v>451.33</v>
      </c>
      <c r="N310" s="4">
        <v>2005</v>
      </c>
      <c r="O310" s="4">
        <v>2005</v>
      </c>
      <c r="P310" s="4">
        <v>491</v>
      </c>
      <c r="Q310" s="4">
        <v>490</v>
      </c>
      <c r="R310" s="4">
        <v>0.89</v>
      </c>
      <c r="S310" s="4">
        <v>8.51</v>
      </c>
      <c r="T310" s="4">
        <v>499.4</v>
      </c>
      <c r="U310" s="4">
        <v>925</v>
      </c>
      <c r="V310" s="4">
        <v>925</v>
      </c>
      <c r="W310" s="4">
        <v>573</v>
      </c>
      <c r="X310" s="4">
        <v>573</v>
      </c>
      <c r="Y310" s="4">
        <v>0.82</v>
      </c>
      <c r="Z310" s="4">
        <v>5.46</v>
      </c>
      <c r="AA310" s="4">
        <v>579.28</v>
      </c>
      <c r="AB310" s="4">
        <v>1530.01</v>
      </c>
    </row>
    <row r="311" spans="1:28">
      <c r="A311" s="3" t="s">
        <v>641</v>
      </c>
      <c r="B311" s="3" t="s">
        <v>642</v>
      </c>
      <c r="C311" s="3" t="s">
        <v>22</v>
      </c>
      <c r="D311" s="3" t="s">
        <v>587</v>
      </c>
      <c r="E311" s="3" t="s">
        <v>588</v>
      </c>
      <c r="F311" s="3" t="s">
        <v>25</v>
      </c>
      <c r="G311" s="4">
        <v>336</v>
      </c>
      <c r="H311" s="4">
        <v>336</v>
      </c>
      <c r="I311" s="4">
        <v>260</v>
      </c>
      <c r="J311" s="4">
        <v>260</v>
      </c>
      <c r="K311" s="4">
        <v>0.48</v>
      </c>
      <c r="L311" s="4">
        <v>3.65</v>
      </c>
      <c r="M311" s="4">
        <v>264.13</v>
      </c>
      <c r="N311" s="4">
        <v>301</v>
      </c>
      <c r="O311" s="4">
        <v>301</v>
      </c>
      <c r="P311" s="4">
        <v>244</v>
      </c>
      <c r="Q311" s="4">
        <v>244</v>
      </c>
      <c r="R311" s="4">
        <v>0.14000000000000001</v>
      </c>
      <c r="S311" s="4">
        <v>4.1500000000000004</v>
      </c>
      <c r="T311" s="4">
        <v>248.29</v>
      </c>
      <c r="U311" s="4">
        <v>559</v>
      </c>
      <c r="V311" s="4">
        <v>559</v>
      </c>
      <c r="W311" s="4">
        <v>304</v>
      </c>
      <c r="X311" s="4">
        <v>303</v>
      </c>
      <c r="Y311" s="4">
        <v>0.12</v>
      </c>
      <c r="Z311" s="4">
        <v>5.64</v>
      </c>
      <c r="AA311" s="4">
        <v>308.76</v>
      </c>
      <c r="AB311" s="4">
        <v>821.18</v>
      </c>
    </row>
    <row r="312" spans="1:28">
      <c r="A312" s="3" t="s">
        <v>643</v>
      </c>
      <c r="B312" s="3" t="s">
        <v>644</v>
      </c>
      <c r="C312" s="3" t="s">
        <v>22</v>
      </c>
      <c r="D312" s="3" t="s">
        <v>587</v>
      </c>
      <c r="E312" s="3" t="s">
        <v>588</v>
      </c>
      <c r="F312" s="3" t="s">
        <v>25</v>
      </c>
      <c r="G312" s="4">
        <v>852</v>
      </c>
      <c r="H312" s="4">
        <v>852</v>
      </c>
      <c r="I312" s="4">
        <v>396</v>
      </c>
      <c r="J312" s="4">
        <v>393</v>
      </c>
      <c r="K312" s="4">
        <v>1.95</v>
      </c>
      <c r="L312" s="4">
        <v>5.64</v>
      </c>
      <c r="M312" s="4">
        <v>400.59</v>
      </c>
      <c r="N312" s="4">
        <v>675</v>
      </c>
      <c r="O312" s="4">
        <v>675</v>
      </c>
      <c r="P312" s="4">
        <v>496</v>
      </c>
      <c r="Q312" s="4">
        <v>492</v>
      </c>
      <c r="R312" s="4">
        <v>2.76</v>
      </c>
      <c r="S312" s="4">
        <v>6.96</v>
      </c>
      <c r="T312" s="4">
        <v>501.72</v>
      </c>
      <c r="U312" s="4">
        <v>846</v>
      </c>
      <c r="V312" s="4">
        <v>846</v>
      </c>
      <c r="W312" s="4">
        <v>640</v>
      </c>
      <c r="X312" s="4">
        <v>631</v>
      </c>
      <c r="Y312" s="4">
        <v>2.46</v>
      </c>
      <c r="Z312" s="4">
        <v>8.27</v>
      </c>
      <c r="AA312" s="4">
        <v>641.73</v>
      </c>
      <c r="AB312" s="4">
        <v>1544.04</v>
      </c>
    </row>
    <row r="313" spans="1:28">
      <c r="A313" s="3" t="s">
        <v>645</v>
      </c>
      <c r="B313" s="3" t="s">
        <v>646</v>
      </c>
      <c r="C313" s="3" t="s">
        <v>22</v>
      </c>
      <c r="D313" s="3" t="s">
        <v>587</v>
      </c>
      <c r="E313" s="3" t="s">
        <v>588</v>
      </c>
      <c r="F313" s="3" t="s">
        <v>25</v>
      </c>
      <c r="G313" s="4">
        <v>1366</v>
      </c>
      <c r="H313" s="4">
        <v>1366</v>
      </c>
      <c r="I313" s="4">
        <v>663</v>
      </c>
      <c r="J313" s="4">
        <v>660</v>
      </c>
      <c r="K313" s="4">
        <v>2.1</v>
      </c>
      <c r="L313" s="4">
        <v>11.54</v>
      </c>
      <c r="M313" s="4">
        <v>673.64</v>
      </c>
      <c r="N313" s="4">
        <v>1220</v>
      </c>
      <c r="O313" s="4">
        <v>1220</v>
      </c>
      <c r="P313" s="4">
        <v>638</v>
      </c>
      <c r="Q313" s="4">
        <v>638</v>
      </c>
      <c r="R313" s="4">
        <v>2.36</v>
      </c>
      <c r="S313" s="4">
        <v>10.79</v>
      </c>
      <c r="T313" s="4">
        <v>651.15</v>
      </c>
      <c r="U313" s="4">
        <v>1244</v>
      </c>
      <c r="V313" s="4">
        <v>1244</v>
      </c>
      <c r="W313" s="4">
        <v>911</v>
      </c>
      <c r="X313" s="4">
        <v>911</v>
      </c>
      <c r="Y313" s="4">
        <v>2.27</v>
      </c>
      <c r="Z313" s="4">
        <v>14.35</v>
      </c>
      <c r="AA313" s="4">
        <v>927.62</v>
      </c>
      <c r="AB313" s="4">
        <v>2252.41</v>
      </c>
    </row>
    <row r="314" spans="1:28">
      <c r="A314" s="3" t="s">
        <v>647</v>
      </c>
      <c r="B314" s="3" t="s">
        <v>648</v>
      </c>
      <c r="C314" s="3" t="s">
        <v>22</v>
      </c>
      <c r="D314" s="3" t="s">
        <v>587</v>
      </c>
      <c r="E314" s="3" t="s">
        <v>588</v>
      </c>
      <c r="F314" s="3" t="s">
        <v>25</v>
      </c>
      <c r="G314" s="4">
        <v>362</v>
      </c>
      <c r="H314" s="4">
        <v>362</v>
      </c>
      <c r="I314" s="4">
        <v>193</v>
      </c>
      <c r="J314" s="4">
        <v>193</v>
      </c>
      <c r="K314" s="4">
        <v>0.11</v>
      </c>
      <c r="L314" s="4">
        <v>3.68</v>
      </c>
      <c r="M314" s="4">
        <v>196.79</v>
      </c>
      <c r="N314" s="4">
        <v>277</v>
      </c>
      <c r="O314" s="4">
        <v>277</v>
      </c>
      <c r="P314" s="4">
        <v>226</v>
      </c>
      <c r="Q314" s="4">
        <v>226</v>
      </c>
      <c r="R314" s="4">
        <v>0.08</v>
      </c>
      <c r="S314" s="4">
        <v>4.4400000000000004</v>
      </c>
      <c r="T314" s="4">
        <v>230.52</v>
      </c>
      <c r="U314" s="4">
        <v>270</v>
      </c>
      <c r="V314" s="4">
        <v>270</v>
      </c>
      <c r="W314" s="4">
        <v>233</v>
      </c>
      <c r="X314" s="4">
        <v>233</v>
      </c>
      <c r="Y314" s="4">
        <v>0.05</v>
      </c>
      <c r="Z314" s="4">
        <v>5.14</v>
      </c>
      <c r="AA314" s="4">
        <v>238.19</v>
      </c>
      <c r="AB314" s="4">
        <v>665.5</v>
      </c>
    </row>
    <row r="315" spans="1:28">
      <c r="A315" s="3" t="s">
        <v>649</v>
      </c>
      <c r="B315" s="3" t="s">
        <v>650</v>
      </c>
      <c r="C315" s="3" t="s">
        <v>22</v>
      </c>
      <c r="D315" s="3" t="s">
        <v>587</v>
      </c>
      <c r="E315" s="3" t="s">
        <v>588</v>
      </c>
      <c r="F315" s="3" t="s">
        <v>25</v>
      </c>
      <c r="G315" s="4">
        <v>782</v>
      </c>
      <c r="H315" s="4">
        <v>782</v>
      </c>
      <c r="I315" s="4">
        <v>324</v>
      </c>
      <c r="J315" s="4">
        <v>324</v>
      </c>
      <c r="K315" s="4">
        <v>0.68</v>
      </c>
      <c r="L315" s="4">
        <v>5.67</v>
      </c>
      <c r="M315" s="4">
        <v>330.35</v>
      </c>
      <c r="N315" s="4">
        <v>702</v>
      </c>
      <c r="O315" s="4">
        <v>702</v>
      </c>
      <c r="P315" s="4">
        <v>434</v>
      </c>
      <c r="Q315" s="4">
        <v>433</v>
      </c>
      <c r="R315" s="4">
        <v>0.61</v>
      </c>
      <c r="S315" s="4">
        <v>6.17</v>
      </c>
      <c r="T315" s="4">
        <v>439.78</v>
      </c>
      <c r="U315" s="4">
        <v>770</v>
      </c>
      <c r="V315" s="4">
        <v>770</v>
      </c>
      <c r="W315" s="4">
        <v>433</v>
      </c>
      <c r="X315" s="4">
        <v>433</v>
      </c>
      <c r="Y315" s="4">
        <v>1.31</v>
      </c>
      <c r="Z315" s="4">
        <v>8.11</v>
      </c>
      <c r="AA315" s="4">
        <v>442.42</v>
      </c>
      <c r="AB315" s="4">
        <v>1212.55</v>
      </c>
    </row>
    <row r="316" spans="1:28">
      <c r="A316" s="3" t="s">
        <v>651</v>
      </c>
      <c r="B316" s="3" t="s">
        <v>652</v>
      </c>
      <c r="C316" s="3" t="s">
        <v>22</v>
      </c>
      <c r="D316" s="3" t="s">
        <v>587</v>
      </c>
      <c r="E316" s="3" t="s">
        <v>588</v>
      </c>
      <c r="F316" s="3" t="s">
        <v>25</v>
      </c>
      <c r="G316" s="4">
        <v>1126</v>
      </c>
      <c r="H316" s="4">
        <v>1126</v>
      </c>
      <c r="I316" s="4">
        <v>830</v>
      </c>
      <c r="J316" s="4">
        <v>830</v>
      </c>
      <c r="K316" s="4">
        <v>5.78</v>
      </c>
      <c r="L316" s="4">
        <v>8.99</v>
      </c>
      <c r="M316" s="4">
        <v>844.77</v>
      </c>
      <c r="N316" s="4">
        <v>671</v>
      </c>
      <c r="O316" s="4">
        <v>671</v>
      </c>
      <c r="P316" s="4">
        <v>516</v>
      </c>
      <c r="Q316" s="4">
        <v>516</v>
      </c>
      <c r="R316" s="4">
        <v>2.4700000000000002</v>
      </c>
      <c r="S316" s="4">
        <v>7.71</v>
      </c>
      <c r="T316" s="4">
        <v>526.17999999999995</v>
      </c>
      <c r="U316" s="4">
        <v>669</v>
      </c>
      <c r="V316" s="4">
        <v>669</v>
      </c>
      <c r="W316" s="4">
        <v>537</v>
      </c>
      <c r="X316" s="4">
        <v>537</v>
      </c>
      <c r="Y316" s="4">
        <v>2.84</v>
      </c>
      <c r="Z316" s="4">
        <v>7.8</v>
      </c>
      <c r="AA316" s="4">
        <v>547.64</v>
      </c>
      <c r="AB316" s="4">
        <v>1918.59</v>
      </c>
    </row>
    <row r="317" spans="1:28">
      <c r="A317" s="3" t="s">
        <v>653</v>
      </c>
      <c r="B317" s="3" t="s">
        <v>654</v>
      </c>
      <c r="C317" s="3" t="s">
        <v>22</v>
      </c>
      <c r="D317" s="3" t="s">
        <v>587</v>
      </c>
      <c r="E317" s="3" t="s">
        <v>588</v>
      </c>
      <c r="F317" s="3" t="s">
        <v>25</v>
      </c>
      <c r="G317" s="4">
        <v>575</v>
      </c>
      <c r="H317" s="4">
        <v>575</v>
      </c>
      <c r="I317" s="4">
        <v>467</v>
      </c>
      <c r="J317" s="4">
        <v>467</v>
      </c>
      <c r="K317" s="4">
        <v>1.85</v>
      </c>
      <c r="L317" s="4">
        <v>5.72</v>
      </c>
      <c r="M317" s="4">
        <v>474.57</v>
      </c>
      <c r="N317" s="4">
        <v>467</v>
      </c>
      <c r="O317" s="4">
        <v>467</v>
      </c>
      <c r="P317" s="4">
        <v>409</v>
      </c>
      <c r="Q317" s="4">
        <v>409</v>
      </c>
      <c r="R317" s="4">
        <v>0.01</v>
      </c>
      <c r="S317" s="4">
        <v>7.25</v>
      </c>
      <c r="T317" s="4">
        <v>416.26</v>
      </c>
      <c r="U317" s="4">
        <v>472</v>
      </c>
      <c r="V317" s="4">
        <v>472</v>
      </c>
      <c r="W317" s="4">
        <v>365</v>
      </c>
      <c r="X317" s="4">
        <v>365</v>
      </c>
      <c r="Y317" s="4">
        <v>0.01</v>
      </c>
      <c r="Z317" s="4">
        <v>6.45</v>
      </c>
      <c r="AA317" s="4">
        <v>371.46</v>
      </c>
      <c r="AB317" s="4">
        <v>1262.29</v>
      </c>
    </row>
    <row r="318" spans="1:28">
      <c r="A318" s="3" t="s">
        <v>655</v>
      </c>
      <c r="B318" s="3" t="s">
        <v>656</v>
      </c>
      <c r="C318" s="3" t="s">
        <v>22</v>
      </c>
      <c r="D318" s="3" t="s">
        <v>587</v>
      </c>
      <c r="E318" s="3" t="s">
        <v>588</v>
      </c>
      <c r="F318" s="3" t="s">
        <v>25</v>
      </c>
      <c r="G318" s="4">
        <v>756</v>
      </c>
      <c r="H318" s="4">
        <v>756</v>
      </c>
      <c r="I318" s="4">
        <v>393</v>
      </c>
      <c r="J318" s="4">
        <v>386</v>
      </c>
      <c r="K318" s="4">
        <v>3.03</v>
      </c>
      <c r="L318" s="4">
        <v>6.42</v>
      </c>
      <c r="M318" s="4">
        <v>395.45</v>
      </c>
      <c r="N318" s="4">
        <v>526</v>
      </c>
      <c r="O318" s="4">
        <v>526</v>
      </c>
      <c r="P318" s="4">
        <v>367</v>
      </c>
      <c r="Q318" s="4">
        <v>365</v>
      </c>
      <c r="R318" s="4">
        <v>0.93</v>
      </c>
      <c r="S318" s="4">
        <v>5.87</v>
      </c>
      <c r="T318" s="4">
        <v>371.8</v>
      </c>
      <c r="U318" s="4">
        <v>802</v>
      </c>
      <c r="V318" s="4">
        <v>802</v>
      </c>
      <c r="W318" s="4">
        <v>406</v>
      </c>
      <c r="X318" s="4">
        <v>404</v>
      </c>
      <c r="Y318" s="4">
        <v>1.0900000000000001</v>
      </c>
      <c r="Z318" s="4">
        <v>6.84</v>
      </c>
      <c r="AA318" s="4">
        <v>411.93</v>
      </c>
      <c r="AB318" s="4">
        <v>1179.18</v>
      </c>
    </row>
    <row r="319" spans="1:28">
      <c r="A319" s="3" t="s">
        <v>657</v>
      </c>
      <c r="B319" s="3" t="s">
        <v>658</v>
      </c>
      <c r="C319" s="3" t="s">
        <v>22</v>
      </c>
      <c r="D319" s="3" t="s">
        <v>587</v>
      </c>
      <c r="E319" s="3" t="s">
        <v>588</v>
      </c>
      <c r="F319" s="3" t="s">
        <v>25</v>
      </c>
      <c r="G319" s="4">
        <v>534</v>
      </c>
      <c r="H319" s="4">
        <v>534</v>
      </c>
      <c r="I319" s="4">
        <v>415</v>
      </c>
      <c r="J319" s="4">
        <v>399</v>
      </c>
      <c r="K319" s="4">
        <v>2.74</v>
      </c>
      <c r="L319" s="4">
        <v>6.68</v>
      </c>
      <c r="M319" s="4">
        <v>408.42</v>
      </c>
      <c r="N319" s="4">
        <v>472</v>
      </c>
      <c r="O319" s="4">
        <v>472</v>
      </c>
      <c r="P319" s="4">
        <v>434</v>
      </c>
      <c r="Q319" s="4">
        <v>432</v>
      </c>
      <c r="R319" s="4">
        <v>0.85</v>
      </c>
      <c r="S319" s="4">
        <v>8.24</v>
      </c>
      <c r="T319" s="4">
        <v>441.09</v>
      </c>
      <c r="U319" s="4">
        <v>0</v>
      </c>
      <c r="V319" s="4">
        <v>0</v>
      </c>
      <c r="W319" s="4">
        <v>0</v>
      </c>
      <c r="X319" s="4">
        <v>0</v>
      </c>
      <c r="Y319" s="4">
        <v>0</v>
      </c>
      <c r="Z319" s="4">
        <v>0</v>
      </c>
      <c r="AA319" s="4">
        <v>0</v>
      </c>
      <c r="AB319" s="4">
        <v>849.51</v>
      </c>
    </row>
    <row r="320" spans="1:28">
      <c r="A320" s="3" t="s">
        <v>659</v>
      </c>
      <c r="B320" s="3" t="s">
        <v>660</v>
      </c>
      <c r="C320" s="3" t="s">
        <v>22</v>
      </c>
      <c r="D320" s="3" t="s">
        <v>587</v>
      </c>
      <c r="E320" s="3" t="s">
        <v>588</v>
      </c>
      <c r="F320" s="3" t="s">
        <v>25</v>
      </c>
      <c r="G320" s="4">
        <v>902</v>
      </c>
      <c r="H320" s="4">
        <v>902</v>
      </c>
      <c r="I320" s="4">
        <v>718</v>
      </c>
      <c r="J320" s="4">
        <v>718</v>
      </c>
      <c r="K320" s="4">
        <v>2.7</v>
      </c>
      <c r="L320" s="4">
        <v>13.77</v>
      </c>
      <c r="M320" s="4">
        <v>734.47</v>
      </c>
      <c r="N320" s="4">
        <v>1113</v>
      </c>
      <c r="O320" s="4">
        <v>1113</v>
      </c>
      <c r="P320" s="4">
        <v>909</v>
      </c>
      <c r="Q320" s="4">
        <v>907</v>
      </c>
      <c r="R320" s="4">
        <v>2.79</v>
      </c>
      <c r="S320" s="4">
        <v>19.739999999999998</v>
      </c>
      <c r="T320" s="4">
        <v>929.53</v>
      </c>
      <c r="U320" s="4">
        <v>0</v>
      </c>
      <c r="V320" s="4">
        <v>0</v>
      </c>
      <c r="W320" s="4">
        <v>0</v>
      </c>
      <c r="X320" s="4">
        <v>0</v>
      </c>
      <c r="Y320" s="4">
        <v>0</v>
      </c>
      <c r="Z320" s="4">
        <v>0</v>
      </c>
      <c r="AA320" s="4">
        <v>0</v>
      </c>
      <c r="AB320" s="4">
        <v>1664</v>
      </c>
    </row>
    <row r="321" spans="1:28">
      <c r="A321" s="3" t="s">
        <v>661</v>
      </c>
      <c r="B321" s="3" t="s">
        <v>662</v>
      </c>
      <c r="C321" s="3" t="s">
        <v>22</v>
      </c>
      <c r="D321" s="3" t="s">
        <v>587</v>
      </c>
      <c r="E321" s="3" t="s">
        <v>588</v>
      </c>
      <c r="F321" s="3" t="s">
        <v>25</v>
      </c>
      <c r="G321" s="4">
        <v>1041</v>
      </c>
      <c r="H321" s="4">
        <v>1041</v>
      </c>
      <c r="I321" s="4">
        <v>815</v>
      </c>
      <c r="J321" s="4">
        <v>815</v>
      </c>
      <c r="K321" s="4">
        <v>5</v>
      </c>
      <c r="L321" s="4">
        <v>17.78</v>
      </c>
      <c r="M321" s="4">
        <v>837.78</v>
      </c>
      <c r="N321" s="4">
        <v>927</v>
      </c>
      <c r="O321" s="4">
        <v>927</v>
      </c>
      <c r="P321" s="4">
        <v>801</v>
      </c>
      <c r="Q321" s="4">
        <v>801</v>
      </c>
      <c r="R321" s="4">
        <v>3.71</v>
      </c>
      <c r="S321" s="4">
        <v>9.19</v>
      </c>
      <c r="T321" s="4">
        <v>813.9</v>
      </c>
      <c r="U321" s="4">
        <v>0</v>
      </c>
      <c r="V321" s="4">
        <v>0</v>
      </c>
      <c r="W321" s="4">
        <v>0</v>
      </c>
      <c r="X321" s="4">
        <v>0</v>
      </c>
      <c r="Y321" s="4">
        <v>0</v>
      </c>
      <c r="Z321" s="4">
        <v>0</v>
      </c>
      <c r="AA321" s="4">
        <v>0</v>
      </c>
      <c r="AB321" s="4">
        <v>1651.68</v>
      </c>
    </row>
    <row r="322" spans="1:28">
      <c r="A322" s="3" t="s">
        <v>663</v>
      </c>
      <c r="B322" s="3" t="s">
        <v>664</v>
      </c>
      <c r="C322" s="3" t="s">
        <v>22</v>
      </c>
      <c r="D322" s="3" t="s">
        <v>587</v>
      </c>
      <c r="E322" s="3" t="s">
        <v>588</v>
      </c>
      <c r="F322" s="3" t="s">
        <v>25</v>
      </c>
      <c r="G322" s="4">
        <v>693</v>
      </c>
      <c r="H322" s="4">
        <v>693</v>
      </c>
      <c r="I322" s="4">
        <v>460</v>
      </c>
      <c r="J322" s="4">
        <v>460</v>
      </c>
      <c r="K322" s="4">
        <v>2.2999999999999998</v>
      </c>
      <c r="L322" s="4">
        <v>8.65</v>
      </c>
      <c r="M322" s="4">
        <v>470.95</v>
      </c>
      <c r="N322" s="4">
        <v>749</v>
      </c>
      <c r="O322" s="4">
        <v>749</v>
      </c>
      <c r="P322" s="4">
        <v>560</v>
      </c>
      <c r="Q322" s="4">
        <v>551</v>
      </c>
      <c r="R322" s="4">
        <v>2.52</v>
      </c>
      <c r="S322" s="4">
        <v>5.22</v>
      </c>
      <c r="T322" s="4">
        <v>558.74</v>
      </c>
      <c r="U322" s="4">
        <v>0</v>
      </c>
      <c r="V322" s="4">
        <v>0</v>
      </c>
      <c r="W322" s="4">
        <v>0</v>
      </c>
      <c r="X322" s="4">
        <v>0</v>
      </c>
      <c r="Y322" s="4">
        <v>0</v>
      </c>
      <c r="Z322" s="4">
        <v>0</v>
      </c>
      <c r="AA322" s="4">
        <v>0</v>
      </c>
      <c r="AB322" s="4">
        <v>1029.69</v>
      </c>
    </row>
    <row r="323" spans="1:28">
      <c r="A323" s="3" t="s">
        <v>665</v>
      </c>
      <c r="B323" s="3" t="s">
        <v>666</v>
      </c>
      <c r="C323" s="3" t="s">
        <v>22</v>
      </c>
      <c r="D323" s="3" t="s">
        <v>587</v>
      </c>
      <c r="E323" s="3" t="s">
        <v>588</v>
      </c>
      <c r="F323" s="3" t="s">
        <v>25</v>
      </c>
      <c r="G323" s="4">
        <v>1266</v>
      </c>
      <c r="H323" s="4">
        <v>1266</v>
      </c>
      <c r="I323" s="4">
        <v>787</v>
      </c>
      <c r="J323" s="4">
        <v>764</v>
      </c>
      <c r="K323" s="4">
        <v>3.6</v>
      </c>
      <c r="L323" s="4">
        <v>13.78</v>
      </c>
      <c r="M323" s="4">
        <v>781.38</v>
      </c>
      <c r="N323" s="4">
        <v>742</v>
      </c>
      <c r="O323" s="4">
        <v>742</v>
      </c>
      <c r="P323" s="4">
        <v>606</v>
      </c>
      <c r="Q323" s="4">
        <v>606</v>
      </c>
      <c r="R323" s="4">
        <v>3.83</v>
      </c>
      <c r="S323" s="4">
        <v>8.25</v>
      </c>
      <c r="T323" s="4">
        <v>618.08000000000004</v>
      </c>
      <c r="U323" s="4">
        <v>0</v>
      </c>
      <c r="V323" s="4">
        <v>0</v>
      </c>
      <c r="W323" s="4">
        <v>0</v>
      </c>
      <c r="X323" s="4">
        <v>0</v>
      </c>
      <c r="Y323" s="4">
        <v>0</v>
      </c>
      <c r="Z323" s="4">
        <v>0</v>
      </c>
      <c r="AA323" s="4">
        <v>0</v>
      </c>
      <c r="AB323" s="4">
        <v>1399.46</v>
      </c>
    </row>
    <row r="324" spans="1:28">
      <c r="A324" s="3" t="s">
        <v>667</v>
      </c>
      <c r="B324" s="3" t="s">
        <v>668</v>
      </c>
      <c r="C324" s="3" t="s">
        <v>22</v>
      </c>
      <c r="D324" s="3" t="s">
        <v>587</v>
      </c>
      <c r="E324" s="3" t="s">
        <v>588</v>
      </c>
      <c r="F324" s="3" t="s">
        <v>25</v>
      </c>
      <c r="G324" s="4">
        <v>803</v>
      </c>
      <c r="H324" s="4">
        <v>803</v>
      </c>
      <c r="I324" s="4">
        <v>574</v>
      </c>
      <c r="J324" s="4">
        <v>574</v>
      </c>
      <c r="K324" s="4">
        <v>2.72</v>
      </c>
      <c r="L324" s="4">
        <v>5.66</v>
      </c>
      <c r="M324" s="4">
        <v>582.38</v>
      </c>
      <c r="N324" s="4">
        <v>1019</v>
      </c>
      <c r="O324" s="4">
        <v>1019</v>
      </c>
      <c r="P324" s="4">
        <v>440</v>
      </c>
      <c r="Q324" s="4">
        <v>439</v>
      </c>
      <c r="R324" s="4">
        <v>2.6</v>
      </c>
      <c r="S324" s="4">
        <v>5.56</v>
      </c>
      <c r="T324" s="4">
        <v>447.16</v>
      </c>
      <c r="U324" s="4">
        <v>0</v>
      </c>
      <c r="V324" s="4">
        <v>0</v>
      </c>
      <c r="W324" s="4">
        <v>0</v>
      </c>
      <c r="X324" s="4">
        <v>0</v>
      </c>
      <c r="Y324" s="4">
        <v>0</v>
      </c>
      <c r="Z324" s="4">
        <v>0</v>
      </c>
      <c r="AA324" s="4">
        <v>0</v>
      </c>
      <c r="AB324" s="4">
        <v>1029.54</v>
      </c>
    </row>
    <row r="325" spans="1:28">
      <c r="A325" s="3" t="s">
        <v>669</v>
      </c>
      <c r="B325" s="3" t="s">
        <v>670</v>
      </c>
      <c r="C325" s="3" t="s">
        <v>22</v>
      </c>
      <c r="D325" s="3" t="s">
        <v>587</v>
      </c>
      <c r="E325" s="3" t="s">
        <v>588</v>
      </c>
      <c r="F325" s="3" t="s">
        <v>25</v>
      </c>
      <c r="G325" s="4">
        <v>1183</v>
      </c>
      <c r="H325" s="4">
        <v>1183</v>
      </c>
      <c r="I325" s="4">
        <v>998</v>
      </c>
      <c r="J325" s="4">
        <v>998</v>
      </c>
      <c r="K325" s="4">
        <v>8.6300000000000008</v>
      </c>
      <c r="L325" s="4">
        <v>14.65</v>
      </c>
      <c r="M325" s="4">
        <v>1021.28</v>
      </c>
      <c r="N325" s="4">
        <v>931</v>
      </c>
      <c r="O325" s="4">
        <v>931</v>
      </c>
      <c r="P325" s="4">
        <v>764</v>
      </c>
      <c r="Q325" s="4">
        <v>764</v>
      </c>
      <c r="R325" s="4">
        <v>7.98</v>
      </c>
      <c r="S325" s="4">
        <v>7.12</v>
      </c>
      <c r="T325" s="4">
        <v>779.1</v>
      </c>
      <c r="U325" s="4">
        <v>0</v>
      </c>
      <c r="V325" s="4">
        <v>0</v>
      </c>
      <c r="W325" s="4">
        <v>0</v>
      </c>
      <c r="X325" s="4">
        <v>0</v>
      </c>
      <c r="Y325" s="4">
        <v>0</v>
      </c>
      <c r="Z325" s="4">
        <v>0</v>
      </c>
      <c r="AA325" s="4">
        <v>0</v>
      </c>
      <c r="AB325" s="4">
        <v>1800.38</v>
      </c>
    </row>
    <row r="326" spans="1:28">
      <c r="A326" s="3" t="s">
        <v>671</v>
      </c>
      <c r="B326" s="3" t="s">
        <v>672</v>
      </c>
      <c r="C326" s="3" t="s">
        <v>22</v>
      </c>
      <c r="D326" s="3" t="s">
        <v>587</v>
      </c>
      <c r="E326" s="3" t="s">
        <v>588</v>
      </c>
      <c r="F326" s="3" t="s">
        <v>25</v>
      </c>
      <c r="G326" s="4">
        <v>527</v>
      </c>
      <c r="H326" s="4">
        <v>527</v>
      </c>
      <c r="I326" s="4">
        <v>442</v>
      </c>
      <c r="J326" s="4">
        <v>441</v>
      </c>
      <c r="K326" s="4">
        <v>2.81</v>
      </c>
      <c r="L326" s="4">
        <v>7.4</v>
      </c>
      <c r="M326" s="4">
        <v>451.21</v>
      </c>
      <c r="N326" s="4">
        <v>548</v>
      </c>
      <c r="O326" s="4">
        <v>548</v>
      </c>
      <c r="P326" s="4">
        <v>399</v>
      </c>
      <c r="Q326" s="4">
        <v>398</v>
      </c>
      <c r="R326" s="4">
        <v>2.75</v>
      </c>
      <c r="S326" s="4">
        <v>6.07</v>
      </c>
      <c r="T326" s="4">
        <v>406.82</v>
      </c>
      <c r="U326" s="4">
        <v>0</v>
      </c>
      <c r="V326" s="4">
        <v>0</v>
      </c>
      <c r="W326" s="4">
        <v>0</v>
      </c>
      <c r="X326" s="4">
        <v>0</v>
      </c>
      <c r="Y326" s="4">
        <v>0</v>
      </c>
      <c r="Z326" s="4">
        <v>0</v>
      </c>
      <c r="AA326" s="4">
        <v>0</v>
      </c>
      <c r="AB326" s="4">
        <v>858.03</v>
      </c>
    </row>
    <row r="327" spans="1:28">
      <c r="A327" s="3" t="s">
        <v>673</v>
      </c>
      <c r="B327" s="3" t="s">
        <v>674</v>
      </c>
      <c r="C327" s="3" t="s">
        <v>22</v>
      </c>
      <c r="D327" s="3" t="s">
        <v>587</v>
      </c>
      <c r="E327" s="3" t="s">
        <v>588</v>
      </c>
      <c r="F327" s="3" t="s">
        <v>25</v>
      </c>
      <c r="G327" s="4">
        <v>1247</v>
      </c>
      <c r="H327" s="4">
        <v>1247</v>
      </c>
      <c r="I327" s="4">
        <v>694</v>
      </c>
      <c r="J327" s="4">
        <v>653</v>
      </c>
      <c r="K327" s="4">
        <v>3.44</v>
      </c>
      <c r="L327" s="4">
        <v>9.86</v>
      </c>
      <c r="M327" s="4">
        <v>666.3</v>
      </c>
      <c r="N327" s="4">
        <v>755</v>
      </c>
      <c r="O327" s="4">
        <v>755</v>
      </c>
      <c r="P327" s="4">
        <v>544</v>
      </c>
      <c r="Q327" s="4">
        <v>532</v>
      </c>
      <c r="R327" s="4">
        <v>3.19</v>
      </c>
      <c r="S327" s="4">
        <v>6.38</v>
      </c>
      <c r="T327" s="4">
        <v>541.57000000000005</v>
      </c>
      <c r="U327" s="4">
        <v>0</v>
      </c>
      <c r="V327" s="4">
        <v>0</v>
      </c>
      <c r="W327" s="4">
        <v>0</v>
      </c>
      <c r="X327" s="4">
        <v>0</v>
      </c>
      <c r="Y327" s="4">
        <v>0</v>
      </c>
      <c r="Z327" s="4">
        <v>0</v>
      </c>
      <c r="AA327" s="4">
        <v>0</v>
      </c>
      <c r="AB327" s="4">
        <v>1207.8699999999999</v>
      </c>
    </row>
    <row r="328" spans="1:28">
      <c r="A328" s="3" t="s">
        <v>675</v>
      </c>
      <c r="B328" s="3" t="s">
        <v>676</v>
      </c>
      <c r="C328" s="3" t="s">
        <v>22</v>
      </c>
      <c r="D328" s="3" t="s">
        <v>587</v>
      </c>
      <c r="E328" s="3" t="s">
        <v>588</v>
      </c>
      <c r="F328" s="3" t="s">
        <v>25</v>
      </c>
      <c r="G328" s="4">
        <v>779</v>
      </c>
      <c r="H328" s="4">
        <v>779</v>
      </c>
      <c r="I328" s="4">
        <v>638</v>
      </c>
      <c r="J328" s="4">
        <v>638</v>
      </c>
      <c r="K328" s="4">
        <v>2.92</v>
      </c>
      <c r="L328" s="4">
        <v>10.79</v>
      </c>
      <c r="M328" s="4">
        <v>651.71</v>
      </c>
      <c r="N328" s="4">
        <v>815</v>
      </c>
      <c r="O328" s="4">
        <v>815</v>
      </c>
      <c r="P328" s="4">
        <v>626</v>
      </c>
      <c r="Q328" s="4">
        <v>623</v>
      </c>
      <c r="R328" s="4">
        <v>2.65</v>
      </c>
      <c r="S328" s="4">
        <v>13.88</v>
      </c>
      <c r="T328" s="4">
        <v>639.53</v>
      </c>
      <c r="U328" s="4">
        <v>0</v>
      </c>
      <c r="V328" s="4">
        <v>0</v>
      </c>
      <c r="W328" s="4">
        <v>0</v>
      </c>
      <c r="X328" s="4">
        <v>0</v>
      </c>
      <c r="Y328" s="4">
        <v>0</v>
      </c>
      <c r="Z328" s="4">
        <v>0</v>
      </c>
      <c r="AA328" s="4">
        <v>0</v>
      </c>
      <c r="AB328" s="4">
        <v>1291.24</v>
      </c>
    </row>
    <row r="329" spans="1:28">
      <c r="A329" s="3" t="s">
        <v>677</v>
      </c>
      <c r="B329" s="3" t="s">
        <v>678</v>
      </c>
      <c r="C329" s="3" t="s">
        <v>22</v>
      </c>
      <c r="D329" s="3" t="s">
        <v>587</v>
      </c>
      <c r="E329" s="3" t="s">
        <v>588</v>
      </c>
      <c r="F329" s="3" t="s">
        <v>25</v>
      </c>
      <c r="G329" s="4">
        <v>1221</v>
      </c>
      <c r="H329" s="4">
        <v>1221</v>
      </c>
      <c r="I329" s="4">
        <v>740</v>
      </c>
      <c r="J329" s="4">
        <v>739</v>
      </c>
      <c r="K329" s="4">
        <v>4.6900000000000004</v>
      </c>
      <c r="L329" s="4">
        <v>9.1999999999999993</v>
      </c>
      <c r="M329" s="4">
        <v>752.89</v>
      </c>
      <c r="N329" s="4">
        <v>1194</v>
      </c>
      <c r="O329" s="4">
        <v>1194</v>
      </c>
      <c r="P329" s="4">
        <v>916</v>
      </c>
      <c r="Q329" s="4">
        <v>915</v>
      </c>
      <c r="R329" s="4">
        <v>3.59</v>
      </c>
      <c r="S329" s="4">
        <v>12.14</v>
      </c>
      <c r="T329" s="4">
        <v>930.73</v>
      </c>
      <c r="U329" s="4">
        <v>0</v>
      </c>
      <c r="V329" s="4">
        <v>0</v>
      </c>
      <c r="W329" s="4">
        <v>0</v>
      </c>
      <c r="X329" s="4">
        <v>0</v>
      </c>
      <c r="Y329" s="4">
        <v>0</v>
      </c>
      <c r="Z329" s="4">
        <v>0</v>
      </c>
      <c r="AA329" s="4">
        <v>0</v>
      </c>
      <c r="AB329" s="4">
        <v>1683.62</v>
      </c>
    </row>
    <row r="330" spans="1:28">
      <c r="A330" s="3" t="s">
        <v>679</v>
      </c>
      <c r="B330" s="3" t="s">
        <v>680</v>
      </c>
      <c r="C330" s="3" t="s">
        <v>22</v>
      </c>
      <c r="D330" s="3" t="s">
        <v>587</v>
      </c>
      <c r="E330" s="3" t="s">
        <v>588</v>
      </c>
      <c r="F330" s="3" t="s">
        <v>25</v>
      </c>
      <c r="G330" s="4">
        <v>1350</v>
      </c>
      <c r="H330" s="4">
        <v>1350</v>
      </c>
      <c r="I330" s="4">
        <v>1094</v>
      </c>
      <c r="J330" s="4">
        <v>1094</v>
      </c>
      <c r="K330" s="4">
        <v>7.87</v>
      </c>
      <c r="L330" s="4">
        <v>20.48</v>
      </c>
      <c r="M330" s="4">
        <v>1122.3499999999999</v>
      </c>
      <c r="N330" s="4">
        <v>1284</v>
      </c>
      <c r="O330" s="4">
        <v>1284</v>
      </c>
      <c r="P330" s="4">
        <v>1220</v>
      </c>
      <c r="Q330" s="4">
        <v>1218</v>
      </c>
      <c r="R330" s="4">
        <v>7.05</v>
      </c>
      <c r="S330" s="4">
        <v>20.41</v>
      </c>
      <c r="T330" s="4">
        <v>1245.46</v>
      </c>
      <c r="U330" s="4">
        <v>0</v>
      </c>
      <c r="V330" s="4">
        <v>0</v>
      </c>
      <c r="W330" s="4">
        <v>0</v>
      </c>
      <c r="X330" s="4">
        <v>0</v>
      </c>
      <c r="Y330" s="4">
        <v>0</v>
      </c>
      <c r="Z330" s="4">
        <v>0</v>
      </c>
      <c r="AA330" s="4">
        <v>0</v>
      </c>
      <c r="AB330" s="4">
        <v>2367.81</v>
      </c>
    </row>
    <row r="331" spans="1:28">
      <c r="A331" s="3" t="s">
        <v>681</v>
      </c>
      <c r="B331" s="3" t="s">
        <v>682</v>
      </c>
      <c r="C331" s="3" t="s">
        <v>22</v>
      </c>
      <c r="D331" s="3" t="s">
        <v>587</v>
      </c>
      <c r="E331" s="3" t="s">
        <v>588</v>
      </c>
      <c r="F331" s="3" t="s">
        <v>25</v>
      </c>
      <c r="G331" s="4">
        <v>806</v>
      </c>
      <c r="H331" s="4">
        <v>806</v>
      </c>
      <c r="I331" s="4">
        <v>592</v>
      </c>
      <c r="J331" s="4">
        <v>592</v>
      </c>
      <c r="K331" s="4">
        <v>3.26</v>
      </c>
      <c r="L331" s="4">
        <v>10.28</v>
      </c>
      <c r="M331" s="4">
        <v>605.54</v>
      </c>
      <c r="N331" s="4">
        <v>668</v>
      </c>
      <c r="O331" s="4">
        <v>668</v>
      </c>
      <c r="P331" s="4">
        <v>582</v>
      </c>
      <c r="Q331" s="4">
        <v>580</v>
      </c>
      <c r="R331" s="4">
        <v>2.87</v>
      </c>
      <c r="S331" s="4">
        <v>10.25</v>
      </c>
      <c r="T331" s="4">
        <v>593.12</v>
      </c>
      <c r="U331" s="4">
        <v>0</v>
      </c>
      <c r="V331" s="4">
        <v>0</v>
      </c>
      <c r="W331" s="4">
        <v>0</v>
      </c>
      <c r="X331" s="4">
        <v>0</v>
      </c>
      <c r="Y331" s="4">
        <v>0</v>
      </c>
      <c r="Z331" s="4">
        <v>0</v>
      </c>
      <c r="AA331" s="4">
        <v>0</v>
      </c>
      <c r="AB331" s="4">
        <v>1198.6600000000001</v>
      </c>
    </row>
    <row r="332" spans="1:28">
      <c r="A332" s="3" t="s">
        <v>683</v>
      </c>
      <c r="B332" s="3" t="s">
        <v>684</v>
      </c>
      <c r="C332" s="3" t="s">
        <v>22</v>
      </c>
      <c r="D332" s="3" t="s">
        <v>587</v>
      </c>
      <c r="E332" s="3" t="s">
        <v>588</v>
      </c>
      <c r="F332" s="3" t="s">
        <v>25</v>
      </c>
      <c r="G332" s="4">
        <v>2367</v>
      </c>
      <c r="H332" s="4">
        <v>2367</v>
      </c>
      <c r="I332" s="4">
        <v>1694</v>
      </c>
      <c r="J332" s="4">
        <v>1646</v>
      </c>
      <c r="K332" s="4">
        <v>6.65</v>
      </c>
      <c r="L332" s="4">
        <v>37.229999999999997</v>
      </c>
      <c r="M332" s="4">
        <v>1689.88</v>
      </c>
      <c r="N332" s="4">
        <v>1501</v>
      </c>
      <c r="O332" s="4">
        <v>1501</v>
      </c>
      <c r="P332" s="4">
        <v>1429</v>
      </c>
      <c r="Q332" s="4">
        <v>1385</v>
      </c>
      <c r="R332" s="4">
        <v>7.88</v>
      </c>
      <c r="S332" s="4">
        <v>28.85</v>
      </c>
      <c r="T332" s="4">
        <v>1421.73</v>
      </c>
      <c r="U332" s="4">
        <v>0</v>
      </c>
      <c r="V332" s="4">
        <v>0</v>
      </c>
      <c r="W332" s="4">
        <v>0</v>
      </c>
      <c r="X332" s="4">
        <v>0</v>
      </c>
      <c r="Y332" s="4">
        <v>0</v>
      </c>
      <c r="Z332" s="4">
        <v>0</v>
      </c>
      <c r="AA332" s="4">
        <v>0</v>
      </c>
      <c r="AB332" s="4">
        <v>3111.61</v>
      </c>
    </row>
    <row r="333" spans="1:28">
      <c r="A333" s="3" t="s">
        <v>685</v>
      </c>
      <c r="B333" s="3" t="s">
        <v>686</v>
      </c>
      <c r="C333" s="3" t="s">
        <v>22</v>
      </c>
      <c r="D333" s="3" t="s">
        <v>587</v>
      </c>
      <c r="E333" s="3" t="s">
        <v>588</v>
      </c>
      <c r="F333" s="3" t="s">
        <v>25</v>
      </c>
      <c r="G333" s="4">
        <v>978</v>
      </c>
      <c r="H333" s="4">
        <v>978</v>
      </c>
      <c r="I333" s="4">
        <v>835</v>
      </c>
      <c r="J333" s="4">
        <v>827</v>
      </c>
      <c r="K333" s="4">
        <v>5.14</v>
      </c>
      <c r="L333" s="4">
        <v>6.17</v>
      </c>
      <c r="M333" s="4">
        <v>838.31</v>
      </c>
      <c r="N333" s="4">
        <v>1035</v>
      </c>
      <c r="O333" s="4">
        <v>1035</v>
      </c>
      <c r="P333" s="4">
        <v>978</v>
      </c>
      <c r="Q333" s="4">
        <v>970</v>
      </c>
      <c r="R333" s="4">
        <v>6.61</v>
      </c>
      <c r="S333" s="4">
        <v>11.81</v>
      </c>
      <c r="T333" s="4">
        <v>988.42</v>
      </c>
      <c r="U333" s="4">
        <v>0</v>
      </c>
      <c r="V333" s="4">
        <v>0</v>
      </c>
      <c r="W333" s="4">
        <v>0</v>
      </c>
      <c r="X333" s="4">
        <v>0</v>
      </c>
      <c r="Y333" s="4">
        <v>0</v>
      </c>
      <c r="Z333" s="4">
        <v>0</v>
      </c>
      <c r="AA333" s="4">
        <v>0</v>
      </c>
      <c r="AB333" s="4">
        <v>1826.73</v>
      </c>
    </row>
    <row r="334" spans="1:28">
      <c r="A334" s="3" t="s">
        <v>687</v>
      </c>
      <c r="B334" s="3" t="s">
        <v>688</v>
      </c>
      <c r="C334" s="3" t="s">
        <v>22</v>
      </c>
      <c r="D334" s="3" t="s">
        <v>587</v>
      </c>
      <c r="E334" s="3" t="s">
        <v>588</v>
      </c>
      <c r="F334" s="3" t="s">
        <v>25</v>
      </c>
      <c r="G334" s="4">
        <v>1597</v>
      </c>
      <c r="H334" s="4">
        <v>1597</v>
      </c>
      <c r="I334" s="4">
        <v>1063</v>
      </c>
      <c r="J334" s="4">
        <v>1062</v>
      </c>
      <c r="K334" s="4">
        <v>6.07</v>
      </c>
      <c r="L334" s="4">
        <v>9.7200000000000006</v>
      </c>
      <c r="M334" s="4">
        <v>1077.79</v>
      </c>
      <c r="N334" s="4">
        <v>1374</v>
      </c>
      <c r="O334" s="4">
        <v>1374</v>
      </c>
      <c r="P334" s="4">
        <v>969</v>
      </c>
      <c r="Q334" s="4">
        <v>968</v>
      </c>
      <c r="R334" s="4">
        <v>5.59</v>
      </c>
      <c r="S334" s="4">
        <v>8.4499999999999993</v>
      </c>
      <c r="T334" s="4">
        <v>982.04</v>
      </c>
      <c r="U334" s="4">
        <v>0</v>
      </c>
      <c r="V334" s="4">
        <v>0</v>
      </c>
      <c r="W334" s="4">
        <v>0</v>
      </c>
      <c r="X334" s="4">
        <v>0</v>
      </c>
      <c r="Y334" s="4">
        <v>0</v>
      </c>
      <c r="Z334" s="4">
        <v>0</v>
      </c>
      <c r="AA334" s="4">
        <v>0</v>
      </c>
      <c r="AB334" s="4">
        <v>2059.83</v>
      </c>
    </row>
    <row r="335" spans="1:28">
      <c r="A335" s="3" t="s">
        <v>689</v>
      </c>
      <c r="B335" s="3" t="s">
        <v>690</v>
      </c>
      <c r="C335" s="3" t="s">
        <v>22</v>
      </c>
      <c r="D335" s="3" t="s">
        <v>587</v>
      </c>
      <c r="E335" s="3" t="s">
        <v>588</v>
      </c>
      <c r="F335" s="3" t="s">
        <v>25</v>
      </c>
      <c r="G335" s="4">
        <v>626</v>
      </c>
      <c r="H335" s="4">
        <v>626</v>
      </c>
      <c r="I335" s="4">
        <v>544</v>
      </c>
      <c r="J335" s="4">
        <v>544</v>
      </c>
      <c r="K335" s="4">
        <v>2.92</v>
      </c>
      <c r="L335" s="4">
        <v>9.23</v>
      </c>
      <c r="M335" s="4">
        <v>556.15</v>
      </c>
      <c r="N335" s="4">
        <v>506</v>
      </c>
      <c r="O335" s="4">
        <v>506</v>
      </c>
      <c r="P335" s="4">
        <v>476</v>
      </c>
      <c r="Q335" s="4">
        <v>476</v>
      </c>
      <c r="R335" s="4">
        <v>3.06</v>
      </c>
      <c r="S335" s="4">
        <v>7.86</v>
      </c>
      <c r="T335" s="4">
        <v>486.92</v>
      </c>
      <c r="U335" s="4">
        <v>0</v>
      </c>
      <c r="V335" s="4">
        <v>0</v>
      </c>
      <c r="W335" s="4">
        <v>0</v>
      </c>
      <c r="X335" s="4">
        <v>0</v>
      </c>
      <c r="Y335" s="4">
        <v>0</v>
      </c>
      <c r="Z335" s="4">
        <v>0</v>
      </c>
      <c r="AA335" s="4">
        <v>0</v>
      </c>
      <c r="AB335" s="4">
        <v>1043.07</v>
      </c>
    </row>
    <row r="336" spans="1:28">
      <c r="A336" s="3" t="s">
        <v>691</v>
      </c>
      <c r="B336" s="3" t="s">
        <v>692</v>
      </c>
      <c r="C336" s="3" t="s">
        <v>22</v>
      </c>
      <c r="D336" s="3" t="s">
        <v>587</v>
      </c>
      <c r="E336" s="3" t="s">
        <v>588</v>
      </c>
      <c r="F336" s="3" t="s">
        <v>25</v>
      </c>
      <c r="G336" s="4">
        <v>1987</v>
      </c>
      <c r="H336" s="4">
        <v>1987</v>
      </c>
      <c r="I336" s="4">
        <v>1162</v>
      </c>
      <c r="J336" s="4">
        <v>1161</v>
      </c>
      <c r="K336" s="4">
        <v>7.26</v>
      </c>
      <c r="L336" s="4">
        <v>19.27</v>
      </c>
      <c r="M336" s="4">
        <v>1187.53</v>
      </c>
      <c r="N336" s="4">
        <v>1462</v>
      </c>
      <c r="O336" s="4">
        <v>1462</v>
      </c>
      <c r="P336" s="4">
        <v>1262</v>
      </c>
      <c r="Q336" s="4">
        <v>1255</v>
      </c>
      <c r="R336" s="4">
        <v>11.43</v>
      </c>
      <c r="S336" s="4">
        <v>18.53</v>
      </c>
      <c r="T336" s="4">
        <v>1284.96</v>
      </c>
      <c r="U336" s="4">
        <v>0</v>
      </c>
      <c r="V336" s="4">
        <v>0</v>
      </c>
      <c r="W336" s="4">
        <v>0</v>
      </c>
      <c r="X336" s="4">
        <v>0</v>
      </c>
      <c r="Y336" s="4">
        <v>0</v>
      </c>
      <c r="Z336" s="4">
        <v>0</v>
      </c>
      <c r="AA336" s="4">
        <v>0</v>
      </c>
      <c r="AB336" s="4">
        <v>2472.4899999999998</v>
      </c>
    </row>
    <row r="337" spans="1:28">
      <c r="A337" s="3" t="s">
        <v>693</v>
      </c>
      <c r="B337" s="3" t="s">
        <v>694</v>
      </c>
      <c r="C337" s="3" t="s">
        <v>22</v>
      </c>
      <c r="D337" s="3" t="s">
        <v>587</v>
      </c>
      <c r="E337" s="3" t="s">
        <v>588</v>
      </c>
      <c r="F337" s="3" t="s">
        <v>25</v>
      </c>
      <c r="G337" s="4">
        <v>987</v>
      </c>
      <c r="H337" s="4">
        <v>987</v>
      </c>
      <c r="I337" s="4">
        <v>843</v>
      </c>
      <c r="J337" s="4">
        <v>842</v>
      </c>
      <c r="K337" s="4">
        <v>5.92</v>
      </c>
      <c r="L337" s="4">
        <v>6.94</v>
      </c>
      <c r="M337" s="4">
        <v>854.86</v>
      </c>
      <c r="N337" s="4">
        <v>707</v>
      </c>
      <c r="O337" s="4">
        <v>707</v>
      </c>
      <c r="P337" s="4">
        <v>679</v>
      </c>
      <c r="Q337" s="4">
        <v>679</v>
      </c>
      <c r="R337" s="4">
        <v>6.78</v>
      </c>
      <c r="S337" s="4">
        <v>14.26</v>
      </c>
      <c r="T337" s="4">
        <v>700.04</v>
      </c>
      <c r="U337" s="4">
        <v>0</v>
      </c>
      <c r="V337" s="4">
        <v>0</v>
      </c>
      <c r="W337" s="4">
        <v>0</v>
      </c>
      <c r="X337" s="4">
        <v>0</v>
      </c>
      <c r="Y337" s="4">
        <v>0</v>
      </c>
      <c r="Z337" s="4">
        <v>0</v>
      </c>
      <c r="AA337" s="4">
        <v>0</v>
      </c>
      <c r="AB337" s="4">
        <v>1554.9</v>
      </c>
    </row>
    <row r="338" spans="1:28">
      <c r="A338" s="3" t="s">
        <v>695</v>
      </c>
      <c r="B338" s="3" t="s">
        <v>696</v>
      </c>
      <c r="C338" s="3" t="s">
        <v>22</v>
      </c>
      <c r="D338" s="3" t="s">
        <v>587</v>
      </c>
      <c r="E338" s="3" t="s">
        <v>588</v>
      </c>
      <c r="F338" s="3" t="s">
        <v>25</v>
      </c>
      <c r="G338" s="4">
        <v>1065</v>
      </c>
      <c r="H338" s="4">
        <v>1065</v>
      </c>
      <c r="I338" s="4">
        <v>842</v>
      </c>
      <c r="J338" s="4">
        <v>839</v>
      </c>
      <c r="K338" s="4">
        <v>5.24</v>
      </c>
      <c r="L338" s="4">
        <v>6.91</v>
      </c>
      <c r="M338" s="4">
        <v>851.15</v>
      </c>
      <c r="N338" s="4">
        <v>583</v>
      </c>
      <c r="O338" s="4">
        <v>583</v>
      </c>
      <c r="P338" s="4">
        <v>541</v>
      </c>
      <c r="Q338" s="4">
        <v>540</v>
      </c>
      <c r="R338" s="4">
        <v>4.1100000000000003</v>
      </c>
      <c r="S338" s="4">
        <v>6.99</v>
      </c>
      <c r="T338" s="4">
        <v>551.1</v>
      </c>
      <c r="U338" s="4">
        <v>0</v>
      </c>
      <c r="V338" s="4">
        <v>0</v>
      </c>
      <c r="W338" s="4">
        <v>0</v>
      </c>
      <c r="X338" s="4">
        <v>0</v>
      </c>
      <c r="Y338" s="4">
        <v>0</v>
      </c>
      <c r="Z338" s="4">
        <v>0</v>
      </c>
      <c r="AA338" s="4">
        <v>0</v>
      </c>
      <c r="AB338" s="4">
        <v>1402.25</v>
      </c>
    </row>
    <row r="339" spans="1:28">
      <c r="A339" s="3" t="s">
        <v>697</v>
      </c>
      <c r="B339" s="3" t="s">
        <v>698</v>
      </c>
      <c r="C339" s="3" t="s">
        <v>22</v>
      </c>
      <c r="D339" s="3" t="s">
        <v>587</v>
      </c>
      <c r="E339" s="3" t="s">
        <v>588</v>
      </c>
      <c r="F339" s="3" t="s">
        <v>25</v>
      </c>
      <c r="G339" s="4">
        <v>1408</v>
      </c>
      <c r="H339" s="4">
        <v>1408</v>
      </c>
      <c r="I339" s="4">
        <v>1329</v>
      </c>
      <c r="J339" s="4">
        <v>1322</v>
      </c>
      <c r="K339" s="4">
        <v>11.32</v>
      </c>
      <c r="L339" s="4">
        <v>12.22</v>
      </c>
      <c r="M339" s="4">
        <v>1345.54</v>
      </c>
      <c r="N339" s="4">
        <v>1694</v>
      </c>
      <c r="O339" s="4">
        <v>1694</v>
      </c>
      <c r="P339" s="4">
        <v>1246</v>
      </c>
      <c r="Q339" s="4">
        <v>1245</v>
      </c>
      <c r="R339" s="4">
        <v>15</v>
      </c>
      <c r="S339" s="4">
        <v>18.34</v>
      </c>
      <c r="T339" s="4">
        <v>1278.3399999999999</v>
      </c>
      <c r="U339" s="4">
        <v>0</v>
      </c>
      <c r="V339" s="4">
        <v>0</v>
      </c>
      <c r="W339" s="4">
        <v>0</v>
      </c>
      <c r="X339" s="4">
        <v>0</v>
      </c>
      <c r="Y339" s="4">
        <v>0</v>
      </c>
      <c r="Z339" s="4">
        <v>0</v>
      </c>
      <c r="AA339" s="4">
        <v>0</v>
      </c>
      <c r="AB339" s="4">
        <v>2623.88</v>
      </c>
    </row>
    <row r="340" spans="1:28">
      <c r="A340" s="3" t="s">
        <v>699</v>
      </c>
      <c r="B340" s="3" t="s">
        <v>700</v>
      </c>
      <c r="C340" s="3" t="s">
        <v>22</v>
      </c>
      <c r="D340" s="3" t="s">
        <v>587</v>
      </c>
      <c r="E340" s="3" t="s">
        <v>588</v>
      </c>
      <c r="F340" s="3" t="s">
        <v>25</v>
      </c>
      <c r="G340" s="4">
        <v>935</v>
      </c>
      <c r="H340" s="4">
        <v>935</v>
      </c>
      <c r="I340" s="4">
        <v>807</v>
      </c>
      <c r="J340" s="4">
        <v>805</v>
      </c>
      <c r="K340" s="4">
        <v>5.89</v>
      </c>
      <c r="L340" s="4">
        <v>10.91</v>
      </c>
      <c r="M340" s="4">
        <v>821.8</v>
      </c>
      <c r="N340" s="4">
        <v>709</v>
      </c>
      <c r="O340" s="4">
        <v>709</v>
      </c>
      <c r="P340" s="4">
        <v>629</v>
      </c>
      <c r="Q340" s="4">
        <v>628</v>
      </c>
      <c r="R340" s="4">
        <v>4.42</v>
      </c>
      <c r="S340" s="4">
        <v>9.73</v>
      </c>
      <c r="T340" s="4">
        <v>642.15</v>
      </c>
      <c r="U340" s="4">
        <v>0</v>
      </c>
      <c r="V340" s="4">
        <v>0</v>
      </c>
      <c r="W340" s="4">
        <v>0</v>
      </c>
      <c r="X340" s="4">
        <v>0</v>
      </c>
      <c r="Y340" s="4">
        <v>0</v>
      </c>
      <c r="Z340" s="4">
        <v>0</v>
      </c>
      <c r="AA340" s="4">
        <v>0</v>
      </c>
      <c r="AB340" s="4">
        <v>1463.95</v>
      </c>
    </row>
    <row r="341" spans="1:28">
      <c r="A341" s="3" t="s">
        <v>701</v>
      </c>
      <c r="B341" s="3" t="s">
        <v>702</v>
      </c>
      <c r="C341" s="3" t="s">
        <v>22</v>
      </c>
      <c r="D341" s="3" t="s">
        <v>587</v>
      </c>
      <c r="E341" s="3" t="s">
        <v>588</v>
      </c>
      <c r="F341" s="3" t="s">
        <v>25</v>
      </c>
      <c r="G341" s="4">
        <v>1387</v>
      </c>
      <c r="H341" s="4">
        <v>1387</v>
      </c>
      <c r="I341" s="4">
        <v>1168</v>
      </c>
      <c r="J341" s="4">
        <v>1165</v>
      </c>
      <c r="K341" s="4">
        <v>8.48</v>
      </c>
      <c r="L341" s="4">
        <v>10.25</v>
      </c>
      <c r="M341" s="4">
        <v>1183.73</v>
      </c>
      <c r="N341" s="4">
        <v>1209</v>
      </c>
      <c r="O341" s="4">
        <v>1209</v>
      </c>
      <c r="P341" s="4">
        <v>1167</v>
      </c>
      <c r="Q341" s="4">
        <v>1165</v>
      </c>
      <c r="R341" s="4">
        <v>8.98</v>
      </c>
      <c r="S341" s="4">
        <v>8.2200000000000006</v>
      </c>
      <c r="T341" s="4">
        <v>1182.2</v>
      </c>
      <c r="U341" s="4">
        <v>0</v>
      </c>
      <c r="V341" s="4">
        <v>0</v>
      </c>
      <c r="W341" s="4">
        <v>0</v>
      </c>
      <c r="X341" s="4">
        <v>0</v>
      </c>
      <c r="Y341" s="4">
        <v>0</v>
      </c>
      <c r="Z341" s="4">
        <v>0</v>
      </c>
      <c r="AA341" s="4">
        <v>0</v>
      </c>
      <c r="AB341" s="4">
        <v>2365.9299999999998</v>
      </c>
    </row>
    <row r="342" spans="1:28">
      <c r="A342" s="3" t="s">
        <v>703</v>
      </c>
      <c r="B342" s="3" t="s">
        <v>704</v>
      </c>
      <c r="C342" s="3" t="s">
        <v>22</v>
      </c>
      <c r="D342" s="3" t="s">
        <v>587</v>
      </c>
      <c r="E342" s="3" t="s">
        <v>588</v>
      </c>
      <c r="F342" s="3" t="s">
        <v>25</v>
      </c>
      <c r="G342" s="4">
        <v>1466</v>
      </c>
      <c r="H342" s="4">
        <v>1466</v>
      </c>
      <c r="I342" s="4">
        <v>851</v>
      </c>
      <c r="J342" s="4">
        <v>847</v>
      </c>
      <c r="K342" s="4">
        <v>3.6</v>
      </c>
      <c r="L342" s="4">
        <v>9.9700000000000006</v>
      </c>
      <c r="M342" s="4">
        <v>860.57</v>
      </c>
      <c r="N342" s="4">
        <v>975</v>
      </c>
      <c r="O342" s="4">
        <v>975</v>
      </c>
      <c r="P342" s="4">
        <v>815</v>
      </c>
      <c r="Q342" s="4">
        <v>815</v>
      </c>
      <c r="R342" s="4">
        <v>3.8</v>
      </c>
      <c r="S342" s="4">
        <v>16.61</v>
      </c>
      <c r="T342" s="4">
        <v>835.41</v>
      </c>
      <c r="U342" s="4">
        <v>0</v>
      </c>
      <c r="V342" s="4">
        <v>0</v>
      </c>
      <c r="W342" s="4">
        <v>0</v>
      </c>
      <c r="X342" s="4">
        <v>0</v>
      </c>
      <c r="Y342" s="4">
        <v>0</v>
      </c>
      <c r="Z342" s="4">
        <v>0</v>
      </c>
      <c r="AA342" s="4">
        <v>0</v>
      </c>
      <c r="AB342" s="4">
        <v>1695.98</v>
      </c>
    </row>
    <row r="343" spans="1:28">
      <c r="A343" s="3" t="s">
        <v>705</v>
      </c>
      <c r="B343" s="3" t="s">
        <v>706</v>
      </c>
      <c r="C343" s="3" t="s">
        <v>22</v>
      </c>
      <c r="D343" s="3" t="s">
        <v>587</v>
      </c>
      <c r="E343" s="3" t="s">
        <v>588</v>
      </c>
      <c r="F343" s="3" t="s">
        <v>25</v>
      </c>
      <c r="G343" s="4">
        <v>1915</v>
      </c>
      <c r="H343" s="4">
        <v>1915</v>
      </c>
      <c r="I343" s="4">
        <v>1009</v>
      </c>
      <c r="J343" s="4">
        <v>1009</v>
      </c>
      <c r="K343" s="4">
        <v>4.92</v>
      </c>
      <c r="L343" s="4">
        <v>15.04</v>
      </c>
      <c r="M343" s="4">
        <v>1028.96</v>
      </c>
      <c r="N343" s="4">
        <v>1104</v>
      </c>
      <c r="O343" s="4">
        <v>1104</v>
      </c>
      <c r="P343" s="4">
        <v>952</v>
      </c>
      <c r="Q343" s="4">
        <v>952</v>
      </c>
      <c r="R343" s="4">
        <v>2.91</v>
      </c>
      <c r="S343" s="4">
        <v>10.97</v>
      </c>
      <c r="T343" s="4">
        <v>965.88</v>
      </c>
      <c r="U343" s="4">
        <v>0</v>
      </c>
      <c r="V343" s="4">
        <v>0</v>
      </c>
      <c r="W343" s="4">
        <v>0</v>
      </c>
      <c r="X343" s="4">
        <v>0</v>
      </c>
      <c r="Y343" s="4">
        <v>0</v>
      </c>
      <c r="Z343" s="4">
        <v>0</v>
      </c>
      <c r="AA343" s="4">
        <v>0</v>
      </c>
      <c r="AB343" s="4">
        <v>1994.84</v>
      </c>
    </row>
    <row r="344" spans="1:28">
      <c r="A344" s="3" t="s">
        <v>707</v>
      </c>
      <c r="B344" s="3" t="s">
        <v>708</v>
      </c>
      <c r="C344" s="3" t="s">
        <v>22</v>
      </c>
      <c r="D344" s="3" t="s">
        <v>587</v>
      </c>
      <c r="E344" s="3" t="s">
        <v>588</v>
      </c>
      <c r="F344" s="3" t="s">
        <v>25</v>
      </c>
      <c r="G344" s="4">
        <v>1505</v>
      </c>
      <c r="H344" s="4">
        <v>1505</v>
      </c>
      <c r="I344" s="4">
        <v>953</v>
      </c>
      <c r="J344" s="4">
        <v>947</v>
      </c>
      <c r="K344" s="4">
        <v>5.56</v>
      </c>
      <c r="L344" s="4">
        <v>16.34</v>
      </c>
      <c r="M344" s="4">
        <v>968.9</v>
      </c>
      <c r="N344" s="4">
        <v>1144</v>
      </c>
      <c r="O344" s="4">
        <v>1144</v>
      </c>
      <c r="P344" s="4">
        <v>1101</v>
      </c>
      <c r="Q344" s="4">
        <v>1093</v>
      </c>
      <c r="R344" s="4">
        <v>7.45</v>
      </c>
      <c r="S344" s="4">
        <v>13.97</v>
      </c>
      <c r="T344" s="4">
        <v>1114.42</v>
      </c>
      <c r="U344" s="4">
        <v>0</v>
      </c>
      <c r="V344" s="4">
        <v>0</v>
      </c>
      <c r="W344" s="4">
        <v>0</v>
      </c>
      <c r="X344" s="4">
        <v>0</v>
      </c>
      <c r="Y344" s="4">
        <v>0</v>
      </c>
      <c r="Z344" s="4">
        <v>0</v>
      </c>
      <c r="AA344" s="4">
        <v>0</v>
      </c>
      <c r="AB344" s="4">
        <v>2083.3200000000002</v>
      </c>
    </row>
    <row r="345" spans="1:28">
      <c r="A345" s="3" t="s">
        <v>709</v>
      </c>
      <c r="B345" s="3" t="s">
        <v>710</v>
      </c>
      <c r="C345" s="3" t="s">
        <v>22</v>
      </c>
      <c r="D345" s="3" t="s">
        <v>587</v>
      </c>
      <c r="E345" s="3" t="s">
        <v>588</v>
      </c>
      <c r="F345" s="3" t="s">
        <v>25</v>
      </c>
      <c r="G345" s="4">
        <v>1061</v>
      </c>
      <c r="H345" s="4">
        <v>1061</v>
      </c>
      <c r="I345" s="4">
        <v>876</v>
      </c>
      <c r="J345" s="4">
        <v>875</v>
      </c>
      <c r="K345" s="4">
        <v>3.91</v>
      </c>
      <c r="L345" s="4">
        <v>16.16</v>
      </c>
      <c r="M345" s="4">
        <v>895.07</v>
      </c>
      <c r="N345" s="4">
        <v>818</v>
      </c>
      <c r="O345" s="4">
        <v>818</v>
      </c>
      <c r="P345" s="4">
        <v>674</v>
      </c>
      <c r="Q345" s="4">
        <v>673</v>
      </c>
      <c r="R345" s="4">
        <v>3.59</v>
      </c>
      <c r="S345" s="4">
        <v>10.54</v>
      </c>
      <c r="T345" s="4">
        <v>687.13</v>
      </c>
      <c r="U345" s="4">
        <v>0</v>
      </c>
      <c r="V345" s="4">
        <v>0</v>
      </c>
      <c r="W345" s="4">
        <v>0</v>
      </c>
      <c r="X345" s="4">
        <v>0</v>
      </c>
      <c r="Y345" s="4">
        <v>0</v>
      </c>
      <c r="Z345" s="4">
        <v>0</v>
      </c>
      <c r="AA345" s="4">
        <v>0</v>
      </c>
      <c r="AB345" s="4">
        <v>1582.2</v>
      </c>
    </row>
    <row r="346" spans="1:28">
      <c r="A346" s="3" t="s">
        <v>711</v>
      </c>
      <c r="B346" s="3" t="s">
        <v>712</v>
      </c>
      <c r="C346" s="3" t="s">
        <v>22</v>
      </c>
      <c r="D346" s="3" t="s">
        <v>587</v>
      </c>
      <c r="E346" s="3" t="s">
        <v>588</v>
      </c>
      <c r="F346" s="3" t="s">
        <v>25</v>
      </c>
      <c r="G346" s="4">
        <v>1846</v>
      </c>
      <c r="H346" s="4">
        <v>1846</v>
      </c>
      <c r="I346" s="4">
        <v>1053</v>
      </c>
      <c r="J346" s="4">
        <v>1046</v>
      </c>
      <c r="K346" s="4">
        <v>6.16</v>
      </c>
      <c r="L346" s="4">
        <v>12.31</v>
      </c>
      <c r="M346" s="4">
        <v>1064.47</v>
      </c>
      <c r="N346" s="4">
        <v>1413</v>
      </c>
      <c r="O346" s="4">
        <v>1413</v>
      </c>
      <c r="P346" s="4">
        <v>1112</v>
      </c>
      <c r="Q346" s="4">
        <v>1107</v>
      </c>
      <c r="R346" s="4">
        <v>11.79</v>
      </c>
      <c r="S346" s="4">
        <v>18.55</v>
      </c>
      <c r="T346" s="4">
        <v>1137.3399999999999</v>
      </c>
      <c r="U346" s="4">
        <v>0</v>
      </c>
      <c r="V346" s="4">
        <v>0</v>
      </c>
      <c r="W346" s="4">
        <v>0</v>
      </c>
      <c r="X346" s="4">
        <v>0</v>
      </c>
      <c r="Y346" s="4">
        <v>0</v>
      </c>
      <c r="Z346" s="4">
        <v>0</v>
      </c>
      <c r="AA346" s="4">
        <v>0</v>
      </c>
      <c r="AB346" s="4">
        <v>2201.81</v>
      </c>
    </row>
    <row r="347" spans="1:28">
      <c r="A347" s="3" t="s">
        <v>713</v>
      </c>
      <c r="B347" s="3" t="s">
        <v>714</v>
      </c>
      <c r="C347" s="3" t="s">
        <v>22</v>
      </c>
      <c r="D347" s="3" t="s">
        <v>587</v>
      </c>
      <c r="E347" s="3" t="s">
        <v>588</v>
      </c>
      <c r="F347" s="3" t="s">
        <v>25</v>
      </c>
      <c r="G347" s="4">
        <v>2194</v>
      </c>
      <c r="H347" s="4">
        <v>2194</v>
      </c>
      <c r="I347" s="4">
        <v>715</v>
      </c>
      <c r="J347" s="4">
        <v>710</v>
      </c>
      <c r="K347" s="4">
        <v>6.55</v>
      </c>
      <c r="L347" s="4">
        <v>10.210000000000001</v>
      </c>
      <c r="M347" s="4">
        <v>726.76</v>
      </c>
      <c r="N347" s="4">
        <v>2289</v>
      </c>
      <c r="O347" s="4">
        <v>2289</v>
      </c>
      <c r="P347" s="4">
        <v>663</v>
      </c>
      <c r="Q347" s="4">
        <v>663</v>
      </c>
      <c r="R347" s="4">
        <v>7.25</v>
      </c>
      <c r="S347" s="4">
        <v>8.32</v>
      </c>
      <c r="T347" s="4">
        <v>678.57</v>
      </c>
      <c r="U347" s="4">
        <v>2173</v>
      </c>
      <c r="V347" s="4">
        <v>2173</v>
      </c>
      <c r="W347" s="4">
        <v>885</v>
      </c>
      <c r="X347" s="4">
        <v>883</v>
      </c>
      <c r="Y347" s="4">
        <v>13.32</v>
      </c>
      <c r="Z347" s="4">
        <v>9.9700000000000006</v>
      </c>
      <c r="AA347" s="4">
        <v>906.29</v>
      </c>
      <c r="AB347" s="4">
        <v>2311.62</v>
      </c>
    </row>
    <row r="348" spans="1:28">
      <c r="A348" s="3" t="s">
        <v>715</v>
      </c>
      <c r="B348" s="3" t="s">
        <v>716</v>
      </c>
      <c r="C348" s="3" t="s">
        <v>22</v>
      </c>
      <c r="D348" s="3" t="s">
        <v>587</v>
      </c>
      <c r="E348" s="3" t="s">
        <v>588</v>
      </c>
      <c r="F348" s="3" t="s">
        <v>25</v>
      </c>
      <c r="G348" s="4">
        <v>2583</v>
      </c>
      <c r="H348" s="4">
        <v>2583</v>
      </c>
      <c r="I348" s="4">
        <v>690</v>
      </c>
      <c r="J348" s="4">
        <v>690</v>
      </c>
      <c r="K348" s="4">
        <v>5.76</v>
      </c>
      <c r="L348" s="4">
        <v>8.75</v>
      </c>
      <c r="M348" s="4">
        <v>704.51</v>
      </c>
      <c r="N348" s="4">
        <v>2143</v>
      </c>
      <c r="O348" s="4">
        <v>2143</v>
      </c>
      <c r="P348" s="4">
        <v>549</v>
      </c>
      <c r="Q348" s="4">
        <v>546</v>
      </c>
      <c r="R348" s="4">
        <v>4</v>
      </c>
      <c r="S348" s="4">
        <v>6.61</v>
      </c>
      <c r="T348" s="4">
        <v>556.61</v>
      </c>
      <c r="U348" s="4">
        <v>1594</v>
      </c>
      <c r="V348" s="4">
        <v>1594</v>
      </c>
      <c r="W348" s="4">
        <v>603</v>
      </c>
      <c r="X348" s="4">
        <v>601</v>
      </c>
      <c r="Y348" s="4">
        <v>3.86</v>
      </c>
      <c r="Z348" s="4">
        <v>9.5299999999999994</v>
      </c>
      <c r="AA348" s="4">
        <v>614.39</v>
      </c>
      <c r="AB348" s="4">
        <v>1875.51</v>
      </c>
    </row>
    <row r="349" spans="1:28">
      <c r="A349" s="3" t="s">
        <v>717</v>
      </c>
      <c r="B349" s="3" t="s">
        <v>718</v>
      </c>
      <c r="C349" s="3" t="s">
        <v>22</v>
      </c>
      <c r="D349" s="3" t="s">
        <v>587</v>
      </c>
      <c r="E349" s="3" t="s">
        <v>588</v>
      </c>
      <c r="F349" s="3" t="s">
        <v>25</v>
      </c>
      <c r="G349" s="4">
        <v>2530</v>
      </c>
      <c r="H349" s="4">
        <v>2530</v>
      </c>
      <c r="I349" s="4">
        <v>945</v>
      </c>
      <c r="J349" s="4">
        <v>945</v>
      </c>
      <c r="K349" s="4">
        <v>8.33</v>
      </c>
      <c r="L349" s="4">
        <v>9.89</v>
      </c>
      <c r="M349" s="4">
        <v>963.22</v>
      </c>
      <c r="N349" s="4">
        <v>1625</v>
      </c>
      <c r="O349" s="4">
        <v>1625</v>
      </c>
      <c r="P349" s="4">
        <v>770</v>
      </c>
      <c r="Q349" s="4">
        <v>767</v>
      </c>
      <c r="R349" s="4">
        <v>6.67</v>
      </c>
      <c r="S349" s="4">
        <v>9.08</v>
      </c>
      <c r="T349" s="4">
        <v>782.75</v>
      </c>
      <c r="U349" s="4">
        <v>1118</v>
      </c>
      <c r="V349" s="4">
        <v>1118</v>
      </c>
      <c r="W349" s="4">
        <v>796</v>
      </c>
      <c r="X349" s="4">
        <v>796</v>
      </c>
      <c r="Y349" s="4">
        <v>6.86</v>
      </c>
      <c r="Z349" s="4">
        <v>6.38</v>
      </c>
      <c r="AA349" s="4">
        <v>809.24</v>
      </c>
      <c r="AB349" s="4">
        <v>2555.21</v>
      </c>
    </row>
    <row r="350" spans="1:28">
      <c r="A350" s="3" t="s">
        <v>719</v>
      </c>
      <c r="B350" s="3" t="s">
        <v>720</v>
      </c>
      <c r="C350" s="3" t="s">
        <v>22</v>
      </c>
      <c r="D350" s="3" t="s">
        <v>587</v>
      </c>
      <c r="E350" s="3" t="s">
        <v>588</v>
      </c>
      <c r="F350" s="3" t="s">
        <v>25</v>
      </c>
      <c r="G350" s="4">
        <v>1567</v>
      </c>
      <c r="H350" s="4">
        <v>1567</v>
      </c>
      <c r="I350" s="4">
        <v>593</v>
      </c>
      <c r="J350" s="4">
        <v>593</v>
      </c>
      <c r="K350" s="4">
        <v>4.3899999999999997</v>
      </c>
      <c r="L350" s="4">
        <v>10.71</v>
      </c>
      <c r="M350" s="4">
        <v>608.1</v>
      </c>
      <c r="N350" s="4">
        <v>1734</v>
      </c>
      <c r="O350" s="4">
        <v>1734</v>
      </c>
      <c r="P350" s="4">
        <v>649</v>
      </c>
      <c r="Q350" s="4">
        <v>649</v>
      </c>
      <c r="R350" s="4">
        <v>3.82</v>
      </c>
      <c r="S350" s="4">
        <v>14.75</v>
      </c>
      <c r="T350" s="4">
        <v>667.57</v>
      </c>
      <c r="U350" s="4">
        <v>870</v>
      </c>
      <c r="V350" s="4">
        <v>870</v>
      </c>
      <c r="W350" s="4">
        <v>722</v>
      </c>
      <c r="X350" s="4">
        <v>722</v>
      </c>
      <c r="Y350" s="4">
        <v>3.93</v>
      </c>
      <c r="Z350" s="4">
        <v>12.92</v>
      </c>
      <c r="AA350" s="4">
        <v>738.85</v>
      </c>
      <c r="AB350" s="4">
        <v>2014.52</v>
      </c>
    </row>
    <row r="351" spans="1:28">
      <c r="A351" s="3" t="s">
        <v>721</v>
      </c>
      <c r="B351" s="3" t="s">
        <v>722</v>
      </c>
      <c r="C351" s="3" t="s">
        <v>22</v>
      </c>
      <c r="D351" s="3" t="s">
        <v>587</v>
      </c>
      <c r="E351" s="3" t="s">
        <v>588</v>
      </c>
      <c r="F351" s="3" t="s">
        <v>25</v>
      </c>
      <c r="G351" s="4">
        <v>2401</v>
      </c>
      <c r="H351" s="4">
        <v>2401</v>
      </c>
      <c r="I351" s="4">
        <v>522</v>
      </c>
      <c r="J351" s="4">
        <v>522</v>
      </c>
      <c r="K351" s="4">
        <v>5.23</v>
      </c>
      <c r="L351" s="4">
        <v>10.220000000000001</v>
      </c>
      <c r="M351" s="4">
        <v>537.45000000000005</v>
      </c>
      <c r="N351" s="4">
        <v>2373</v>
      </c>
      <c r="O351" s="4">
        <v>2373</v>
      </c>
      <c r="P351" s="4">
        <v>507</v>
      </c>
      <c r="Q351" s="4">
        <v>507</v>
      </c>
      <c r="R351" s="4">
        <v>6.09</v>
      </c>
      <c r="S351" s="4">
        <v>7.83</v>
      </c>
      <c r="T351" s="4">
        <v>520.91999999999996</v>
      </c>
      <c r="U351" s="4">
        <v>1099</v>
      </c>
      <c r="V351" s="4">
        <v>1099</v>
      </c>
      <c r="W351" s="4">
        <v>704</v>
      </c>
      <c r="X351" s="4">
        <v>704</v>
      </c>
      <c r="Y351" s="4">
        <v>7.94</v>
      </c>
      <c r="Z351" s="4">
        <v>10.76</v>
      </c>
      <c r="AA351" s="4">
        <v>722.7</v>
      </c>
      <c r="AB351" s="4">
        <v>1781.07</v>
      </c>
    </row>
    <row r="352" spans="1:28">
      <c r="A352" s="3" t="s">
        <v>723</v>
      </c>
      <c r="B352" s="3" t="s">
        <v>724</v>
      </c>
      <c r="C352" s="3" t="s">
        <v>22</v>
      </c>
      <c r="D352" s="3" t="s">
        <v>587</v>
      </c>
      <c r="E352" s="3" t="s">
        <v>588</v>
      </c>
      <c r="F352" s="3" t="s">
        <v>25</v>
      </c>
      <c r="G352" s="4">
        <v>3394</v>
      </c>
      <c r="H352" s="4">
        <v>3394</v>
      </c>
      <c r="I352" s="4">
        <v>1377</v>
      </c>
      <c r="J352" s="4">
        <v>1376</v>
      </c>
      <c r="K352" s="4">
        <v>9.86</v>
      </c>
      <c r="L352" s="4">
        <v>12.6</v>
      </c>
      <c r="M352" s="4">
        <v>1398.46</v>
      </c>
      <c r="N352" s="4">
        <v>1975</v>
      </c>
      <c r="O352" s="4">
        <v>1975</v>
      </c>
      <c r="P352" s="4">
        <v>1227</v>
      </c>
      <c r="Q352" s="4">
        <v>1226</v>
      </c>
      <c r="R352" s="4">
        <v>9.57</v>
      </c>
      <c r="S352" s="4">
        <v>14.97</v>
      </c>
      <c r="T352" s="4">
        <v>1250.54</v>
      </c>
      <c r="U352" s="4">
        <v>1229</v>
      </c>
      <c r="V352" s="4">
        <v>1229</v>
      </c>
      <c r="W352" s="4">
        <v>817</v>
      </c>
      <c r="X352" s="4">
        <v>815</v>
      </c>
      <c r="Y352" s="4">
        <v>5.8</v>
      </c>
      <c r="Z352" s="4">
        <v>12.92</v>
      </c>
      <c r="AA352" s="4">
        <v>833.72</v>
      </c>
      <c r="AB352" s="4">
        <v>3482.72</v>
      </c>
    </row>
    <row r="353" spans="1:28">
      <c r="A353" s="3" t="s">
        <v>725</v>
      </c>
      <c r="B353" s="3" t="s">
        <v>726</v>
      </c>
      <c r="C353" s="3" t="s">
        <v>22</v>
      </c>
      <c r="D353" s="3" t="s">
        <v>587</v>
      </c>
      <c r="E353" s="3" t="s">
        <v>588</v>
      </c>
      <c r="F353" s="3" t="s">
        <v>25</v>
      </c>
      <c r="G353" s="4">
        <v>1208</v>
      </c>
      <c r="H353" s="4">
        <v>1208</v>
      </c>
      <c r="I353" s="4">
        <v>556</v>
      </c>
      <c r="J353" s="4">
        <v>556</v>
      </c>
      <c r="K353" s="4">
        <v>3.28</v>
      </c>
      <c r="L353" s="4">
        <v>10.02</v>
      </c>
      <c r="M353" s="4">
        <v>569.29999999999995</v>
      </c>
      <c r="N353" s="4">
        <v>1753</v>
      </c>
      <c r="O353" s="4">
        <v>1753</v>
      </c>
      <c r="P353" s="4">
        <v>574</v>
      </c>
      <c r="Q353" s="4">
        <v>574</v>
      </c>
      <c r="R353" s="4">
        <v>3.49</v>
      </c>
      <c r="S353" s="4">
        <v>12.35</v>
      </c>
      <c r="T353" s="4">
        <v>589.84</v>
      </c>
      <c r="U353" s="4">
        <v>1068</v>
      </c>
      <c r="V353" s="4">
        <v>1068</v>
      </c>
      <c r="W353" s="4">
        <v>489</v>
      </c>
      <c r="X353" s="4">
        <v>489</v>
      </c>
      <c r="Y353" s="4">
        <v>3.4</v>
      </c>
      <c r="Z353" s="4">
        <v>8.17</v>
      </c>
      <c r="AA353" s="4">
        <v>500.57</v>
      </c>
      <c r="AB353" s="4">
        <v>1659.71</v>
      </c>
    </row>
    <row r="354" spans="1:28">
      <c r="A354" s="3" t="s">
        <v>727</v>
      </c>
      <c r="B354" s="3" t="s">
        <v>728</v>
      </c>
      <c r="C354" s="3" t="s">
        <v>22</v>
      </c>
      <c r="D354" s="3" t="s">
        <v>587</v>
      </c>
      <c r="E354" s="3" t="s">
        <v>588</v>
      </c>
      <c r="F354" s="3" t="s">
        <v>25</v>
      </c>
      <c r="G354" s="4">
        <v>3160</v>
      </c>
      <c r="H354" s="4">
        <v>3160</v>
      </c>
      <c r="I354" s="4">
        <v>1410</v>
      </c>
      <c r="J354" s="4">
        <v>1410</v>
      </c>
      <c r="K354" s="4">
        <v>8.0500000000000007</v>
      </c>
      <c r="L354" s="4">
        <v>10.75</v>
      </c>
      <c r="M354" s="4">
        <v>1428.8</v>
      </c>
      <c r="N354" s="4">
        <v>1680</v>
      </c>
      <c r="O354" s="4">
        <v>1680</v>
      </c>
      <c r="P354" s="4">
        <v>449</v>
      </c>
      <c r="Q354" s="4">
        <v>449</v>
      </c>
      <c r="R354" s="4">
        <v>4.6399999999999997</v>
      </c>
      <c r="S354" s="4">
        <v>4.26</v>
      </c>
      <c r="T354" s="4">
        <v>457.9</v>
      </c>
      <c r="U354" s="4">
        <v>1084</v>
      </c>
      <c r="V354" s="4">
        <v>1084</v>
      </c>
      <c r="W354" s="4">
        <v>629</v>
      </c>
      <c r="X354" s="4">
        <v>629</v>
      </c>
      <c r="Y354" s="4">
        <v>5.0999999999999996</v>
      </c>
      <c r="Z354" s="4">
        <v>6.61</v>
      </c>
      <c r="AA354" s="4">
        <v>640.71</v>
      </c>
      <c r="AB354" s="4">
        <v>2527.41</v>
      </c>
    </row>
    <row r="355" spans="1:28">
      <c r="A355" s="3" t="s">
        <v>729</v>
      </c>
      <c r="B355" s="3" t="s">
        <v>730</v>
      </c>
      <c r="C355" s="3" t="s">
        <v>22</v>
      </c>
      <c r="D355" s="3" t="s">
        <v>587</v>
      </c>
      <c r="E355" s="3" t="s">
        <v>588</v>
      </c>
      <c r="F355" s="3" t="s">
        <v>25</v>
      </c>
      <c r="G355" s="4">
        <v>4041</v>
      </c>
      <c r="H355" s="4">
        <v>4041</v>
      </c>
      <c r="I355" s="4">
        <v>2296</v>
      </c>
      <c r="J355" s="4">
        <v>2284</v>
      </c>
      <c r="K355" s="4">
        <v>11.77</v>
      </c>
      <c r="L355" s="4">
        <v>34.36</v>
      </c>
      <c r="M355" s="4">
        <v>2330.13</v>
      </c>
      <c r="N355" s="4">
        <v>100</v>
      </c>
      <c r="O355" s="4">
        <v>100</v>
      </c>
      <c r="P355" s="4">
        <v>60</v>
      </c>
      <c r="Q355" s="4">
        <v>60</v>
      </c>
      <c r="R355" s="4">
        <v>0.32</v>
      </c>
      <c r="S355" s="4">
        <v>0.68</v>
      </c>
      <c r="T355" s="4">
        <v>61</v>
      </c>
      <c r="U355" s="4">
        <v>2169</v>
      </c>
      <c r="V355" s="4">
        <v>2169</v>
      </c>
      <c r="W355" s="4">
        <v>1145</v>
      </c>
      <c r="X355" s="4">
        <v>1145</v>
      </c>
      <c r="Y355" s="4">
        <v>6.3</v>
      </c>
      <c r="Z355" s="4">
        <v>17.73</v>
      </c>
      <c r="AA355" s="4">
        <v>1169.03</v>
      </c>
      <c r="AB355" s="4">
        <v>3560.16</v>
      </c>
    </row>
    <row r="356" spans="1:28">
      <c r="A356" s="3" t="s">
        <v>731</v>
      </c>
      <c r="B356" s="3" t="s">
        <v>732</v>
      </c>
      <c r="C356" s="3" t="s">
        <v>22</v>
      </c>
      <c r="D356" s="3" t="s">
        <v>587</v>
      </c>
      <c r="E356" s="3" t="s">
        <v>588</v>
      </c>
      <c r="F356" s="3" t="s">
        <v>25</v>
      </c>
      <c r="G356" s="4">
        <v>3103</v>
      </c>
      <c r="H356" s="4">
        <v>3103</v>
      </c>
      <c r="I356" s="4">
        <v>1551</v>
      </c>
      <c r="J356" s="4">
        <v>1519</v>
      </c>
      <c r="K356" s="4">
        <v>9.23</v>
      </c>
      <c r="L356" s="4">
        <v>24.52</v>
      </c>
      <c r="M356" s="4">
        <v>1552.75</v>
      </c>
      <c r="N356" s="4">
        <v>1746</v>
      </c>
      <c r="O356" s="4">
        <v>1746</v>
      </c>
      <c r="P356" s="4">
        <v>375</v>
      </c>
      <c r="Q356" s="4">
        <v>372</v>
      </c>
      <c r="R356" s="4">
        <v>6.18</v>
      </c>
      <c r="S356" s="4">
        <v>0.64</v>
      </c>
      <c r="T356" s="4">
        <v>378.82</v>
      </c>
      <c r="U356" s="4">
        <v>1405</v>
      </c>
      <c r="V356" s="4">
        <v>1405</v>
      </c>
      <c r="W356" s="4">
        <v>715</v>
      </c>
      <c r="X356" s="4">
        <v>703</v>
      </c>
      <c r="Y356" s="4">
        <v>3.92</v>
      </c>
      <c r="Z356" s="4">
        <v>12.66</v>
      </c>
      <c r="AA356" s="4">
        <v>719.58</v>
      </c>
      <c r="AB356" s="4">
        <v>2651.15</v>
      </c>
    </row>
    <row r="357" spans="1:28">
      <c r="A357" s="3" t="s">
        <v>733</v>
      </c>
      <c r="B357" s="3" t="s">
        <v>734</v>
      </c>
      <c r="C357" s="3" t="s">
        <v>22</v>
      </c>
      <c r="D357" s="3" t="s">
        <v>587</v>
      </c>
      <c r="E357" s="3" t="s">
        <v>588</v>
      </c>
      <c r="F357" s="3" t="s">
        <v>25</v>
      </c>
      <c r="G357" s="4">
        <v>1990</v>
      </c>
      <c r="H357" s="4">
        <v>1990</v>
      </c>
      <c r="I357" s="4">
        <v>1196</v>
      </c>
      <c r="J357" s="4">
        <v>1196</v>
      </c>
      <c r="K357" s="4">
        <v>8.68</v>
      </c>
      <c r="L357" s="4">
        <v>18.78</v>
      </c>
      <c r="M357" s="4">
        <v>1223.46</v>
      </c>
      <c r="N357" s="4">
        <v>35</v>
      </c>
      <c r="O357" s="4">
        <v>35</v>
      </c>
      <c r="P357" s="4">
        <v>26</v>
      </c>
      <c r="Q357" s="4">
        <v>26</v>
      </c>
      <c r="R357" s="4">
        <v>0.24</v>
      </c>
      <c r="S357" s="4">
        <v>0.39</v>
      </c>
      <c r="T357" s="4">
        <v>26.63</v>
      </c>
      <c r="U357" s="4">
        <v>1037</v>
      </c>
      <c r="V357" s="4">
        <v>1037</v>
      </c>
      <c r="W357" s="4">
        <v>873</v>
      </c>
      <c r="X357" s="4">
        <v>873</v>
      </c>
      <c r="Y357" s="4">
        <v>3.59</v>
      </c>
      <c r="Z357" s="4">
        <v>10.36</v>
      </c>
      <c r="AA357" s="4">
        <v>886.95</v>
      </c>
      <c r="AB357" s="4">
        <v>2137.04</v>
      </c>
    </row>
    <row r="358" spans="1:28">
      <c r="A358" s="3" t="s">
        <v>735</v>
      </c>
      <c r="B358" s="3" t="s">
        <v>736</v>
      </c>
      <c r="C358" s="3" t="s">
        <v>22</v>
      </c>
      <c r="D358" s="3" t="s">
        <v>587</v>
      </c>
      <c r="E358" s="3" t="s">
        <v>588</v>
      </c>
      <c r="F358" s="3" t="s">
        <v>25</v>
      </c>
      <c r="G358" s="4">
        <v>1645</v>
      </c>
      <c r="H358" s="4">
        <v>1645</v>
      </c>
      <c r="I358" s="4">
        <v>781</v>
      </c>
      <c r="J358" s="4">
        <v>779</v>
      </c>
      <c r="K358" s="4">
        <v>1.07</v>
      </c>
      <c r="L358" s="4">
        <v>9.35</v>
      </c>
      <c r="M358" s="4">
        <v>789.42</v>
      </c>
      <c r="N358" s="4">
        <v>72</v>
      </c>
      <c r="O358" s="4">
        <v>72</v>
      </c>
      <c r="P358" s="4">
        <v>33</v>
      </c>
      <c r="Q358" s="4">
        <v>33</v>
      </c>
      <c r="R358" s="4">
        <v>0.02</v>
      </c>
      <c r="S358" s="4">
        <v>0.34</v>
      </c>
      <c r="T358" s="4">
        <v>33.36</v>
      </c>
      <c r="U358" s="4">
        <v>1720</v>
      </c>
      <c r="V358" s="4">
        <v>1720</v>
      </c>
      <c r="W358" s="4">
        <v>497</v>
      </c>
      <c r="X358" s="4">
        <v>496</v>
      </c>
      <c r="Y358" s="4">
        <v>0.74</v>
      </c>
      <c r="Z358" s="4">
        <v>3.5</v>
      </c>
      <c r="AA358" s="4">
        <v>500.24</v>
      </c>
      <c r="AB358" s="4">
        <v>1323.02</v>
      </c>
    </row>
    <row r="359" spans="1:28">
      <c r="A359" s="3" t="s">
        <v>737</v>
      </c>
      <c r="B359" s="3" t="s">
        <v>738</v>
      </c>
      <c r="C359" s="3" t="s">
        <v>22</v>
      </c>
      <c r="D359" s="3" t="s">
        <v>587</v>
      </c>
      <c r="E359" s="3" t="s">
        <v>588</v>
      </c>
      <c r="F359" s="3" t="s">
        <v>25</v>
      </c>
      <c r="G359" s="4">
        <v>2317</v>
      </c>
      <c r="H359" s="4">
        <v>2317</v>
      </c>
      <c r="I359" s="4">
        <v>2077</v>
      </c>
      <c r="J359" s="4">
        <v>2059</v>
      </c>
      <c r="K359" s="4">
        <v>5.14</v>
      </c>
      <c r="L359" s="4">
        <v>30.82</v>
      </c>
      <c r="M359" s="4">
        <v>2094.96</v>
      </c>
      <c r="N359" s="4">
        <v>48</v>
      </c>
      <c r="O359" s="4">
        <v>48</v>
      </c>
      <c r="P359" s="4">
        <v>44</v>
      </c>
      <c r="Q359" s="4">
        <v>44</v>
      </c>
      <c r="R359" s="4">
        <v>0.15</v>
      </c>
      <c r="S359" s="4">
        <v>0.94</v>
      </c>
      <c r="T359" s="4">
        <v>45.09</v>
      </c>
      <c r="U359" s="4">
        <v>1900</v>
      </c>
      <c r="V359" s="4">
        <v>1900</v>
      </c>
      <c r="W359" s="4">
        <v>820</v>
      </c>
      <c r="X359" s="4">
        <v>819</v>
      </c>
      <c r="Y359" s="4">
        <v>1.51</v>
      </c>
      <c r="Z359" s="4">
        <v>14.58</v>
      </c>
      <c r="AA359" s="4">
        <v>835.09</v>
      </c>
      <c r="AB359" s="4">
        <v>2975.14</v>
      </c>
    </row>
    <row r="360" spans="1:28">
      <c r="A360" s="3" t="s">
        <v>739</v>
      </c>
      <c r="B360" s="3" t="s">
        <v>740</v>
      </c>
      <c r="C360" s="3" t="s">
        <v>22</v>
      </c>
      <c r="D360" s="3" t="s">
        <v>587</v>
      </c>
      <c r="E360" s="3" t="s">
        <v>588</v>
      </c>
      <c r="F360" s="3" t="s">
        <v>25</v>
      </c>
      <c r="G360" s="4">
        <v>2561</v>
      </c>
      <c r="H360" s="4">
        <v>2561</v>
      </c>
      <c r="I360" s="4">
        <v>1762</v>
      </c>
      <c r="J360" s="4">
        <v>1754</v>
      </c>
      <c r="K360" s="4">
        <v>9.58</v>
      </c>
      <c r="L360" s="4">
        <v>29.72</v>
      </c>
      <c r="M360" s="4">
        <v>1793.3</v>
      </c>
      <c r="N360" s="4">
        <v>93</v>
      </c>
      <c r="O360" s="4">
        <v>93</v>
      </c>
      <c r="P360" s="4">
        <v>88</v>
      </c>
      <c r="Q360" s="4">
        <v>88</v>
      </c>
      <c r="R360" s="4">
        <v>0.64</v>
      </c>
      <c r="S360" s="4">
        <v>1.32</v>
      </c>
      <c r="T360" s="4">
        <v>89.96</v>
      </c>
      <c r="U360" s="4">
        <v>2511</v>
      </c>
      <c r="V360" s="4">
        <v>2511</v>
      </c>
      <c r="W360" s="4">
        <v>1107</v>
      </c>
      <c r="X360" s="4">
        <v>1106</v>
      </c>
      <c r="Y360" s="4">
        <v>9.5</v>
      </c>
      <c r="Z360" s="4">
        <v>14.72</v>
      </c>
      <c r="AA360" s="4">
        <v>1130.22</v>
      </c>
      <c r="AB360" s="4">
        <v>3013.48</v>
      </c>
    </row>
    <row r="361" spans="1:28">
      <c r="A361" s="3" t="s">
        <v>741</v>
      </c>
      <c r="B361" s="3" t="s">
        <v>742</v>
      </c>
      <c r="C361" s="3" t="s">
        <v>22</v>
      </c>
      <c r="D361" s="3" t="s">
        <v>587</v>
      </c>
      <c r="E361" s="3" t="s">
        <v>588</v>
      </c>
      <c r="F361" s="3" t="s">
        <v>25</v>
      </c>
      <c r="G361" s="4">
        <v>3077</v>
      </c>
      <c r="H361" s="4">
        <v>3077</v>
      </c>
      <c r="I361" s="4">
        <v>1888</v>
      </c>
      <c r="J361" s="4">
        <v>1877</v>
      </c>
      <c r="K361" s="4">
        <v>6.57</v>
      </c>
      <c r="L361" s="4">
        <v>26.89</v>
      </c>
      <c r="M361" s="4">
        <v>1910.46</v>
      </c>
      <c r="N361" s="4">
        <v>470</v>
      </c>
      <c r="O361" s="4">
        <v>470</v>
      </c>
      <c r="P361" s="4">
        <v>447</v>
      </c>
      <c r="Q361" s="4">
        <v>434</v>
      </c>
      <c r="R361" s="4">
        <v>2.87</v>
      </c>
      <c r="S361" s="4">
        <v>2.88</v>
      </c>
      <c r="T361" s="4">
        <v>439.75</v>
      </c>
      <c r="U361" s="4">
        <v>1760</v>
      </c>
      <c r="V361" s="4">
        <v>1760</v>
      </c>
      <c r="W361" s="4">
        <v>1429</v>
      </c>
      <c r="X361" s="4">
        <v>1420</v>
      </c>
      <c r="Y361" s="4">
        <v>8.35</v>
      </c>
      <c r="Z361" s="4">
        <v>13.15</v>
      </c>
      <c r="AA361" s="4">
        <v>1441.5</v>
      </c>
      <c r="AB361" s="4">
        <v>3791.71</v>
      </c>
    </row>
    <row r="362" spans="1:28">
      <c r="A362" s="3" t="s">
        <v>743</v>
      </c>
      <c r="B362" s="3" t="s">
        <v>744</v>
      </c>
      <c r="C362" s="3" t="s">
        <v>22</v>
      </c>
      <c r="D362" s="3" t="s">
        <v>587</v>
      </c>
      <c r="E362" s="3" t="s">
        <v>588</v>
      </c>
      <c r="F362" s="3" t="s">
        <v>25</v>
      </c>
      <c r="G362" s="4">
        <v>2523</v>
      </c>
      <c r="H362" s="4">
        <v>2523</v>
      </c>
      <c r="I362" s="4">
        <v>1864</v>
      </c>
      <c r="J362" s="4">
        <v>1858</v>
      </c>
      <c r="K362" s="4">
        <v>7.73</v>
      </c>
      <c r="L362" s="4">
        <v>30.41</v>
      </c>
      <c r="M362" s="4">
        <v>1896.14</v>
      </c>
      <c r="N362" s="4">
        <v>313</v>
      </c>
      <c r="O362" s="4">
        <v>313</v>
      </c>
      <c r="P362" s="4">
        <v>193</v>
      </c>
      <c r="Q362" s="4">
        <v>191</v>
      </c>
      <c r="R362" s="4">
        <v>1.31</v>
      </c>
      <c r="S362" s="4">
        <v>2.86</v>
      </c>
      <c r="T362" s="4">
        <v>195.17</v>
      </c>
      <c r="U362" s="4">
        <v>1296</v>
      </c>
      <c r="V362" s="4">
        <v>1296</v>
      </c>
      <c r="W362" s="4">
        <v>853</v>
      </c>
      <c r="X362" s="4">
        <v>846</v>
      </c>
      <c r="Y362" s="4">
        <v>2.69</v>
      </c>
      <c r="Z362" s="4">
        <v>15.33</v>
      </c>
      <c r="AA362" s="4">
        <v>864.02</v>
      </c>
      <c r="AB362" s="4">
        <v>2955.33</v>
      </c>
    </row>
    <row r="363" spans="1:28">
      <c r="A363" s="3" t="s">
        <v>745</v>
      </c>
      <c r="B363" s="3" t="s">
        <v>746</v>
      </c>
      <c r="C363" s="3" t="s">
        <v>22</v>
      </c>
      <c r="D363" s="3" t="s">
        <v>587</v>
      </c>
      <c r="E363" s="3" t="s">
        <v>588</v>
      </c>
      <c r="F363" s="3" t="s">
        <v>25</v>
      </c>
      <c r="G363" s="4">
        <v>2379</v>
      </c>
      <c r="H363" s="4">
        <v>2379</v>
      </c>
      <c r="I363" s="4">
        <v>1631</v>
      </c>
      <c r="J363" s="4">
        <v>1615</v>
      </c>
      <c r="K363" s="4">
        <v>6.31</v>
      </c>
      <c r="L363" s="4">
        <v>19.16</v>
      </c>
      <c r="M363" s="4">
        <v>1640.47</v>
      </c>
      <c r="N363" s="4">
        <v>143</v>
      </c>
      <c r="O363" s="4">
        <v>143</v>
      </c>
      <c r="P363" s="4">
        <v>139</v>
      </c>
      <c r="Q363" s="4">
        <v>139</v>
      </c>
      <c r="R363" s="4">
        <v>0.95</v>
      </c>
      <c r="S363" s="4">
        <v>0.9</v>
      </c>
      <c r="T363" s="4">
        <v>140.85</v>
      </c>
      <c r="U363" s="4">
        <v>1442</v>
      </c>
      <c r="V363" s="4">
        <v>1442</v>
      </c>
      <c r="W363" s="4">
        <v>1028</v>
      </c>
      <c r="X363" s="4">
        <v>1022</v>
      </c>
      <c r="Y363" s="4">
        <v>4.66</v>
      </c>
      <c r="Z363" s="4">
        <v>17.8</v>
      </c>
      <c r="AA363" s="4">
        <v>1044.46</v>
      </c>
      <c r="AB363" s="4">
        <v>2825.78</v>
      </c>
    </row>
    <row r="364" spans="1:28">
      <c r="A364" s="3" t="s">
        <v>747</v>
      </c>
      <c r="B364" s="3" t="s">
        <v>748</v>
      </c>
      <c r="C364" s="3" t="s">
        <v>22</v>
      </c>
      <c r="D364" s="3" t="s">
        <v>587</v>
      </c>
      <c r="E364" s="3" t="s">
        <v>588</v>
      </c>
      <c r="F364" s="3" t="s">
        <v>25</v>
      </c>
      <c r="G364" s="4">
        <v>1057</v>
      </c>
      <c r="H364" s="4">
        <v>1057</v>
      </c>
      <c r="I364" s="4">
        <v>826</v>
      </c>
      <c r="J364" s="4">
        <v>824</v>
      </c>
      <c r="K364" s="4">
        <v>4.1100000000000003</v>
      </c>
      <c r="L364" s="4">
        <v>14.47</v>
      </c>
      <c r="M364" s="4">
        <v>842.58</v>
      </c>
      <c r="N364" s="4">
        <v>432</v>
      </c>
      <c r="O364" s="4">
        <v>432</v>
      </c>
      <c r="P364" s="4">
        <v>347</v>
      </c>
      <c r="Q364" s="4">
        <v>346</v>
      </c>
      <c r="R364" s="4">
        <v>2.79</v>
      </c>
      <c r="S364" s="4">
        <v>6.22</v>
      </c>
      <c r="T364" s="4">
        <v>355.01</v>
      </c>
      <c r="U364" s="4">
        <v>954</v>
      </c>
      <c r="V364" s="4">
        <v>954</v>
      </c>
      <c r="W364" s="4">
        <v>694</v>
      </c>
      <c r="X364" s="4">
        <v>692</v>
      </c>
      <c r="Y364" s="4">
        <v>3.37</v>
      </c>
      <c r="Z364" s="4">
        <v>11.51</v>
      </c>
      <c r="AA364" s="4">
        <v>706.88</v>
      </c>
      <c r="AB364" s="4">
        <v>1904.47</v>
      </c>
    </row>
    <row r="365" spans="1:28">
      <c r="A365" s="3" t="s">
        <v>749</v>
      </c>
      <c r="B365" s="3" t="s">
        <v>750</v>
      </c>
      <c r="C365" s="3" t="s">
        <v>22</v>
      </c>
      <c r="D365" s="3" t="s">
        <v>587</v>
      </c>
      <c r="E365" s="3" t="s">
        <v>588</v>
      </c>
      <c r="F365" s="3" t="s">
        <v>25</v>
      </c>
      <c r="G365" s="4">
        <v>2280</v>
      </c>
      <c r="H365" s="4">
        <v>2280</v>
      </c>
      <c r="I365" s="4">
        <v>1780</v>
      </c>
      <c r="J365" s="4">
        <v>1769</v>
      </c>
      <c r="K365" s="4">
        <v>12.58</v>
      </c>
      <c r="L365" s="4">
        <v>26.78</v>
      </c>
      <c r="M365" s="4">
        <v>1808.36</v>
      </c>
      <c r="N365" s="4">
        <v>43</v>
      </c>
      <c r="O365" s="4">
        <v>43</v>
      </c>
      <c r="P365" s="4">
        <v>20</v>
      </c>
      <c r="Q365" s="4">
        <v>20</v>
      </c>
      <c r="R365" s="4">
        <v>0.15</v>
      </c>
      <c r="S365" s="4">
        <v>0.3</v>
      </c>
      <c r="T365" s="4">
        <v>20.45</v>
      </c>
      <c r="U365" s="4">
        <v>1210</v>
      </c>
      <c r="V365" s="4">
        <v>1210</v>
      </c>
      <c r="W365" s="4">
        <v>869</v>
      </c>
      <c r="X365" s="4">
        <v>867</v>
      </c>
      <c r="Y365" s="4">
        <v>7.76</v>
      </c>
      <c r="Z365" s="4">
        <v>14.46</v>
      </c>
      <c r="AA365" s="4">
        <v>889.22</v>
      </c>
      <c r="AB365" s="4">
        <v>2718.03</v>
      </c>
    </row>
    <row r="366" spans="1:28">
      <c r="A366" s="3" t="s">
        <v>751</v>
      </c>
      <c r="B366" s="3" t="s">
        <v>752</v>
      </c>
      <c r="C366" s="3" t="s">
        <v>22</v>
      </c>
      <c r="D366" s="3" t="s">
        <v>587</v>
      </c>
      <c r="E366" s="3" t="s">
        <v>588</v>
      </c>
      <c r="F366" s="3" t="s">
        <v>25</v>
      </c>
      <c r="G366" s="4">
        <v>5418</v>
      </c>
      <c r="H366" s="4">
        <v>5418</v>
      </c>
      <c r="I366" s="4">
        <v>2886</v>
      </c>
      <c r="J366" s="4">
        <v>2854</v>
      </c>
      <c r="K366" s="4">
        <v>12.56</v>
      </c>
      <c r="L366" s="4">
        <v>47.98</v>
      </c>
      <c r="M366" s="4">
        <v>2914.54</v>
      </c>
      <c r="N366" s="4">
        <v>229</v>
      </c>
      <c r="O366" s="4">
        <v>229</v>
      </c>
      <c r="P366" s="4">
        <v>225</v>
      </c>
      <c r="Q366" s="4">
        <v>224</v>
      </c>
      <c r="R366" s="4">
        <v>1.08</v>
      </c>
      <c r="S366" s="4">
        <v>2.14</v>
      </c>
      <c r="T366" s="4">
        <v>227.22</v>
      </c>
      <c r="U366" s="4">
        <v>1770</v>
      </c>
      <c r="V366" s="4">
        <v>1770</v>
      </c>
      <c r="W366" s="4">
        <v>1494</v>
      </c>
      <c r="X366" s="4">
        <v>1480</v>
      </c>
      <c r="Y366" s="4">
        <v>8.18</v>
      </c>
      <c r="Z366" s="4">
        <v>24.42</v>
      </c>
      <c r="AA366" s="4">
        <v>1512.6</v>
      </c>
      <c r="AB366" s="4">
        <v>4654.3599999999997</v>
      </c>
    </row>
    <row r="367" spans="1:28">
      <c r="A367" s="3" t="s">
        <v>753</v>
      </c>
      <c r="B367" s="3" t="s">
        <v>754</v>
      </c>
      <c r="C367" s="3" t="s">
        <v>22</v>
      </c>
      <c r="D367" s="3" t="s">
        <v>587</v>
      </c>
      <c r="E367" s="3" t="s">
        <v>588</v>
      </c>
      <c r="F367" s="3" t="s">
        <v>25</v>
      </c>
      <c r="G367" s="4">
        <v>4150</v>
      </c>
      <c r="H367" s="4">
        <v>4150</v>
      </c>
      <c r="I367" s="4">
        <v>2014</v>
      </c>
      <c r="J367" s="4">
        <v>2009</v>
      </c>
      <c r="K367" s="4">
        <v>8.33</v>
      </c>
      <c r="L367" s="4">
        <v>37.409999999999997</v>
      </c>
      <c r="M367" s="4">
        <v>2054.7399999999998</v>
      </c>
      <c r="N367" s="4">
        <v>282</v>
      </c>
      <c r="O367" s="4">
        <v>282</v>
      </c>
      <c r="P367" s="4">
        <v>114</v>
      </c>
      <c r="Q367" s="4">
        <v>114</v>
      </c>
      <c r="R367" s="4">
        <v>0.51</v>
      </c>
      <c r="S367" s="4">
        <v>1.44</v>
      </c>
      <c r="T367" s="4">
        <v>115.95</v>
      </c>
      <c r="U367" s="4">
        <v>1929</v>
      </c>
      <c r="V367" s="4">
        <v>1929</v>
      </c>
      <c r="W367" s="4">
        <v>1047</v>
      </c>
      <c r="X367" s="4">
        <v>1047</v>
      </c>
      <c r="Y367" s="4">
        <v>4.67</v>
      </c>
      <c r="Z367" s="4">
        <v>22.21</v>
      </c>
      <c r="AA367" s="4">
        <v>1073.8800000000001</v>
      </c>
      <c r="AB367" s="4">
        <v>3244.57</v>
      </c>
    </row>
    <row r="368" spans="1:28">
      <c r="A368" s="3" t="s">
        <v>755</v>
      </c>
      <c r="B368" s="3" t="s">
        <v>756</v>
      </c>
      <c r="C368" s="3" t="s">
        <v>22</v>
      </c>
      <c r="D368" s="3" t="s">
        <v>587</v>
      </c>
      <c r="E368" s="3" t="s">
        <v>588</v>
      </c>
      <c r="F368" s="3" t="s">
        <v>25</v>
      </c>
      <c r="G368" s="4">
        <v>3212</v>
      </c>
      <c r="H368" s="4">
        <v>3212</v>
      </c>
      <c r="I368" s="4">
        <v>2066</v>
      </c>
      <c r="J368" s="4">
        <v>2059</v>
      </c>
      <c r="K368" s="4">
        <v>10.39</v>
      </c>
      <c r="L368" s="4">
        <v>32.380000000000003</v>
      </c>
      <c r="M368" s="4">
        <v>2101.77</v>
      </c>
      <c r="N368" s="4">
        <v>158</v>
      </c>
      <c r="O368" s="4">
        <v>158</v>
      </c>
      <c r="P368" s="4">
        <v>68</v>
      </c>
      <c r="Q368" s="4">
        <v>68</v>
      </c>
      <c r="R368" s="4">
        <v>0.31</v>
      </c>
      <c r="S368" s="4">
        <v>1.31</v>
      </c>
      <c r="T368" s="4">
        <v>69.62</v>
      </c>
      <c r="U368" s="4">
        <v>4024</v>
      </c>
      <c r="V368" s="4">
        <v>4024</v>
      </c>
      <c r="W368" s="4">
        <v>1479</v>
      </c>
      <c r="X368" s="4">
        <v>1468</v>
      </c>
      <c r="Y368" s="4">
        <v>4.67</v>
      </c>
      <c r="Z368" s="4">
        <v>24.22</v>
      </c>
      <c r="AA368" s="4">
        <v>1496.89</v>
      </c>
      <c r="AB368" s="4">
        <v>3668.28</v>
      </c>
    </row>
    <row r="369" spans="1:28">
      <c r="A369" s="3" t="s">
        <v>757</v>
      </c>
      <c r="B369" s="3" t="s">
        <v>758</v>
      </c>
      <c r="C369" s="3" t="s">
        <v>22</v>
      </c>
      <c r="D369" s="3" t="s">
        <v>587</v>
      </c>
      <c r="E369" s="3" t="s">
        <v>588</v>
      </c>
      <c r="F369" s="3" t="s">
        <v>25</v>
      </c>
      <c r="G369" s="4">
        <v>4314</v>
      </c>
      <c r="H369" s="4">
        <v>4314</v>
      </c>
      <c r="I369" s="4">
        <v>3073</v>
      </c>
      <c r="J369" s="4">
        <v>3073</v>
      </c>
      <c r="K369" s="4">
        <v>10.31</v>
      </c>
      <c r="L369" s="4">
        <v>44.63</v>
      </c>
      <c r="M369" s="4">
        <v>3127.94</v>
      </c>
      <c r="N369" s="4">
        <v>87</v>
      </c>
      <c r="O369" s="4">
        <v>87</v>
      </c>
      <c r="P369" s="4">
        <v>82</v>
      </c>
      <c r="Q369" s="4">
        <v>82</v>
      </c>
      <c r="R369" s="4">
        <v>0.17</v>
      </c>
      <c r="S369" s="4">
        <v>0.82</v>
      </c>
      <c r="T369" s="4">
        <v>82.99</v>
      </c>
      <c r="U369" s="4">
        <v>2218</v>
      </c>
      <c r="V369" s="4">
        <v>2218</v>
      </c>
      <c r="W369" s="4">
        <v>1505</v>
      </c>
      <c r="X369" s="4">
        <v>1505</v>
      </c>
      <c r="Y369" s="4">
        <v>4.87</v>
      </c>
      <c r="Z369" s="4">
        <v>21.95</v>
      </c>
      <c r="AA369" s="4">
        <v>1531.82</v>
      </c>
      <c r="AB369" s="4">
        <v>4742.75</v>
      </c>
    </row>
    <row r="370" spans="1:28">
      <c r="A370" s="3" t="s">
        <v>759</v>
      </c>
      <c r="B370" s="3" t="s">
        <v>760</v>
      </c>
      <c r="C370" s="3" t="s">
        <v>22</v>
      </c>
      <c r="D370" s="3" t="s">
        <v>587</v>
      </c>
      <c r="E370" s="3" t="s">
        <v>588</v>
      </c>
      <c r="F370" s="3" t="s">
        <v>25</v>
      </c>
      <c r="G370" s="4">
        <v>4797</v>
      </c>
      <c r="H370" s="4">
        <v>4797</v>
      </c>
      <c r="I370" s="4">
        <v>3184</v>
      </c>
      <c r="J370" s="4">
        <v>3163</v>
      </c>
      <c r="K370" s="4">
        <v>16.73</v>
      </c>
      <c r="L370" s="4">
        <v>60.6</v>
      </c>
      <c r="M370" s="4">
        <v>3240.33</v>
      </c>
      <c r="N370" s="4">
        <v>183</v>
      </c>
      <c r="O370" s="4">
        <v>183</v>
      </c>
      <c r="P370" s="4">
        <v>77</v>
      </c>
      <c r="Q370" s="4">
        <v>77</v>
      </c>
      <c r="R370" s="4">
        <v>0.64</v>
      </c>
      <c r="S370" s="4">
        <v>0.95</v>
      </c>
      <c r="T370" s="4">
        <v>78.59</v>
      </c>
      <c r="U370" s="4">
        <v>2652</v>
      </c>
      <c r="V370" s="4">
        <v>2652</v>
      </c>
      <c r="W370" s="4">
        <v>1416</v>
      </c>
      <c r="X370" s="4">
        <v>1396</v>
      </c>
      <c r="Y370" s="4">
        <v>7.83</v>
      </c>
      <c r="Z370" s="4">
        <v>28.41</v>
      </c>
      <c r="AA370" s="4">
        <v>1432.24</v>
      </c>
      <c r="AB370" s="4">
        <v>4751.16</v>
      </c>
    </row>
    <row r="371" spans="1:28">
      <c r="A371" s="3" t="s">
        <v>761</v>
      </c>
      <c r="B371" s="3" t="s">
        <v>762</v>
      </c>
      <c r="C371" s="3" t="s">
        <v>22</v>
      </c>
      <c r="D371" s="3" t="s">
        <v>587</v>
      </c>
      <c r="E371" s="3" t="s">
        <v>588</v>
      </c>
      <c r="F371" s="3" t="s">
        <v>25</v>
      </c>
      <c r="G371" s="4">
        <v>1919</v>
      </c>
      <c r="H371" s="4">
        <v>1919</v>
      </c>
      <c r="I371" s="4">
        <v>1523</v>
      </c>
      <c r="J371" s="4">
        <v>1522</v>
      </c>
      <c r="K371" s="4">
        <v>5.26</v>
      </c>
      <c r="L371" s="4">
        <v>34.6</v>
      </c>
      <c r="M371" s="4">
        <v>1561.86</v>
      </c>
      <c r="N371" s="4">
        <v>52</v>
      </c>
      <c r="O371" s="4">
        <v>52</v>
      </c>
      <c r="P371" s="4">
        <v>51</v>
      </c>
      <c r="Q371" s="4">
        <v>51</v>
      </c>
      <c r="R371" s="4">
        <v>0.63</v>
      </c>
      <c r="S371" s="4">
        <v>0.7</v>
      </c>
      <c r="T371" s="4">
        <v>52.33</v>
      </c>
      <c r="U371" s="4">
        <v>858</v>
      </c>
      <c r="V371" s="4">
        <v>858</v>
      </c>
      <c r="W371" s="4">
        <v>754</v>
      </c>
      <c r="X371" s="4">
        <v>754</v>
      </c>
      <c r="Y371" s="4">
        <v>4.53</v>
      </c>
      <c r="Z371" s="4">
        <v>15.27</v>
      </c>
      <c r="AA371" s="4">
        <v>773.8</v>
      </c>
      <c r="AB371" s="4">
        <v>2387.9899999999998</v>
      </c>
    </row>
    <row r="372" spans="1:28">
      <c r="A372" s="3" t="s">
        <v>763</v>
      </c>
      <c r="B372" s="3" t="s">
        <v>764</v>
      </c>
      <c r="C372" s="3" t="s">
        <v>22</v>
      </c>
      <c r="D372" s="3" t="s">
        <v>587</v>
      </c>
      <c r="E372" s="3" t="s">
        <v>588</v>
      </c>
      <c r="F372" s="3" t="s">
        <v>25</v>
      </c>
      <c r="G372" s="4">
        <v>3534</v>
      </c>
      <c r="H372" s="4">
        <v>3534</v>
      </c>
      <c r="I372" s="4">
        <v>2204</v>
      </c>
      <c r="J372" s="4">
        <v>2202</v>
      </c>
      <c r="K372" s="4">
        <v>14.08</v>
      </c>
      <c r="L372" s="4">
        <v>37.69</v>
      </c>
      <c r="M372" s="4">
        <v>2253.77</v>
      </c>
      <c r="N372" s="4">
        <v>152</v>
      </c>
      <c r="O372" s="4">
        <v>152</v>
      </c>
      <c r="P372" s="4">
        <v>42</v>
      </c>
      <c r="Q372" s="4">
        <v>42</v>
      </c>
      <c r="R372" s="4">
        <v>0.15</v>
      </c>
      <c r="S372" s="4">
        <v>0.94</v>
      </c>
      <c r="T372" s="4">
        <v>43.09</v>
      </c>
      <c r="U372" s="4">
        <v>1354</v>
      </c>
      <c r="V372" s="4">
        <v>1354</v>
      </c>
      <c r="W372" s="4">
        <v>770</v>
      </c>
      <c r="X372" s="4">
        <v>770</v>
      </c>
      <c r="Y372" s="4">
        <v>3.41</v>
      </c>
      <c r="Z372" s="4">
        <v>17.239999999999998</v>
      </c>
      <c r="AA372" s="4">
        <v>790.65</v>
      </c>
      <c r="AB372" s="4">
        <v>3087.51</v>
      </c>
    </row>
    <row r="373" spans="1:28">
      <c r="A373" s="3" t="s">
        <v>765</v>
      </c>
      <c r="B373" s="3" t="s">
        <v>766</v>
      </c>
      <c r="C373" s="3" t="s">
        <v>22</v>
      </c>
      <c r="D373" s="3" t="s">
        <v>587</v>
      </c>
      <c r="E373" s="3" t="s">
        <v>588</v>
      </c>
      <c r="F373" s="3" t="s">
        <v>25</v>
      </c>
      <c r="G373" s="4">
        <v>3404</v>
      </c>
      <c r="H373" s="4">
        <v>3404</v>
      </c>
      <c r="I373" s="4">
        <v>1442</v>
      </c>
      <c r="J373" s="4">
        <v>1436</v>
      </c>
      <c r="K373" s="4">
        <v>5.72</v>
      </c>
      <c r="L373" s="4">
        <v>18.71</v>
      </c>
      <c r="M373" s="4">
        <v>1460.43</v>
      </c>
      <c r="N373" s="4">
        <v>46</v>
      </c>
      <c r="O373" s="4">
        <v>46</v>
      </c>
      <c r="P373" s="4">
        <v>37</v>
      </c>
      <c r="Q373" s="4">
        <v>36</v>
      </c>
      <c r="R373" s="4">
        <v>0.23</v>
      </c>
      <c r="S373" s="4">
        <v>0.69</v>
      </c>
      <c r="T373" s="4">
        <v>36.92</v>
      </c>
      <c r="U373" s="4">
        <v>2738</v>
      </c>
      <c r="V373" s="4">
        <v>2738</v>
      </c>
      <c r="W373" s="4">
        <v>826</v>
      </c>
      <c r="X373" s="4">
        <v>822</v>
      </c>
      <c r="Y373" s="4">
        <v>3.74</v>
      </c>
      <c r="Z373" s="4">
        <v>9.42</v>
      </c>
      <c r="AA373" s="4">
        <v>835.16</v>
      </c>
      <c r="AB373" s="4">
        <v>2332.5100000000002</v>
      </c>
    </row>
    <row r="374" spans="1:28">
      <c r="A374" s="3" t="s">
        <v>767</v>
      </c>
      <c r="B374" s="3" t="s">
        <v>768</v>
      </c>
      <c r="C374" s="3" t="s">
        <v>22</v>
      </c>
      <c r="D374" s="3" t="s">
        <v>587</v>
      </c>
      <c r="E374" s="3" t="s">
        <v>588</v>
      </c>
      <c r="F374" s="3" t="s">
        <v>25</v>
      </c>
      <c r="G374" s="4">
        <v>2794</v>
      </c>
      <c r="H374" s="4">
        <v>2794</v>
      </c>
      <c r="I374" s="4">
        <v>947</v>
      </c>
      <c r="J374" s="4">
        <v>921</v>
      </c>
      <c r="K374" s="4">
        <v>1.23</v>
      </c>
      <c r="L374" s="4">
        <v>21.27</v>
      </c>
      <c r="M374" s="4">
        <v>943.5</v>
      </c>
      <c r="N374" s="4">
        <v>77</v>
      </c>
      <c r="O374" s="4">
        <v>77</v>
      </c>
      <c r="P374" s="4">
        <v>76</v>
      </c>
      <c r="Q374" s="4">
        <v>76</v>
      </c>
      <c r="R374" s="4">
        <v>0.04</v>
      </c>
      <c r="S374" s="4">
        <v>0.99</v>
      </c>
      <c r="T374" s="4">
        <v>77.03</v>
      </c>
      <c r="U374" s="4">
        <v>986</v>
      </c>
      <c r="V374" s="4">
        <v>986</v>
      </c>
      <c r="W374" s="4">
        <v>432</v>
      </c>
      <c r="X374" s="4">
        <v>431</v>
      </c>
      <c r="Y374" s="4">
        <v>0.38</v>
      </c>
      <c r="Z374" s="4">
        <v>11.49</v>
      </c>
      <c r="AA374" s="4">
        <v>442.87</v>
      </c>
      <c r="AB374" s="4">
        <v>1463.4</v>
      </c>
    </row>
    <row r="375" spans="1:28">
      <c r="A375" s="3" t="s">
        <v>769</v>
      </c>
      <c r="B375" s="3" t="s">
        <v>770</v>
      </c>
      <c r="C375" s="3" t="s">
        <v>22</v>
      </c>
      <c r="D375" s="3" t="s">
        <v>587</v>
      </c>
      <c r="E375" s="3" t="s">
        <v>588</v>
      </c>
      <c r="F375" s="3" t="s">
        <v>25</v>
      </c>
      <c r="G375" s="4">
        <v>3344</v>
      </c>
      <c r="H375" s="4">
        <v>3344</v>
      </c>
      <c r="I375" s="4">
        <v>1417</v>
      </c>
      <c r="J375" s="4">
        <v>1416</v>
      </c>
      <c r="K375" s="4">
        <v>1.39</v>
      </c>
      <c r="L375" s="4">
        <v>20.72</v>
      </c>
      <c r="M375" s="4">
        <v>1438.11</v>
      </c>
      <c r="N375" s="4">
        <v>89</v>
      </c>
      <c r="O375" s="4">
        <v>89</v>
      </c>
      <c r="P375" s="4">
        <v>36</v>
      </c>
      <c r="Q375" s="4">
        <v>36</v>
      </c>
      <c r="R375" s="4">
        <v>0.02</v>
      </c>
      <c r="S375" s="4">
        <v>0.59</v>
      </c>
      <c r="T375" s="4">
        <v>36.61</v>
      </c>
      <c r="U375" s="4">
        <v>3292</v>
      </c>
      <c r="V375" s="4">
        <v>3292</v>
      </c>
      <c r="W375" s="4">
        <v>953</v>
      </c>
      <c r="X375" s="4">
        <v>952</v>
      </c>
      <c r="Y375" s="4">
        <v>0.45</v>
      </c>
      <c r="Z375" s="4">
        <v>10.43</v>
      </c>
      <c r="AA375" s="4">
        <v>962.88</v>
      </c>
      <c r="AB375" s="4">
        <v>2437.6</v>
      </c>
    </row>
    <row r="376" spans="1:28">
      <c r="A376" s="3" t="s">
        <v>771</v>
      </c>
      <c r="B376" s="3" t="s">
        <v>772</v>
      </c>
      <c r="C376" s="3" t="s">
        <v>22</v>
      </c>
      <c r="D376" s="3" t="s">
        <v>587</v>
      </c>
      <c r="E376" s="3" t="s">
        <v>588</v>
      </c>
      <c r="F376" s="3" t="s">
        <v>25</v>
      </c>
      <c r="G376" s="4">
        <v>1394</v>
      </c>
      <c r="H376" s="4">
        <v>1394</v>
      </c>
      <c r="I376" s="4">
        <v>836</v>
      </c>
      <c r="J376" s="4">
        <v>836</v>
      </c>
      <c r="K376" s="4">
        <v>0.94</v>
      </c>
      <c r="L376" s="4">
        <v>17.05</v>
      </c>
      <c r="M376" s="4">
        <v>853.99</v>
      </c>
      <c r="N376" s="4">
        <v>106</v>
      </c>
      <c r="O376" s="4">
        <v>106</v>
      </c>
      <c r="P376" s="4">
        <v>60</v>
      </c>
      <c r="Q376" s="4">
        <v>60</v>
      </c>
      <c r="R376" s="4">
        <v>0.8</v>
      </c>
      <c r="S376" s="4">
        <v>0.56000000000000005</v>
      </c>
      <c r="T376" s="4">
        <v>61.36</v>
      </c>
      <c r="U376" s="4">
        <v>781</v>
      </c>
      <c r="V376" s="4">
        <v>781</v>
      </c>
      <c r="W376" s="4">
        <v>622</v>
      </c>
      <c r="X376" s="4">
        <v>622</v>
      </c>
      <c r="Y376" s="4">
        <v>1.53</v>
      </c>
      <c r="Z376" s="4">
        <v>8.93</v>
      </c>
      <c r="AA376" s="4">
        <v>632.46</v>
      </c>
      <c r="AB376" s="4">
        <v>1547.81</v>
      </c>
    </row>
    <row r="377" spans="1:28">
      <c r="A377" s="3" t="s">
        <v>773</v>
      </c>
      <c r="B377" s="3" t="s">
        <v>774</v>
      </c>
      <c r="C377" s="3" t="s">
        <v>22</v>
      </c>
      <c r="D377" s="3" t="s">
        <v>587</v>
      </c>
      <c r="E377" s="3" t="s">
        <v>588</v>
      </c>
      <c r="F377" s="3" t="s">
        <v>25</v>
      </c>
      <c r="G377" s="4">
        <v>1291</v>
      </c>
      <c r="H377" s="4">
        <v>1291</v>
      </c>
      <c r="I377" s="4">
        <v>1145</v>
      </c>
      <c r="J377" s="4">
        <v>1144</v>
      </c>
      <c r="K377" s="4">
        <v>8.48</v>
      </c>
      <c r="L377" s="4">
        <v>3.35</v>
      </c>
      <c r="M377" s="4">
        <v>1155.83</v>
      </c>
      <c r="N377" s="4">
        <v>54</v>
      </c>
      <c r="O377" s="4">
        <v>54</v>
      </c>
      <c r="P377" s="4">
        <v>52</v>
      </c>
      <c r="Q377" s="4">
        <v>50</v>
      </c>
      <c r="R377" s="4">
        <v>0.32</v>
      </c>
      <c r="S377" s="4">
        <v>0.2</v>
      </c>
      <c r="T377" s="4">
        <v>50.52</v>
      </c>
      <c r="U377" s="4">
        <v>893</v>
      </c>
      <c r="V377" s="4">
        <v>893</v>
      </c>
      <c r="W377" s="4">
        <v>698</v>
      </c>
      <c r="X377" s="4">
        <v>696</v>
      </c>
      <c r="Y377" s="4">
        <v>4.84</v>
      </c>
      <c r="Z377" s="4">
        <v>1.56</v>
      </c>
      <c r="AA377" s="4">
        <v>702.4</v>
      </c>
      <c r="AB377" s="4">
        <v>1908.75</v>
      </c>
    </row>
    <row r="378" spans="1:28">
      <c r="A378" s="3" t="s">
        <v>775</v>
      </c>
      <c r="B378" s="3" t="s">
        <v>776</v>
      </c>
      <c r="C378" s="3" t="s">
        <v>22</v>
      </c>
      <c r="D378" s="3" t="s">
        <v>587</v>
      </c>
      <c r="E378" s="3" t="s">
        <v>588</v>
      </c>
      <c r="F378" s="3" t="s">
        <v>25</v>
      </c>
      <c r="G378" s="4">
        <v>1395</v>
      </c>
      <c r="H378" s="4">
        <v>1395</v>
      </c>
      <c r="I378" s="4">
        <v>850</v>
      </c>
      <c r="J378" s="4">
        <v>848</v>
      </c>
      <c r="K378" s="4">
        <v>4.96</v>
      </c>
      <c r="L378" s="4">
        <v>10.86</v>
      </c>
      <c r="M378" s="4">
        <v>863.82</v>
      </c>
      <c r="N378" s="4">
        <v>40</v>
      </c>
      <c r="O378" s="4">
        <v>40</v>
      </c>
      <c r="P378" s="4">
        <v>23</v>
      </c>
      <c r="Q378" s="4">
        <v>23</v>
      </c>
      <c r="R378" s="4">
        <v>0.11</v>
      </c>
      <c r="S378" s="4">
        <v>0.52</v>
      </c>
      <c r="T378" s="4">
        <v>23.63</v>
      </c>
      <c r="U378" s="4">
        <v>851</v>
      </c>
      <c r="V378" s="4">
        <v>851</v>
      </c>
      <c r="W378" s="4">
        <v>685</v>
      </c>
      <c r="X378" s="4">
        <v>681</v>
      </c>
      <c r="Y378" s="4">
        <v>4.03</v>
      </c>
      <c r="Z378" s="4">
        <v>5.5</v>
      </c>
      <c r="AA378" s="4">
        <v>690.53</v>
      </c>
      <c r="AB378" s="4">
        <v>1577.98</v>
      </c>
    </row>
    <row r="379" spans="1:28">
      <c r="A379" s="3" t="s">
        <v>777</v>
      </c>
      <c r="B379" s="3" t="s">
        <v>778</v>
      </c>
      <c r="C379" s="3" t="s">
        <v>22</v>
      </c>
      <c r="D379" s="3" t="s">
        <v>587</v>
      </c>
      <c r="E379" s="3" t="s">
        <v>588</v>
      </c>
      <c r="F379" s="3" t="s">
        <v>25</v>
      </c>
      <c r="G379" s="4">
        <v>2626</v>
      </c>
      <c r="H379" s="4">
        <v>2626</v>
      </c>
      <c r="I379" s="4">
        <v>1650</v>
      </c>
      <c r="J379" s="4">
        <v>1644</v>
      </c>
      <c r="K379" s="4">
        <v>10.25</v>
      </c>
      <c r="L379" s="4">
        <v>21.42</v>
      </c>
      <c r="M379" s="4">
        <v>1675.67</v>
      </c>
      <c r="N379" s="4">
        <v>35</v>
      </c>
      <c r="O379" s="4">
        <v>35</v>
      </c>
      <c r="P379" s="4">
        <v>29</v>
      </c>
      <c r="Q379" s="4">
        <v>29</v>
      </c>
      <c r="R379" s="4">
        <v>0.09</v>
      </c>
      <c r="S379" s="4">
        <v>0.33</v>
      </c>
      <c r="T379" s="4">
        <v>29.42</v>
      </c>
      <c r="U379" s="4">
        <v>1164</v>
      </c>
      <c r="V379" s="4">
        <v>1164</v>
      </c>
      <c r="W379" s="4">
        <v>920</v>
      </c>
      <c r="X379" s="4">
        <v>901</v>
      </c>
      <c r="Y379" s="4">
        <v>4.33</v>
      </c>
      <c r="Z379" s="4">
        <v>12.02</v>
      </c>
      <c r="AA379" s="4">
        <v>917.35</v>
      </c>
      <c r="AB379" s="4">
        <v>2622.44</v>
      </c>
    </row>
    <row r="380" spans="1:28">
      <c r="A380" s="3" t="s">
        <v>779</v>
      </c>
      <c r="B380" s="3" t="s">
        <v>780</v>
      </c>
      <c r="C380" s="3" t="s">
        <v>22</v>
      </c>
      <c r="D380" s="3" t="s">
        <v>587</v>
      </c>
      <c r="E380" s="3" t="s">
        <v>588</v>
      </c>
      <c r="F380" s="3" t="s">
        <v>25</v>
      </c>
      <c r="G380" s="4">
        <v>1310</v>
      </c>
      <c r="H380" s="4">
        <v>1310</v>
      </c>
      <c r="I380" s="4">
        <v>910</v>
      </c>
      <c r="J380" s="4">
        <v>910</v>
      </c>
      <c r="K380" s="4">
        <v>1.08</v>
      </c>
      <c r="L380" s="4">
        <v>25.11</v>
      </c>
      <c r="M380" s="4">
        <v>936.19</v>
      </c>
      <c r="N380" s="4">
        <v>217</v>
      </c>
      <c r="O380" s="4">
        <v>217</v>
      </c>
      <c r="P380" s="4">
        <v>178</v>
      </c>
      <c r="Q380" s="4">
        <v>178</v>
      </c>
      <c r="R380" s="4">
        <v>0.28999999999999998</v>
      </c>
      <c r="S380" s="4">
        <v>5.05</v>
      </c>
      <c r="T380" s="4">
        <v>183.34</v>
      </c>
      <c r="U380" s="4">
        <v>673</v>
      </c>
      <c r="V380" s="4">
        <v>673</v>
      </c>
      <c r="W380" s="4">
        <v>499</v>
      </c>
      <c r="X380" s="4">
        <v>498</v>
      </c>
      <c r="Y380" s="4">
        <v>0.41</v>
      </c>
      <c r="Z380" s="4">
        <v>14.5</v>
      </c>
      <c r="AA380" s="4">
        <v>512.91</v>
      </c>
      <c r="AB380" s="4">
        <v>1632.44</v>
      </c>
    </row>
    <row r="381" spans="1:28">
      <c r="A381" s="3" t="s">
        <v>781</v>
      </c>
      <c r="B381" s="3" t="s">
        <v>782</v>
      </c>
      <c r="C381" s="3" t="s">
        <v>22</v>
      </c>
      <c r="D381" s="3" t="s">
        <v>587</v>
      </c>
      <c r="E381" s="3" t="s">
        <v>588</v>
      </c>
      <c r="F381" s="3" t="s">
        <v>25</v>
      </c>
      <c r="G381" s="4">
        <v>2482</v>
      </c>
      <c r="H381" s="4">
        <v>2482</v>
      </c>
      <c r="I381" s="4">
        <v>1638</v>
      </c>
      <c r="J381" s="4">
        <v>1637</v>
      </c>
      <c r="K381" s="4">
        <v>5.51</v>
      </c>
      <c r="L381" s="4">
        <v>38.47</v>
      </c>
      <c r="M381" s="4">
        <v>1680.98</v>
      </c>
      <c r="N381" s="4">
        <v>406</v>
      </c>
      <c r="O381" s="4">
        <v>406</v>
      </c>
      <c r="P381" s="4">
        <v>144</v>
      </c>
      <c r="Q381" s="4">
        <v>144</v>
      </c>
      <c r="R381" s="4">
        <v>0.24</v>
      </c>
      <c r="S381" s="4">
        <v>2.5299999999999998</v>
      </c>
      <c r="T381" s="4">
        <v>146.77000000000001</v>
      </c>
      <c r="U381" s="4">
        <v>1220</v>
      </c>
      <c r="V381" s="4">
        <v>1220</v>
      </c>
      <c r="W381" s="4">
        <v>975</v>
      </c>
      <c r="X381" s="4">
        <v>975</v>
      </c>
      <c r="Y381" s="4">
        <v>3.4</v>
      </c>
      <c r="Z381" s="4">
        <v>19.63</v>
      </c>
      <c r="AA381" s="4">
        <v>998.03</v>
      </c>
      <c r="AB381" s="4">
        <v>2825.78</v>
      </c>
    </row>
    <row r="382" spans="1:28">
      <c r="A382" s="3" t="s">
        <v>783</v>
      </c>
      <c r="B382" s="3" t="s">
        <v>784</v>
      </c>
      <c r="C382" s="3" t="s">
        <v>22</v>
      </c>
      <c r="D382" s="3" t="s">
        <v>587</v>
      </c>
      <c r="E382" s="3" t="s">
        <v>588</v>
      </c>
      <c r="F382" s="3" t="s">
        <v>25</v>
      </c>
      <c r="G382" s="4">
        <v>3288</v>
      </c>
      <c r="H382" s="4">
        <v>3288</v>
      </c>
      <c r="I382" s="4">
        <v>1348</v>
      </c>
      <c r="J382" s="4">
        <v>1348</v>
      </c>
      <c r="K382" s="4">
        <v>7.74</v>
      </c>
      <c r="L382" s="4">
        <v>21.05</v>
      </c>
      <c r="M382" s="4">
        <v>1376.79</v>
      </c>
      <c r="N382" s="4">
        <v>384</v>
      </c>
      <c r="O382" s="4">
        <v>384</v>
      </c>
      <c r="P382" s="4">
        <v>168</v>
      </c>
      <c r="Q382" s="4">
        <v>168</v>
      </c>
      <c r="R382" s="4">
        <v>2.95</v>
      </c>
      <c r="S382" s="4">
        <v>1.1399999999999999</v>
      </c>
      <c r="T382" s="4">
        <v>172.09</v>
      </c>
      <c r="U382" s="4">
        <v>1052</v>
      </c>
      <c r="V382" s="4">
        <v>1052</v>
      </c>
      <c r="W382" s="4">
        <v>700</v>
      </c>
      <c r="X382" s="4">
        <v>700</v>
      </c>
      <c r="Y382" s="4">
        <v>2.7</v>
      </c>
      <c r="Z382" s="4">
        <v>14.64</v>
      </c>
      <c r="AA382" s="4">
        <v>717.34</v>
      </c>
      <c r="AB382" s="4">
        <v>2266.2199999999998</v>
      </c>
    </row>
    <row r="383" spans="1:28">
      <c r="A383" s="3" t="s">
        <v>785</v>
      </c>
      <c r="B383" s="3" t="s">
        <v>786</v>
      </c>
      <c r="C383" s="3" t="s">
        <v>22</v>
      </c>
      <c r="D383" s="3" t="s">
        <v>587</v>
      </c>
      <c r="E383" s="3" t="s">
        <v>588</v>
      </c>
      <c r="F383" s="3" t="s">
        <v>25</v>
      </c>
      <c r="G383" s="4">
        <v>2032</v>
      </c>
      <c r="H383" s="4">
        <v>2032</v>
      </c>
      <c r="I383" s="4">
        <v>886</v>
      </c>
      <c r="J383" s="4">
        <v>886</v>
      </c>
      <c r="K383" s="4">
        <v>1.32</v>
      </c>
      <c r="L383" s="4">
        <v>17.309999999999999</v>
      </c>
      <c r="M383" s="4">
        <v>904.63</v>
      </c>
      <c r="N383" s="4">
        <v>82</v>
      </c>
      <c r="O383" s="4">
        <v>82</v>
      </c>
      <c r="P383" s="4">
        <v>60</v>
      </c>
      <c r="Q383" s="4">
        <v>60</v>
      </c>
      <c r="R383" s="4">
        <v>0.14000000000000001</v>
      </c>
      <c r="S383" s="4">
        <v>0.83</v>
      </c>
      <c r="T383" s="4">
        <v>60.97</v>
      </c>
      <c r="U383" s="4">
        <v>635</v>
      </c>
      <c r="V383" s="4">
        <v>635</v>
      </c>
      <c r="W383" s="4">
        <v>463</v>
      </c>
      <c r="X383" s="4">
        <v>463</v>
      </c>
      <c r="Y383" s="4">
        <v>0.56999999999999995</v>
      </c>
      <c r="Z383" s="4">
        <v>9.73</v>
      </c>
      <c r="AA383" s="4">
        <v>473.3</v>
      </c>
      <c r="AB383" s="4">
        <v>1438.9</v>
      </c>
    </row>
    <row r="384" spans="1:28">
      <c r="A384" s="3" t="s">
        <v>787</v>
      </c>
      <c r="B384" s="3" t="s">
        <v>788</v>
      </c>
      <c r="C384" s="3" t="s">
        <v>22</v>
      </c>
      <c r="D384" s="3" t="s">
        <v>587</v>
      </c>
      <c r="E384" s="3" t="s">
        <v>588</v>
      </c>
      <c r="F384" s="3" t="s">
        <v>25</v>
      </c>
      <c r="G384" s="4">
        <v>3803</v>
      </c>
      <c r="H384" s="4">
        <v>3803</v>
      </c>
      <c r="I384" s="4">
        <v>2186</v>
      </c>
      <c r="J384" s="4">
        <v>2178</v>
      </c>
      <c r="K384" s="4">
        <v>7.23</v>
      </c>
      <c r="L384" s="4">
        <v>35.76</v>
      </c>
      <c r="M384" s="4">
        <v>2220.9899999999998</v>
      </c>
      <c r="N384" s="4">
        <v>234</v>
      </c>
      <c r="O384" s="4">
        <v>234</v>
      </c>
      <c r="P384" s="4">
        <v>220</v>
      </c>
      <c r="Q384" s="4">
        <v>215</v>
      </c>
      <c r="R384" s="4">
        <v>0.36</v>
      </c>
      <c r="S384" s="4">
        <v>1.53</v>
      </c>
      <c r="T384" s="4">
        <v>216.89</v>
      </c>
      <c r="U384" s="4">
        <v>1708</v>
      </c>
      <c r="V384" s="4">
        <v>1708</v>
      </c>
      <c r="W384" s="4">
        <v>1177</v>
      </c>
      <c r="X384" s="4">
        <v>1174</v>
      </c>
      <c r="Y384" s="4">
        <v>7.02</v>
      </c>
      <c r="Z384" s="4">
        <v>20.03</v>
      </c>
      <c r="AA384" s="4">
        <v>1201.05</v>
      </c>
      <c r="AB384" s="4">
        <v>3638.93</v>
      </c>
    </row>
    <row r="385" spans="1:28">
      <c r="A385" s="3" t="s">
        <v>789</v>
      </c>
      <c r="B385" s="3" t="s">
        <v>790</v>
      </c>
      <c r="C385" s="3" t="s">
        <v>22</v>
      </c>
      <c r="D385" s="3" t="s">
        <v>587</v>
      </c>
      <c r="E385" s="3" t="s">
        <v>588</v>
      </c>
      <c r="F385" s="3" t="s">
        <v>25</v>
      </c>
      <c r="G385" s="4">
        <v>1912</v>
      </c>
      <c r="H385" s="4">
        <v>1912</v>
      </c>
      <c r="I385" s="4">
        <v>1170</v>
      </c>
      <c r="J385" s="4">
        <v>1165</v>
      </c>
      <c r="K385" s="4">
        <v>7.75</v>
      </c>
      <c r="L385" s="4">
        <v>19.05</v>
      </c>
      <c r="M385" s="4">
        <v>1191.8</v>
      </c>
      <c r="N385" s="4">
        <v>150</v>
      </c>
      <c r="O385" s="4">
        <v>150</v>
      </c>
      <c r="P385" s="4">
        <v>106</v>
      </c>
      <c r="Q385" s="4">
        <v>106</v>
      </c>
      <c r="R385" s="4">
        <v>1.28</v>
      </c>
      <c r="S385" s="4">
        <v>0.45</v>
      </c>
      <c r="T385" s="4">
        <v>107.73</v>
      </c>
      <c r="U385" s="4">
        <v>690</v>
      </c>
      <c r="V385" s="4">
        <v>690</v>
      </c>
      <c r="W385" s="4">
        <v>547</v>
      </c>
      <c r="X385" s="4">
        <v>537</v>
      </c>
      <c r="Y385" s="4">
        <v>3.64</v>
      </c>
      <c r="Z385" s="4">
        <v>9.33</v>
      </c>
      <c r="AA385" s="4">
        <v>549.97</v>
      </c>
      <c r="AB385" s="4">
        <v>1849.5</v>
      </c>
    </row>
    <row r="386" spans="1:28">
      <c r="A386" s="3" t="s">
        <v>791</v>
      </c>
      <c r="B386" s="3" t="s">
        <v>792</v>
      </c>
      <c r="C386" s="3" t="s">
        <v>22</v>
      </c>
      <c r="D386" s="3" t="s">
        <v>587</v>
      </c>
      <c r="E386" s="3" t="s">
        <v>588</v>
      </c>
      <c r="F386" s="3" t="s">
        <v>25</v>
      </c>
      <c r="G386" s="4">
        <v>1694</v>
      </c>
      <c r="H386" s="4">
        <v>1694</v>
      </c>
      <c r="I386" s="4">
        <v>1241</v>
      </c>
      <c r="J386" s="4">
        <v>1240</v>
      </c>
      <c r="K386" s="4">
        <v>4.9800000000000004</v>
      </c>
      <c r="L386" s="4">
        <v>25.36</v>
      </c>
      <c r="M386" s="4">
        <v>1270.3399999999999</v>
      </c>
      <c r="N386" s="4">
        <v>54</v>
      </c>
      <c r="O386" s="4">
        <v>54</v>
      </c>
      <c r="P386" s="4">
        <v>54</v>
      </c>
      <c r="Q386" s="4">
        <v>54</v>
      </c>
      <c r="R386" s="4">
        <v>0.34</v>
      </c>
      <c r="S386" s="4">
        <v>0.76</v>
      </c>
      <c r="T386" s="4">
        <v>55.1</v>
      </c>
      <c r="U386" s="4">
        <v>898</v>
      </c>
      <c r="V386" s="4">
        <v>898</v>
      </c>
      <c r="W386" s="4">
        <v>605</v>
      </c>
      <c r="X386" s="4">
        <v>605</v>
      </c>
      <c r="Y386" s="4">
        <v>2.77</v>
      </c>
      <c r="Z386" s="4">
        <v>12.12</v>
      </c>
      <c r="AA386" s="4">
        <v>619.89</v>
      </c>
      <c r="AB386" s="4">
        <v>1945.33</v>
      </c>
    </row>
    <row r="387" spans="1:28">
      <c r="A387" s="3" t="s">
        <v>793</v>
      </c>
      <c r="B387" s="3" t="s">
        <v>794</v>
      </c>
      <c r="C387" s="3" t="s">
        <v>22</v>
      </c>
      <c r="D387" s="3" t="s">
        <v>587</v>
      </c>
      <c r="E387" s="3" t="s">
        <v>588</v>
      </c>
      <c r="F387" s="3" t="s">
        <v>25</v>
      </c>
      <c r="G387" s="4">
        <v>909</v>
      </c>
      <c r="H387" s="4">
        <v>909</v>
      </c>
      <c r="I387" s="4">
        <v>693</v>
      </c>
      <c r="J387" s="4">
        <v>693</v>
      </c>
      <c r="K387" s="4">
        <v>0.85</v>
      </c>
      <c r="L387" s="4">
        <v>12.88</v>
      </c>
      <c r="M387" s="4">
        <v>706.73</v>
      </c>
      <c r="N387" s="4">
        <v>116</v>
      </c>
      <c r="O387" s="4">
        <v>116</v>
      </c>
      <c r="P387" s="4">
        <v>114</v>
      </c>
      <c r="Q387" s="4">
        <v>114</v>
      </c>
      <c r="R387" s="4">
        <v>0.01</v>
      </c>
      <c r="S387" s="4">
        <v>0.32</v>
      </c>
      <c r="T387" s="4">
        <v>114.33</v>
      </c>
      <c r="U387" s="4">
        <v>638</v>
      </c>
      <c r="V387" s="4">
        <v>638</v>
      </c>
      <c r="W387" s="4">
        <v>488</v>
      </c>
      <c r="X387" s="4">
        <v>487</v>
      </c>
      <c r="Y387" s="4">
        <v>1.08</v>
      </c>
      <c r="Z387" s="4">
        <v>6.09</v>
      </c>
      <c r="AA387" s="4">
        <v>494.17</v>
      </c>
      <c r="AB387" s="4">
        <v>1315.23</v>
      </c>
    </row>
    <row r="388" spans="1:28">
      <c r="A388" s="3" t="s">
        <v>795</v>
      </c>
      <c r="B388" s="3" t="s">
        <v>796</v>
      </c>
      <c r="C388" s="3" t="s">
        <v>22</v>
      </c>
      <c r="D388" s="3" t="s">
        <v>587</v>
      </c>
      <c r="E388" s="3" t="s">
        <v>588</v>
      </c>
      <c r="F388" s="3" t="s">
        <v>25</v>
      </c>
      <c r="G388" s="4">
        <v>1978</v>
      </c>
      <c r="H388" s="4">
        <v>1978</v>
      </c>
      <c r="I388" s="4">
        <v>1383</v>
      </c>
      <c r="J388" s="4">
        <v>1382</v>
      </c>
      <c r="K388" s="4">
        <v>8.18</v>
      </c>
      <c r="L388" s="4">
        <v>24.06</v>
      </c>
      <c r="M388" s="4">
        <v>1414.24</v>
      </c>
      <c r="N388" s="4">
        <v>79</v>
      </c>
      <c r="O388" s="4">
        <v>79</v>
      </c>
      <c r="P388" s="4">
        <v>72</v>
      </c>
      <c r="Q388" s="4">
        <v>72</v>
      </c>
      <c r="R388" s="4">
        <v>0.57999999999999996</v>
      </c>
      <c r="S388" s="4">
        <v>1.0900000000000001</v>
      </c>
      <c r="T388" s="4">
        <v>73.67</v>
      </c>
      <c r="U388" s="4">
        <v>761</v>
      </c>
      <c r="V388" s="4">
        <v>761</v>
      </c>
      <c r="W388" s="4">
        <v>668</v>
      </c>
      <c r="X388" s="4">
        <v>651</v>
      </c>
      <c r="Y388" s="4">
        <v>4.5199999999999996</v>
      </c>
      <c r="Z388" s="4">
        <v>13.05</v>
      </c>
      <c r="AA388" s="4">
        <v>668.57</v>
      </c>
      <c r="AB388" s="4">
        <v>2156.48</v>
      </c>
    </row>
    <row r="389" spans="1:28">
      <c r="A389" s="3" t="s">
        <v>797</v>
      </c>
      <c r="B389" s="3" t="s">
        <v>798</v>
      </c>
      <c r="C389" s="3" t="s">
        <v>22</v>
      </c>
      <c r="D389" s="3" t="s">
        <v>587</v>
      </c>
      <c r="E389" s="3" t="s">
        <v>588</v>
      </c>
      <c r="F389" s="3" t="s">
        <v>25</v>
      </c>
      <c r="G389" s="4">
        <v>1797</v>
      </c>
      <c r="H389" s="4">
        <v>1797</v>
      </c>
      <c r="I389" s="4">
        <v>1028</v>
      </c>
      <c r="J389" s="4">
        <v>1024</v>
      </c>
      <c r="K389" s="4">
        <v>6.32</v>
      </c>
      <c r="L389" s="4">
        <v>14.15</v>
      </c>
      <c r="M389" s="4">
        <v>1044.47</v>
      </c>
      <c r="N389" s="4">
        <v>886</v>
      </c>
      <c r="O389" s="4">
        <v>886</v>
      </c>
      <c r="P389" s="4">
        <v>271</v>
      </c>
      <c r="Q389" s="4">
        <v>270</v>
      </c>
      <c r="R389" s="4">
        <v>5.05</v>
      </c>
      <c r="S389" s="4">
        <v>0.59</v>
      </c>
      <c r="T389" s="4">
        <v>275.64</v>
      </c>
      <c r="U389" s="4">
        <v>2231</v>
      </c>
      <c r="V389" s="4">
        <v>2231</v>
      </c>
      <c r="W389" s="4">
        <v>1262</v>
      </c>
      <c r="X389" s="4">
        <v>1261</v>
      </c>
      <c r="Y389" s="4">
        <v>21.12</v>
      </c>
      <c r="Z389" s="4">
        <v>10.74</v>
      </c>
      <c r="AA389" s="4">
        <v>1292.8599999999999</v>
      </c>
      <c r="AB389" s="4">
        <v>2612.9699999999998</v>
      </c>
    </row>
    <row r="390" spans="1:28">
      <c r="A390" s="3" t="s">
        <v>799</v>
      </c>
      <c r="B390" s="3" t="s">
        <v>800</v>
      </c>
      <c r="C390" s="3" t="s">
        <v>22</v>
      </c>
      <c r="D390" s="3" t="s">
        <v>587</v>
      </c>
      <c r="E390" s="3" t="s">
        <v>588</v>
      </c>
      <c r="F390" s="3" t="s">
        <v>25</v>
      </c>
      <c r="G390" s="4">
        <v>6186</v>
      </c>
      <c r="H390" s="4">
        <v>6186</v>
      </c>
      <c r="I390" s="4">
        <v>2586</v>
      </c>
      <c r="J390" s="4">
        <v>2575</v>
      </c>
      <c r="K390" s="4">
        <v>6.48</v>
      </c>
      <c r="L390" s="4">
        <v>40.590000000000003</v>
      </c>
      <c r="M390" s="4">
        <v>2622.07</v>
      </c>
      <c r="N390" s="4">
        <v>666</v>
      </c>
      <c r="O390" s="4">
        <v>666</v>
      </c>
      <c r="P390" s="4">
        <v>392</v>
      </c>
      <c r="Q390" s="4">
        <v>392</v>
      </c>
      <c r="R390" s="4">
        <v>0.23</v>
      </c>
      <c r="S390" s="4">
        <v>1.69</v>
      </c>
      <c r="T390" s="4">
        <v>393.92</v>
      </c>
      <c r="U390" s="4">
        <v>2293</v>
      </c>
      <c r="V390" s="4">
        <v>2293</v>
      </c>
      <c r="W390" s="4">
        <v>1319</v>
      </c>
      <c r="X390" s="4">
        <v>1318</v>
      </c>
      <c r="Y390" s="4">
        <v>8.09</v>
      </c>
      <c r="Z390" s="4">
        <v>25.3</v>
      </c>
      <c r="AA390" s="4">
        <v>1351.39</v>
      </c>
      <c r="AB390" s="4">
        <v>4367.38</v>
      </c>
    </row>
    <row r="391" spans="1:28">
      <c r="A391" s="3" t="s">
        <v>801</v>
      </c>
      <c r="B391" s="3" t="s">
        <v>802</v>
      </c>
      <c r="C391" s="3" t="s">
        <v>22</v>
      </c>
      <c r="D391" s="3" t="s">
        <v>587</v>
      </c>
      <c r="E391" s="3" t="s">
        <v>588</v>
      </c>
      <c r="F391" s="3" t="s">
        <v>25</v>
      </c>
      <c r="G391" s="4">
        <v>724</v>
      </c>
      <c r="H391" s="4">
        <v>724</v>
      </c>
      <c r="I391" s="4">
        <v>611</v>
      </c>
      <c r="J391" s="4">
        <v>611</v>
      </c>
      <c r="K391" s="4">
        <v>3.53</v>
      </c>
      <c r="L391" s="4">
        <v>6.45</v>
      </c>
      <c r="M391" s="4">
        <v>620.98</v>
      </c>
      <c r="N391" s="4">
        <v>682</v>
      </c>
      <c r="O391" s="4">
        <v>682</v>
      </c>
      <c r="P391" s="4">
        <v>566</v>
      </c>
      <c r="Q391" s="4">
        <v>566</v>
      </c>
      <c r="R391" s="4">
        <v>3.61</v>
      </c>
      <c r="S391" s="4">
        <v>0</v>
      </c>
      <c r="T391" s="4">
        <v>569.61</v>
      </c>
      <c r="U391" s="4">
        <v>1082</v>
      </c>
      <c r="V391" s="4">
        <v>1082</v>
      </c>
      <c r="W391" s="4">
        <v>745</v>
      </c>
      <c r="X391" s="4">
        <v>745</v>
      </c>
      <c r="Y391" s="4">
        <v>8.1999999999999993</v>
      </c>
      <c r="Z391" s="4">
        <v>0</v>
      </c>
      <c r="AA391" s="4">
        <v>753.2</v>
      </c>
      <c r="AB391" s="4">
        <v>1943.79</v>
      </c>
    </row>
    <row r="392" spans="1:28">
      <c r="A392" s="3" t="s">
        <v>803</v>
      </c>
      <c r="B392" s="3" t="s">
        <v>804</v>
      </c>
      <c r="C392" s="3" t="s">
        <v>22</v>
      </c>
      <c r="D392" s="3" t="s">
        <v>587</v>
      </c>
      <c r="E392" s="3" t="s">
        <v>588</v>
      </c>
      <c r="F392" s="3" t="s">
        <v>25</v>
      </c>
      <c r="G392" s="4">
        <v>1612</v>
      </c>
      <c r="H392" s="4">
        <v>1612</v>
      </c>
      <c r="I392" s="4">
        <v>1038</v>
      </c>
      <c r="J392" s="4">
        <v>1038</v>
      </c>
      <c r="K392" s="4">
        <v>5.79</v>
      </c>
      <c r="L392" s="4">
        <v>5.22</v>
      </c>
      <c r="M392" s="4">
        <v>1049.01</v>
      </c>
      <c r="N392" s="4">
        <v>130</v>
      </c>
      <c r="O392" s="4">
        <v>130</v>
      </c>
      <c r="P392" s="4">
        <v>58</v>
      </c>
      <c r="Q392" s="4">
        <v>58</v>
      </c>
      <c r="R392" s="4">
        <v>0.17</v>
      </c>
      <c r="S392" s="4">
        <v>0.43</v>
      </c>
      <c r="T392" s="4">
        <v>58.6</v>
      </c>
      <c r="U392" s="4">
        <v>1050</v>
      </c>
      <c r="V392" s="4">
        <v>1050</v>
      </c>
      <c r="W392" s="4">
        <v>610</v>
      </c>
      <c r="X392" s="4">
        <v>610</v>
      </c>
      <c r="Y392" s="4">
        <v>3.51</v>
      </c>
      <c r="Z392" s="4">
        <v>3.51</v>
      </c>
      <c r="AA392" s="4">
        <v>617.02</v>
      </c>
      <c r="AB392" s="4">
        <v>1724.63</v>
      </c>
    </row>
    <row r="393" spans="1:28">
      <c r="A393" s="3" t="s">
        <v>805</v>
      </c>
      <c r="B393" s="3" t="s">
        <v>806</v>
      </c>
      <c r="C393" s="3" t="s">
        <v>22</v>
      </c>
      <c r="D393" s="3" t="s">
        <v>587</v>
      </c>
      <c r="E393" s="3" t="s">
        <v>588</v>
      </c>
      <c r="F393" s="3" t="s">
        <v>25</v>
      </c>
      <c r="G393" s="4">
        <v>2190</v>
      </c>
      <c r="H393" s="4">
        <v>2190</v>
      </c>
      <c r="I393" s="4">
        <v>869</v>
      </c>
      <c r="J393" s="4">
        <v>868</v>
      </c>
      <c r="K393" s="4">
        <v>3.54</v>
      </c>
      <c r="L393" s="4">
        <v>17.399999999999999</v>
      </c>
      <c r="M393" s="4">
        <v>888.94</v>
      </c>
      <c r="N393" s="4">
        <v>1815</v>
      </c>
      <c r="O393" s="4">
        <v>1815</v>
      </c>
      <c r="P393" s="4">
        <v>1000</v>
      </c>
      <c r="Q393" s="4">
        <v>996</v>
      </c>
      <c r="R393" s="4">
        <v>4.1500000000000004</v>
      </c>
      <c r="S393" s="4">
        <v>23.71</v>
      </c>
      <c r="T393" s="4">
        <v>1023.86</v>
      </c>
      <c r="U393" s="4">
        <v>1832</v>
      </c>
      <c r="V393" s="4">
        <v>1832</v>
      </c>
      <c r="W393" s="4">
        <v>1038</v>
      </c>
      <c r="X393" s="4">
        <v>1035</v>
      </c>
      <c r="Y393" s="4">
        <v>6.88</v>
      </c>
      <c r="Z393" s="4">
        <v>21.2</v>
      </c>
      <c r="AA393" s="4">
        <v>1063.08</v>
      </c>
      <c r="AB393" s="4">
        <v>2975.88</v>
      </c>
    </row>
    <row r="394" spans="1:28">
      <c r="A394" s="3" t="s">
        <v>807</v>
      </c>
      <c r="B394" s="3" t="s">
        <v>808</v>
      </c>
      <c r="C394" s="3" t="s">
        <v>22</v>
      </c>
      <c r="D394" s="3" t="s">
        <v>587</v>
      </c>
      <c r="E394" s="3" t="s">
        <v>588</v>
      </c>
      <c r="F394" s="3" t="s">
        <v>25</v>
      </c>
      <c r="G394" s="4">
        <v>1305</v>
      </c>
      <c r="H394" s="4">
        <v>1305</v>
      </c>
      <c r="I394" s="4">
        <v>1169</v>
      </c>
      <c r="J394" s="4">
        <v>1168</v>
      </c>
      <c r="K394" s="4">
        <v>11.67</v>
      </c>
      <c r="L394" s="4">
        <v>10.85</v>
      </c>
      <c r="M394" s="4">
        <v>1190.52</v>
      </c>
      <c r="N394" s="4">
        <v>1112</v>
      </c>
      <c r="O394" s="4">
        <v>1112</v>
      </c>
      <c r="P394" s="4">
        <v>697</v>
      </c>
      <c r="Q394" s="4">
        <v>694</v>
      </c>
      <c r="R394" s="4">
        <v>4.2699999999999996</v>
      </c>
      <c r="S394" s="4">
        <v>5.81</v>
      </c>
      <c r="T394" s="4">
        <v>704.08</v>
      </c>
      <c r="U394" s="4">
        <v>1243</v>
      </c>
      <c r="V394" s="4">
        <v>1243</v>
      </c>
      <c r="W394" s="4">
        <v>714</v>
      </c>
      <c r="X394" s="4">
        <v>714</v>
      </c>
      <c r="Y394" s="4">
        <v>6.44</v>
      </c>
      <c r="Z394" s="4">
        <v>9.41</v>
      </c>
      <c r="AA394" s="4">
        <v>729.85</v>
      </c>
      <c r="AB394" s="4">
        <v>2624.45</v>
      </c>
    </row>
    <row r="395" spans="1:28">
      <c r="A395" s="3" t="s">
        <v>809</v>
      </c>
      <c r="B395" s="3" t="s">
        <v>810</v>
      </c>
      <c r="C395" s="3" t="s">
        <v>22</v>
      </c>
      <c r="D395" s="3" t="s">
        <v>587</v>
      </c>
      <c r="E395" s="3" t="s">
        <v>588</v>
      </c>
      <c r="F395" s="3" t="s">
        <v>25</v>
      </c>
      <c r="G395" s="4">
        <v>5509</v>
      </c>
      <c r="H395" s="4">
        <v>5509</v>
      </c>
      <c r="I395" s="4">
        <v>2526</v>
      </c>
      <c r="J395" s="4">
        <v>2524</v>
      </c>
      <c r="K395" s="4">
        <v>17.97</v>
      </c>
      <c r="L395" s="4">
        <v>15.83</v>
      </c>
      <c r="M395" s="4">
        <v>2557.8000000000002</v>
      </c>
      <c r="N395" s="4">
        <v>256</v>
      </c>
      <c r="O395" s="4">
        <v>256</v>
      </c>
      <c r="P395" s="4">
        <v>89</v>
      </c>
      <c r="Q395" s="4">
        <v>89</v>
      </c>
      <c r="R395" s="4">
        <v>1.9</v>
      </c>
      <c r="S395" s="4">
        <v>1.0900000000000001</v>
      </c>
      <c r="T395" s="4">
        <v>91.99</v>
      </c>
      <c r="U395" s="4">
        <v>1916</v>
      </c>
      <c r="V395" s="4">
        <v>1916</v>
      </c>
      <c r="W395" s="4">
        <v>1044</v>
      </c>
      <c r="X395" s="4">
        <v>1036</v>
      </c>
      <c r="Y395" s="4">
        <v>9.23</v>
      </c>
      <c r="Z395" s="4">
        <v>14.13</v>
      </c>
      <c r="AA395" s="4">
        <v>1059.3599999999999</v>
      </c>
      <c r="AB395" s="4">
        <v>3709.15</v>
      </c>
    </row>
    <row r="396" spans="1:28">
      <c r="A396" s="3" t="s">
        <v>811</v>
      </c>
      <c r="B396" s="3" t="s">
        <v>812</v>
      </c>
      <c r="C396" s="3" t="s">
        <v>22</v>
      </c>
      <c r="D396" s="3" t="s">
        <v>587</v>
      </c>
      <c r="E396" s="3" t="s">
        <v>588</v>
      </c>
      <c r="F396" s="3" t="s">
        <v>25</v>
      </c>
      <c r="G396" s="4">
        <v>4838</v>
      </c>
      <c r="H396" s="4">
        <v>4838</v>
      </c>
      <c r="I396" s="4">
        <v>2335</v>
      </c>
      <c r="J396" s="4">
        <v>2335</v>
      </c>
      <c r="K396" s="4">
        <v>23.52</v>
      </c>
      <c r="L396" s="4">
        <v>39.4</v>
      </c>
      <c r="M396" s="4">
        <v>2397.92</v>
      </c>
      <c r="N396" s="4">
        <v>204</v>
      </c>
      <c r="O396" s="4">
        <v>204</v>
      </c>
      <c r="P396" s="4">
        <v>150</v>
      </c>
      <c r="Q396" s="4">
        <v>149</v>
      </c>
      <c r="R396" s="4">
        <v>2.29</v>
      </c>
      <c r="S396" s="4">
        <v>1.87</v>
      </c>
      <c r="T396" s="4">
        <v>153.16</v>
      </c>
      <c r="U396" s="4">
        <v>1604</v>
      </c>
      <c r="V396" s="4">
        <v>1604</v>
      </c>
      <c r="W396" s="4">
        <v>960</v>
      </c>
      <c r="X396" s="4">
        <v>956</v>
      </c>
      <c r="Y396" s="4">
        <v>7.79</v>
      </c>
      <c r="Z396" s="4">
        <v>20.13</v>
      </c>
      <c r="AA396" s="4">
        <v>983.92</v>
      </c>
      <c r="AB396" s="4">
        <v>3535</v>
      </c>
    </row>
    <row r="397" spans="1:28">
      <c r="A397" s="3" t="s">
        <v>813</v>
      </c>
      <c r="B397" s="3" t="s">
        <v>814</v>
      </c>
      <c r="C397" s="3" t="s">
        <v>22</v>
      </c>
      <c r="D397" s="3" t="s">
        <v>587</v>
      </c>
      <c r="E397" s="3" t="s">
        <v>588</v>
      </c>
      <c r="F397" s="3" t="s">
        <v>25</v>
      </c>
      <c r="G397" s="4">
        <v>3798</v>
      </c>
      <c r="H397" s="4">
        <v>3798</v>
      </c>
      <c r="I397" s="4">
        <v>2026</v>
      </c>
      <c r="J397" s="4">
        <v>2022</v>
      </c>
      <c r="K397" s="4">
        <v>14.11</v>
      </c>
      <c r="L397" s="4">
        <v>37.68</v>
      </c>
      <c r="M397" s="4">
        <v>2073.79</v>
      </c>
      <c r="N397" s="4">
        <v>248</v>
      </c>
      <c r="O397" s="4">
        <v>248</v>
      </c>
      <c r="P397" s="4">
        <v>129</v>
      </c>
      <c r="Q397" s="4">
        <v>129</v>
      </c>
      <c r="R397" s="4">
        <v>0.77</v>
      </c>
      <c r="S397" s="4">
        <v>2.88</v>
      </c>
      <c r="T397" s="4">
        <v>132.65</v>
      </c>
      <c r="U397" s="4">
        <v>1800</v>
      </c>
      <c r="V397" s="4">
        <v>1800</v>
      </c>
      <c r="W397" s="4">
        <v>1068</v>
      </c>
      <c r="X397" s="4">
        <v>1068</v>
      </c>
      <c r="Y397" s="4">
        <v>6.5</v>
      </c>
      <c r="Z397" s="4">
        <v>23.09</v>
      </c>
      <c r="AA397" s="4">
        <v>1097.5899999999999</v>
      </c>
      <c r="AB397" s="4">
        <v>3304.03</v>
      </c>
    </row>
    <row r="398" spans="1:28">
      <c r="A398" s="3" t="s">
        <v>815</v>
      </c>
      <c r="B398" s="3" t="s">
        <v>816</v>
      </c>
      <c r="C398" s="3" t="s">
        <v>22</v>
      </c>
      <c r="D398" s="3" t="s">
        <v>587</v>
      </c>
      <c r="E398" s="3" t="s">
        <v>588</v>
      </c>
      <c r="F398" s="3" t="s">
        <v>25</v>
      </c>
      <c r="G398" s="4">
        <v>1421</v>
      </c>
      <c r="H398" s="4">
        <v>1421</v>
      </c>
      <c r="I398" s="4">
        <v>930</v>
      </c>
      <c r="J398" s="4">
        <v>928</v>
      </c>
      <c r="K398" s="4">
        <v>8.3800000000000008</v>
      </c>
      <c r="L398" s="4">
        <v>24.53</v>
      </c>
      <c r="M398" s="4">
        <v>960.91</v>
      </c>
      <c r="N398" s="4">
        <v>193</v>
      </c>
      <c r="O398" s="4">
        <v>193</v>
      </c>
      <c r="P398" s="4">
        <v>155</v>
      </c>
      <c r="Q398" s="4">
        <v>155</v>
      </c>
      <c r="R398" s="4">
        <v>0.73</v>
      </c>
      <c r="S398" s="4">
        <v>0.42</v>
      </c>
      <c r="T398" s="4">
        <v>156.15</v>
      </c>
      <c r="U398" s="4">
        <v>967</v>
      </c>
      <c r="V398" s="4">
        <v>967</v>
      </c>
      <c r="W398" s="4">
        <v>813</v>
      </c>
      <c r="X398" s="4">
        <v>813</v>
      </c>
      <c r="Y398" s="4">
        <v>5.0199999999999996</v>
      </c>
      <c r="Z398" s="4">
        <v>11.04</v>
      </c>
      <c r="AA398" s="4">
        <v>829.06</v>
      </c>
      <c r="AB398" s="4">
        <v>1946.12</v>
      </c>
    </row>
    <row r="399" spans="1:28">
      <c r="A399" s="3" t="s">
        <v>817</v>
      </c>
      <c r="B399" s="3" t="s">
        <v>818</v>
      </c>
      <c r="C399" s="3" t="s">
        <v>22</v>
      </c>
      <c r="D399" s="3" t="s">
        <v>587</v>
      </c>
      <c r="E399" s="3" t="s">
        <v>588</v>
      </c>
      <c r="F399" s="3" t="s">
        <v>25</v>
      </c>
      <c r="G399" s="4">
        <v>4081</v>
      </c>
      <c r="H399" s="4">
        <v>4081</v>
      </c>
      <c r="I399" s="4">
        <v>1790</v>
      </c>
      <c r="J399" s="4">
        <v>1788</v>
      </c>
      <c r="K399" s="4">
        <v>5.32</v>
      </c>
      <c r="L399" s="4">
        <v>27.02</v>
      </c>
      <c r="M399" s="4">
        <v>1820.34</v>
      </c>
      <c r="N399" s="4">
        <v>344</v>
      </c>
      <c r="O399" s="4">
        <v>344</v>
      </c>
      <c r="P399" s="4">
        <v>277</v>
      </c>
      <c r="Q399" s="4">
        <v>277</v>
      </c>
      <c r="R399" s="4">
        <v>1.77</v>
      </c>
      <c r="S399" s="4">
        <v>3.12</v>
      </c>
      <c r="T399" s="4">
        <v>281.89</v>
      </c>
      <c r="U399" s="4">
        <v>1967</v>
      </c>
      <c r="V399" s="4">
        <v>1967</v>
      </c>
      <c r="W399" s="4">
        <v>962</v>
      </c>
      <c r="X399" s="4">
        <v>962</v>
      </c>
      <c r="Y399" s="4">
        <v>3.86</v>
      </c>
      <c r="Z399" s="4">
        <v>13.56</v>
      </c>
      <c r="AA399" s="4">
        <v>979.42</v>
      </c>
      <c r="AB399" s="4">
        <v>3081.65</v>
      </c>
    </row>
    <row r="400" spans="1:28">
      <c r="A400" s="3" t="s">
        <v>819</v>
      </c>
      <c r="B400" s="3" t="s">
        <v>820</v>
      </c>
      <c r="C400" s="3" t="s">
        <v>22</v>
      </c>
      <c r="D400" s="3" t="s">
        <v>587</v>
      </c>
      <c r="E400" s="3" t="s">
        <v>588</v>
      </c>
      <c r="F400" s="3" t="s">
        <v>25</v>
      </c>
      <c r="G400" s="4">
        <v>2032</v>
      </c>
      <c r="H400" s="4">
        <v>2032</v>
      </c>
      <c r="I400" s="4">
        <v>1342</v>
      </c>
      <c r="J400" s="4">
        <v>1342</v>
      </c>
      <c r="K400" s="4">
        <v>1.94</v>
      </c>
      <c r="L400" s="4">
        <v>14.27</v>
      </c>
      <c r="M400" s="4">
        <v>1358.21</v>
      </c>
      <c r="N400" s="4">
        <v>38</v>
      </c>
      <c r="O400" s="4">
        <v>38</v>
      </c>
      <c r="P400" s="4">
        <v>37</v>
      </c>
      <c r="Q400" s="4">
        <v>37</v>
      </c>
      <c r="R400" s="4">
        <v>0.15</v>
      </c>
      <c r="S400" s="4">
        <v>0.28999999999999998</v>
      </c>
      <c r="T400" s="4">
        <v>37.44</v>
      </c>
      <c r="U400" s="4">
        <v>837</v>
      </c>
      <c r="V400" s="4">
        <v>837</v>
      </c>
      <c r="W400" s="4">
        <v>551</v>
      </c>
      <c r="X400" s="4">
        <v>550</v>
      </c>
      <c r="Y400" s="4">
        <v>1.6</v>
      </c>
      <c r="Z400" s="4">
        <v>5.21</v>
      </c>
      <c r="AA400" s="4">
        <v>556.80999999999995</v>
      </c>
      <c r="AB400" s="4">
        <v>1952.46</v>
      </c>
    </row>
    <row r="401" spans="1:28">
      <c r="A401" s="3" t="s">
        <v>821</v>
      </c>
      <c r="B401" s="3" t="s">
        <v>822</v>
      </c>
      <c r="C401" s="3" t="s">
        <v>22</v>
      </c>
      <c r="D401" s="3" t="s">
        <v>587</v>
      </c>
      <c r="E401" s="3" t="s">
        <v>588</v>
      </c>
      <c r="F401" s="3" t="s">
        <v>25</v>
      </c>
      <c r="G401" s="4">
        <v>2293</v>
      </c>
      <c r="H401" s="4">
        <v>2293</v>
      </c>
      <c r="I401" s="4">
        <v>1519</v>
      </c>
      <c r="J401" s="4">
        <v>1513</v>
      </c>
      <c r="K401" s="4">
        <v>6.27</v>
      </c>
      <c r="L401" s="4">
        <v>27.12</v>
      </c>
      <c r="M401" s="4">
        <v>1546.39</v>
      </c>
      <c r="N401" s="4">
        <v>102</v>
      </c>
      <c r="O401" s="4">
        <v>102</v>
      </c>
      <c r="P401" s="4">
        <v>68</v>
      </c>
      <c r="Q401" s="4">
        <v>68</v>
      </c>
      <c r="R401" s="4">
        <v>7.0000000000000007E-2</v>
      </c>
      <c r="S401" s="4">
        <v>0.22</v>
      </c>
      <c r="T401" s="4">
        <v>68.290000000000006</v>
      </c>
      <c r="U401" s="4">
        <v>1392</v>
      </c>
      <c r="V401" s="4">
        <v>1392</v>
      </c>
      <c r="W401" s="4">
        <v>1112</v>
      </c>
      <c r="X401" s="4">
        <v>1112</v>
      </c>
      <c r="Y401" s="4">
        <v>3.68</v>
      </c>
      <c r="Z401" s="4">
        <v>10.92</v>
      </c>
      <c r="AA401" s="4">
        <v>1126.5999999999999</v>
      </c>
      <c r="AB401" s="4">
        <v>2741.28</v>
      </c>
    </row>
    <row r="402" spans="1:28">
      <c r="A402" s="3" t="s">
        <v>823</v>
      </c>
      <c r="B402" s="3" t="s">
        <v>824</v>
      </c>
      <c r="C402" s="3" t="s">
        <v>22</v>
      </c>
      <c r="D402" s="3" t="s">
        <v>587</v>
      </c>
      <c r="E402" s="3" t="s">
        <v>588</v>
      </c>
      <c r="F402" s="3" t="s">
        <v>25</v>
      </c>
      <c r="G402" s="4">
        <v>1696</v>
      </c>
      <c r="H402" s="4">
        <v>1696</v>
      </c>
      <c r="I402" s="4">
        <v>1202</v>
      </c>
      <c r="J402" s="4">
        <v>1201</v>
      </c>
      <c r="K402" s="4">
        <v>4.0599999999999996</v>
      </c>
      <c r="L402" s="4">
        <v>19.190000000000001</v>
      </c>
      <c r="M402" s="4">
        <v>1224.25</v>
      </c>
      <c r="N402" s="4">
        <v>110</v>
      </c>
      <c r="O402" s="4">
        <v>110</v>
      </c>
      <c r="P402" s="4">
        <v>76</v>
      </c>
      <c r="Q402" s="4">
        <v>76</v>
      </c>
      <c r="R402" s="4">
        <v>0.36</v>
      </c>
      <c r="S402" s="4">
        <v>1.1599999999999999</v>
      </c>
      <c r="T402" s="4">
        <v>77.52</v>
      </c>
      <c r="U402" s="4">
        <v>1067</v>
      </c>
      <c r="V402" s="4">
        <v>1067</v>
      </c>
      <c r="W402" s="4">
        <v>631</v>
      </c>
      <c r="X402" s="4">
        <v>631</v>
      </c>
      <c r="Y402" s="4">
        <v>2.5299999999999998</v>
      </c>
      <c r="Z402" s="4">
        <v>8.77</v>
      </c>
      <c r="AA402" s="4">
        <v>642.29999999999995</v>
      </c>
      <c r="AB402" s="4">
        <v>1944.07</v>
      </c>
    </row>
    <row r="403" spans="1:28">
      <c r="A403" s="3" t="s">
        <v>825</v>
      </c>
      <c r="B403" s="3" t="s">
        <v>826</v>
      </c>
      <c r="C403" s="3" t="s">
        <v>22</v>
      </c>
      <c r="D403" s="3" t="s">
        <v>587</v>
      </c>
      <c r="E403" s="3" t="s">
        <v>588</v>
      </c>
      <c r="F403" s="3" t="s">
        <v>25</v>
      </c>
      <c r="G403" s="4">
        <v>1782</v>
      </c>
      <c r="H403" s="4">
        <v>1782</v>
      </c>
      <c r="I403" s="4">
        <v>845</v>
      </c>
      <c r="J403" s="4">
        <v>840</v>
      </c>
      <c r="K403" s="4">
        <v>5.77</v>
      </c>
      <c r="L403" s="4">
        <v>12.65</v>
      </c>
      <c r="M403" s="4">
        <v>858.42</v>
      </c>
      <c r="N403" s="4">
        <v>146</v>
      </c>
      <c r="O403" s="4">
        <v>146</v>
      </c>
      <c r="P403" s="4">
        <v>82</v>
      </c>
      <c r="Q403" s="4">
        <v>82</v>
      </c>
      <c r="R403" s="4">
        <v>0.55000000000000004</v>
      </c>
      <c r="S403" s="4">
        <v>0.95</v>
      </c>
      <c r="T403" s="4">
        <v>83.5</v>
      </c>
      <c r="U403" s="4">
        <v>583</v>
      </c>
      <c r="V403" s="4">
        <v>583</v>
      </c>
      <c r="W403" s="4">
        <v>436</v>
      </c>
      <c r="X403" s="4">
        <v>436</v>
      </c>
      <c r="Y403" s="4">
        <v>3.35</v>
      </c>
      <c r="Z403" s="4">
        <v>5.47</v>
      </c>
      <c r="AA403" s="4">
        <v>444.82</v>
      </c>
      <c r="AB403" s="4">
        <v>1386.74</v>
      </c>
    </row>
    <row r="404" spans="1:28">
      <c r="A404" s="3" t="s">
        <v>827</v>
      </c>
      <c r="B404" s="3" t="s">
        <v>828</v>
      </c>
      <c r="C404" s="3" t="s">
        <v>22</v>
      </c>
      <c r="D404" s="3" t="s">
        <v>587</v>
      </c>
      <c r="E404" s="3" t="s">
        <v>588</v>
      </c>
      <c r="F404" s="3" t="s">
        <v>25</v>
      </c>
      <c r="G404" s="4">
        <v>5262</v>
      </c>
      <c r="H404" s="4">
        <v>5262</v>
      </c>
      <c r="I404" s="4">
        <v>2973</v>
      </c>
      <c r="J404" s="4">
        <v>2969</v>
      </c>
      <c r="K404" s="4">
        <v>15.99</v>
      </c>
      <c r="L404" s="4">
        <v>64.55</v>
      </c>
      <c r="M404" s="4">
        <v>3049.54</v>
      </c>
      <c r="N404" s="4">
        <v>201</v>
      </c>
      <c r="O404" s="4">
        <v>201</v>
      </c>
      <c r="P404" s="4">
        <v>124</v>
      </c>
      <c r="Q404" s="4">
        <v>124</v>
      </c>
      <c r="R404" s="4">
        <v>1.1499999999999999</v>
      </c>
      <c r="S404" s="4">
        <v>2.44</v>
      </c>
      <c r="T404" s="4">
        <v>127.59</v>
      </c>
      <c r="U404" s="4">
        <v>2365</v>
      </c>
      <c r="V404" s="4">
        <v>2365</v>
      </c>
      <c r="W404" s="4">
        <v>1429</v>
      </c>
      <c r="X404" s="4">
        <v>1429</v>
      </c>
      <c r="Y404" s="4">
        <v>9.14</v>
      </c>
      <c r="Z404" s="4">
        <v>26.72</v>
      </c>
      <c r="AA404" s="4">
        <v>1464.86</v>
      </c>
      <c r="AB404" s="4">
        <v>4641.99</v>
      </c>
    </row>
    <row r="405" spans="1:28">
      <c r="A405" s="3" t="s">
        <v>829</v>
      </c>
      <c r="B405" s="3" t="s">
        <v>830</v>
      </c>
      <c r="C405" s="3" t="s">
        <v>22</v>
      </c>
      <c r="D405" s="3" t="s">
        <v>587</v>
      </c>
      <c r="E405" s="3" t="s">
        <v>588</v>
      </c>
      <c r="F405" s="3" t="s">
        <v>25</v>
      </c>
      <c r="G405" s="4">
        <v>4996</v>
      </c>
      <c r="H405" s="4">
        <v>4996</v>
      </c>
      <c r="I405" s="4">
        <v>2380</v>
      </c>
      <c r="J405" s="4">
        <v>2375</v>
      </c>
      <c r="K405" s="4">
        <v>6.53</v>
      </c>
      <c r="L405" s="4">
        <v>40.25</v>
      </c>
      <c r="M405" s="4">
        <v>2421.7800000000002</v>
      </c>
      <c r="N405" s="4">
        <v>230</v>
      </c>
      <c r="O405" s="4">
        <v>230</v>
      </c>
      <c r="P405" s="4">
        <v>116</v>
      </c>
      <c r="Q405" s="4">
        <v>116</v>
      </c>
      <c r="R405" s="4">
        <v>0.19</v>
      </c>
      <c r="S405" s="4">
        <v>1.0900000000000001</v>
      </c>
      <c r="T405" s="4">
        <v>117.28</v>
      </c>
      <c r="U405" s="4">
        <v>1614</v>
      </c>
      <c r="V405" s="4">
        <v>1614</v>
      </c>
      <c r="W405" s="4">
        <v>1274</v>
      </c>
      <c r="X405" s="4">
        <v>1268</v>
      </c>
      <c r="Y405" s="4">
        <v>5.98</v>
      </c>
      <c r="Z405" s="4">
        <v>10.6</v>
      </c>
      <c r="AA405" s="4">
        <v>1284.58</v>
      </c>
      <c r="AB405" s="4">
        <v>3823.64</v>
      </c>
    </row>
    <row r="406" spans="1:28">
      <c r="A406" s="3" t="s">
        <v>831</v>
      </c>
      <c r="B406" s="3" t="s">
        <v>832</v>
      </c>
      <c r="C406" s="3" t="s">
        <v>22</v>
      </c>
      <c r="D406" s="3" t="s">
        <v>587</v>
      </c>
      <c r="E406" s="3" t="s">
        <v>588</v>
      </c>
      <c r="F406" s="3" t="s">
        <v>25</v>
      </c>
      <c r="G406" s="4">
        <v>3571</v>
      </c>
      <c r="H406" s="4">
        <v>3571</v>
      </c>
      <c r="I406" s="4">
        <v>1908</v>
      </c>
      <c r="J406" s="4">
        <v>1905</v>
      </c>
      <c r="K406" s="4">
        <v>6.15</v>
      </c>
      <c r="L406" s="4">
        <v>25.11</v>
      </c>
      <c r="M406" s="4">
        <v>1936.26</v>
      </c>
      <c r="N406" s="4">
        <v>58</v>
      </c>
      <c r="O406" s="4">
        <v>58</v>
      </c>
      <c r="P406" s="4">
        <v>51</v>
      </c>
      <c r="Q406" s="4">
        <v>51</v>
      </c>
      <c r="R406" s="4">
        <v>0.06</v>
      </c>
      <c r="S406" s="4">
        <v>0.48</v>
      </c>
      <c r="T406" s="4">
        <v>51.54</v>
      </c>
      <c r="U406" s="4">
        <v>1394</v>
      </c>
      <c r="V406" s="4">
        <v>1394</v>
      </c>
      <c r="W406" s="4">
        <v>1102</v>
      </c>
      <c r="X406" s="4">
        <v>1099</v>
      </c>
      <c r="Y406" s="4">
        <v>3.56</v>
      </c>
      <c r="Z406" s="4">
        <v>10.47</v>
      </c>
      <c r="AA406" s="4">
        <v>1113.03</v>
      </c>
      <c r="AB406" s="4">
        <v>3100.83</v>
      </c>
    </row>
    <row r="407" spans="1:28">
      <c r="A407" s="3" t="s">
        <v>833</v>
      </c>
      <c r="B407" s="3" t="s">
        <v>834</v>
      </c>
      <c r="C407" s="3" t="s">
        <v>22</v>
      </c>
      <c r="D407" s="3" t="s">
        <v>587</v>
      </c>
      <c r="E407" s="3" t="s">
        <v>588</v>
      </c>
      <c r="F407" s="3" t="s">
        <v>25</v>
      </c>
      <c r="G407" s="4">
        <v>1913</v>
      </c>
      <c r="H407" s="4">
        <v>1913</v>
      </c>
      <c r="I407" s="4">
        <v>1316</v>
      </c>
      <c r="J407" s="4">
        <v>1314</v>
      </c>
      <c r="K407" s="4">
        <v>7.42</v>
      </c>
      <c r="L407" s="4">
        <v>19.21</v>
      </c>
      <c r="M407" s="4">
        <v>1340.63</v>
      </c>
      <c r="N407" s="4">
        <v>202</v>
      </c>
      <c r="O407" s="4">
        <v>202</v>
      </c>
      <c r="P407" s="4">
        <v>169</v>
      </c>
      <c r="Q407" s="4">
        <v>169</v>
      </c>
      <c r="R407" s="4">
        <v>0.44</v>
      </c>
      <c r="S407" s="4">
        <v>2.4500000000000002</v>
      </c>
      <c r="T407" s="4">
        <v>171.89</v>
      </c>
      <c r="U407" s="4">
        <v>1577</v>
      </c>
      <c r="V407" s="4">
        <v>1577</v>
      </c>
      <c r="W407" s="4">
        <v>919</v>
      </c>
      <c r="X407" s="4">
        <v>919</v>
      </c>
      <c r="Y407" s="4">
        <v>4.8899999999999997</v>
      </c>
      <c r="Z407" s="4">
        <v>6.89</v>
      </c>
      <c r="AA407" s="4">
        <v>930.78</v>
      </c>
      <c r="AB407" s="4">
        <v>2443.3000000000002</v>
      </c>
    </row>
    <row r="408" spans="1:28">
      <c r="A408" s="3" t="s">
        <v>835</v>
      </c>
      <c r="B408" s="3" t="s">
        <v>388</v>
      </c>
      <c r="C408" s="3" t="s">
        <v>22</v>
      </c>
      <c r="D408" s="3" t="s">
        <v>587</v>
      </c>
      <c r="E408" s="3" t="s">
        <v>588</v>
      </c>
      <c r="F408" s="3" t="s">
        <v>25</v>
      </c>
      <c r="G408" s="4">
        <v>2288</v>
      </c>
      <c r="H408" s="4">
        <v>2288</v>
      </c>
      <c r="I408" s="4">
        <v>1747</v>
      </c>
      <c r="J408" s="4">
        <v>1745</v>
      </c>
      <c r="K408" s="4">
        <v>7.09</v>
      </c>
      <c r="L408" s="4">
        <v>26.36</v>
      </c>
      <c r="M408" s="4">
        <v>1778.45</v>
      </c>
      <c r="N408" s="4">
        <v>132</v>
      </c>
      <c r="O408" s="4">
        <v>132</v>
      </c>
      <c r="P408" s="4">
        <v>123</v>
      </c>
      <c r="Q408" s="4">
        <v>123</v>
      </c>
      <c r="R408" s="4">
        <v>0.27</v>
      </c>
      <c r="S408" s="4">
        <v>1.06</v>
      </c>
      <c r="T408" s="4">
        <v>124.33</v>
      </c>
      <c r="U408" s="4">
        <v>1104</v>
      </c>
      <c r="V408" s="4">
        <v>1104</v>
      </c>
      <c r="W408" s="4">
        <v>892</v>
      </c>
      <c r="X408" s="4">
        <v>892</v>
      </c>
      <c r="Y408" s="4">
        <v>4.5</v>
      </c>
      <c r="Z408" s="4">
        <v>11.82</v>
      </c>
      <c r="AA408" s="4">
        <v>908.32</v>
      </c>
      <c r="AB408" s="4">
        <v>2811.1</v>
      </c>
    </row>
    <row r="409" spans="1:28">
      <c r="A409" s="3" t="s">
        <v>836</v>
      </c>
      <c r="B409" s="3" t="s">
        <v>837</v>
      </c>
      <c r="C409" s="3" t="s">
        <v>22</v>
      </c>
      <c r="D409" s="3" t="s">
        <v>587</v>
      </c>
      <c r="E409" s="3" t="s">
        <v>588</v>
      </c>
      <c r="F409" s="3" t="s">
        <v>25</v>
      </c>
      <c r="G409" s="4">
        <v>1989</v>
      </c>
      <c r="H409" s="4">
        <v>1989</v>
      </c>
      <c r="I409" s="4">
        <v>1051</v>
      </c>
      <c r="J409" s="4">
        <v>1050</v>
      </c>
      <c r="K409" s="4">
        <v>4.0599999999999996</v>
      </c>
      <c r="L409" s="4">
        <v>27.86</v>
      </c>
      <c r="M409" s="4">
        <v>1081.92</v>
      </c>
      <c r="N409" s="4">
        <v>94</v>
      </c>
      <c r="O409" s="4">
        <v>94</v>
      </c>
      <c r="P409" s="4">
        <v>87</v>
      </c>
      <c r="Q409" s="4">
        <v>87</v>
      </c>
      <c r="R409" s="4">
        <v>0.34</v>
      </c>
      <c r="S409" s="4">
        <v>1.73</v>
      </c>
      <c r="T409" s="4">
        <v>89.07</v>
      </c>
      <c r="U409" s="4">
        <v>745</v>
      </c>
      <c r="V409" s="4">
        <v>745</v>
      </c>
      <c r="W409" s="4">
        <v>525</v>
      </c>
      <c r="X409" s="4">
        <v>523</v>
      </c>
      <c r="Y409" s="4">
        <v>4.67</v>
      </c>
      <c r="Z409" s="4">
        <v>9.4499999999999993</v>
      </c>
      <c r="AA409" s="4">
        <v>537.12</v>
      </c>
      <c r="AB409" s="4">
        <v>1708.11</v>
      </c>
    </row>
    <row r="410" spans="1:28">
      <c r="A410" s="3" t="s">
        <v>838</v>
      </c>
      <c r="B410" s="3" t="s">
        <v>839</v>
      </c>
      <c r="C410" s="3" t="s">
        <v>22</v>
      </c>
      <c r="D410" s="3" t="s">
        <v>587</v>
      </c>
      <c r="E410" s="3" t="s">
        <v>588</v>
      </c>
      <c r="F410" s="3" t="s">
        <v>25</v>
      </c>
      <c r="G410" s="4">
        <v>2827</v>
      </c>
      <c r="H410" s="4">
        <v>2827</v>
      </c>
      <c r="I410" s="4">
        <v>1676</v>
      </c>
      <c r="J410" s="4">
        <v>1675</v>
      </c>
      <c r="K410" s="4">
        <v>3.48</v>
      </c>
      <c r="L410" s="4">
        <v>30.04</v>
      </c>
      <c r="M410" s="4">
        <v>1708.52</v>
      </c>
      <c r="N410" s="4">
        <v>153</v>
      </c>
      <c r="O410" s="4">
        <v>153</v>
      </c>
      <c r="P410" s="4">
        <v>70</v>
      </c>
      <c r="Q410" s="4">
        <v>70</v>
      </c>
      <c r="R410" s="4">
        <v>0.05</v>
      </c>
      <c r="S410" s="4">
        <v>0.37</v>
      </c>
      <c r="T410" s="4">
        <v>70.42</v>
      </c>
      <c r="U410" s="4">
        <v>2253</v>
      </c>
      <c r="V410" s="4">
        <v>2253</v>
      </c>
      <c r="W410" s="4">
        <v>1150</v>
      </c>
      <c r="X410" s="4">
        <v>1147</v>
      </c>
      <c r="Y410" s="4">
        <v>5.52</v>
      </c>
      <c r="Z410" s="4">
        <v>14.14</v>
      </c>
      <c r="AA410" s="4">
        <v>1166.6600000000001</v>
      </c>
      <c r="AB410" s="4">
        <v>2945.6</v>
      </c>
    </row>
    <row r="411" spans="1:28">
      <c r="A411" s="3" t="s">
        <v>840</v>
      </c>
      <c r="B411" s="3" t="s">
        <v>841</v>
      </c>
      <c r="C411" s="3" t="s">
        <v>22</v>
      </c>
      <c r="D411" s="3" t="s">
        <v>587</v>
      </c>
      <c r="E411" s="3" t="s">
        <v>588</v>
      </c>
      <c r="F411" s="3" t="s">
        <v>25</v>
      </c>
      <c r="G411" s="4">
        <v>1126</v>
      </c>
      <c r="H411" s="4">
        <v>1126</v>
      </c>
      <c r="I411" s="4">
        <v>524</v>
      </c>
      <c r="J411" s="4">
        <v>524</v>
      </c>
      <c r="K411" s="4">
        <v>2.62</v>
      </c>
      <c r="L411" s="4">
        <v>8.11</v>
      </c>
      <c r="M411" s="4">
        <v>534.73</v>
      </c>
      <c r="N411" s="4">
        <v>856</v>
      </c>
      <c r="O411" s="4">
        <v>856</v>
      </c>
      <c r="P411" s="4">
        <v>568</v>
      </c>
      <c r="Q411" s="4">
        <v>567</v>
      </c>
      <c r="R411" s="4">
        <v>3.01</v>
      </c>
      <c r="S411" s="4">
        <v>7.22</v>
      </c>
      <c r="T411" s="4">
        <v>577.23</v>
      </c>
      <c r="U411" s="4">
        <v>980</v>
      </c>
      <c r="V411" s="4">
        <v>980</v>
      </c>
      <c r="W411" s="4">
        <v>784</v>
      </c>
      <c r="X411" s="4">
        <v>778</v>
      </c>
      <c r="Y411" s="4">
        <v>3.74</v>
      </c>
      <c r="Z411" s="4">
        <v>7.41</v>
      </c>
      <c r="AA411" s="4">
        <v>789.15</v>
      </c>
      <c r="AB411" s="4">
        <v>1901.11</v>
      </c>
    </row>
    <row r="412" spans="1:28">
      <c r="A412" s="3" t="s">
        <v>842</v>
      </c>
      <c r="B412" s="3" t="s">
        <v>843</v>
      </c>
      <c r="C412" s="3" t="s">
        <v>22</v>
      </c>
      <c r="D412" s="3" t="s">
        <v>587</v>
      </c>
      <c r="E412" s="3" t="s">
        <v>588</v>
      </c>
      <c r="F412" s="3" t="s">
        <v>25</v>
      </c>
      <c r="G412" s="4">
        <v>493</v>
      </c>
      <c r="H412" s="4">
        <v>493</v>
      </c>
      <c r="I412" s="4">
        <v>463</v>
      </c>
      <c r="J412" s="4">
        <v>461</v>
      </c>
      <c r="K412" s="4">
        <v>3.17</v>
      </c>
      <c r="L412" s="4">
        <v>5.01</v>
      </c>
      <c r="M412" s="4">
        <v>469.18</v>
      </c>
      <c r="N412" s="4">
        <v>629</v>
      </c>
      <c r="O412" s="4">
        <v>629</v>
      </c>
      <c r="P412" s="4">
        <v>487</v>
      </c>
      <c r="Q412" s="4">
        <v>486</v>
      </c>
      <c r="R412" s="4">
        <v>3.16</v>
      </c>
      <c r="S412" s="4">
        <v>5.52</v>
      </c>
      <c r="T412" s="4">
        <v>494.68</v>
      </c>
      <c r="U412" s="4">
        <v>755</v>
      </c>
      <c r="V412" s="4">
        <v>755</v>
      </c>
      <c r="W412" s="4">
        <v>463</v>
      </c>
      <c r="X412" s="4">
        <v>460</v>
      </c>
      <c r="Y412" s="4">
        <v>2.89</v>
      </c>
      <c r="Z412" s="4">
        <v>4.5999999999999996</v>
      </c>
      <c r="AA412" s="4">
        <v>467.49</v>
      </c>
      <c r="AB412" s="4">
        <v>1431.35</v>
      </c>
    </row>
    <row r="413" spans="1:28">
      <c r="A413" s="3" t="s">
        <v>844</v>
      </c>
      <c r="B413" s="3" t="s">
        <v>845</v>
      </c>
      <c r="C413" s="3" t="s">
        <v>22</v>
      </c>
      <c r="D413" s="3" t="s">
        <v>587</v>
      </c>
      <c r="E413" s="3" t="s">
        <v>588</v>
      </c>
      <c r="F413" s="3" t="s">
        <v>25</v>
      </c>
      <c r="G413" s="4">
        <v>1148</v>
      </c>
      <c r="H413" s="4">
        <v>1148</v>
      </c>
      <c r="I413" s="4">
        <v>653</v>
      </c>
      <c r="J413" s="4">
        <v>653</v>
      </c>
      <c r="K413" s="4">
        <v>2.71</v>
      </c>
      <c r="L413" s="4">
        <v>8.3699999999999992</v>
      </c>
      <c r="M413" s="4">
        <v>664.08</v>
      </c>
      <c r="N413" s="4">
        <v>857</v>
      </c>
      <c r="O413" s="4">
        <v>857</v>
      </c>
      <c r="P413" s="4">
        <v>637</v>
      </c>
      <c r="Q413" s="4">
        <v>637</v>
      </c>
      <c r="R413" s="4">
        <v>2.4700000000000002</v>
      </c>
      <c r="S413" s="4">
        <v>9.4600000000000009</v>
      </c>
      <c r="T413" s="4">
        <v>648.92999999999995</v>
      </c>
      <c r="U413" s="4">
        <v>1120</v>
      </c>
      <c r="V413" s="4">
        <v>1120</v>
      </c>
      <c r="W413" s="4">
        <v>645</v>
      </c>
      <c r="X413" s="4">
        <v>645</v>
      </c>
      <c r="Y413" s="4">
        <v>2.73</v>
      </c>
      <c r="Z413" s="4">
        <v>9.39</v>
      </c>
      <c r="AA413" s="4">
        <v>657.12</v>
      </c>
      <c r="AB413" s="4">
        <v>1970.13</v>
      </c>
    </row>
    <row r="414" spans="1:28">
      <c r="A414" s="3" t="s">
        <v>846</v>
      </c>
      <c r="B414" s="3" t="s">
        <v>847</v>
      </c>
      <c r="C414" s="3" t="s">
        <v>22</v>
      </c>
      <c r="D414" s="3" t="s">
        <v>587</v>
      </c>
      <c r="E414" s="3" t="s">
        <v>588</v>
      </c>
      <c r="F414" s="3" t="s">
        <v>25</v>
      </c>
      <c r="G414" s="4">
        <v>2193</v>
      </c>
      <c r="H414" s="4">
        <v>2193</v>
      </c>
      <c r="I414" s="4">
        <v>980</v>
      </c>
      <c r="J414" s="4">
        <v>974</v>
      </c>
      <c r="K414" s="4">
        <v>4.8499999999999996</v>
      </c>
      <c r="L414" s="4">
        <v>7.89</v>
      </c>
      <c r="M414" s="4">
        <v>986.74</v>
      </c>
      <c r="N414" s="4">
        <v>1227</v>
      </c>
      <c r="O414" s="4">
        <v>1227</v>
      </c>
      <c r="P414" s="4">
        <v>857</v>
      </c>
      <c r="Q414" s="4">
        <v>856</v>
      </c>
      <c r="R414" s="4">
        <v>4.49</v>
      </c>
      <c r="S414" s="4">
        <v>8.31</v>
      </c>
      <c r="T414" s="4">
        <v>868.8</v>
      </c>
      <c r="U414" s="4">
        <v>1017</v>
      </c>
      <c r="V414" s="4">
        <v>1017</v>
      </c>
      <c r="W414" s="4">
        <v>911</v>
      </c>
      <c r="X414" s="4">
        <v>910</v>
      </c>
      <c r="Y414" s="4">
        <v>4.88</v>
      </c>
      <c r="Z414" s="4">
        <v>8.58</v>
      </c>
      <c r="AA414" s="4">
        <v>923.46</v>
      </c>
      <c r="AB414" s="4">
        <v>2779</v>
      </c>
    </row>
    <row r="415" spans="1:28">
      <c r="A415" s="3" t="s">
        <v>848</v>
      </c>
      <c r="B415" s="3" t="s">
        <v>849</v>
      </c>
      <c r="C415" s="3" t="s">
        <v>22</v>
      </c>
      <c r="D415" s="3" t="s">
        <v>587</v>
      </c>
      <c r="E415" s="3" t="s">
        <v>588</v>
      </c>
      <c r="F415" s="3" t="s">
        <v>25</v>
      </c>
      <c r="G415" s="4">
        <v>1953</v>
      </c>
      <c r="H415" s="4">
        <v>1953</v>
      </c>
      <c r="I415" s="4">
        <v>1041</v>
      </c>
      <c r="J415" s="4">
        <v>1036</v>
      </c>
      <c r="K415" s="4">
        <v>15.4</v>
      </c>
      <c r="L415" s="4">
        <v>10.67</v>
      </c>
      <c r="M415" s="4">
        <v>1062.07</v>
      </c>
      <c r="N415" s="4">
        <v>826</v>
      </c>
      <c r="O415" s="4">
        <v>826</v>
      </c>
      <c r="P415" s="4">
        <v>691</v>
      </c>
      <c r="Q415" s="4">
        <v>683</v>
      </c>
      <c r="R415" s="4">
        <v>4.59</v>
      </c>
      <c r="S415" s="4">
        <v>10.51</v>
      </c>
      <c r="T415" s="4">
        <v>698.1</v>
      </c>
      <c r="U415" s="4">
        <v>1179</v>
      </c>
      <c r="V415" s="4">
        <v>1179</v>
      </c>
      <c r="W415" s="4">
        <v>733</v>
      </c>
      <c r="X415" s="4">
        <v>726</v>
      </c>
      <c r="Y415" s="4">
        <v>4.18</v>
      </c>
      <c r="Z415" s="4">
        <v>10.91</v>
      </c>
      <c r="AA415" s="4">
        <v>741.09</v>
      </c>
      <c r="AB415" s="4">
        <v>2501.2600000000002</v>
      </c>
    </row>
    <row r="416" spans="1:28">
      <c r="A416" s="3" t="s">
        <v>850</v>
      </c>
      <c r="B416" s="3" t="s">
        <v>851</v>
      </c>
      <c r="C416" s="3" t="s">
        <v>22</v>
      </c>
      <c r="D416" s="3" t="s">
        <v>587</v>
      </c>
      <c r="E416" s="3" t="s">
        <v>588</v>
      </c>
      <c r="F416" s="3" t="s">
        <v>25</v>
      </c>
      <c r="G416" s="4">
        <v>2207</v>
      </c>
      <c r="H416" s="4">
        <v>2207</v>
      </c>
      <c r="I416" s="4">
        <v>1327</v>
      </c>
      <c r="J416" s="4">
        <v>1320</v>
      </c>
      <c r="K416" s="4">
        <v>10.16</v>
      </c>
      <c r="L416" s="4">
        <v>10.24</v>
      </c>
      <c r="M416" s="4">
        <v>1340.4</v>
      </c>
      <c r="N416" s="4">
        <v>1013</v>
      </c>
      <c r="O416" s="4">
        <v>1013</v>
      </c>
      <c r="P416" s="4">
        <v>868</v>
      </c>
      <c r="Q416" s="4">
        <v>866</v>
      </c>
      <c r="R416" s="4">
        <v>7.77</v>
      </c>
      <c r="S416" s="4">
        <v>8.5299999999999994</v>
      </c>
      <c r="T416" s="4">
        <v>882.3</v>
      </c>
      <c r="U416" s="4">
        <v>1213</v>
      </c>
      <c r="V416" s="4">
        <v>1213</v>
      </c>
      <c r="W416" s="4">
        <v>1010</v>
      </c>
      <c r="X416" s="4">
        <v>1003</v>
      </c>
      <c r="Y416" s="4">
        <v>7.93</v>
      </c>
      <c r="Z416" s="4">
        <v>8.8800000000000008</v>
      </c>
      <c r="AA416" s="4">
        <v>1019.81</v>
      </c>
      <c r="AB416" s="4">
        <v>3242.51</v>
      </c>
    </row>
    <row r="417" spans="1:28">
      <c r="A417" s="3" t="s">
        <v>852</v>
      </c>
      <c r="B417" s="3" t="s">
        <v>853</v>
      </c>
      <c r="C417" s="3" t="s">
        <v>22</v>
      </c>
      <c r="D417" s="3" t="s">
        <v>587</v>
      </c>
      <c r="E417" s="3" t="s">
        <v>588</v>
      </c>
      <c r="F417" s="3" t="s">
        <v>25</v>
      </c>
      <c r="G417" s="4">
        <v>1052</v>
      </c>
      <c r="H417" s="4">
        <v>1052</v>
      </c>
      <c r="I417" s="4">
        <v>788</v>
      </c>
      <c r="J417" s="4">
        <v>788</v>
      </c>
      <c r="K417" s="4">
        <v>3.93</v>
      </c>
      <c r="L417" s="4">
        <v>12.26</v>
      </c>
      <c r="M417" s="4">
        <v>804.19</v>
      </c>
      <c r="N417" s="4">
        <v>830</v>
      </c>
      <c r="O417" s="4">
        <v>830</v>
      </c>
      <c r="P417" s="4">
        <v>724</v>
      </c>
      <c r="Q417" s="4">
        <v>721</v>
      </c>
      <c r="R417" s="4">
        <v>4.34</v>
      </c>
      <c r="S417" s="4">
        <v>10.029999999999999</v>
      </c>
      <c r="T417" s="4">
        <v>735.37</v>
      </c>
      <c r="U417" s="4">
        <v>1286</v>
      </c>
      <c r="V417" s="4">
        <v>1286</v>
      </c>
      <c r="W417" s="4">
        <v>769</v>
      </c>
      <c r="X417" s="4">
        <v>768</v>
      </c>
      <c r="Y417" s="4">
        <v>3.61</v>
      </c>
      <c r="Z417" s="4">
        <v>9.8699999999999992</v>
      </c>
      <c r="AA417" s="4">
        <v>781.48</v>
      </c>
      <c r="AB417" s="4">
        <v>2321.04</v>
      </c>
    </row>
    <row r="418" spans="1:28">
      <c r="A418" s="3" t="s">
        <v>854</v>
      </c>
      <c r="B418" s="3" t="s">
        <v>855</v>
      </c>
      <c r="C418" s="3" t="s">
        <v>22</v>
      </c>
      <c r="D418" s="3" t="s">
        <v>587</v>
      </c>
      <c r="E418" s="3" t="s">
        <v>588</v>
      </c>
      <c r="F418" s="3" t="s">
        <v>25</v>
      </c>
      <c r="G418" s="4">
        <v>1337</v>
      </c>
      <c r="H418" s="4">
        <v>1337</v>
      </c>
      <c r="I418" s="4">
        <v>724</v>
      </c>
      <c r="J418" s="4">
        <v>722</v>
      </c>
      <c r="K418" s="4">
        <v>4.2300000000000004</v>
      </c>
      <c r="L418" s="4">
        <v>4.21</v>
      </c>
      <c r="M418" s="4">
        <v>730.44</v>
      </c>
      <c r="N418" s="4">
        <v>914</v>
      </c>
      <c r="O418" s="4">
        <v>914</v>
      </c>
      <c r="P418" s="4">
        <v>736</v>
      </c>
      <c r="Q418" s="4">
        <v>736</v>
      </c>
      <c r="R418" s="4">
        <v>4.47</v>
      </c>
      <c r="S418" s="4">
        <v>3.78</v>
      </c>
      <c r="T418" s="4">
        <v>744.25</v>
      </c>
      <c r="U418" s="4">
        <v>1123</v>
      </c>
      <c r="V418" s="4">
        <v>1123</v>
      </c>
      <c r="W418" s="4">
        <v>856</v>
      </c>
      <c r="X418" s="4">
        <v>851</v>
      </c>
      <c r="Y418" s="4">
        <v>7.17</v>
      </c>
      <c r="Z418" s="4">
        <v>4.3899999999999997</v>
      </c>
      <c r="AA418" s="4">
        <v>862.56</v>
      </c>
      <c r="AB418" s="4">
        <v>2337.25</v>
      </c>
    </row>
    <row r="419" spans="1:28">
      <c r="A419" s="3" t="s">
        <v>856</v>
      </c>
      <c r="B419" s="3" t="s">
        <v>857</v>
      </c>
      <c r="C419" s="3" t="s">
        <v>22</v>
      </c>
      <c r="D419" s="3" t="s">
        <v>587</v>
      </c>
      <c r="E419" s="3" t="s">
        <v>588</v>
      </c>
      <c r="F419" s="3" t="s">
        <v>25</v>
      </c>
      <c r="G419" s="4">
        <v>2430</v>
      </c>
      <c r="H419" s="4">
        <v>2430</v>
      </c>
      <c r="I419" s="4">
        <v>1442</v>
      </c>
      <c r="J419" s="4">
        <v>1436</v>
      </c>
      <c r="K419" s="4">
        <v>5</v>
      </c>
      <c r="L419" s="4">
        <v>14.9</v>
      </c>
      <c r="M419" s="4">
        <v>1455.9</v>
      </c>
      <c r="N419" s="4">
        <v>1316</v>
      </c>
      <c r="O419" s="4">
        <v>1316</v>
      </c>
      <c r="P419" s="4">
        <v>1083</v>
      </c>
      <c r="Q419" s="4">
        <v>1077</v>
      </c>
      <c r="R419" s="4">
        <v>3.18</v>
      </c>
      <c r="S419" s="4">
        <v>15.94</v>
      </c>
      <c r="T419" s="4">
        <v>1096.1199999999999</v>
      </c>
      <c r="U419" s="4">
        <v>1465</v>
      </c>
      <c r="V419" s="4">
        <v>1465</v>
      </c>
      <c r="W419" s="4">
        <v>1221</v>
      </c>
      <c r="X419" s="4">
        <v>1213</v>
      </c>
      <c r="Y419" s="4">
        <v>4.75</v>
      </c>
      <c r="Z419" s="4">
        <v>15.86</v>
      </c>
      <c r="AA419" s="4">
        <v>1233.6099999999999</v>
      </c>
      <c r="AB419" s="4">
        <v>3785.63</v>
      </c>
    </row>
    <row r="420" spans="1:28">
      <c r="A420" s="3" t="s">
        <v>858</v>
      </c>
      <c r="B420" s="3" t="s">
        <v>859</v>
      </c>
      <c r="C420" s="3" t="s">
        <v>22</v>
      </c>
      <c r="D420" s="3" t="s">
        <v>587</v>
      </c>
      <c r="E420" s="3" t="s">
        <v>588</v>
      </c>
      <c r="F420" s="3" t="s">
        <v>25</v>
      </c>
      <c r="G420" s="4">
        <v>1873</v>
      </c>
      <c r="H420" s="4">
        <v>1873</v>
      </c>
      <c r="I420" s="4">
        <v>1113</v>
      </c>
      <c r="J420" s="4">
        <v>1113</v>
      </c>
      <c r="K420" s="4">
        <v>8.4</v>
      </c>
      <c r="L420" s="4">
        <v>6.76</v>
      </c>
      <c r="M420" s="4">
        <v>1128.1600000000001</v>
      </c>
      <c r="N420" s="4">
        <v>770</v>
      </c>
      <c r="O420" s="4">
        <v>770</v>
      </c>
      <c r="P420" s="4">
        <v>690</v>
      </c>
      <c r="Q420" s="4">
        <v>690</v>
      </c>
      <c r="R420" s="4">
        <v>4.09</v>
      </c>
      <c r="S420" s="4">
        <v>8.4</v>
      </c>
      <c r="T420" s="4">
        <v>702.49</v>
      </c>
      <c r="U420" s="4">
        <v>976</v>
      </c>
      <c r="V420" s="4">
        <v>976</v>
      </c>
      <c r="W420" s="4">
        <v>897</v>
      </c>
      <c r="X420" s="4">
        <v>896</v>
      </c>
      <c r="Y420" s="4">
        <v>5.73</v>
      </c>
      <c r="Z420" s="4">
        <v>9.02</v>
      </c>
      <c r="AA420" s="4">
        <v>910.75</v>
      </c>
      <c r="AB420" s="4">
        <v>2741.4</v>
      </c>
    </row>
    <row r="421" spans="1:28">
      <c r="A421" s="3" t="s">
        <v>860</v>
      </c>
      <c r="B421" s="3" t="s">
        <v>861</v>
      </c>
      <c r="C421" s="3" t="s">
        <v>22</v>
      </c>
      <c r="D421" s="3" t="s">
        <v>587</v>
      </c>
      <c r="E421" s="3" t="s">
        <v>588</v>
      </c>
      <c r="F421" s="3" t="s">
        <v>25</v>
      </c>
      <c r="G421" s="4">
        <v>1132</v>
      </c>
      <c r="H421" s="4">
        <v>1132</v>
      </c>
      <c r="I421" s="4">
        <v>624</v>
      </c>
      <c r="J421" s="4">
        <v>623</v>
      </c>
      <c r="K421" s="4">
        <v>3.36</v>
      </c>
      <c r="L421" s="4">
        <v>6.29</v>
      </c>
      <c r="M421" s="4">
        <v>632.65</v>
      </c>
      <c r="N421" s="4">
        <v>1090</v>
      </c>
      <c r="O421" s="4">
        <v>1090</v>
      </c>
      <c r="P421" s="4">
        <v>497</v>
      </c>
      <c r="Q421" s="4">
        <v>494</v>
      </c>
      <c r="R421" s="4">
        <v>3.42</v>
      </c>
      <c r="S421" s="4">
        <v>7.11</v>
      </c>
      <c r="T421" s="4">
        <v>504.53</v>
      </c>
      <c r="U421" s="4">
        <v>893</v>
      </c>
      <c r="V421" s="4">
        <v>893</v>
      </c>
      <c r="W421" s="4">
        <v>568</v>
      </c>
      <c r="X421" s="4">
        <v>568</v>
      </c>
      <c r="Y421" s="4">
        <v>4.1500000000000004</v>
      </c>
      <c r="Z421" s="4">
        <v>7.31</v>
      </c>
      <c r="AA421" s="4">
        <v>579.46</v>
      </c>
      <c r="AB421" s="4">
        <v>1716.64</v>
      </c>
    </row>
    <row r="422" spans="1:28">
      <c r="A422" s="3" t="s">
        <v>862</v>
      </c>
      <c r="B422" s="3" t="s">
        <v>863</v>
      </c>
      <c r="C422" s="3" t="s">
        <v>22</v>
      </c>
      <c r="D422" s="3" t="s">
        <v>587</v>
      </c>
      <c r="E422" s="3" t="s">
        <v>588</v>
      </c>
      <c r="F422" s="3" t="s">
        <v>25</v>
      </c>
      <c r="G422" s="4">
        <v>834</v>
      </c>
      <c r="H422" s="4">
        <v>834</v>
      </c>
      <c r="I422" s="4">
        <v>513</v>
      </c>
      <c r="J422" s="4">
        <v>508</v>
      </c>
      <c r="K422" s="4">
        <v>2.04</v>
      </c>
      <c r="L422" s="4">
        <v>6.15</v>
      </c>
      <c r="M422" s="4">
        <v>516.19000000000005</v>
      </c>
      <c r="N422" s="4">
        <v>573</v>
      </c>
      <c r="O422" s="4">
        <v>573</v>
      </c>
      <c r="P422" s="4">
        <v>440</v>
      </c>
      <c r="Q422" s="4">
        <v>440</v>
      </c>
      <c r="R422" s="4">
        <v>2.2999999999999998</v>
      </c>
      <c r="S422" s="4">
        <v>6.2</v>
      </c>
      <c r="T422" s="4">
        <v>448.5</v>
      </c>
      <c r="U422" s="4">
        <v>932</v>
      </c>
      <c r="V422" s="4">
        <v>932</v>
      </c>
      <c r="W422" s="4">
        <v>519</v>
      </c>
      <c r="X422" s="4">
        <v>517</v>
      </c>
      <c r="Y422" s="4">
        <v>2.86</v>
      </c>
      <c r="Z422" s="4">
        <v>5.89</v>
      </c>
      <c r="AA422" s="4">
        <v>525.75</v>
      </c>
      <c r="AB422" s="4">
        <v>1490.44</v>
      </c>
    </row>
    <row r="423" spans="1:28">
      <c r="A423" s="3" t="s">
        <v>864</v>
      </c>
      <c r="B423" s="3" t="s">
        <v>865</v>
      </c>
      <c r="C423" s="3" t="s">
        <v>22</v>
      </c>
      <c r="D423" s="3" t="s">
        <v>587</v>
      </c>
      <c r="E423" s="3" t="s">
        <v>588</v>
      </c>
      <c r="F423" s="3" t="s">
        <v>25</v>
      </c>
      <c r="G423" s="4">
        <v>1200</v>
      </c>
      <c r="H423" s="4">
        <v>1200</v>
      </c>
      <c r="I423" s="4">
        <v>658</v>
      </c>
      <c r="J423" s="4">
        <v>658</v>
      </c>
      <c r="K423" s="4">
        <v>4.41</v>
      </c>
      <c r="L423" s="4">
        <v>7.99</v>
      </c>
      <c r="M423" s="4">
        <v>670.4</v>
      </c>
      <c r="N423" s="4">
        <v>690</v>
      </c>
      <c r="O423" s="4">
        <v>690</v>
      </c>
      <c r="P423" s="4">
        <v>572</v>
      </c>
      <c r="Q423" s="4">
        <v>572</v>
      </c>
      <c r="R423" s="4">
        <v>3.99</v>
      </c>
      <c r="S423" s="4">
        <v>7.71</v>
      </c>
      <c r="T423" s="4">
        <v>583.70000000000005</v>
      </c>
      <c r="U423" s="4">
        <v>707</v>
      </c>
      <c r="V423" s="4">
        <v>707</v>
      </c>
      <c r="W423" s="4">
        <v>542</v>
      </c>
      <c r="X423" s="4">
        <v>542</v>
      </c>
      <c r="Y423" s="4">
        <v>4.16</v>
      </c>
      <c r="Z423" s="4">
        <v>5.84</v>
      </c>
      <c r="AA423" s="4">
        <v>552</v>
      </c>
      <c r="AB423" s="4">
        <v>1806.1</v>
      </c>
    </row>
    <row r="424" spans="1:28">
      <c r="A424" s="3" t="s">
        <v>866</v>
      </c>
      <c r="B424" s="3" t="s">
        <v>867</v>
      </c>
      <c r="C424" s="3" t="s">
        <v>22</v>
      </c>
      <c r="D424" s="3" t="s">
        <v>587</v>
      </c>
      <c r="E424" s="3" t="s">
        <v>588</v>
      </c>
      <c r="F424" s="3" t="s">
        <v>25</v>
      </c>
      <c r="G424" s="4">
        <v>1297</v>
      </c>
      <c r="H424" s="4">
        <v>1297</v>
      </c>
      <c r="I424" s="4">
        <v>827</v>
      </c>
      <c r="J424" s="4">
        <v>827</v>
      </c>
      <c r="K424" s="4">
        <v>5.48</v>
      </c>
      <c r="L424" s="4">
        <v>8.35</v>
      </c>
      <c r="M424" s="4">
        <v>840.83</v>
      </c>
      <c r="N424" s="4">
        <v>799</v>
      </c>
      <c r="O424" s="4">
        <v>799</v>
      </c>
      <c r="P424" s="4">
        <v>727</v>
      </c>
      <c r="Q424" s="4">
        <v>727</v>
      </c>
      <c r="R424" s="4">
        <v>4.71</v>
      </c>
      <c r="S424" s="4">
        <v>9.5299999999999994</v>
      </c>
      <c r="T424" s="4">
        <v>741.24</v>
      </c>
      <c r="U424" s="4">
        <v>1098</v>
      </c>
      <c r="V424" s="4">
        <v>1098</v>
      </c>
      <c r="W424" s="4">
        <v>681</v>
      </c>
      <c r="X424" s="4">
        <v>680</v>
      </c>
      <c r="Y424" s="4">
        <v>4.09</v>
      </c>
      <c r="Z424" s="4">
        <v>8.0299999999999994</v>
      </c>
      <c r="AA424" s="4">
        <v>692.12</v>
      </c>
      <c r="AB424" s="4">
        <v>2274.19</v>
      </c>
    </row>
    <row r="425" spans="1:28">
      <c r="A425" s="3" t="s">
        <v>868</v>
      </c>
      <c r="B425" s="3" t="s">
        <v>869</v>
      </c>
      <c r="C425" s="3" t="s">
        <v>22</v>
      </c>
      <c r="D425" s="3" t="s">
        <v>587</v>
      </c>
      <c r="E425" s="3" t="s">
        <v>588</v>
      </c>
      <c r="F425" s="3" t="s">
        <v>25</v>
      </c>
      <c r="G425" s="4">
        <v>868</v>
      </c>
      <c r="H425" s="4">
        <v>868</v>
      </c>
      <c r="I425" s="4">
        <v>531</v>
      </c>
      <c r="J425" s="4">
        <v>531</v>
      </c>
      <c r="K425" s="4">
        <v>1.88</v>
      </c>
      <c r="L425" s="4">
        <v>10.039999999999999</v>
      </c>
      <c r="M425" s="4">
        <v>542.91999999999996</v>
      </c>
      <c r="N425" s="4">
        <v>826</v>
      </c>
      <c r="O425" s="4">
        <v>826</v>
      </c>
      <c r="P425" s="4">
        <v>679</v>
      </c>
      <c r="Q425" s="4">
        <v>679</v>
      </c>
      <c r="R425" s="4">
        <v>2.62</v>
      </c>
      <c r="S425" s="4">
        <v>11.11</v>
      </c>
      <c r="T425" s="4">
        <v>692.73</v>
      </c>
      <c r="U425" s="4">
        <v>1801</v>
      </c>
      <c r="V425" s="4">
        <v>1801</v>
      </c>
      <c r="W425" s="4">
        <v>860</v>
      </c>
      <c r="X425" s="4">
        <v>859</v>
      </c>
      <c r="Y425" s="4">
        <v>3.09</v>
      </c>
      <c r="Z425" s="4">
        <v>11.67</v>
      </c>
      <c r="AA425" s="4">
        <v>873.76</v>
      </c>
      <c r="AB425" s="4">
        <v>2109.41</v>
      </c>
    </row>
    <row r="426" spans="1:28">
      <c r="A426" s="3" t="s">
        <v>870</v>
      </c>
      <c r="B426" s="3" t="s">
        <v>871</v>
      </c>
      <c r="C426" s="3" t="s">
        <v>22</v>
      </c>
      <c r="D426" s="3" t="s">
        <v>587</v>
      </c>
      <c r="E426" s="3" t="s">
        <v>588</v>
      </c>
      <c r="F426" s="3" t="s">
        <v>25</v>
      </c>
      <c r="G426" s="4">
        <v>1157</v>
      </c>
      <c r="H426" s="4">
        <v>1157</v>
      </c>
      <c r="I426" s="4">
        <v>686</v>
      </c>
      <c r="J426" s="4">
        <v>681</v>
      </c>
      <c r="K426" s="4">
        <v>3.31</v>
      </c>
      <c r="L426" s="4">
        <v>10.82</v>
      </c>
      <c r="M426" s="4">
        <v>695.13</v>
      </c>
      <c r="N426" s="4">
        <v>1374</v>
      </c>
      <c r="O426" s="4">
        <v>1374</v>
      </c>
      <c r="P426" s="4">
        <v>717</v>
      </c>
      <c r="Q426" s="4">
        <v>717</v>
      </c>
      <c r="R426" s="4">
        <v>3.84</v>
      </c>
      <c r="S426" s="4">
        <v>9.2899999999999991</v>
      </c>
      <c r="T426" s="4">
        <v>730.13</v>
      </c>
      <c r="U426" s="4">
        <v>720</v>
      </c>
      <c r="V426" s="4">
        <v>720</v>
      </c>
      <c r="W426" s="4">
        <v>627</v>
      </c>
      <c r="X426" s="4">
        <v>627</v>
      </c>
      <c r="Y426" s="4">
        <v>3.72</v>
      </c>
      <c r="Z426" s="4">
        <v>8.67</v>
      </c>
      <c r="AA426" s="4">
        <v>639.39</v>
      </c>
      <c r="AB426" s="4">
        <v>2064.65</v>
      </c>
    </row>
    <row r="427" spans="1:28">
      <c r="A427" s="3" t="s">
        <v>872</v>
      </c>
      <c r="B427" s="3" t="s">
        <v>873</v>
      </c>
      <c r="C427" s="3" t="s">
        <v>22</v>
      </c>
      <c r="D427" s="3" t="s">
        <v>587</v>
      </c>
      <c r="E427" s="3" t="s">
        <v>588</v>
      </c>
      <c r="F427" s="3" t="s">
        <v>25</v>
      </c>
      <c r="G427" s="4">
        <v>1656</v>
      </c>
      <c r="H427" s="4">
        <v>1656</v>
      </c>
      <c r="I427" s="4">
        <v>1088</v>
      </c>
      <c r="J427" s="4">
        <v>1088</v>
      </c>
      <c r="K427" s="4">
        <v>6.71</v>
      </c>
      <c r="L427" s="4">
        <v>10.88</v>
      </c>
      <c r="M427" s="4">
        <v>1105.5899999999999</v>
      </c>
      <c r="N427" s="4">
        <v>1306</v>
      </c>
      <c r="O427" s="4">
        <v>1306</v>
      </c>
      <c r="P427" s="4">
        <v>1161</v>
      </c>
      <c r="Q427" s="4">
        <v>1160</v>
      </c>
      <c r="R427" s="4">
        <v>7.82</v>
      </c>
      <c r="S427" s="4">
        <v>11.62</v>
      </c>
      <c r="T427" s="4">
        <v>1179.44</v>
      </c>
      <c r="U427" s="4">
        <v>1103</v>
      </c>
      <c r="V427" s="4">
        <v>1103</v>
      </c>
      <c r="W427" s="4">
        <v>976</v>
      </c>
      <c r="X427" s="4">
        <v>976</v>
      </c>
      <c r="Y427" s="4">
        <v>6.54</v>
      </c>
      <c r="Z427" s="4">
        <v>10.34</v>
      </c>
      <c r="AA427" s="4">
        <v>992.88</v>
      </c>
      <c r="AB427" s="4">
        <v>3277.91</v>
      </c>
    </row>
    <row r="428" spans="1:28">
      <c r="A428" s="3" t="s">
        <v>874</v>
      </c>
      <c r="B428" s="3" t="s">
        <v>875</v>
      </c>
      <c r="C428" s="3" t="s">
        <v>22</v>
      </c>
      <c r="D428" s="3" t="s">
        <v>587</v>
      </c>
      <c r="E428" s="3" t="s">
        <v>588</v>
      </c>
      <c r="F428" s="3" t="s">
        <v>25</v>
      </c>
      <c r="G428" s="4">
        <v>731</v>
      </c>
      <c r="H428" s="4">
        <v>731</v>
      </c>
      <c r="I428" s="4">
        <v>497</v>
      </c>
      <c r="J428" s="4">
        <v>497</v>
      </c>
      <c r="K428" s="4">
        <v>3.77</v>
      </c>
      <c r="L428" s="4">
        <v>4.46</v>
      </c>
      <c r="M428" s="4">
        <v>505.23</v>
      </c>
      <c r="N428" s="4">
        <v>777</v>
      </c>
      <c r="O428" s="4">
        <v>777</v>
      </c>
      <c r="P428" s="4">
        <v>523</v>
      </c>
      <c r="Q428" s="4">
        <v>523</v>
      </c>
      <c r="R428" s="4">
        <v>3.65</v>
      </c>
      <c r="S428" s="4">
        <v>5.33</v>
      </c>
      <c r="T428" s="4">
        <v>531.98</v>
      </c>
      <c r="U428" s="4">
        <v>816</v>
      </c>
      <c r="V428" s="4">
        <v>816</v>
      </c>
      <c r="W428" s="4">
        <v>465</v>
      </c>
      <c r="X428" s="4">
        <v>465</v>
      </c>
      <c r="Y428" s="4">
        <v>3.71</v>
      </c>
      <c r="Z428" s="4">
        <v>5.03</v>
      </c>
      <c r="AA428" s="4">
        <v>473.74</v>
      </c>
      <c r="AB428" s="4">
        <v>1510.95</v>
      </c>
    </row>
    <row r="429" spans="1:28">
      <c r="A429" s="3" t="s">
        <v>876</v>
      </c>
      <c r="B429" s="3" t="s">
        <v>877</v>
      </c>
      <c r="C429" s="3" t="s">
        <v>22</v>
      </c>
      <c r="D429" s="3" t="s">
        <v>587</v>
      </c>
      <c r="E429" s="3" t="s">
        <v>588</v>
      </c>
      <c r="F429" s="3" t="s">
        <v>25</v>
      </c>
      <c r="G429" s="4">
        <v>455</v>
      </c>
      <c r="H429" s="4">
        <v>455</v>
      </c>
      <c r="I429" s="4">
        <v>357</v>
      </c>
      <c r="J429" s="4">
        <v>357</v>
      </c>
      <c r="K429" s="4">
        <v>2.5099999999999998</v>
      </c>
      <c r="L429" s="4">
        <v>4.1900000000000004</v>
      </c>
      <c r="M429" s="4">
        <v>363.7</v>
      </c>
      <c r="N429" s="4">
        <v>378</v>
      </c>
      <c r="O429" s="4">
        <v>378</v>
      </c>
      <c r="P429" s="4">
        <v>338</v>
      </c>
      <c r="Q429" s="4">
        <v>338</v>
      </c>
      <c r="R429" s="4">
        <v>2.6</v>
      </c>
      <c r="S429" s="4">
        <v>4.45</v>
      </c>
      <c r="T429" s="4">
        <v>345.05</v>
      </c>
      <c r="U429" s="4">
        <v>642</v>
      </c>
      <c r="V429" s="4">
        <v>642</v>
      </c>
      <c r="W429" s="4">
        <v>365</v>
      </c>
      <c r="X429" s="4">
        <v>365</v>
      </c>
      <c r="Y429" s="4">
        <v>2.64</v>
      </c>
      <c r="Z429" s="4">
        <v>4.66</v>
      </c>
      <c r="AA429" s="4">
        <v>372.3</v>
      </c>
      <c r="AB429" s="4">
        <v>1081.05</v>
      </c>
    </row>
    <row r="430" spans="1:28">
      <c r="A430" s="3" t="s">
        <v>878</v>
      </c>
      <c r="B430" s="3" t="s">
        <v>879</v>
      </c>
      <c r="C430" s="3" t="s">
        <v>22</v>
      </c>
      <c r="D430" s="3" t="s">
        <v>587</v>
      </c>
      <c r="E430" s="3" t="s">
        <v>588</v>
      </c>
      <c r="F430" s="3" t="s">
        <v>25</v>
      </c>
      <c r="G430" s="4">
        <v>2159</v>
      </c>
      <c r="H430" s="4">
        <v>2159</v>
      </c>
      <c r="I430" s="4">
        <v>1312</v>
      </c>
      <c r="J430" s="4">
        <v>1300</v>
      </c>
      <c r="K430" s="4">
        <v>7.21</v>
      </c>
      <c r="L430" s="4">
        <v>16.53</v>
      </c>
      <c r="M430" s="4">
        <v>1323.74</v>
      </c>
      <c r="N430" s="4">
        <v>1427</v>
      </c>
      <c r="O430" s="4">
        <v>1427</v>
      </c>
      <c r="P430" s="4">
        <v>1112</v>
      </c>
      <c r="Q430" s="4">
        <v>1099</v>
      </c>
      <c r="R430" s="4">
        <v>6.63</v>
      </c>
      <c r="S430" s="4">
        <v>16.79</v>
      </c>
      <c r="T430" s="4">
        <v>1122.42</v>
      </c>
      <c r="U430" s="4">
        <v>3471</v>
      </c>
      <c r="V430" s="4">
        <v>3471</v>
      </c>
      <c r="W430" s="4">
        <v>1441</v>
      </c>
      <c r="X430" s="4">
        <v>1435</v>
      </c>
      <c r="Y430" s="4">
        <v>8.82</v>
      </c>
      <c r="Z430" s="4">
        <v>18.18</v>
      </c>
      <c r="AA430" s="4">
        <v>1462</v>
      </c>
      <c r="AB430" s="4">
        <v>3908.16</v>
      </c>
    </row>
    <row r="431" spans="1:28">
      <c r="A431" s="3" t="s">
        <v>880</v>
      </c>
      <c r="B431" s="3" t="s">
        <v>881</v>
      </c>
      <c r="C431" s="3" t="s">
        <v>22</v>
      </c>
      <c r="D431" s="3" t="s">
        <v>587</v>
      </c>
      <c r="E431" s="3" t="s">
        <v>588</v>
      </c>
      <c r="F431" s="3" t="s">
        <v>25</v>
      </c>
      <c r="G431" s="4">
        <v>2570</v>
      </c>
      <c r="H431" s="4">
        <v>2570</v>
      </c>
      <c r="I431" s="4">
        <v>1425</v>
      </c>
      <c r="J431" s="4">
        <v>1410</v>
      </c>
      <c r="K431" s="4">
        <v>3.79</v>
      </c>
      <c r="L431" s="4">
        <v>12.3</v>
      </c>
      <c r="M431" s="4">
        <v>1426.09</v>
      </c>
      <c r="N431" s="4">
        <v>1272</v>
      </c>
      <c r="O431" s="4">
        <v>1272</v>
      </c>
      <c r="P431" s="4">
        <v>1202</v>
      </c>
      <c r="Q431" s="4">
        <v>1163</v>
      </c>
      <c r="R431" s="4">
        <v>4.3</v>
      </c>
      <c r="S431" s="4">
        <v>10.62</v>
      </c>
      <c r="T431" s="4">
        <v>1177.92</v>
      </c>
      <c r="U431" s="4">
        <v>1399</v>
      </c>
      <c r="V431" s="4">
        <v>1399</v>
      </c>
      <c r="W431" s="4">
        <v>1115</v>
      </c>
      <c r="X431" s="4">
        <v>1085</v>
      </c>
      <c r="Y431" s="4">
        <v>5.37</v>
      </c>
      <c r="Z431" s="4">
        <v>10.86</v>
      </c>
      <c r="AA431" s="4">
        <v>1101.23</v>
      </c>
      <c r="AB431" s="4">
        <v>3705.24</v>
      </c>
    </row>
    <row r="432" spans="1:28">
      <c r="A432" s="3" t="s">
        <v>882</v>
      </c>
      <c r="B432" s="3" t="s">
        <v>883</v>
      </c>
      <c r="C432" s="3" t="s">
        <v>22</v>
      </c>
      <c r="D432" s="3" t="s">
        <v>587</v>
      </c>
      <c r="E432" s="3" t="s">
        <v>588</v>
      </c>
      <c r="F432" s="3" t="s">
        <v>25</v>
      </c>
      <c r="G432" s="4">
        <v>1393</v>
      </c>
      <c r="H432" s="4">
        <v>1393</v>
      </c>
      <c r="I432" s="4">
        <v>895</v>
      </c>
      <c r="J432" s="4">
        <v>891</v>
      </c>
      <c r="K432" s="4">
        <v>4.6399999999999997</v>
      </c>
      <c r="L432" s="4">
        <v>12.4</v>
      </c>
      <c r="M432" s="4">
        <v>908.04</v>
      </c>
      <c r="N432" s="4">
        <v>894</v>
      </c>
      <c r="O432" s="4">
        <v>894</v>
      </c>
      <c r="P432" s="4">
        <v>825</v>
      </c>
      <c r="Q432" s="4">
        <v>824</v>
      </c>
      <c r="R432" s="4">
        <v>4.4800000000000004</v>
      </c>
      <c r="S432" s="4">
        <v>15.52</v>
      </c>
      <c r="T432" s="4">
        <v>844</v>
      </c>
      <c r="U432" s="4">
        <v>1103</v>
      </c>
      <c r="V432" s="4">
        <v>1103</v>
      </c>
      <c r="W432" s="4">
        <v>801</v>
      </c>
      <c r="X432" s="4">
        <v>800</v>
      </c>
      <c r="Y432" s="4">
        <v>5.24</v>
      </c>
      <c r="Z432" s="4">
        <v>12.77</v>
      </c>
      <c r="AA432" s="4">
        <v>818.01</v>
      </c>
      <c r="AB432" s="4">
        <v>2570.0500000000002</v>
      </c>
    </row>
    <row r="433" spans="1:28">
      <c r="A433" s="3" t="s">
        <v>884</v>
      </c>
      <c r="B433" s="3" t="s">
        <v>885</v>
      </c>
      <c r="C433" s="3" t="s">
        <v>22</v>
      </c>
      <c r="D433" s="3" t="s">
        <v>587</v>
      </c>
      <c r="E433" s="3" t="s">
        <v>588</v>
      </c>
      <c r="F433" s="3" t="s">
        <v>25</v>
      </c>
      <c r="G433" s="4">
        <v>921</v>
      </c>
      <c r="H433" s="4">
        <v>921</v>
      </c>
      <c r="I433" s="4">
        <v>648</v>
      </c>
      <c r="J433" s="4">
        <v>648</v>
      </c>
      <c r="K433" s="4">
        <v>4.28</v>
      </c>
      <c r="L433" s="4">
        <v>5.36</v>
      </c>
      <c r="M433" s="4">
        <v>657.64</v>
      </c>
      <c r="N433" s="4">
        <v>873</v>
      </c>
      <c r="O433" s="4">
        <v>873</v>
      </c>
      <c r="P433" s="4">
        <v>615</v>
      </c>
      <c r="Q433" s="4">
        <v>615</v>
      </c>
      <c r="R433" s="4">
        <v>3.41</v>
      </c>
      <c r="S433" s="4">
        <v>7.8</v>
      </c>
      <c r="T433" s="4">
        <v>626.21</v>
      </c>
      <c r="U433" s="4">
        <v>1577</v>
      </c>
      <c r="V433" s="4">
        <v>1577</v>
      </c>
      <c r="W433" s="4">
        <v>616</v>
      </c>
      <c r="X433" s="4">
        <v>616</v>
      </c>
      <c r="Y433" s="4">
        <v>3.21</v>
      </c>
      <c r="Z433" s="4">
        <v>6.66</v>
      </c>
      <c r="AA433" s="4">
        <v>625.87</v>
      </c>
      <c r="AB433" s="4">
        <v>1909.72</v>
      </c>
    </row>
    <row r="434" spans="1:28">
      <c r="A434" s="3" t="s">
        <v>886</v>
      </c>
      <c r="B434" s="3" t="s">
        <v>887</v>
      </c>
      <c r="C434" s="3" t="s">
        <v>22</v>
      </c>
      <c r="D434" s="3" t="s">
        <v>587</v>
      </c>
      <c r="E434" s="3" t="s">
        <v>588</v>
      </c>
      <c r="F434" s="3" t="s">
        <v>25</v>
      </c>
      <c r="G434" s="4">
        <v>1583</v>
      </c>
      <c r="H434" s="4">
        <v>1583</v>
      </c>
      <c r="I434" s="4">
        <v>694</v>
      </c>
      <c r="J434" s="4">
        <v>693</v>
      </c>
      <c r="K434" s="4">
        <v>3.38</v>
      </c>
      <c r="L434" s="4">
        <v>10.81</v>
      </c>
      <c r="M434" s="4">
        <v>707.19</v>
      </c>
      <c r="N434" s="4">
        <v>909</v>
      </c>
      <c r="O434" s="4">
        <v>909</v>
      </c>
      <c r="P434" s="4">
        <v>661</v>
      </c>
      <c r="Q434" s="4">
        <v>661</v>
      </c>
      <c r="R434" s="4">
        <v>2.2999999999999998</v>
      </c>
      <c r="S434" s="4">
        <v>11.01</v>
      </c>
      <c r="T434" s="4">
        <v>674.31</v>
      </c>
      <c r="U434" s="4">
        <v>932</v>
      </c>
      <c r="V434" s="4">
        <v>932</v>
      </c>
      <c r="W434" s="4">
        <v>572</v>
      </c>
      <c r="X434" s="4">
        <v>571</v>
      </c>
      <c r="Y434" s="4">
        <v>1.96</v>
      </c>
      <c r="Z434" s="4">
        <v>6.55</v>
      </c>
      <c r="AA434" s="4">
        <v>579.51</v>
      </c>
      <c r="AB434" s="4">
        <v>1961.01</v>
      </c>
    </row>
    <row r="435" spans="1:28">
      <c r="A435" s="3" t="s">
        <v>888</v>
      </c>
      <c r="B435" s="3" t="s">
        <v>889</v>
      </c>
      <c r="C435" s="3" t="s">
        <v>22</v>
      </c>
      <c r="D435" s="3" t="s">
        <v>587</v>
      </c>
      <c r="E435" s="3" t="s">
        <v>588</v>
      </c>
      <c r="F435" s="3" t="s">
        <v>25</v>
      </c>
      <c r="G435" s="4">
        <v>1375</v>
      </c>
      <c r="H435" s="4">
        <v>1375</v>
      </c>
      <c r="I435" s="4">
        <v>758</v>
      </c>
      <c r="J435" s="4">
        <v>749</v>
      </c>
      <c r="K435" s="4">
        <v>3.93</v>
      </c>
      <c r="L435" s="4">
        <v>10.050000000000001</v>
      </c>
      <c r="M435" s="4">
        <v>762.98</v>
      </c>
      <c r="N435" s="4">
        <v>1011</v>
      </c>
      <c r="O435" s="4">
        <v>1011</v>
      </c>
      <c r="P435" s="4">
        <v>760</v>
      </c>
      <c r="Q435" s="4">
        <v>758</v>
      </c>
      <c r="R435" s="4">
        <v>3.2</v>
      </c>
      <c r="S435" s="4">
        <v>11.19</v>
      </c>
      <c r="T435" s="4">
        <v>772.39</v>
      </c>
      <c r="U435" s="4">
        <v>978</v>
      </c>
      <c r="V435" s="4">
        <v>978</v>
      </c>
      <c r="W435" s="4">
        <v>748</v>
      </c>
      <c r="X435" s="4">
        <v>745</v>
      </c>
      <c r="Y435" s="4">
        <v>4.38</v>
      </c>
      <c r="Z435" s="4">
        <v>6.18</v>
      </c>
      <c r="AA435" s="4">
        <v>755.56</v>
      </c>
      <c r="AB435" s="4">
        <v>2290.9299999999998</v>
      </c>
    </row>
    <row r="436" spans="1:28">
      <c r="A436" s="3" t="s">
        <v>890</v>
      </c>
      <c r="B436" s="3" t="s">
        <v>891</v>
      </c>
      <c r="C436" s="3" t="s">
        <v>22</v>
      </c>
      <c r="D436" s="3" t="s">
        <v>587</v>
      </c>
      <c r="E436" s="3" t="s">
        <v>588</v>
      </c>
      <c r="F436" s="3" t="s">
        <v>25</v>
      </c>
      <c r="G436" s="4">
        <v>664</v>
      </c>
      <c r="H436" s="4">
        <v>664</v>
      </c>
      <c r="I436" s="4">
        <v>616</v>
      </c>
      <c r="J436" s="4">
        <v>606</v>
      </c>
      <c r="K436" s="4">
        <v>3.61</v>
      </c>
      <c r="L436" s="4">
        <v>6.22</v>
      </c>
      <c r="M436" s="4">
        <v>615.83000000000004</v>
      </c>
      <c r="N436" s="4">
        <v>1111</v>
      </c>
      <c r="O436" s="4">
        <v>1111</v>
      </c>
      <c r="P436" s="4">
        <v>675</v>
      </c>
      <c r="Q436" s="4">
        <v>668</v>
      </c>
      <c r="R436" s="4">
        <v>3.63</v>
      </c>
      <c r="S436" s="4">
        <v>8.33</v>
      </c>
      <c r="T436" s="4">
        <v>679.96</v>
      </c>
      <c r="U436" s="4">
        <v>1056</v>
      </c>
      <c r="V436" s="4">
        <v>1056</v>
      </c>
      <c r="W436" s="4">
        <v>630</v>
      </c>
      <c r="X436" s="4">
        <v>628</v>
      </c>
      <c r="Y436" s="4">
        <v>3.5</v>
      </c>
      <c r="Z436" s="4">
        <v>7.27</v>
      </c>
      <c r="AA436" s="4">
        <v>638.77</v>
      </c>
      <c r="AB436" s="4">
        <v>1934.56</v>
      </c>
    </row>
    <row r="437" spans="1:28">
      <c r="A437" s="3" t="s">
        <v>892</v>
      </c>
      <c r="B437" s="3" t="s">
        <v>893</v>
      </c>
      <c r="C437" s="3" t="s">
        <v>22</v>
      </c>
      <c r="D437" s="3" t="s">
        <v>587</v>
      </c>
      <c r="E437" s="3" t="s">
        <v>588</v>
      </c>
      <c r="F437" s="3" t="s">
        <v>25</v>
      </c>
      <c r="G437" s="4">
        <v>2276</v>
      </c>
      <c r="H437" s="4">
        <v>2276</v>
      </c>
      <c r="I437" s="4">
        <v>614</v>
      </c>
      <c r="J437" s="4">
        <v>614</v>
      </c>
      <c r="K437" s="4">
        <v>4.0599999999999996</v>
      </c>
      <c r="L437" s="4">
        <v>7.52</v>
      </c>
      <c r="M437" s="4">
        <v>625.58000000000004</v>
      </c>
      <c r="N437" s="4">
        <v>1027</v>
      </c>
      <c r="O437" s="4">
        <v>1027</v>
      </c>
      <c r="P437" s="4">
        <v>599</v>
      </c>
      <c r="Q437" s="4">
        <v>598</v>
      </c>
      <c r="R437" s="4">
        <v>3.6</v>
      </c>
      <c r="S437" s="4">
        <v>8.09</v>
      </c>
      <c r="T437" s="4">
        <v>609.69000000000005</v>
      </c>
      <c r="U437" s="4">
        <v>869</v>
      </c>
      <c r="V437" s="4">
        <v>869</v>
      </c>
      <c r="W437" s="4">
        <v>687</v>
      </c>
      <c r="X437" s="4">
        <v>687</v>
      </c>
      <c r="Y437" s="4">
        <v>3.31</v>
      </c>
      <c r="Z437" s="4">
        <v>7.65</v>
      </c>
      <c r="AA437" s="4">
        <v>697.96</v>
      </c>
      <c r="AB437" s="4">
        <v>1933.23</v>
      </c>
    </row>
    <row r="438" spans="1:28">
      <c r="A438" s="3" t="s">
        <v>894</v>
      </c>
      <c r="B438" s="3" t="s">
        <v>895</v>
      </c>
      <c r="C438" s="3" t="s">
        <v>22</v>
      </c>
      <c r="D438" s="3" t="s">
        <v>587</v>
      </c>
      <c r="E438" s="3" t="s">
        <v>588</v>
      </c>
      <c r="F438" s="3" t="s">
        <v>25</v>
      </c>
      <c r="G438" s="4">
        <v>1142</v>
      </c>
      <c r="H438" s="4">
        <v>1142</v>
      </c>
      <c r="I438" s="4">
        <v>780</v>
      </c>
      <c r="J438" s="4">
        <v>780</v>
      </c>
      <c r="K438" s="4">
        <v>2.0699999999999998</v>
      </c>
      <c r="L438" s="4">
        <v>4.99</v>
      </c>
      <c r="M438" s="4">
        <v>787.06</v>
      </c>
      <c r="N438" s="4">
        <v>663</v>
      </c>
      <c r="O438" s="4">
        <v>663</v>
      </c>
      <c r="P438" s="4">
        <v>520</v>
      </c>
      <c r="Q438" s="4">
        <v>519</v>
      </c>
      <c r="R438" s="4">
        <v>2.23</v>
      </c>
      <c r="S438" s="4">
        <v>5.33</v>
      </c>
      <c r="T438" s="4">
        <v>526.55999999999995</v>
      </c>
      <c r="U438" s="4">
        <v>572</v>
      </c>
      <c r="V438" s="4">
        <v>572</v>
      </c>
      <c r="W438" s="4">
        <v>529</v>
      </c>
      <c r="X438" s="4">
        <v>529</v>
      </c>
      <c r="Y438" s="4">
        <v>2.63</v>
      </c>
      <c r="Z438" s="4">
        <v>4.66</v>
      </c>
      <c r="AA438" s="4">
        <v>536.29</v>
      </c>
      <c r="AB438" s="4">
        <v>1849.91</v>
      </c>
    </row>
    <row r="439" spans="1:28">
      <c r="A439" s="3" t="s">
        <v>896</v>
      </c>
      <c r="B439" s="3" t="s">
        <v>897</v>
      </c>
      <c r="C439" s="3" t="s">
        <v>22</v>
      </c>
      <c r="D439" s="3" t="s">
        <v>587</v>
      </c>
      <c r="E439" s="3" t="s">
        <v>588</v>
      </c>
      <c r="F439" s="3" t="s">
        <v>25</v>
      </c>
      <c r="G439" s="4">
        <v>1150</v>
      </c>
      <c r="H439" s="4">
        <v>1150</v>
      </c>
      <c r="I439" s="4">
        <v>678</v>
      </c>
      <c r="J439" s="4">
        <v>675</v>
      </c>
      <c r="K439" s="4">
        <v>4.13</v>
      </c>
      <c r="L439" s="4">
        <v>6.07</v>
      </c>
      <c r="M439" s="4">
        <v>685.2</v>
      </c>
      <c r="N439" s="4">
        <v>584</v>
      </c>
      <c r="O439" s="4">
        <v>584</v>
      </c>
      <c r="P439" s="4">
        <v>504</v>
      </c>
      <c r="Q439" s="4">
        <v>504</v>
      </c>
      <c r="R439" s="4">
        <v>4.3099999999999996</v>
      </c>
      <c r="S439" s="4">
        <v>4.53</v>
      </c>
      <c r="T439" s="4">
        <v>512.84</v>
      </c>
      <c r="U439" s="4">
        <v>629</v>
      </c>
      <c r="V439" s="4">
        <v>629</v>
      </c>
      <c r="W439" s="4">
        <v>522</v>
      </c>
      <c r="X439" s="4">
        <v>522</v>
      </c>
      <c r="Y439" s="4">
        <v>2.76</v>
      </c>
      <c r="Z439" s="4">
        <v>3.66</v>
      </c>
      <c r="AA439" s="4">
        <v>528.41999999999996</v>
      </c>
      <c r="AB439" s="4">
        <v>1726.46</v>
      </c>
    </row>
    <row r="440" spans="1:28">
      <c r="A440" s="3" t="s">
        <v>898</v>
      </c>
      <c r="B440" s="3" t="s">
        <v>899</v>
      </c>
      <c r="C440" s="3" t="s">
        <v>22</v>
      </c>
      <c r="D440" s="3" t="s">
        <v>587</v>
      </c>
      <c r="E440" s="3" t="s">
        <v>588</v>
      </c>
      <c r="F440" s="3" t="s">
        <v>25</v>
      </c>
      <c r="G440" s="4">
        <v>719</v>
      </c>
      <c r="H440" s="4">
        <v>719</v>
      </c>
      <c r="I440" s="4">
        <v>329</v>
      </c>
      <c r="J440" s="4">
        <v>327</v>
      </c>
      <c r="K440" s="4">
        <v>2.13</v>
      </c>
      <c r="L440" s="4">
        <v>5.04</v>
      </c>
      <c r="M440" s="4">
        <v>334.17</v>
      </c>
      <c r="N440" s="4">
        <v>477</v>
      </c>
      <c r="O440" s="4">
        <v>477</v>
      </c>
      <c r="P440" s="4">
        <v>395</v>
      </c>
      <c r="Q440" s="4">
        <v>393</v>
      </c>
      <c r="R440" s="4">
        <v>1.17</v>
      </c>
      <c r="S440" s="4">
        <v>5.27</v>
      </c>
      <c r="T440" s="4">
        <v>399.44</v>
      </c>
      <c r="U440" s="4">
        <v>480</v>
      </c>
      <c r="V440" s="4">
        <v>480</v>
      </c>
      <c r="W440" s="4">
        <v>390</v>
      </c>
      <c r="X440" s="4">
        <v>387</v>
      </c>
      <c r="Y440" s="4">
        <v>1.75</v>
      </c>
      <c r="Z440" s="4">
        <v>5.78</v>
      </c>
      <c r="AA440" s="4">
        <v>394.53</v>
      </c>
      <c r="AB440" s="4">
        <v>1128.1400000000001</v>
      </c>
    </row>
    <row r="441" spans="1:28">
      <c r="A441" s="3" t="s">
        <v>900</v>
      </c>
      <c r="B441" s="3" t="s">
        <v>901</v>
      </c>
      <c r="C441" s="3" t="s">
        <v>22</v>
      </c>
      <c r="D441" s="3" t="s">
        <v>587</v>
      </c>
      <c r="E441" s="3" t="s">
        <v>588</v>
      </c>
      <c r="F441" s="3" t="s">
        <v>25</v>
      </c>
      <c r="G441" s="4">
        <v>1009</v>
      </c>
      <c r="H441" s="4">
        <v>1009</v>
      </c>
      <c r="I441" s="4">
        <v>705</v>
      </c>
      <c r="J441" s="4">
        <v>703</v>
      </c>
      <c r="K441" s="4">
        <v>1.8</v>
      </c>
      <c r="L441" s="4">
        <v>5.13</v>
      </c>
      <c r="M441" s="4">
        <v>709.93</v>
      </c>
      <c r="N441" s="4">
        <v>1054</v>
      </c>
      <c r="O441" s="4">
        <v>1054</v>
      </c>
      <c r="P441" s="4">
        <v>1025</v>
      </c>
      <c r="Q441" s="4">
        <v>1025</v>
      </c>
      <c r="R441" s="4">
        <v>1.92</v>
      </c>
      <c r="S441" s="4">
        <v>6.26</v>
      </c>
      <c r="T441" s="4">
        <v>1033.18</v>
      </c>
      <c r="U441" s="4">
        <v>699</v>
      </c>
      <c r="V441" s="4">
        <v>699</v>
      </c>
      <c r="W441" s="4">
        <v>609</v>
      </c>
      <c r="X441" s="4">
        <v>607</v>
      </c>
      <c r="Y441" s="4">
        <v>1.79</v>
      </c>
      <c r="Z441" s="4">
        <v>5.96</v>
      </c>
      <c r="AA441" s="4">
        <v>614.75</v>
      </c>
      <c r="AB441" s="4">
        <v>2357.86</v>
      </c>
    </row>
    <row r="442" spans="1:28">
      <c r="A442" s="3" t="s">
        <v>902</v>
      </c>
      <c r="B442" s="3" t="s">
        <v>903</v>
      </c>
      <c r="C442" s="3" t="s">
        <v>22</v>
      </c>
      <c r="D442" s="3" t="s">
        <v>587</v>
      </c>
      <c r="E442" s="3" t="s">
        <v>588</v>
      </c>
      <c r="F442" s="3" t="s">
        <v>25</v>
      </c>
      <c r="G442" s="4">
        <v>899</v>
      </c>
      <c r="H442" s="4">
        <v>899</v>
      </c>
      <c r="I442" s="4">
        <v>475</v>
      </c>
      <c r="J442" s="4">
        <v>475</v>
      </c>
      <c r="K442" s="4">
        <v>1.61</v>
      </c>
      <c r="L442" s="4">
        <v>4.8</v>
      </c>
      <c r="M442" s="4">
        <v>481.41</v>
      </c>
      <c r="N442" s="4">
        <v>394</v>
      </c>
      <c r="O442" s="4">
        <v>394</v>
      </c>
      <c r="P442" s="4">
        <v>299</v>
      </c>
      <c r="Q442" s="4">
        <v>299</v>
      </c>
      <c r="R442" s="4">
        <v>1.59</v>
      </c>
      <c r="S442" s="4">
        <v>3.76</v>
      </c>
      <c r="T442" s="4">
        <v>304.35000000000002</v>
      </c>
      <c r="U442" s="4">
        <v>588</v>
      </c>
      <c r="V442" s="4">
        <v>588</v>
      </c>
      <c r="W442" s="4">
        <v>481</v>
      </c>
      <c r="X442" s="4">
        <v>481</v>
      </c>
      <c r="Y442" s="4">
        <v>1.85</v>
      </c>
      <c r="Z442" s="4">
        <v>5.01</v>
      </c>
      <c r="AA442" s="4">
        <v>487.86</v>
      </c>
      <c r="AB442" s="4">
        <v>1273.6199999999999</v>
      </c>
    </row>
    <row r="443" spans="1:28">
      <c r="A443" s="3" t="s">
        <v>904</v>
      </c>
      <c r="B443" s="3" t="s">
        <v>905</v>
      </c>
      <c r="C443" s="3" t="s">
        <v>22</v>
      </c>
      <c r="D443" s="3" t="s">
        <v>587</v>
      </c>
      <c r="E443" s="3" t="s">
        <v>588</v>
      </c>
      <c r="F443" s="3" t="s">
        <v>25</v>
      </c>
      <c r="G443" s="4">
        <v>1767</v>
      </c>
      <c r="H443" s="4">
        <v>1767</v>
      </c>
      <c r="I443" s="4">
        <v>558</v>
      </c>
      <c r="J443" s="4">
        <v>557</v>
      </c>
      <c r="K443" s="4">
        <v>2.98</v>
      </c>
      <c r="L443" s="4">
        <v>7.92</v>
      </c>
      <c r="M443" s="4">
        <v>567.9</v>
      </c>
      <c r="N443" s="4">
        <v>969</v>
      </c>
      <c r="O443" s="4">
        <v>969</v>
      </c>
      <c r="P443" s="4">
        <v>471</v>
      </c>
      <c r="Q443" s="4">
        <v>467</v>
      </c>
      <c r="R443" s="4">
        <v>1.99</v>
      </c>
      <c r="S443" s="4">
        <v>8.9600000000000009</v>
      </c>
      <c r="T443" s="4">
        <v>477.95</v>
      </c>
      <c r="U443" s="4">
        <v>684</v>
      </c>
      <c r="V443" s="4">
        <v>684</v>
      </c>
      <c r="W443" s="4">
        <v>535</v>
      </c>
      <c r="X443" s="4">
        <v>534</v>
      </c>
      <c r="Y443" s="4">
        <v>2.46</v>
      </c>
      <c r="Z443" s="4">
        <v>8.83</v>
      </c>
      <c r="AA443" s="4">
        <v>545.29</v>
      </c>
      <c r="AB443" s="4">
        <v>1591.14</v>
      </c>
    </row>
    <row r="444" spans="1:28">
      <c r="A444" s="3" t="s">
        <v>906</v>
      </c>
      <c r="B444" s="3" t="s">
        <v>907</v>
      </c>
      <c r="C444" s="3" t="s">
        <v>22</v>
      </c>
      <c r="D444" s="3" t="s">
        <v>587</v>
      </c>
      <c r="E444" s="3" t="s">
        <v>588</v>
      </c>
      <c r="F444" s="3" t="s">
        <v>25</v>
      </c>
      <c r="G444" s="4">
        <v>974</v>
      </c>
      <c r="H444" s="4">
        <v>974</v>
      </c>
      <c r="I444" s="4">
        <v>808</v>
      </c>
      <c r="J444" s="4">
        <v>808</v>
      </c>
      <c r="K444" s="4">
        <v>2.83</v>
      </c>
      <c r="L444" s="4">
        <v>10.18</v>
      </c>
      <c r="M444" s="4">
        <v>821.01</v>
      </c>
      <c r="N444" s="4">
        <v>937</v>
      </c>
      <c r="O444" s="4">
        <v>937</v>
      </c>
      <c r="P444" s="4">
        <v>735</v>
      </c>
      <c r="Q444" s="4">
        <v>735</v>
      </c>
      <c r="R444" s="4">
        <v>2.5499999999999998</v>
      </c>
      <c r="S444" s="4">
        <v>10.63</v>
      </c>
      <c r="T444" s="4">
        <v>748.18</v>
      </c>
      <c r="U444" s="4">
        <v>0</v>
      </c>
      <c r="V444" s="4">
        <v>0</v>
      </c>
      <c r="W444" s="4">
        <v>0</v>
      </c>
      <c r="X444" s="4">
        <v>0</v>
      </c>
      <c r="Y444" s="4">
        <v>0</v>
      </c>
      <c r="Z444" s="4">
        <v>0</v>
      </c>
      <c r="AA444" s="4">
        <v>0</v>
      </c>
      <c r="AB444" s="4">
        <v>1569.19</v>
      </c>
    </row>
    <row r="445" spans="1:28">
      <c r="A445" s="3" t="s">
        <v>908</v>
      </c>
      <c r="B445" s="3" t="s">
        <v>909</v>
      </c>
      <c r="C445" s="3" t="s">
        <v>22</v>
      </c>
      <c r="D445" s="3" t="s">
        <v>587</v>
      </c>
      <c r="E445" s="3" t="s">
        <v>588</v>
      </c>
      <c r="F445" s="3" t="s">
        <v>25</v>
      </c>
      <c r="G445" s="4">
        <v>892</v>
      </c>
      <c r="H445" s="4">
        <v>892</v>
      </c>
      <c r="I445" s="4">
        <v>731</v>
      </c>
      <c r="J445" s="4">
        <v>730</v>
      </c>
      <c r="K445" s="4">
        <v>3.19</v>
      </c>
      <c r="L445" s="4">
        <v>11.59</v>
      </c>
      <c r="M445" s="4">
        <v>744.78</v>
      </c>
      <c r="N445" s="4">
        <v>834</v>
      </c>
      <c r="O445" s="4">
        <v>834</v>
      </c>
      <c r="P445" s="4">
        <v>679</v>
      </c>
      <c r="Q445" s="4">
        <v>679</v>
      </c>
      <c r="R445" s="4">
        <v>3.38</v>
      </c>
      <c r="S445" s="4">
        <v>9.24</v>
      </c>
      <c r="T445" s="4">
        <v>691.62</v>
      </c>
      <c r="U445" s="4">
        <v>0</v>
      </c>
      <c r="V445" s="4">
        <v>0</v>
      </c>
      <c r="W445" s="4">
        <v>0</v>
      </c>
      <c r="X445" s="4">
        <v>0</v>
      </c>
      <c r="Y445" s="4">
        <v>0</v>
      </c>
      <c r="Z445" s="4">
        <v>0</v>
      </c>
      <c r="AA445" s="4">
        <v>0</v>
      </c>
      <c r="AB445" s="4">
        <v>1436.4</v>
      </c>
    </row>
    <row r="446" spans="1:28">
      <c r="A446" s="3" t="s">
        <v>910</v>
      </c>
      <c r="B446" s="3" t="s">
        <v>911</v>
      </c>
      <c r="C446" s="3" t="s">
        <v>22</v>
      </c>
      <c r="D446" s="3" t="s">
        <v>587</v>
      </c>
      <c r="E446" s="3" t="s">
        <v>588</v>
      </c>
      <c r="F446" s="3" t="s">
        <v>25</v>
      </c>
      <c r="G446" s="4">
        <v>855</v>
      </c>
      <c r="H446" s="4">
        <v>855</v>
      </c>
      <c r="I446" s="4">
        <v>592</v>
      </c>
      <c r="J446" s="4">
        <v>592</v>
      </c>
      <c r="K446" s="4">
        <v>3.79</v>
      </c>
      <c r="L446" s="4">
        <v>7.75</v>
      </c>
      <c r="M446" s="4">
        <v>603.54</v>
      </c>
      <c r="N446" s="4">
        <v>512</v>
      </c>
      <c r="O446" s="4">
        <v>512</v>
      </c>
      <c r="P446" s="4">
        <v>461</v>
      </c>
      <c r="Q446" s="4">
        <v>461</v>
      </c>
      <c r="R446" s="4">
        <v>0.82</v>
      </c>
      <c r="S446" s="4">
        <v>8.4700000000000006</v>
      </c>
      <c r="T446" s="4">
        <v>470.29</v>
      </c>
      <c r="U446" s="4">
        <v>0</v>
      </c>
      <c r="V446" s="4">
        <v>0</v>
      </c>
      <c r="W446" s="4">
        <v>0</v>
      </c>
      <c r="X446" s="4">
        <v>0</v>
      </c>
      <c r="Y446" s="4">
        <v>0</v>
      </c>
      <c r="Z446" s="4">
        <v>0</v>
      </c>
      <c r="AA446" s="4">
        <v>0</v>
      </c>
      <c r="AB446" s="4">
        <v>1073.83</v>
      </c>
    </row>
    <row r="447" spans="1:28">
      <c r="A447" s="3" t="s">
        <v>912</v>
      </c>
      <c r="B447" s="3" t="s">
        <v>913</v>
      </c>
      <c r="C447" s="3" t="s">
        <v>22</v>
      </c>
      <c r="D447" s="3" t="s">
        <v>587</v>
      </c>
      <c r="E447" s="3" t="s">
        <v>588</v>
      </c>
      <c r="F447" s="3" t="s">
        <v>25</v>
      </c>
      <c r="G447" s="4">
        <v>845</v>
      </c>
      <c r="H447" s="4">
        <v>845</v>
      </c>
      <c r="I447" s="4">
        <v>586</v>
      </c>
      <c r="J447" s="4">
        <v>585</v>
      </c>
      <c r="K447" s="4">
        <v>2.0299999999999998</v>
      </c>
      <c r="L447" s="4">
        <v>6.47</v>
      </c>
      <c r="M447" s="4">
        <v>593.5</v>
      </c>
      <c r="N447" s="4">
        <v>1078</v>
      </c>
      <c r="O447" s="4">
        <v>1078</v>
      </c>
      <c r="P447" s="4">
        <v>586</v>
      </c>
      <c r="Q447" s="4">
        <v>586</v>
      </c>
      <c r="R447" s="4">
        <v>2.36</v>
      </c>
      <c r="S447" s="4">
        <v>7.41</v>
      </c>
      <c r="T447" s="4">
        <v>595.77</v>
      </c>
      <c r="U447" s="4">
        <v>0</v>
      </c>
      <c r="V447" s="4">
        <v>0</v>
      </c>
      <c r="W447" s="4">
        <v>0</v>
      </c>
      <c r="X447" s="4">
        <v>0</v>
      </c>
      <c r="Y447" s="4">
        <v>0</v>
      </c>
      <c r="Z447" s="4">
        <v>0</v>
      </c>
      <c r="AA447" s="4">
        <v>0</v>
      </c>
      <c r="AB447" s="4">
        <v>1189.27</v>
      </c>
    </row>
    <row r="448" spans="1:28">
      <c r="A448" s="3" t="s">
        <v>914</v>
      </c>
      <c r="B448" s="3" t="s">
        <v>915</v>
      </c>
      <c r="C448" s="3" t="s">
        <v>22</v>
      </c>
      <c r="D448" s="3" t="s">
        <v>587</v>
      </c>
      <c r="E448" s="3" t="s">
        <v>588</v>
      </c>
      <c r="F448" s="3" t="s">
        <v>25</v>
      </c>
      <c r="G448" s="4">
        <v>1507</v>
      </c>
      <c r="H448" s="4">
        <v>1507</v>
      </c>
      <c r="I448" s="4">
        <v>544</v>
      </c>
      <c r="J448" s="4">
        <v>533</v>
      </c>
      <c r="K448" s="4">
        <v>2.89</v>
      </c>
      <c r="L448" s="4">
        <v>7.21</v>
      </c>
      <c r="M448" s="4">
        <v>543.1</v>
      </c>
      <c r="N448" s="4">
        <v>680</v>
      </c>
      <c r="O448" s="4">
        <v>680</v>
      </c>
      <c r="P448" s="4">
        <v>551</v>
      </c>
      <c r="Q448" s="4">
        <v>547</v>
      </c>
      <c r="R448" s="4">
        <v>2.62</v>
      </c>
      <c r="S448" s="4">
        <v>7.94</v>
      </c>
      <c r="T448" s="4">
        <v>557.55999999999995</v>
      </c>
      <c r="U448" s="4">
        <v>0</v>
      </c>
      <c r="V448" s="4">
        <v>0</v>
      </c>
      <c r="W448" s="4">
        <v>0</v>
      </c>
      <c r="X448" s="4">
        <v>0</v>
      </c>
      <c r="Y448" s="4">
        <v>0</v>
      </c>
      <c r="Z448" s="4">
        <v>0</v>
      </c>
      <c r="AA448" s="4">
        <v>0</v>
      </c>
      <c r="AB448" s="4">
        <v>1100.6600000000001</v>
      </c>
    </row>
    <row r="449" spans="1:28">
      <c r="A449" s="3" t="s">
        <v>916</v>
      </c>
      <c r="B449" s="3" t="s">
        <v>917</v>
      </c>
      <c r="C449" s="3" t="s">
        <v>22</v>
      </c>
      <c r="D449" s="3" t="s">
        <v>587</v>
      </c>
      <c r="E449" s="3" t="s">
        <v>588</v>
      </c>
      <c r="F449" s="3" t="s">
        <v>25</v>
      </c>
      <c r="G449" s="4">
        <v>811</v>
      </c>
      <c r="H449" s="4">
        <v>811</v>
      </c>
      <c r="I449" s="4">
        <v>616</v>
      </c>
      <c r="J449" s="4">
        <v>616</v>
      </c>
      <c r="K449" s="4">
        <v>1.77</v>
      </c>
      <c r="L449" s="4">
        <v>9.66</v>
      </c>
      <c r="M449" s="4">
        <v>627.42999999999995</v>
      </c>
      <c r="N449" s="4">
        <v>737</v>
      </c>
      <c r="O449" s="4">
        <v>737</v>
      </c>
      <c r="P449" s="4">
        <v>580</v>
      </c>
      <c r="Q449" s="4">
        <v>580</v>
      </c>
      <c r="R449" s="4">
        <v>3.38</v>
      </c>
      <c r="S449" s="4">
        <v>7.45</v>
      </c>
      <c r="T449" s="4">
        <v>590.83000000000004</v>
      </c>
      <c r="U449" s="4">
        <v>0</v>
      </c>
      <c r="V449" s="4">
        <v>0</v>
      </c>
      <c r="W449" s="4">
        <v>0</v>
      </c>
      <c r="X449" s="4">
        <v>0</v>
      </c>
      <c r="Y449" s="4">
        <v>0</v>
      </c>
      <c r="Z449" s="4">
        <v>0</v>
      </c>
      <c r="AA449" s="4">
        <v>0</v>
      </c>
      <c r="AB449" s="4">
        <v>1218.26</v>
      </c>
    </row>
    <row r="450" spans="1:28">
      <c r="A450" s="3" t="s">
        <v>918</v>
      </c>
      <c r="B450" s="3" t="s">
        <v>919</v>
      </c>
      <c r="C450" s="3" t="s">
        <v>22</v>
      </c>
      <c r="D450" s="3" t="s">
        <v>587</v>
      </c>
      <c r="E450" s="3" t="s">
        <v>588</v>
      </c>
      <c r="F450" s="3" t="s">
        <v>25</v>
      </c>
      <c r="G450" s="4">
        <v>932</v>
      </c>
      <c r="H450" s="4">
        <v>932</v>
      </c>
      <c r="I450" s="4">
        <v>734</v>
      </c>
      <c r="J450" s="4">
        <v>732</v>
      </c>
      <c r="K450" s="4">
        <v>5.31</v>
      </c>
      <c r="L450" s="4">
        <v>7.81</v>
      </c>
      <c r="M450" s="4">
        <v>745.12</v>
      </c>
      <c r="N450" s="4">
        <v>1175</v>
      </c>
      <c r="O450" s="4">
        <v>1175</v>
      </c>
      <c r="P450" s="4">
        <v>1025</v>
      </c>
      <c r="Q450" s="4">
        <v>1020</v>
      </c>
      <c r="R450" s="4">
        <v>9.06</v>
      </c>
      <c r="S450" s="4">
        <v>11.88</v>
      </c>
      <c r="T450" s="4">
        <v>1040.94</v>
      </c>
      <c r="U450" s="4">
        <v>0</v>
      </c>
      <c r="V450" s="4">
        <v>0</v>
      </c>
      <c r="W450" s="4">
        <v>0</v>
      </c>
      <c r="X450" s="4">
        <v>0</v>
      </c>
      <c r="Y450" s="4">
        <v>0</v>
      </c>
      <c r="Z450" s="4">
        <v>0</v>
      </c>
      <c r="AA450" s="4">
        <v>0</v>
      </c>
      <c r="AB450" s="4">
        <v>1786.06</v>
      </c>
    </row>
    <row r="451" spans="1:28">
      <c r="A451" s="3" t="s">
        <v>920</v>
      </c>
      <c r="B451" s="3" t="s">
        <v>921</v>
      </c>
      <c r="C451" s="3" t="s">
        <v>22</v>
      </c>
      <c r="D451" s="3" t="s">
        <v>587</v>
      </c>
      <c r="E451" s="3" t="s">
        <v>588</v>
      </c>
      <c r="F451" s="3" t="s">
        <v>25</v>
      </c>
      <c r="G451" s="4">
        <v>733</v>
      </c>
      <c r="H451" s="4">
        <v>733</v>
      </c>
      <c r="I451" s="4">
        <v>535</v>
      </c>
      <c r="J451" s="4">
        <v>535</v>
      </c>
      <c r="K451" s="4">
        <v>1.17</v>
      </c>
      <c r="L451" s="4">
        <v>10.86</v>
      </c>
      <c r="M451" s="4">
        <v>547.03</v>
      </c>
      <c r="N451" s="4">
        <v>1114</v>
      </c>
      <c r="O451" s="4">
        <v>1114</v>
      </c>
      <c r="P451" s="4">
        <v>545</v>
      </c>
      <c r="Q451" s="4">
        <v>545</v>
      </c>
      <c r="R451" s="4">
        <v>2.2000000000000002</v>
      </c>
      <c r="S451" s="4">
        <v>8.5</v>
      </c>
      <c r="T451" s="4">
        <v>555.70000000000005</v>
      </c>
      <c r="U451" s="4">
        <v>0</v>
      </c>
      <c r="V451" s="4">
        <v>0</v>
      </c>
      <c r="W451" s="4">
        <v>0</v>
      </c>
      <c r="X451" s="4">
        <v>0</v>
      </c>
      <c r="Y451" s="4">
        <v>0</v>
      </c>
      <c r="Z451" s="4">
        <v>0</v>
      </c>
      <c r="AA451" s="4">
        <v>0</v>
      </c>
      <c r="AB451" s="4">
        <v>1102.73</v>
      </c>
    </row>
    <row r="452" spans="1:28">
      <c r="A452" s="3" t="s">
        <v>922</v>
      </c>
      <c r="B452" s="3" t="s">
        <v>923</v>
      </c>
      <c r="C452" s="3" t="s">
        <v>22</v>
      </c>
      <c r="D452" s="3" t="s">
        <v>587</v>
      </c>
      <c r="E452" s="3" t="s">
        <v>588</v>
      </c>
      <c r="F452" s="3" t="s">
        <v>25</v>
      </c>
      <c r="G452" s="4">
        <v>789</v>
      </c>
      <c r="H452" s="4">
        <v>789</v>
      </c>
      <c r="I452" s="4">
        <v>666</v>
      </c>
      <c r="J452" s="4">
        <v>666</v>
      </c>
      <c r="K452" s="4">
        <v>2.0699999999999998</v>
      </c>
      <c r="L452" s="4">
        <v>10.42</v>
      </c>
      <c r="M452" s="4">
        <v>678.49</v>
      </c>
      <c r="N452" s="4">
        <v>941</v>
      </c>
      <c r="O452" s="4">
        <v>941</v>
      </c>
      <c r="P452" s="4">
        <v>796</v>
      </c>
      <c r="Q452" s="4">
        <v>795</v>
      </c>
      <c r="R452" s="4">
        <v>2.4500000000000002</v>
      </c>
      <c r="S452" s="4">
        <v>14.74</v>
      </c>
      <c r="T452" s="4">
        <v>812.19</v>
      </c>
      <c r="U452" s="4">
        <v>0</v>
      </c>
      <c r="V452" s="4">
        <v>0</v>
      </c>
      <c r="W452" s="4">
        <v>0</v>
      </c>
      <c r="X452" s="4">
        <v>0</v>
      </c>
      <c r="Y452" s="4">
        <v>0</v>
      </c>
      <c r="Z452" s="4">
        <v>0</v>
      </c>
      <c r="AA452" s="4">
        <v>0</v>
      </c>
      <c r="AB452" s="4">
        <v>1490.68</v>
      </c>
    </row>
    <row r="453" spans="1:28">
      <c r="A453" s="3" t="s">
        <v>924</v>
      </c>
      <c r="B453" s="3" t="s">
        <v>925</v>
      </c>
      <c r="C453" s="3" t="s">
        <v>22</v>
      </c>
      <c r="D453" s="3" t="s">
        <v>587</v>
      </c>
      <c r="E453" s="3" t="s">
        <v>588</v>
      </c>
      <c r="F453" s="3" t="s">
        <v>25</v>
      </c>
      <c r="G453" s="4">
        <v>1094</v>
      </c>
      <c r="H453" s="4">
        <v>1094</v>
      </c>
      <c r="I453" s="4">
        <v>783</v>
      </c>
      <c r="J453" s="4">
        <v>782</v>
      </c>
      <c r="K453" s="4">
        <v>5.28</v>
      </c>
      <c r="L453" s="4">
        <v>3.24</v>
      </c>
      <c r="M453" s="4">
        <v>790.52</v>
      </c>
      <c r="N453" s="4">
        <v>624</v>
      </c>
      <c r="O453" s="4">
        <v>624</v>
      </c>
      <c r="P453" s="4">
        <v>531</v>
      </c>
      <c r="Q453" s="4">
        <v>531</v>
      </c>
      <c r="R453" s="4">
        <v>3.07</v>
      </c>
      <c r="S453" s="4">
        <v>3.39</v>
      </c>
      <c r="T453" s="4">
        <v>537.46</v>
      </c>
      <c r="U453" s="4">
        <v>0</v>
      </c>
      <c r="V453" s="4">
        <v>0</v>
      </c>
      <c r="W453" s="4">
        <v>0</v>
      </c>
      <c r="X453" s="4">
        <v>0</v>
      </c>
      <c r="Y453" s="4">
        <v>0</v>
      </c>
      <c r="Z453" s="4">
        <v>0</v>
      </c>
      <c r="AA453" s="4">
        <v>0</v>
      </c>
      <c r="AB453" s="4">
        <v>1327.98</v>
      </c>
    </row>
    <row r="454" spans="1:28">
      <c r="A454" s="3" t="s">
        <v>926</v>
      </c>
      <c r="B454" s="3" t="s">
        <v>927</v>
      </c>
      <c r="C454" s="3" t="s">
        <v>22</v>
      </c>
      <c r="D454" s="3" t="s">
        <v>587</v>
      </c>
      <c r="E454" s="3" t="s">
        <v>588</v>
      </c>
      <c r="F454" s="3" t="s">
        <v>25</v>
      </c>
      <c r="G454" s="4">
        <v>533</v>
      </c>
      <c r="H454" s="4">
        <v>533</v>
      </c>
      <c r="I454" s="4">
        <v>467</v>
      </c>
      <c r="J454" s="4">
        <v>465</v>
      </c>
      <c r="K454" s="4">
        <v>1.72</v>
      </c>
      <c r="L454" s="4">
        <v>11.68</v>
      </c>
      <c r="M454" s="4">
        <v>478.4</v>
      </c>
      <c r="N454" s="4">
        <v>586</v>
      </c>
      <c r="O454" s="4">
        <v>586</v>
      </c>
      <c r="P454" s="4">
        <v>489</v>
      </c>
      <c r="Q454" s="4">
        <v>485</v>
      </c>
      <c r="R454" s="4">
        <v>1.81</v>
      </c>
      <c r="S454" s="4">
        <v>9.16</v>
      </c>
      <c r="T454" s="4">
        <v>495.97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Z454" s="4">
        <v>0</v>
      </c>
      <c r="AA454" s="4">
        <v>0</v>
      </c>
      <c r="AB454" s="4">
        <v>974.37</v>
      </c>
    </row>
    <row r="455" spans="1:28">
      <c r="A455" s="3" t="s">
        <v>928</v>
      </c>
      <c r="B455" s="3" t="s">
        <v>929</v>
      </c>
      <c r="C455" s="3" t="s">
        <v>22</v>
      </c>
      <c r="D455" s="3" t="s">
        <v>587</v>
      </c>
      <c r="E455" s="3" t="s">
        <v>588</v>
      </c>
      <c r="F455" s="3" t="s">
        <v>25</v>
      </c>
      <c r="G455" s="4">
        <v>987</v>
      </c>
      <c r="H455" s="4">
        <v>987</v>
      </c>
      <c r="I455" s="4">
        <v>744</v>
      </c>
      <c r="J455" s="4">
        <v>726</v>
      </c>
      <c r="K455" s="4">
        <v>4.3</v>
      </c>
      <c r="L455" s="4">
        <v>11.27</v>
      </c>
      <c r="M455" s="4">
        <v>741.57</v>
      </c>
      <c r="N455" s="4">
        <v>705</v>
      </c>
      <c r="O455" s="4">
        <v>705</v>
      </c>
      <c r="P455" s="4">
        <v>649</v>
      </c>
      <c r="Q455" s="4">
        <v>648</v>
      </c>
      <c r="R455" s="4">
        <v>4.21</v>
      </c>
      <c r="S455" s="4">
        <v>9.2899999999999991</v>
      </c>
      <c r="T455" s="4">
        <v>661.5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Z455" s="4">
        <v>0</v>
      </c>
      <c r="AA455" s="4">
        <v>0</v>
      </c>
      <c r="AB455" s="4">
        <v>1403.07</v>
      </c>
    </row>
    <row r="456" spans="1:28">
      <c r="A456" s="3" t="s">
        <v>930</v>
      </c>
      <c r="B456" s="3" t="s">
        <v>931</v>
      </c>
      <c r="C456" s="3" t="s">
        <v>22</v>
      </c>
      <c r="D456" s="3" t="s">
        <v>587</v>
      </c>
      <c r="E456" s="3" t="s">
        <v>588</v>
      </c>
      <c r="F456" s="3" t="s">
        <v>25</v>
      </c>
      <c r="G456" s="4">
        <v>736</v>
      </c>
      <c r="H456" s="4">
        <v>736</v>
      </c>
      <c r="I456" s="4">
        <v>481</v>
      </c>
      <c r="J456" s="4">
        <v>479</v>
      </c>
      <c r="K456" s="4">
        <v>0.76</v>
      </c>
      <c r="L456" s="4">
        <v>7.53</v>
      </c>
      <c r="M456" s="4">
        <v>487.29</v>
      </c>
      <c r="N456" s="4">
        <v>741</v>
      </c>
      <c r="O456" s="4">
        <v>741</v>
      </c>
      <c r="P456" s="4">
        <v>571</v>
      </c>
      <c r="Q456" s="4">
        <v>566</v>
      </c>
      <c r="R456" s="4">
        <v>0.66</v>
      </c>
      <c r="S456" s="4">
        <v>10.51</v>
      </c>
      <c r="T456" s="4">
        <v>577.16999999999996</v>
      </c>
      <c r="U456" s="4">
        <v>0</v>
      </c>
      <c r="V456" s="4">
        <v>0</v>
      </c>
      <c r="W456" s="4">
        <v>0</v>
      </c>
      <c r="X456" s="4">
        <v>0</v>
      </c>
      <c r="Y456" s="4">
        <v>0</v>
      </c>
      <c r="Z456" s="4">
        <v>0</v>
      </c>
      <c r="AA456" s="4">
        <v>0</v>
      </c>
      <c r="AB456" s="4">
        <v>1064.46</v>
      </c>
    </row>
    <row r="457" spans="1:28">
      <c r="A457" s="3" t="s">
        <v>932</v>
      </c>
      <c r="B457" s="3" t="s">
        <v>933</v>
      </c>
      <c r="C457" s="3" t="s">
        <v>22</v>
      </c>
      <c r="D457" s="3" t="s">
        <v>587</v>
      </c>
      <c r="E457" s="3" t="s">
        <v>588</v>
      </c>
      <c r="F457" s="3" t="s">
        <v>25</v>
      </c>
      <c r="G457" s="4">
        <v>1121</v>
      </c>
      <c r="H457" s="4">
        <v>1121</v>
      </c>
      <c r="I457" s="4">
        <v>884</v>
      </c>
      <c r="J457" s="4">
        <v>884</v>
      </c>
      <c r="K457" s="4">
        <v>3.96</v>
      </c>
      <c r="L457" s="4">
        <v>14.8</v>
      </c>
      <c r="M457" s="4">
        <v>902.76</v>
      </c>
      <c r="N457" s="4">
        <v>1146</v>
      </c>
      <c r="O457" s="4">
        <v>1146</v>
      </c>
      <c r="P457" s="4">
        <v>835</v>
      </c>
      <c r="Q457" s="4">
        <v>835</v>
      </c>
      <c r="R457" s="4">
        <v>5.0199999999999996</v>
      </c>
      <c r="S457" s="4">
        <v>9.34</v>
      </c>
      <c r="T457" s="4">
        <v>849.36</v>
      </c>
      <c r="U457" s="4">
        <v>0</v>
      </c>
      <c r="V457" s="4">
        <v>0</v>
      </c>
      <c r="W457" s="4">
        <v>0</v>
      </c>
      <c r="X457" s="4">
        <v>0</v>
      </c>
      <c r="Y457" s="4">
        <v>0</v>
      </c>
      <c r="Z457" s="4">
        <v>0</v>
      </c>
      <c r="AA457" s="4">
        <v>0</v>
      </c>
      <c r="AB457" s="4">
        <v>1752.12</v>
      </c>
    </row>
    <row r="458" spans="1:28">
      <c r="A458" s="3" t="s">
        <v>934</v>
      </c>
      <c r="B458" s="3" t="s">
        <v>935</v>
      </c>
      <c r="C458" s="3" t="s">
        <v>22</v>
      </c>
      <c r="D458" s="3" t="s">
        <v>587</v>
      </c>
      <c r="E458" s="3" t="s">
        <v>588</v>
      </c>
      <c r="F458" s="3" t="s">
        <v>25</v>
      </c>
      <c r="G458" s="4">
        <v>875</v>
      </c>
      <c r="H458" s="4">
        <v>875</v>
      </c>
      <c r="I458" s="4">
        <v>667</v>
      </c>
      <c r="J458" s="4">
        <v>667</v>
      </c>
      <c r="K458" s="4">
        <v>1.44</v>
      </c>
      <c r="L458" s="4">
        <v>10.58</v>
      </c>
      <c r="M458" s="4">
        <v>679.02</v>
      </c>
      <c r="N458" s="4">
        <v>662</v>
      </c>
      <c r="O458" s="4">
        <v>662</v>
      </c>
      <c r="P458" s="4">
        <v>491</v>
      </c>
      <c r="Q458" s="4">
        <v>491</v>
      </c>
      <c r="R458" s="4">
        <v>0.65</v>
      </c>
      <c r="S458" s="4">
        <v>9.16</v>
      </c>
      <c r="T458" s="4">
        <v>500.81</v>
      </c>
      <c r="U458" s="4">
        <v>0</v>
      </c>
      <c r="V458" s="4">
        <v>0</v>
      </c>
      <c r="W458" s="4">
        <v>0</v>
      </c>
      <c r="X458" s="4">
        <v>0</v>
      </c>
      <c r="Y458" s="4">
        <v>0</v>
      </c>
      <c r="Z458" s="4">
        <v>0</v>
      </c>
      <c r="AA458" s="4">
        <v>0</v>
      </c>
      <c r="AB458" s="4">
        <v>1179.83</v>
      </c>
    </row>
    <row r="459" spans="1:28">
      <c r="A459" s="3" t="s">
        <v>936</v>
      </c>
      <c r="B459" s="3" t="s">
        <v>937</v>
      </c>
      <c r="C459" s="3" t="s">
        <v>22</v>
      </c>
      <c r="D459" s="3" t="s">
        <v>587</v>
      </c>
      <c r="E459" s="3" t="s">
        <v>588</v>
      </c>
      <c r="F459" s="3" t="s">
        <v>25</v>
      </c>
      <c r="G459" s="4">
        <v>707</v>
      </c>
      <c r="H459" s="4">
        <v>707</v>
      </c>
      <c r="I459" s="4">
        <v>509</v>
      </c>
      <c r="J459" s="4">
        <v>509</v>
      </c>
      <c r="K459" s="4">
        <v>2.0299999999999998</v>
      </c>
      <c r="L459" s="4">
        <v>7.26</v>
      </c>
      <c r="M459" s="4">
        <v>518.29</v>
      </c>
      <c r="N459" s="4">
        <v>791</v>
      </c>
      <c r="O459" s="4">
        <v>791</v>
      </c>
      <c r="P459" s="4">
        <v>586</v>
      </c>
      <c r="Q459" s="4">
        <v>585</v>
      </c>
      <c r="R459" s="4">
        <v>1.84</v>
      </c>
      <c r="S459" s="4">
        <v>8.0399999999999991</v>
      </c>
      <c r="T459" s="4">
        <v>594.88</v>
      </c>
      <c r="U459" s="4">
        <v>0</v>
      </c>
      <c r="V459" s="4">
        <v>0</v>
      </c>
      <c r="W459" s="4">
        <v>0</v>
      </c>
      <c r="X459" s="4">
        <v>0</v>
      </c>
      <c r="Y459" s="4">
        <v>0</v>
      </c>
      <c r="Z459" s="4">
        <v>0</v>
      </c>
      <c r="AA459" s="4">
        <v>0</v>
      </c>
      <c r="AB459" s="4">
        <v>1113.17</v>
      </c>
    </row>
    <row r="460" spans="1:28">
      <c r="A460" s="3" t="s">
        <v>938</v>
      </c>
      <c r="B460" s="3" t="s">
        <v>939</v>
      </c>
      <c r="C460" s="3" t="s">
        <v>22</v>
      </c>
      <c r="D460" s="3" t="s">
        <v>587</v>
      </c>
      <c r="E460" s="3" t="s">
        <v>588</v>
      </c>
      <c r="F460" s="3" t="s">
        <v>25</v>
      </c>
      <c r="G460" s="4">
        <v>742</v>
      </c>
      <c r="H460" s="4">
        <v>742</v>
      </c>
      <c r="I460" s="4">
        <v>582</v>
      </c>
      <c r="J460" s="4">
        <v>582</v>
      </c>
      <c r="K460" s="4">
        <v>3.8</v>
      </c>
      <c r="L460" s="4">
        <v>5.74</v>
      </c>
      <c r="M460" s="4">
        <v>591.54</v>
      </c>
      <c r="N460" s="4">
        <v>722</v>
      </c>
      <c r="O460" s="4">
        <v>722</v>
      </c>
      <c r="P460" s="4">
        <v>659</v>
      </c>
      <c r="Q460" s="4">
        <v>659</v>
      </c>
      <c r="R460" s="4">
        <v>3.59</v>
      </c>
      <c r="S460" s="4">
        <v>11.07</v>
      </c>
      <c r="T460" s="4">
        <v>673.66</v>
      </c>
      <c r="U460" s="4">
        <v>0</v>
      </c>
      <c r="V460" s="4">
        <v>0</v>
      </c>
      <c r="W460" s="4">
        <v>0</v>
      </c>
      <c r="X460" s="4">
        <v>0</v>
      </c>
      <c r="Y460" s="4">
        <v>0</v>
      </c>
      <c r="Z460" s="4">
        <v>0</v>
      </c>
      <c r="AA460" s="4">
        <v>0</v>
      </c>
      <c r="AB460" s="4">
        <v>1265.2</v>
      </c>
    </row>
    <row r="461" spans="1:28">
      <c r="A461" s="3" t="s">
        <v>940</v>
      </c>
      <c r="B461" s="3" t="s">
        <v>941</v>
      </c>
      <c r="C461" s="3" t="s">
        <v>22</v>
      </c>
      <c r="D461" s="3" t="s">
        <v>587</v>
      </c>
      <c r="E461" s="3" t="s">
        <v>588</v>
      </c>
      <c r="F461" s="3" t="s">
        <v>25</v>
      </c>
      <c r="G461" s="4">
        <v>988</v>
      </c>
      <c r="H461" s="4">
        <v>988</v>
      </c>
      <c r="I461" s="4">
        <v>818</v>
      </c>
      <c r="J461" s="4">
        <v>818</v>
      </c>
      <c r="K461" s="4">
        <v>3.78</v>
      </c>
      <c r="L461" s="4">
        <v>13.17</v>
      </c>
      <c r="M461" s="4">
        <v>834.95</v>
      </c>
      <c r="N461" s="4">
        <v>995</v>
      </c>
      <c r="O461" s="4">
        <v>995</v>
      </c>
      <c r="P461" s="4">
        <v>777</v>
      </c>
      <c r="Q461" s="4">
        <v>774</v>
      </c>
      <c r="R461" s="4">
        <v>4.66</v>
      </c>
      <c r="S461" s="4">
        <v>9.36</v>
      </c>
      <c r="T461" s="4">
        <v>788.02</v>
      </c>
      <c r="U461" s="4">
        <v>0</v>
      </c>
      <c r="V461" s="4">
        <v>0</v>
      </c>
      <c r="W461" s="4">
        <v>0</v>
      </c>
      <c r="X461" s="4">
        <v>0</v>
      </c>
      <c r="Y461" s="4">
        <v>0</v>
      </c>
      <c r="Z461" s="4">
        <v>0</v>
      </c>
      <c r="AA461" s="4">
        <v>0</v>
      </c>
      <c r="AB461" s="4">
        <v>1622.97</v>
      </c>
    </row>
    <row r="462" spans="1:28">
      <c r="A462" s="3" t="s">
        <v>942</v>
      </c>
      <c r="B462" s="3" t="s">
        <v>943</v>
      </c>
      <c r="C462" s="3" t="s">
        <v>22</v>
      </c>
      <c r="D462" s="3" t="s">
        <v>587</v>
      </c>
      <c r="E462" s="3" t="s">
        <v>588</v>
      </c>
      <c r="F462" s="3" t="s">
        <v>25</v>
      </c>
      <c r="G462" s="4">
        <v>527</v>
      </c>
      <c r="H462" s="4">
        <v>527</v>
      </c>
      <c r="I462" s="4">
        <v>388</v>
      </c>
      <c r="J462" s="4">
        <v>386</v>
      </c>
      <c r="K462" s="4">
        <v>1.69</v>
      </c>
      <c r="L462" s="4">
        <v>5.24</v>
      </c>
      <c r="M462" s="4">
        <v>392.93</v>
      </c>
      <c r="N462" s="4">
        <v>943</v>
      </c>
      <c r="O462" s="4">
        <v>943</v>
      </c>
      <c r="P462" s="4">
        <v>551</v>
      </c>
      <c r="Q462" s="4">
        <v>549</v>
      </c>
      <c r="R462" s="4">
        <v>1.33</v>
      </c>
      <c r="S462" s="4">
        <v>10.81</v>
      </c>
      <c r="T462" s="4">
        <v>561.14</v>
      </c>
      <c r="U462" s="4">
        <v>0</v>
      </c>
      <c r="V462" s="4">
        <v>0</v>
      </c>
      <c r="W462" s="4">
        <v>0</v>
      </c>
      <c r="X462" s="4">
        <v>0</v>
      </c>
      <c r="Y462" s="4">
        <v>0</v>
      </c>
      <c r="Z462" s="4">
        <v>0</v>
      </c>
      <c r="AA462" s="4">
        <v>0</v>
      </c>
      <c r="AB462" s="4">
        <v>954.07</v>
      </c>
    </row>
    <row r="463" spans="1:28">
      <c r="A463" s="3" t="s">
        <v>944</v>
      </c>
      <c r="B463" s="3" t="s">
        <v>945</v>
      </c>
      <c r="C463" s="3" t="s">
        <v>22</v>
      </c>
      <c r="D463" s="3" t="s">
        <v>587</v>
      </c>
      <c r="E463" s="3" t="s">
        <v>588</v>
      </c>
      <c r="F463" s="3" t="s">
        <v>25</v>
      </c>
      <c r="G463" s="4">
        <v>999</v>
      </c>
      <c r="H463" s="4">
        <v>999</v>
      </c>
      <c r="I463" s="4">
        <v>658</v>
      </c>
      <c r="J463" s="4">
        <v>658</v>
      </c>
      <c r="K463" s="4">
        <v>1.98</v>
      </c>
      <c r="L463" s="4">
        <v>9.7799999999999994</v>
      </c>
      <c r="M463" s="4">
        <v>669.76</v>
      </c>
      <c r="N463" s="4">
        <v>1012</v>
      </c>
      <c r="O463" s="4">
        <v>1012</v>
      </c>
      <c r="P463" s="4">
        <v>821</v>
      </c>
      <c r="Q463" s="4">
        <v>821</v>
      </c>
      <c r="R463" s="4">
        <v>3.04</v>
      </c>
      <c r="S463" s="4">
        <v>13.39</v>
      </c>
      <c r="T463" s="4">
        <v>837.43</v>
      </c>
      <c r="U463" s="4">
        <v>0</v>
      </c>
      <c r="V463" s="4">
        <v>0</v>
      </c>
      <c r="W463" s="4">
        <v>0</v>
      </c>
      <c r="X463" s="4">
        <v>0</v>
      </c>
      <c r="Y463" s="4">
        <v>0</v>
      </c>
      <c r="Z463" s="4">
        <v>0</v>
      </c>
      <c r="AA463" s="4">
        <v>0</v>
      </c>
      <c r="AB463" s="4">
        <v>1507.19</v>
      </c>
    </row>
    <row r="464" spans="1:28">
      <c r="A464" s="3" t="s">
        <v>946</v>
      </c>
      <c r="B464" s="3" t="s">
        <v>947</v>
      </c>
      <c r="C464" s="3" t="s">
        <v>22</v>
      </c>
      <c r="D464" s="3" t="s">
        <v>587</v>
      </c>
      <c r="E464" s="3" t="s">
        <v>588</v>
      </c>
      <c r="F464" s="3" t="s">
        <v>25</v>
      </c>
      <c r="G464" s="4">
        <v>1162</v>
      </c>
      <c r="H464" s="4">
        <v>1162</v>
      </c>
      <c r="I464" s="4">
        <v>865</v>
      </c>
      <c r="J464" s="4">
        <v>848</v>
      </c>
      <c r="K464" s="4">
        <v>3.03</v>
      </c>
      <c r="L464" s="4">
        <v>16.11</v>
      </c>
      <c r="M464" s="4">
        <v>867.14</v>
      </c>
      <c r="N464" s="4">
        <v>852</v>
      </c>
      <c r="O464" s="4">
        <v>852</v>
      </c>
      <c r="P464" s="4">
        <v>803</v>
      </c>
      <c r="Q464" s="4">
        <v>791</v>
      </c>
      <c r="R464" s="4">
        <v>3.36</v>
      </c>
      <c r="S464" s="4">
        <v>14.63</v>
      </c>
      <c r="T464" s="4">
        <v>808.99</v>
      </c>
      <c r="U464" s="4">
        <v>0</v>
      </c>
      <c r="V464" s="4">
        <v>0</v>
      </c>
      <c r="W464" s="4">
        <v>0</v>
      </c>
      <c r="X464" s="4">
        <v>0</v>
      </c>
      <c r="Y464" s="4">
        <v>0</v>
      </c>
      <c r="Z464" s="4">
        <v>0</v>
      </c>
      <c r="AA464" s="4">
        <v>0</v>
      </c>
      <c r="AB464" s="4">
        <v>1676.13</v>
      </c>
    </row>
    <row r="465" spans="1:28">
      <c r="A465" s="3" t="s">
        <v>948</v>
      </c>
      <c r="B465" s="3" t="s">
        <v>949</v>
      </c>
      <c r="C465" s="3" t="s">
        <v>22</v>
      </c>
      <c r="D465" s="3" t="s">
        <v>587</v>
      </c>
      <c r="E465" s="3" t="s">
        <v>588</v>
      </c>
      <c r="F465" s="3" t="s">
        <v>25</v>
      </c>
      <c r="G465" s="4">
        <v>1010</v>
      </c>
      <c r="H465" s="4">
        <v>1010</v>
      </c>
      <c r="I465" s="4">
        <v>612</v>
      </c>
      <c r="J465" s="4">
        <v>609</v>
      </c>
      <c r="K465" s="4">
        <v>2.44</v>
      </c>
      <c r="L465" s="4">
        <v>9.83</v>
      </c>
      <c r="M465" s="4">
        <v>621.27</v>
      </c>
      <c r="N465" s="4">
        <v>1337</v>
      </c>
      <c r="O465" s="4">
        <v>1337</v>
      </c>
      <c r="P465" s="4">
        <v>712</v>
      </c>
      <c r="Q465" s="4">
        <v>711</v>
      </c>
      <c r="R465" s="4">
        <v>1.26</v>
      </c>
      <c r="S465" s="4">
        <v>17.010000000000002</v>
      </c>
      <c r="T465" s="4">
        <v>729.27</v>
      </c>
      <c r="U465" s="4">
        <v>0</v>
      </c>
      <c r="V465" s="4">
        <v>0</v>
      </c>
      <c r="W465" s="4">
        <v>0</v>
      </c>
      <c r="X465" s="4">
        <v>0</v>
      </c>
      <c r="Y465" s="4">
        <v>0</v>
      </c>
      <c r="Z465" s="4">
        <v>0</v>
      </c>
      <c r="AA465" s="4">
        <v>0</v>
      </c>
      <c r="AB465" s="4">
        <v>1350.54</v>
      </c>
    </row>
    <row r="466" spans="1:28">
      <c r="A466" s="3" t="s">
        <v>950</v>
      </c>
      <c r="B466" s="3" t="s">
        <v>951</v>
      </c>
      <c r="C466" s="3" t="s">
        <v>22</v>
      </c>
      <c r="D466" s="3" t="s">
        <v>587</v>
      </c>
      <c r="E466" s="3" t="s">
        <v>588</v>
      </c>
      <c r="F466" s="3" t="s">
        <v>25</v>
      </c>
      <c r="G466" s="4">
        <v>1124</v>
      </c>
      <c r="H466" s="4">
        <v>1124</v>
      </c>
      <c r="I466" s="4">
        <v>663</v>
      </c>
      <c r="J466" s="4">
        <v>661</v>
      </c>
      <c r="K466" s="4">
        <v>2.83</v>
      </c>
      <c r="L466" s="4">
        <v>7.52</v>
      </c>
      <c r="M466" s="4">
        <v>671.35</v>
      </c>
      <c r="N466" s="4">
        <v>718</v>
      </c>
      <c r="O466" s="4">
        <v>718</v>
      </c>
      <c r="P466" s="4">
        <v>625</v>
      </c>
      <c r="Q466" s="4">
        <v>619</v>
      </c>
      <c r="R466" s="4">
        <v>1.38</v>
      </c>
      <c r="S466" s="4">
        <v>12.66</v>
      </c>
      <c r="T466" s="4">
        <v>633.04</v>
      </c>
      <c r="U466" s="4">
        <v>0</v>
      </c>
      <c r="V466" s="4">
        <v>0</v>
      </c>
      <c r="W466" s="4">
        <v>0</v>
      </c>
      <c r="X466" s="4">
        <v>0</v>
      </c>
      <c r="Y466" s="4">
        <v>0</v>
      </c>
      <c r="Z466" s="4">
        <v>0</v>
      </c>
      <c r="AA466" s="4">
        <v>0</v>
      </c>
      <c r="AB466" s="4">
        <v>1304.3900000000001</v>
      </c>
    </row>
    <row r="467" spans="1:28">
      <c r="A467" s="3" t="s">
        <v>952</v>
      </c>
      <c r="B467" s="3" t="s">
        <v>953</v>
      </c>
      <c r="C467" s="3" t="s">
        <v>22</v>
      </c>
      <c r="D467" s="3" t="s">
        <v>587</v>
      </c>
      <c r="E467" s="3" t="s">
        <v>588</v>
      </c>
      <c r="F467" s="3" t="s">
        <v>25</v>
      </c>
      <c r="G467" s="4">
        <v>1363</v>
      </c>
      <c r="H467" s="4">
        <v>1363</v>
      </c>
      <c r="I467" s="4">
        <v>597</v>
      </c>
      <c r="J467" s="4">
        <v>596</v>
      </c>
      <c r="K467" s="4">
        <v>1.87</v>
      </c>
      <c r="L467" s="4">
        <v>8.8000000000000007</v>
      </c>
      <c r="M467" s="4">
        <v>606.66999999999996</v>
      </c>
      <c r="N467" s="4">
        <v>853</v>
      </c>
      <c r="O467" s="4">
        <v>853</v>
      </c>
      <c r="P467" s="4">
        <v>570</v>
      </c>
      <c r="Q467" s="4">
        <v>570</v>
      </c>
      <c r="R467" s="4">
        <v>5.25</v>
      </c>
      <c r="S467" s="4">
        <v>9.7200000000000006</v>
      </c>
      <c r="T467" s="4">
        <v>584.97</v>
      </c>
      <c r="U467" s="4">
        <v>881</v>
      </c>
      <c r="V467" s="4">
        <v>881</v>
      </c>
      <c r="W467" s="4">
        <v>714</v>
      </c>
      <c r="X467" s="4">
        <v>688</v>
      </c>
      <c r="Y467" s="4">
        <v>6.71</v>
      </c>
      <c r="Z467" s="4">
        <v>9.31</v>
      </c>
      <c r="AA467" s="4">
        <v>704.02</v>
      </c>
      <c r="AB467" s="4">
        <v>1895.66</v>
      </c>
    </row>
    <row r="468" spans="1:28">
      <c r="A468" s="3" t="s">
        <v>954</v>
      </c>
      <c r="B468" s="3" t="s">
        <v>955</v>
      </c>
      <c r="C468" s="3" t="s">
        <v>22</v>
      </c>
      <c r="D468" s="3" t="s">
        <v>587</v>
      </c>
      <c r="E468" s="3" t="s">
        <v>588</v>
      </c>
      <c r="F468" s="3" t="s">
        <v>25</v>
      </c>
      <c r="G468" s="4">
        <v>1520</v>
      </c>
      <c r="H468" s="4">
        <v>1520</v>
      </c>
      <c r="I468" s="4">
        <v>887</v>
      </c>
      <c r="J468" s="4">
        <v>886</v>
      </c>
      <c r="K468" s="4">
        <v>2.62</v>
      </c>
      <c r="L468" s="4">
        <v>13.06</v>
      </c>
      <c r="M468" s="4">
        <v>901.68</v>
      </c>
      <c r="N468" s="4">
        <v>2122</v>
      </c>
      <c r="O468" s="4">
        <v>2122</v>
      </c>
      <c r="P468" s="4">
        <v>859</v>
      </c>
      <c r="Q468" s="4">
        <v>859</v>
      </c>
      <c r="R468" s="4">
        <v>3.16</v>
      </c>
      <c r="S468" s="4">
        <v>11.7</v>
      </c>
      <c r="T468" s="4">
        <v>873.86</v>
      </c>
      <c r="U468" s="4">
        <v>1660</v>
      </c>
      <c r="V468" s="4">
        <v>1660</v>
      </c>
      <c r="W468" s="4">
        <v>952</v>
      </c>
      <c r="X468" s="4">
        <v>952</v>
      </c>
      <c r="Y468" s="4">
        <v>3.63</v>
      </c>
      <c r="Z468" s="4">
        <v>13.43</v>
      </c>
      <c r="AA468" s="4">
        <v>969.06</v>
      </c>
      <c r="AB468" s="4">
        <v>2744.6</v>
      </c>
    </row>
    <row r="469" spans="1:28">
      <c r="A469" s="3" t="s">
        <v>956</v>
      </c>
      <c r="B469" s="3" t="s">
        <v>957</v>
      </c>
      <c r="C469" s="3" t="s">
        <v>22</v>
      </c>
      <c r="D469" s="3" t="s">
        <v>587</v>
      </c>
      <c r="E469" s="3" t="s">
        <v>588</v>
      </c>
      <c r="F469" s="3" t="s">
        <v>25</v>
      </c>
      <c r="G469" s="4">
        <v>1226</v>
      </c>
      <c r="H469" s="4">
        <v>1226</v>
      </c>
      <c r="I469" s="4">
        <v>662</v>
      </c>
      <c r="J469" s="4">
        <v>662</v>
      </c>
      <c r="K469" s="4">
        <v>2.84</v>
      </c>
      <c r="L469" s="4">
        <v>10.53</v>
      </c>
      <c r="M469" s="4">
        <v>675.37</v>
      </c>
      <c r="N469" s="4">
        <v>1215</v>
      </c>
      <c r="O469" s="4">
        <v>1215</v>
      </c>
      <c r="P469" s="4">
        <v>486</v>
      </c>
      <c r="Q469" s="4">
        <v>486</v>
      </c>
      <c r="R469" s="4">
        <v>1.52</v>
      </c>
      <c r="S469" s="4">
        <v>9.01</v>
      </c>
      <c r="T469" s="4">
        <v>496.53</v>
      </c>
      <c r="U469" s="4">
        <v>2749</v>
      </c>
      <c r="V469" s="4">
        <v>2749</v>
      </c>
      <c r="W469" s="4">
        <v>638</v>
      </c>
      <c r="X469" s="4">
        <v>636</v>
      </c>
      <c r="Y469" s="4">
        <v>1.36</v>
      </c>
      <c r="Z469" s="4">
        <v>12</v>
      </c>
      <c r="AA469" s="4">
        <v>649.36</v>
      </c>
      <c r="AB469" s="4">
        <v>1821.26</v>
      </c>
    </row>
    <row r="470" spans="1:28">
      <c r="A470" s="3" t="s">
        <v>958</v>
      </c>
      <c r="B470" s="3" t="s">
        <v>959</v>
      </c>
      <c r="C470" s="3" t="s">
        <v>22</v>
      </c>
      <c r="D470" s="3" t="s">
        <v>587</v>
      </c>
      <c r="E470" s="3" t="s">
        <v>588</v>
      </c>
      <c r="F470" s="3" t="s">
        <v>25</v>
      </c>
      <c r="G470" s="4">
        <v>1634</v>
      </c>
      <c r="H470" s="4">
        <v>1634</v>
      </c>
      <c r="I470" s="4">
        <v>865</v>
      </c>
      <c r="J470" s="4">
        <v>864</v>
      </c>
      <c r="K470" s="4">
        <v>3.91</v>
      </c>
      <c r="L470" s="4">
        <v>13.54</v>
      </c>
      <c r="M470" s="4">
        <v>881.45</v>
      </c>
      <c r="N470" s="4">
        <v>2315</v>
      </c>
      <c r="O470" s="4">
        <v>2315</v>
      </c>
      <c r="P470" s="4">
        <v>1026</v>
      </c>
      <c r="Q470" s="4">
        <v>1020</v>
      </c>
      <c r="R470" s="4">
        <v>5.84</v>
      </c>
      <c r="S470" s="4">
        <v>14</v>
      </c>
      <c r="T470" s="4">
        <v>1039.8399999999999</v>
      </c>
      <c r="U470" s="4">
        <v>2193</v>
      </c>
      <c r="V470" s="4">
        <v>2193</v>
      </c>
      <c r="W470" s="4">
        <v>1069</v>
      </c>
      <c r="X470" s="4">
        <v>1067</v>
      </c>
      <c r="Y470" s="4">
        <v>5.67</v>
      </c>
      <c r="Z470" s="4">
        <v>16.18</v>
      </c>
      <c r="AA470" s="4">
        <v>1088.8499999999999</v>
      </c>
      <c r="AB470" s="4">
        <v>3010.14</v>
      </c>
    </row>
    <row r="471" spans="1:28">
      <c r="A471" s="3" t="s">
        <v>960</v>
      </c>
      <c r="B471" s="3" t="s">
        <v>961</v>
      </c>
      <c r="C471" s="3" t="s">
        <v>22</v>
      </c>
      <c r="D471" s="3" t="s">
        <v>587</v>
      </c>
      <c r="E471" s="3" t="s">
        <v>588</v>
      </c>
      <c r="F471" s="3" t="s">
        <v>25</v>
      </c>
      <c r="G471" s="4">
        <v>1746</v>
      </c>
      <c r="H471" s="4">
        <v>1746</v>
      </c>
      <c r="I471" s="4">
        <v>781</v>
      </c>
      <c r="J471" s="4">
        <v>773</v>
      </c>
      <c r="K471" s="4">
        <v>0.94</v>
      </c>
      <c r="L471" s="4">
        <v>10.47</v>
      </c>
      <c r="M471" s="4">
        <v>784.41</v>
      </c>
      <c r="N471" s="4">
        <v>1204</v>
      </c>
      <c r="O471" s="4">
        <v>1204</v>
      </c>
      <c r="P471" s="4">
        <v>638</v>
      </c>
      <c r="Q471" s="4">
        <v>635</v>
      </c>
      <c r="R471" s="4">
        <v>1.28</v>
      </c>
      <c r="S471" s="4">
        <v>11.24</v>
      </c>
      <c r="T471" s="4">
        <v>647.52</v>
      </c>
      <c r="U471" s="4">
        <v>1219</v>
      </c>
      <c r="V471" s="4">
        <v>1219</v>
      </c>
      <c r="W471" s="4">
        <v>793</v>
      </c>
      <c r="X471" s="4">
        <v>791</v>
      </c>
      <c r="Y471" s="4">
        <v>1.93</v>
      </c>
      <c r="Z471" s="4">
        <v>14.09</v>
      </c>
      <c r="AA471" s="4">
        <v>807.02</v>
      </c>
      <c r="AB471" s="4">
        <v>2238.9499999999998</v>
      </c>
    </row>
    <row r="472" spans="1:28">
      <c r="A472" s="3" t="s">
        <v>962</v>
      </c>
      <c r="B472" s="3" t="s">
        <v>963</v>
      </c>
      <c r="C472" s="3" t="s">
        <v>22</v>
      </c>
      <c r="D472" s="3" t="s">
        <v>587</v>
      </c>
      <c r="E472" s="3" t="s">
        <v>588</v>
      </c>
      <c r="F472" s="3" t="s">
        <v>25</v>
      </c>
      <c r="G472" s="4">
        <v>1479</v>
      </c>
      <c r="H472" s="4">
        <v>1479</v>
      </c>
      <c r="I472" s="4">
        <v>667</v>
      </c>
      <c r="J472" s="4">
        <v>667</v>
      </c>
      <c r="K472" s="4">
        <v>5.2</v>
      </c>
      <c r="L472" s="4">
        <v>3.43</v>
      </c>
      <c r="M472" s="4">
        <v>675.63</v>
      </c>
      <c r="N472" s="4">
        <v>1330</v>
      </c>
      <c r="O472" s="4">
        <v>1330</v>
      </c>
      <c r="P472" s="4">
        <v>915</v>
      </c>
      <c r="Q472" s="4">
        <v>914</v>
      </c>
      <c r="R472" s="4">
        <v>3.71</v>
      </c>
      <c r="S472" s="4">
        <v>5.53</v>
      </c>
      <c r="T472" s="4">
        <v>923.24</v>
      </c>
      <c r="U472" s="4">
        <v>1691</v>
      </c>
      <c r="V472" s="4">
        <v>1691</v>
      </c>
      <c r="W472" s="4">
        <v>563</v>
      </c>
      <c r="X472" s="4">
        <v>562</v>
      </c>
      <c r="Y472" s="4">
        <v>2.9</v>
      </c>
      <c r="Z472" s="4">
        <v>7.82</v>
      </c>
      <c r="AA472" s="4">
        <v>572.72</v>
      </c>
      <c r="AB472" s="4">
        <v>2171.59</v>
      </c>
    </row>
    <row r="473" spans="1:28">
      <c r="A473" s="3" t="s">
        <v>964</v>
      </c>
      <c r="B473" s="3" t="s">
        <v>965</v>
      </c>
      <c r="C473" s="3" t="s">
        <v>22</v>
      </c>
      <c r="D473" s="3" t="s">
        <v>587</v>
      </c>
      <c r="E473" s="3" t="s">
        <v>588</v>
      </c>
      <c r="F473" s="3" t="s">
        <v>25</v>
      </c>
      <c r="G473" s="4">
        <v>1820</v>
      </c>
      <c r="H473" s="4">
        <v>1820</v>
      </c>
      <c r="I473" s="4">
        <v>739</v>
      </c>
      <c r="J473" s="4">
        <v>739</v>
      </c>
      <c r="K473" s="4">
        <v>1.75</v>
      </c>
      <c r="L473" s="4">
        <v>14.79</v>
      </c>
      <c r="M473" s="4">
        <v>755.54</v>
      </c>
      <c r="N473" s="4">
        <v>1180</v>
      </c>
      <c r="O473" s="4">
        <v>1180</v>
      </c>
      <c r="P473" s="4">
        <v>1018</v>
      </c>
      <c r="Q473" s="4">
        <v>1017</v>
      </c>
      <c r="R473" s="4">
        <v>3.07</v>
      </c>
      <c r="S473" s="4">
        <v>18.920000000000002</v>
      </c>
      <c r="T473" s="4">
        <v>1038.99</v>
      </c>
      <c r="U473" s="4">
        <v>1149</v>
      </c>
      <c r="V473" s="4">
        <v>1149</v>
      </c>
      <c r="W473" s="4">
        <v>968</v>
      </c>
      <c r="X473" s="4">
        <v>967</v>
      </c>
      <c r="Y473" s="4">
        <v>3.91</v>
      </c>
      <c r="Z473" s="4">
        <v>12.19</v>
      </c>
      <c r="AA473" s="4">
        <v>983.1</v>
      </c>
      <c r="AB473" s="4">
        <v>2777.63</v>
      </c>
    </row>
    <row r="474" spans="1:28">
      <c r="A474" s="3" t="s">
        <v>966</v>
      </c>
      <c r="B474" s="3" t="s">
        <v>967</v>
      </c>
      <c r="C474" s="3" t="s">
        <v>22</v>
      </c>
      <c r="D474" s="3" t="s">
        <v>587</v>
      </c>
      <c r="E474" s="3" t="s">
        <v>588</v>
      </c>
      <c r="F474" s="3" t="s">
        <v>25</v>
      </c>
      <c r="G474" s="4">
        <v>2041</v>
      </c>
      <c r="H474" s="4">
        <v>2041</v>
      </c>
      <c r="I474" s="4">
        <v>838</v>
      </c>
      <c r="J474" s="4">
        <v>833</v>
      </c>
      <c r="K474" s="4">
        <v>2.62</v>
      </c>
      <c r="L474" s="4">
        <v>17.14</v>
      </c>
      <c r="M474" s="4">
        <v>852.76</v>
      </c>
      <c r="N474" s="4">
        <v>1571</v>
      </c>
      <c r="O474" s="4">
        <v>1571</v>
      </c>
      <c r="P474" s="4">
        <v>735</v>
      </c>
      <c r="Q474" s="4">
        <v>732</v>
      </c>
      <c r="R474" s="4">
        <v>1.78</v>
      </c>
      <c r="S474" s="4">
        <v>17</v>
      </c>
      <c r="T474" s="4">
        <v>750.78</v>
      </c>
      <c r="U474" s="4">
        <v>1577</v>
      </c>
      <c r="V474" s="4">
        <v>1577</v>
      </c>
      <c r="W474" s="4">
        <v>1025</v>
      </c>
      <c r="X474" s="4">
        <v>1024</v>
      </c>
      <c r="Y474" s="4">
        <v>1.31</v>
      </c>
      <c r="Z474" s="4">
        <v>20.100000000000001</v>
      </c>
      <c r="AA474" s="4">
        <v>1045.4100000000001</v>
      </c>
      <c r="AB474" s="4">
        <v>2648.95</v>
      </c>
    </row>
    <row r="475" spans="1:28">
      <c r="A475" s="3" t="s">
        <v>968</v>
      </c>
      <c r="B475" s="3" t="s">
        <v>969</v>
      </c>
      <c r="C475" s="3" t="s">
        <v>22</v>
      </c>
      <c r="D475" s="3" t="s">
        <v>587</v>
      </c>
      <c r="E475" s="3" t="s">
        <v>588</v>
      </c>
      <c r="F475" s="3" t="s">
        <v>25</v>
      </c>
      <c r="G475" s="4">
        <v>3600</v>
      </c>
      <c r="H475" s="4">
        <v>3600</v>
      </c>
      <c r="I475" s="4">
        <v>739</v>
      </c>
      <c r="J475" s="4">
        <v>735</v>
      </c>
      <c r="K475" s="4">
        <v>1.1000000000000001</v>
      </c>
      <c r="L475" s="4">
        <v>6.85</v>
      </c>
      <c r="M475" s="4">
        <v>742.95</v>
      </c>
      <c r="N475" s="4">
        <v>2758</v>
      </c>
      <c r="O475" s="4">
        <v>2758</v>
      </c>
      <c r="P475" s="4">
        <v>674</v>
      </c>
      <c r="Q475" s="4">
        <v>671</v>
      </c>
      <c r="R475" s="4">
        <v>1.06</v>
      </c>
      <c r="S475" s="4">
        <v>10.95</v>
      </c>
      <c r="T475" s="4">
        <v>683.01</v>
      </c>
      <c r="U475" s="4">
        <v>2810</v>
      </c>
      <c r="V475" s="4">
        <v>2810</v>
      </c>
      <c r="W475" s="4">
        <v>1063</v>
      </c>
      <c r="X475" s="4">
        <v>1062</v>
      </c>
      <c r="Y475" s="4">
        <v>1.47</v>
      </c>
      <c r="Z475" s="4">
        <v>9.6</v>
      </c>
      <c r="AA475" s="4">
        <v>1073.07</v>
      </c>
      <c r="AB475" s="4">
        <v>2499.0300000000002</v>
      </c>
    </row>
    <row r="476" spans="1:28">
      <c r="A476" s="3" t="s">
        <v>970</v>
      </c>
      <c r="B476" s="3" t="s">
        <v>971</v>
      </c>
      <c r="C476" s="3" t="s">
        <v>22</v>
      </c>
      <c r="D476" s="3" t="s">
        <v>587</v>
      </c>
      <c r="E476" s="3" t="s">
        <v>588</v>
      </c>
      <c r="F476" s="3" t="s">
        <v>25</v>
      </c>
      <c r="G476" s="4">
        <v>2641</v>
      </c>
      <c r="H476" s="4">
        <v>2641</v>
      </c>
      <c r="I476" s="4">
        <v>958</v>
      </c>
      <c r="J476" s="4">
        <v>957</v>
      </c>
      <c r="K476" s="4">
        <v>7.07</v>
      </c>
      <c r="L476" s="4">
        <v>6.45</v>
      </c>
      <c r="M476" s="4">
        <v>970.52</v>
      </c>
      <c r="N476" s="4">
        <v>927</v>
      </c>
      <c r="O476" s="4">
        <v>927</v>
      </c>
      <c r="P476" s="4">
        <v>693</v>
      </c>
      <c r="Q476" s="4">
        <v>693</v>
      </c>
      <c r="R476" s="4">
        <v>5.73</v>
      </c>
      <c r="S476" s="4">
        <v>7.51</v>
      </c>
      <c r="T476" s="4">
        <v>706.24</v>
      </c>
      <c r="U476" s="4">
        <v>2456</v>
      </c>
      <c r="V476" s="4">
        <v>2456</v>
      </c>
      <c r="W476" s="4">
        <v>857</v>
      </c>
      <c r="X476" s="4">
        <v>855</v>
      </c>
      <c r="Y476" s="4">
        <v>6.55</v>
      </c>
      <c r="Z476" s="4">
        <v>9.1199999999999992</v>
      </c>
      <c r="AA476" s="4">
        <v>870.67</v>
      </c>
      <c r="AB476" s="4">
        <v>2547.4299999999998</v>
      </c>
    </row>
    <row r="477" spans="1:28">
      <c r="A477" s="3" t="s">
        <v>972</v>
      </c>
      <c r="B477" s="3" t="s">
        <v>973</v>
      </c>
      <c r="C477" s="3" t="s">
        <v>22</v>
      </c>
      <c r="D477" s="3" t="s">
        <v>587</v>
      </c>
      <c r="E477" s="3" t="s">
        <v>588</v>
      </c>
      <c r="F477" s="3" t="s">
        <v>25</v>
      </c>
      <c r="G477" s="4">
        <v>1570</v>
      </c>
      <c r="H477" s="4">
        <v>1570</v>
      </c>
      <c r="I477" s="4">
        <v>916</v>
      </c>
      <c r="J477" s="4">
        <v>916</v>
      </c>
      <c r="K477" s="4">
        <v>4.82</v>
      </c>
      <c r="L477" s="4">
        <v>13.16</v>
      </c>
      <c r="M477" s="4">
        <v>933.98</v>
      </c>
      <c r="N477" s="4">
        <v>2721</v>
      </c>
      <c r="O477" s="4">
        <v>2721</v>
      </c>
      <c r="P477" s="4">
        <v>791</v>
      </c>
      <c r="Q477" s="4">
        <v>788</v>
      </c>
      <c r="R477" s="4">
        <v>3.84</v>
      </c>
      <c r="S477" s="4">
        <v>12.14</v>
      </c>
      <c r="T477" s="4">
        <v>803.98</v>
      </c>
      <c r="U477" s="4">
        <v>4006</v>
      </c>
      <c r="V477" s="4">
        <v>4006</v>
      </c>
      <c r="W477" s="4">
        <v>1759</v>
      </c>
      <c r="X477" s="4">
        <v>1745</v>
      </c>
      <c r="Y477" s="4">
        <v>3.71</v>
      </c>
      <c r="Z477" s="4">
        <v>14.51</v>
      </c>
      <c r="AA477" s="4">
        <v>1763.22</v>
      </c>
      <c r="AB477" s="4">
        <v>3501.18</v>
      </c>
    </row>
    <row r="478" spans="1:28">
      <c r="A478" s="3" t="s">
        <v>974</v>
      </c>
      <c r="B478" s="3" t="s">
        <v>975</v>
      </c>
      <c r="C478" s="3" t="s">
        <v>22</v>
      </c>
      <c r="D478" s="3" t="s">
        <v>587</v>
      </c>
      <c r="E478" s="3" t="s">
        <v>588</v>
      </c>
      <c r="F478" s="3" t="s">
        <v>25</v>
      </c>
      <c r="G478" s="4">
        <v>1354</v>
      </c>
      <c r="H478" s="4">
        <v>1354</v>
      </c>
      <c r="I478" s="4">
        <v>848</v>
      </c>
      <c r="J478" s="4">
        <v>839</v>
      </c>
      <c r="K478" s="4">
        <v>1.85</v>
      </c>
      <c r="L478" s="4">
        <v>7.77</v>
      </c>
      <c r="M478" s="4">
        <v>848.62</v>
      </c>
      <c r="N478" s="4">
        <v>1118</v>
      </c>
      <c r="O478" s="4">
        <v>1118</v>
      </c>
      <c r="P478" s="4">
        <v>453</v>
      </c>
      <c r="Q478" s="4">
        <v>452</v>
      </c>
      <c r="R478" s="4">
        <v>1.1000000000000001</v>
      </c>
      <c r="S478" s="4">
        <v>8.41</v>
      </c>
      <c r="T478" s="4">
        <v>461.51</v>
      </c>
      <c r="U478" s="4">
        <v>974</v>
      </c>
      <c r="V478" s="4">
        <v>974</v>
      </c>
      <c r="W478" s="4">
        <v>628</v>
      </c>
      <c r="X478" s="4">
        <v>628</v>
      </c>
      <c r="Y478" s="4">
        <v>1.47</v>
      </c>
      <c r="Z478" s="4">
        <v>8.8699999999999992</v>
      </c>
      <c r="AA478" s="4">
        <v>638.34</v>
      </c>
      <c r="AB478" s="4">
        <v>1948.47</v>
      </c>
    </row>
    <row r="479" spans="1:28">
      <c r="A479" s="3" t="s">
        <v>976</v>
      </c>
      <c r="B479" s="3" t="s">
        <v>977</v>
      </c>
      <c r="C479" s="3" t="s">
        <v>22</v>
      </c>
      <c r="D479" s="3" t="s">
        <v>587</v>
      </c>
      <c r="E479" s="3" t="s">
        <v>588</v>
      </c>
      <c r="F479" s="3" t="s">
        <v>25</v>
      </c>
      <c r="G479" s="4">
        <v>936</v>
      </c>
      <c r="H479" s="4">
        <v>936</v>
      </c>
      <c r="I479" s="4">
        <v>555</v>
      </c>
      <c r="J479" s="4">
        <v>555</v>
      </c>
      <c r="K479" s="4">
        <v>2.42</v>
      </c>
      <c r="L479" s="4">
        <v>9.3000000000000007</v>
      </c>
      <c r="M479" s="4">
        <v>566.72</v>
      </c>
      <c r="N479" s="4">
        <v>869</v>
      </c>
      <c r="O479" s="4">
        <v>869</v>
      </c>
      <c r="P479" s="4">
        <v>589</v>
      </c>
      <c r="Q479" s="4">
        <v>588</v>
      </c>
      <c r="R479" s="4">
        <v>3.16</v>
      </c>
      <c r="S479" s="4">
        <v>8.52</v>
      </c>
      <c r="T479" s="4">
        <v>599.67999999999995</v>
      </c>
      <c r="U479" s="4">
        <v>1725</v>
      </c>
      <c r="V479" s="4">
        <v>1725</v>
      </c>
      <c r="W479" s="4">
        <v>710</v>
      </c>
      <c r="X479" s="4">
        <v>709</v>
      </c>
      <c r="Y479" s="4">
        <v>4.1900000000000004</v>
      </c>
      <c r="Z479" s="4">
        <v>10.029999999999999</v>
      </c>
      <c r="AA479" s="4">
        <v>723.22</v>
      </c>
      <c r="AB479" s="4">
        <v>1889.62</v>
      </c>
    </row>
    <row r="480" spans="1:28">
      <c r="A480" s="3" t="s">
        <v>978</v>
      </c>
      <c r="B480" s="3" t="s">
        <v>979</v>
      </c>
      <c r="C480" s="3" t="s">
        <v>22</v>
      </c>
      <c r="D480" s="3" t="s">
        <v>587</v>
      </c>
      <c r="E480" s="3" t="s">
        <v>588</v>
      </c>
      <c r="F480" s="3" t="s">
        <v>25</v>
      </c>
      <c r="G480" s="4">
        <v>2021</v>
      </c>
      <c r="H480" s="4">
        <v>2021</v>
      </c>
      <c r="I480" s="4">
        <v>897</v>
      </c>
      <c r="J480" s="4">
        <v>896</v>
      </c>
      <c r="K480" s="4">
        <v>3.2</v>
      </c>
      <c r="L480" s="4">
        <v>12.64</v>
      </c>
      <c r="M480" s="4">
        <v>911.84</v>
      </c>
      <c r="N480" s="4">
        <v>2398</v>
      </c>
      <c r="O480" s="4">
        <v>2398</v>
      </c>
      <c r="P480" s="4">
        <v>874</v>
      </c>
      <c r="Q480" s="4">
        <v>873</v>
      </c>
      <c r="R480" s="4">
        <v>4.7300000000000004</v>
      </c>
      <c r="S480" s="4">
        <v>12.64</v>
      </c>
      <c r="T480" s="4">
        <v>890.37</v>
      </c>
      <c r="U480" s="4">
        <v>1721</v>
      </c>
      <c r="V480" s="4">
        <v>1721</v>
      </c>
      <c r="W480" s="4">
        <v>773</v>
      </c>
      <c r="X480" s="4">
        <v>771</v>
      </c>
      <c r="Y480" s="4">
        <v>4.5999999999999996</v>
      </c>
      <c r="Z480" s="4">
        <v>9.86</v>
      </c>
      <c r="AA480" s="4">
        <v>785.46</v>
      </c>
      <c r="AB480" s="4">
        <v>2587.67</v>
      </c>
    </row>
    <row r="481" spans="1:28">
      <c r="A481" s="3" t="s">
        <v>980</v>
      </c>
      <c r="B481" s="3" t="s">
        <v>981</v>
      </c>
      <c r="C481" s="3" t="s">
        <v>22</v>
      </c>
      <c r="D481" s="3" t="s">
        <v>587</v>
      </c>
      <c r="E481" s="3" t="s">
        <v>588</v>
      </c>
      <c r="F481" s="3" t="s">
        <v>25</v>
      </c>
      <c r="G481" s="4">
        <v>1936</v>
      </c>
      <c r="H481" s="4">
        <v>1936</v>
      </c>
      <c r="I481" s="4">
        <v>867</v>
      </c>
      <c r="J481" s="4">
        <v>866</v>
      </c>
      <c r="K481" s="4">
        <v>2.99</v>
      </c>
      <c r="L481" s="4">
        <v>14.41</v>
      </c>
      <c r="M481" s="4">
        <v>883.4</v>
      </c>
      <c r="N481" s="4">
        <v>1690</v>
      </c>
      <c r="O481" s="4">
        <v>1690</v>
      </c>
      <c r="P481" s="4">
        <v>1214</v>
      </c>
      <c r="Q481" s="4">
        <v>1210</v>
      </c>
      <c r="R481" s="4">
        <v>2.82</v>
      </c>
      <c r="S481" s="4">
        <v>14.21</v>
      </c>
      <c r="T481" s="4">
        <v>1227.03</v>
      </c>
      <c r="U481" s="4">
        <v>1056</v>
      </c>
      <c r="V481" s="4">
        <v>1056</v>
      </c>
      <c r="W481" s="4">
        <v>916</v>
      </c>
      <c r="X481" s="4">
        <v>913</v>
      </c>
      <c r="Y481" s="4">
        <v>5.68</v>
      </c>
      <c r="Z481" s="4">
        <v>12.58</v>
      </c>
      <c r="AA481" s="4">
        <v>931.26</v>
      </c>
      <c r="AB481" s="4">
        <v>3041.69</v>
      </c>
    </row>
    <row r="482" spans="1:28">
      <c r="A482" s="3" t="s">
        <v>982</v>
      </c>
      <c r="B482" s="3" t="s">
        <v>983</v>
      </c>
      <c r="C482" s="3" t="s">
        <v>22</v>
      </c>
      <c r="D482" s="3" t="s">
        <v>587</v>
      </c>
      <c r="E482" s="3" t="s">
        <v>588</v>
      </c>
      <c r="F482" s="3" t="s">
        <v>25</v>
      </c>
      <c r="G482" s="4">
        <v>3014</v>
      </c>
      <c r="H482" s="4">
        <v>3014</v>
      </c>
      <c r="I482" s="4">
        <v>851</v>
      </c>
      <c r="J482" s="4">
        <v>851</v>
      </c>
      <c r="K482" s="4">
        <v>2.93</v>
      </c>
      <c r="L482" s="4">
        <v>12.88</v>
      </c>
      <c r="M482" s="4">
        <v>866.81</v>
      </c>
      <c r="N482" s="4">
        <v>1887</v>
      </c>
      <c r="O482" s="4">
        <v>1887</v>
      </c>
      <c r="P482" s="4">
        <v>1119</v>
      </c>
      <c r="Q482" s="4">
        <v>1119</v>
      </c>
      <c r="R482" s="4">
        <v>3.71</v>
      </c>
      <c r="S482" s="4">
        <v>13.98</v>
      </c>
      <c r="T482" s="4">
        <v>1136.69</v>
      </c>
      <c r="U482" s="4">
        <v>1577</v>
      </c>
      <c r="V482" s="4">
        <v>1577</v>
      </c>
      <c r="W482" s="4">
        <v>974</v>
      </c>
      <c r="X482" s="4">
        <v>973</v>
      </c>
      <c r="Y482" s="4">
        <v>14.35</v>
      </c>
      <c r="Z482" s="4">
        <v>10.26</v>
      </c>
      <c r="AA482" s="4">
        <v>997.61</v>
      </c>
      <c r="AB482" s="4">
        <v>3001.11</v>
      </c>
    </row>
    <row r="483" spans="1:28">
      <c r="A483" s="3" t="s">
        <v>984</v>
      </c>
      <c r="B483" s="3" t="s">
        <v>985</v>
      </c>
      <c r="C483" s="3" t="s">
        <v>22</v>
      </c>
      <c r="D483" s="3" t="s">
        <v>587</v>
      </c>
      <c r="E483" s="3" t="s">
        <v>588</v>
      </c>
      <c r="F483" s="3" t="s">
        <v>25</v>
      </c>
      <c r="G483" s="4">
        <v>4414</v>
      </c>
      <c r="H483" s="4">
        <v>4414</v>
      </c>
      <c r="I483" s="4">
        <v>1081</v>
      </c>
      <c r="J483" s="4">
        <v>1074</v>
      </c>
      <c r="K483" s="4">
        <v>2.27</v>
      </c>
      <c r="L483" s="4">
        <v>28.13</v>
      </c>
      <c r="M483" s="4">
        <v>1104.4000000000001</v>
      </c>
      <c r="N483" s="4">
        <v>2478</v>
      </c>
      <c r="O483" s="4">
        <v>2478</v>
      </c>
      <c r="P483" s="4">
        <v>1052</v>
      </c>
      <c r="Q483" s="4">
        <v>1041</v>
      </c>
      <c r="R483" s="4">
        <v>2.69</v>
      </c>
      <c r="S483" s="4">
        <v>26.73</v>
      </c>
      <c r="T483" s="4">
        <v>1070.42</v>
      </c>
      <c r="U483" s="4">
        <v>1770</v>
      </c>
      <c r="V483" s="4">
        <v>1770</v>
      </c>
      <c r="W483" s="4">
        <v>1181</v>
      </c>
      <c r="X483" s="4">
        <v>1179</v>
      </c>
      <c r="Y483" s="4">
        <v>2.73</v>
      </c>
      <c r="Z483" s="4">
        <v>32.26</v>
      </c>
      <c r="AA483" s="4">
        <v>1213.99</v>
      </c>
      <c r="AB483" s="4">
        <v>3388.81</v>
      </c>
    </row>
    <row r="484" spans="1:28">
      <c r="A484" s="3" t="s">
        <v>986</v>
      </c>
      <c r="B484" s="3" t="s">
        <v>987</v>
      </c>
      <c r="C484" s="3" t="s">
        <v>22</v>
      </c>
      <c r="D484" s="3" t="s">
        <v>587</v>
      </c>
      <c r="E484" s="3" t="s">
        <v>588</v>
      </c>
      <c r="F484" s="3" t="s">
        <v>25</v>
      </c>
      <c r="G484" s="4">
        <v>2124</v>
      </c>
      <c r="H484" s="4">
        <v>2124</v>
      </c>
      <c r="I484" s="4">
        <v>685</v>
      </c>
      <c r="J484" s="4">
        <v>684</v>
      </c>
      <c r="K484" s="4">
        <v>2.4300000000000002</v>
      </c>
      <c r="L484" s="4">
        <v>11.16</v>
      </c>
      <c r="M484" s="4">
        <v>697.59</v>
      </c>
      <c r="N484" s="4">
        <v>2213</v>
      </c>
      <c r="O484" s="4">
        <v>2213</v>
      </c>
      <c r="P484" s="4">
        <v>666</v>
      </c>
      <c r="Q484" s="4">
        <v>665</v>
      </c>
      <c r="R484" s="4">
        <v>2.25</v>
      </c>
      <c r="S484" s="4">
        <v>11.73</v>
      </c>
      <c r="T484" s="4">
        <v>678.98</v>
      </c>
      <c r="U484" s="4">
        <v>856</v>
      </c>
      <c r="V484" s="4">
        <v>856</v>
      </c>
      <c r="W484" s="4">
        <v>698</v>
      </c>
      <c r="X484" s="4">
        <v>698</v>
      </c>
      <c r="Y484" s="4">
        <v>2.88</v>
      </c>
      <c r="Z484" s="4">
        <v>11.95</v>
      </c>
      <c r="AA484" s="4">
        <v>712.83</v>
      </c>
      <c r="AB484" s="4">
        <v>2089.4</v>
      </c>
    </row>
    <row r="485" spans="1:28">
      <c r="A485" s="3" t="s">
        <v>988</v>
      </c>
      <c r="B485" s="3" t="s">
        <v>989</v>
      </c>
      <c r="C485" s="3" t="s">
        <v>22</v>
      </c>
      <c r="D485" s="3" t="s">
        <v>587</v>
      </c>
      <c r="E485" s="3" t="s">
        <v>588</v>
      </c>
      <c r="F485" s="3" t="s">
        <v>25</v>
      </c>
      <c r="G485" s="4">
        <v>2582</v>
      </c>
      <c r="H485" s="4">
        <v>2582</v>
      </c>
      <c r="I485" s="4">
        <v>507</v>
      </c>
      <c r="J485" s="4">
        <v>507</v>
      </c>
      <c r="K485" s="4">
        <v>0.13</v>
      </c>
      <c r="L485" s="4">
        <v>9.61</v>
      </c>
      <c r="M485" s="4">
        <v>516.74</v>
      </c>
      <c r="N485" s="4">
        <v>1919</v>
      </c>
      <c r="O485" s="4">
        <v>1919</v>
      </c>
      <c r="P485" s="4">
        <v>500</v>
      </c>
      <c r="Q485" s="4">
        <v>500</v>
      </c>
      <c r="R485" s="4">
        <v>0.31</v>
      </c>
      <c r="S485" s="4">
        <v>9.82</v>
      </c>
      <c r="T485" s="4">
        <v>510.13</v>
      </c>
      <c r="U485" s="4">
        <v>1561</v>
      </c>
      <c r="V485" s="4">
        <v>1561</v>
      </c>
      <c r="W485" s="4">
        <v>614</v>
      </c>
      <c r="X485" s="4">
        <v>610</v>
      </c>
      <c r="Y485" s="4">
        <v>0.85</v>
      </c>
      <c r="Z485" s="4">
        <v>11.72</v>
      </c>
      <c r="AA485" s="4">
        <v>622.57000000000005</v>
      </c>
      <c r="AB485" s="4">
        <v>1649.44</v>
      </c>
    </row>
    <row r="486" spans="1:28">
      <c r="A486" s="3" t="s">
        <v>990</v>
      </c>
      <c r="B486" s="3" t="s">
        <v>991</v>
      </c>
      <c r="C486" s="3" t="s">
        <v>22</v>
      </c>
      <c r="D486" s="3" t="s">
        <v>587</v>
      </c>
      <c r="E486" s="3" t="s">
        <v>588</v>
      </c>
      <c r="F486" s="3" t="s">
        <v>25</v>
      </c>
      <c r="G486" s="4">
        <v>1313</v>
      </c>
      <c r="H486" s="4">
        <v>1313</v>
      </c>
      <c r="I486" s="4">
        <v>774</v>
      </c>
      <c r="J486" s="4">
        <v>774</v>
      </c>
      <c r="K486" s="4">
        <v>2.94</v>
      </c>
      <c r="L486" s="4">
        <v>15.92</v>
      </c>
      <c r="M486" s="4">
        <v>792.86</v>
      </c>
      <c r="N486" s="4">
        <v>1594</v>
      </c>
      <c r="O486" s="4">
        <v>1594</v>
      </c>
      <c r="P486" s="4">
        <v>1018</v>
      </c>
      <c r="Q486" s="4">
        <v>1018</v>
      </c>
      <c r="R486" s="4">
        <v>3.34</v>
      </c>
      <c r="S486" s="4">
        <v>21.08</v>
      </c>
      <c r="T486" s="4">
        <v>1042.42</v>
      </c>
      <c r="U486" s="4">
        <v>2204</v>
      </c>
      <c r="V486" s="4">
        <v>2204</v>
      </c>
      <c r="W486" s="4">
        <v>1128</v>
      </c>
      <c r="X486" s="4">
        <v>1126</v>
      </c>
      <c r="Y486" s="4">
        <v>4.1100000000000003</v>
      </c>
      <c r="Z486" s="4">
        <v>17.72</v>
      </c>
      <c r="AA486" s="4">
        <v>1147.83</v>
      </c>
      <c r="AB486" s="4">
        <v>2983.11</v>
      </c>
    </row>
    <row r="487" spans="1:28">
      <c r="A487" s="3" t="s">
        <v>992</v>
      </c>
      <c r="B487" s="3" t="s">
        <v>993</v>
      </c>
      <c r="C487" s="3" t="s">
        <v>22</v>
      </c>
      <c r="D487" s="3" t="s">
        <v>587</v>
      </c>
      <c r="E487" s="3" t="s">
        <v>588</v>
      </c>
      <c r="F487" s="3" t="s">
        <v>25</v>
      </c>
      <c r="G487" s="4">
        <v>1520</v>
      </c>
      <c r="H487" s="4">
        <v>1520</v>
      </c>
      <c r="I487" s="4">
        <v>775</v>
      </c>
      <c r="J487" s="4">
        <v>768</v>
      </c>
      <c r="K487" s="4">
        <v>2.73</v>
      </c>
      <c r="L487" s="4">
        <v>13.62</v>
      </c>
      <c r="M487" s="4">
        <v>784.35</v>
      </c>
      <c r="N487" s="4">
        <v>1186</v>
      </c>
      <c r="O487" s="4">
        <v>1186</v>
      </c>
      <c r="P487" s="4">
        <v>691</v>
      </c>
      <c r="Q487" s="4">
        <v>686</v>
      </c>
      <c r="R487" s="4">
        <v>2.87</v>
      </c>
      <c r="S487" s="4">
        <v>14.26</v>
      </c>
      <c r="T487" s="4">
        <v>703.13</v>
      </c>
      <c r="U487" s="4">
        <v>2194</v>
      </c>
      <c r="V487" s="4">
        <v>2194</v>
      </c>
      <c r="W487" s="4">
        <v>753</v>
      </c>
      <c r="X487" s="4">
        <v>751</v>
      </c>
      <c r="Y487" s="4">
        <v>2.87</v>
      </c>
      <c r="Z487" s="4">
        <v>12.92</v>
      </c>
      <c r="AA487" s="4">
        <v>766.79</v>
      </c>
      <c r="AB487" s="4">
        <v>2254.27</v>
      </c>
    </row>
    <row r="488" spans="1:28">
      <c r="A488" s="3" t="s">
        <v>994</v>
      </c>
      <c r="B488" s="3" t="s">
        <v>995</v>
      </c>
      <c r="C488" s="3" t="s">
        <v>22</v>
      </c>
      <c r="D488" s="3" t="s">
        <v>587</v>
      </c>
      <c r="E488" s="3" t="s">
        <v>588</v>
      </c>
      <c r="F488" s="3" t="s">
        <v>25</v>
      </c>
      <c r="G488" s="4">
        <v>1643</v>
      </c>
      <c r="H488" s="4">
        <v>1643</v>
      </c>
      <c r="I488" s="4">
        <v>720</v>
      </c>
      <c r="J488" s="4">
        <v>716</v>
      </c>
      <c r="K488" s="4">
        <v>3.64</v>
      </c>
      <c r="L488" s="4">
        <v>10.09</v>
      </c>
      <c r="M488" s="4">
        <v>729.73</v>
      </c>
      <c r="N488" s="4">
        <v>984</v>
      </c>
      <c r="O488" s="4">
        <v>984</v>
      </c>
      <c r="P488" s="4">
        <v>563</v>
      </c>
      <c r="Q488" s="4">
        <v>563</v>
      </c>
      <c r="R488" s="4">
        <v>2.21</v>
      </c>
      <c r="S488" s="4">
        <v>10.43</v>
      </c>
      <c r="T488" s="4">
        <v>575.64</v>
      </c>
      <c r="U488" s="4">
        <v>1127</v>
      </c>
      <c r="V488" s="4">
        <v>1127</v>
      </c>
      <c r="W488" s="4">
        <v>634</v>
      </c>
      <c r="X488" s="4">
        <v>634</v>
      </c>
      <c r="Y488" s="4">
        <v>2.67</v>
      </c>
      <c r="Z488" s="4">
        <v>9.83</v>
      </c>
      <c r="AA488" s="4">
        <v>646.5</v>
      </c>
      <c r="AB488" s="4">
        <v>1951.87</v>
      </c>
    </row>
    <row r="489" spans="1:28">
      <c r="A489" s="3" t="s">
        <v>996</v>
      </c>
      <c r="B489" s="3" t="s">
        <v>997</v>
      </c>
      <c r="C489" s="3" t="s">
        <v>22</v>
      </c>
      <c r="D489" s="3" t="s">
        <v>587</v>
      </c>
      <c r="E489" s="3" t="s">
        <v>588</v>
      </c>
      <c r="F489" s="3" t="s">
        <v>25</v>
      </c>
      <c r="G489" s="4">
        <v>1176</v>
      </c>
      <c r="H489" s="4">
        <v>1176</v>
      </c>
      <c r="I489" s="4">
        <v>595</v>
      </c>
      <c r="J489" s="4">
        <v>595</v>
      </c>
      <c r="K489" s="4">
        <v>1.48</v>
      </c>
      <c r="L489" s="4">
        <v>9.8699999999999992</v>
      </c>
      <c r="M489" s="4">
        <v>606.35</v>
      </c>
      <c r="N489" s="4">
        <v>2519</v>
      </c>
      <c r="O489" s="4">
        <v>2519</v>
      </c>
      <c r="P489" s="4">
        <v>542</v>
      </c>
      <c r="Q489" s="4">
        <v>542</v>
      </c>
      <c r="R489" s="4">
        <v>1.45</v>
      </c>
      <c r="S489" s="4">
        <v>11.12</v>
      </c>
      <c r="T489" s="4">
        <v>554.57000000000005</v>
      </c>
      <c r="U489" s="4">
        <v>1067</v>
      </c>
      <c r="V489" s="4">
        <v>1067</v>
      </c>
      <c r="W489" s="4">
        <v>738</v>
      </c>
      <c r="X489" s="4">
        <v>738</v>
      </c>
      <c r="Y489" s="4">
        <v>1.5</v>
      </c>
      <c r="Z489" s="4">
        <v>11.69</v>
      </c>
      <c r="AA489" s="4">
        <v>751.19</v>
      </c>
      <c r="AB489" s="4">
        <v>1912.11</v>
      </c>
    </row>
    <row r="490" spans="1:28">
      <c r="A490" s="3" t="s">
        <v>998</v>
      </c>
      <c r="B490" s="3" t="s">
        <v>999</v>
      </c>
      <c r="C490" s="3" t="s">
        <v>22</v>
      </c>
      <c r="D490" s="3" t="s">
        <v>587</v>
      </c>
      <c r="E490" s="3" t="s">
        <v>588</v>
      </c>
      <c r="F490" s="3" t="s">
        <v>25</v>
      </c>
      <c r="G490" s="4">
        <v>485</v>
      </c>
      <c r="H490" s="4">
        <v>485</v>
      </c>
      <c r="I490" s="4">
        <v>314</v>
      </c>
      <c r="J490" s="4">
        <v>314</v>
      </c>
      <c r="K490" s="4">
        <v>0.13</v>
      </c>
      <c r="L490" s="4">
        <v>7.67</v>
      </c>
      <c r="M490" s="4">
        <v>321.8</v>
      </c>
      <c r="N490" s="4">
        <v>978</v>
      </c>
      <c r="O490" s="4">
        <v>978</v>
      </c>
      <c r="P490" s="4">
        <v>320</v>
      </c>
      <c r="Q490" s="4">
        <v>320</v>
      </c>
      <c r="R490" s="4">
        <v>0.28000000000000003</v>
      </c>
      <c r="S490" s="4">
        <v>8.4600000000000009</v>
      </c>
      <c r="T490" s="4">
        <v>328.74</v>
      </c>
      <c r="U490" s="4">
        <v>855</v>
      </c>
      <c r="V490" s="4">
        <v>855</v>
      </c>
      <c r="W490" s="4">
        <v>355</v>
      </c>
      <c r="X490" s="4">
        <v>355</v>
      </c>
      <c r="Y490" s="4">
        <v>0.49</v>
      </c>
      <c r="Z490" s="4">
        <v>6.75</v>
      </c>
      <c r="AA490" s="4">
        <v>362.24</v>
      </c>
      <c r="AB490" s="4">
        <v>1012.78</v>
      </c>
    </row>
    <row r="491" spans="1:28">
      <c r="A491" s="3" t="s">
        <v>1000</v>
      </c>
      <c r="B491" s="3" t="s">
        <v>1001</v>
      </c>
      <c r="C491" s="3" t="s">
        <v>22</v>
      </c>
      <c r="D491" s="3" t="s">
        <v>587</v>
      </c>
      <c r="E491" s="3" t="s">
        <v>588</v>
      </c>
      <c r="F491" s="3" t="s">
        <v>25</v>
      </c>
      <c r="G491" s="4">
        <v>1249</v>
      </c>
      <c r="H491" s="4">
        <v>1249</v>
      </c>
      <c r="I491" s="4">
        <v>665</v>
      </c>
      <c r="J491" s="4">
        <v>665</v>
      </c>
      <c r="K491" s="4">
        <v>2.42</v>
      </c>
      <c r="L491" s="4">
        <v>16.12</v>
      </c>
      <c r="M491" s="4">
        <v>683.54</v>
      </c>
      <c r="N491" s="4">
        <v>1267</v>
      </c>
      <c r="O491" s="4">
        <v>1267</v>
      </c>
      <c r="P491" s="4">
        <v>823</v>
      </c>
      <c r="Q491" s="4">
        <v>823</v>
      </c>
      <c r="R491" s="4">
        <v>3.43</v>
      </c>
      <c r="S491" s="4">
        <v>20.149999999999999</v>
      </c>
      <c r="T491" s="4">
        <v>846.58</v>
      </c>
      <c r="U491" s="4">
        <v>880</v>
      </c>
      <c r="V491" s="4">
        <v>880</v>
      </c>
      <c r="W491" s="4">
        <v>718</v>
      </c>
      <c r="X491" s="4">
        <v>717</v>
      </c>
      <c r="Y491" s="4">
        <v>2.79</v>
      </c>
      <c r="Z491" s="4">
        <v>18.399999999999999</v>
      </c>
      <c r="AA491" s="4">
        <v>738.19</v>
      </c>
      <c r="AB491" s="4">
        <v>2268.31</v>
      </c>
    </row>
    <row r="492" spans="1:28">
      <c r="A492" s="3" t="s">
        <v>1002</v>
      </c>
      <c r="B492" s="3" t="s">
        <v>1003</v>
      </c>
      <c r="C492" s="3" t="s">
        <v>22</v>
      </c>
      <c r="D492" s="3" t="s">
        <v>587</v>
      </c>
      <c r="E492" s="3" t="s">
        <v>588</v>
      </c>
      <c r="F492" s="3" t="s">
        <v>25</v>
      </c>
      <c r="G492" s="4">
        <v>1602</v>
      </c>
      <c r="H492" s="4">
        <v>1602</v>
      </c>
      <c r="I492" s="4">
        <v>969</v>
      </c>
      <c r="J492" s="4">
        <v>965</v>
      </c>
      <c r="K492" s="4">
        <v>2.64</v>
      </c>
      <c r="L492" s="4">
        <v>19.989999999999998</v>
      </c>
      <c r="M492" s="4">
        <v>987.63</v>
      </c>
      <c r="N492" s="4">
        <v>2199</v>
      </c>
      <c r="O492" s="4">
        <v>2199</v>
      </c>
      <c r="P492" s="4">
        <v>1000</v>
      </c>
      <c r="Q492" s="4">
        <v>999</v>
      </c>
      <c r="R492" s="4">
        <v>1.4</v>
      </c>
      <c r="S492" s="4">
        <v>22.87</v>
      </c>
      <c r="T492" s="4">
        <v>1023.27</v>
      </c>
      <c r="U492" s="4">
        <v>2500</v>
      </c>
      <c r="V492" s="4">
        <v>2500</v>
      </c>
      <c r="W492" s="4">
        <v>857</v>
      </c>
      <c r="X492" s="4">
        <v>857</v>
      </c>
      <c r="Y492" s="4">
        <v>1.51</v>
      </c>
      <c r="Z492" s="4">
        <v>18.78</v>
      </c>
      <c r="AA492" s="4">
        <v>877.29</v>
      </c>
      <c r="AB492" s="4">
        <v>2888.19</v>
      </c>
    </row>
    <row r="493" spans="1:28">
      <c r="A493" s="3" t="s">
        <v>1004</v>
      </c>
      <c r="B493" s="3" t="s">
        <v>1005</v>
      </c>
      <c r="C493" s="3" t="s">
        <v>22</v>
      </c>
      <c r="D493" s="3" t="s">
        <v>587</v>
      </c>
      <c r="E493" s="3" t="s">
        <v>588</v>
      </c>
      <c r="F493" s="3" t="s">
        <v>25</v>
      </c>
      <c r="G493" s="4">
        <v>2812</v>
      </c>
      <c r="H493" s="4">
        <v>2812</v>
      </c>
      <c r="I493" s="4">
        <v>1599</v>
      </c>
      <c r="J493" s="4">
        <v>1599</v>
      </c>
      <c r="K493" s="4">
        <v>1.8</v>
      </c>
      <c r="L493" s="4">
        <v>31.41</v>
      </c>
      <c r="M493" s="4">
        <v>1632.21</v>
      </c>
      <c r="N493" s="4">
        <v>3227</v>
      </c>
      <c r="O493" s="4">
        <v>3227</v>
      </c>
      <c r="P493" s="4">
        <v>2220</v>
      </c>
      <c r="Q493" s="4">
        <v>2207</v>
      </c>
      <c r="R493" s="4">
        <v>2.77</v>
      </c>
      <c r="S493" s="4">
        <v>31.8</v>
      </c>
      <c r="T493" s="4">
        <v>2241.5700000000002</v>
      </c>
      <c r="U493" s="4">
        <v>3836</v>
      </c>
      <c r="V493" s="4">
        <v>3836</v>
      </c>
      <c r="W493" s="4">
        <v>1188</v>
      </c>
      <c r="X493" s="4">
        <v>1188</v>
      </c>
      <c r="Y493" s="4">
        <v>2.62</v>
      </c>
      <c r="Z493" s="4">
        <v>31.26</v>
      </c>
      <c r="AA493" s="4">
        <v>1221.8800000000001</v>
      </c>
      <c r="AB493" s="4">
        <v>5095.66</v>
      </c>
    </row>
    <row r="494" spans="1:28">
      <c r="A494" s="3" t="s">
        <v>1006</v>
      </c>
      <c r="B494" s="3" t="s">
        <v>1007</v>
      </c>
      <c r="C494" s="3" t="s">
        <v>22</v>
      </c>
      <c r="D494" s="3" t="s">
        <v>587</v>
      </c>
      <c r="E494" s="3" t="s">
        <v>588</v>
      </c>
      <c r="F494" s="3" t="s">
        <v>25</v>
      </c>
      <c r="G494" s="4">
        <v>3577</v>
      </c>
      <c r="H494" s="4">
        <v>3577</v>
      </c>
      <c r="I494" s="4">
        <v>1613</v>
      </c>
      <c r="J494" s="4">
        <v>1600</v>
      </c>
      <c r="K494" s="4">
        <v>4.42</v>
      </c>
      <c r="L494" s="4">
        <v>22.81</v>
      </c>
      <c r="M494" s="4">
        <v>1627.23</v>
      </c>
      <c r="N494" s="4">
        <v>3708</v>
      </c>
      <c r="O494" s="4">
        <v>3708</v>
      </c>
      <c r="P494" s="4">
        <v>1065</v>
      </c>
      <c r="Q494" s="4">
        <v>1063</v>
      </c>
      <c r="R494" s="4">
        <v>4.67</v>
      </c>
      <c r="S494" s="4">
        <v>22.64</v>
      </c>
      <c r="T494" s="4">
        <v>1090.31</v>
      </c>
      <c r="U494" s="4">
        <v>1133</v>
      </c>
      <c r="V494" s="4">
        <v>1133</v>
      </c>
      <c r="W494" s="4">
        <v>929</v>
      </c>
      <c r="X494" s="4">
        <v>926</v>
      </c>
      <c r="Y494" s="4">
        <v>4.13</v>
      </c>
      <c r="Z494" s="4">
        <v>20.89</v>
      </c>
      <c r="AA494" s="4">
        <v>951.02</v>
      </c>
      <c r="AB494" s="4">
        <v>3668.56</v>
      </c>
    </row>
    <row r="495" spans="1:28">
      <c r="A495" s="3" t="s">
        <v>1008</v>
      </c>
      <c r="B495" s="3" t="s">
        <v>1009</v>
      </c>
      <c r="C495" s="3" t="s">
        <v>22</v>
      </c>
      <c r="D495" s="3" t="s">
        <v>587</v>
      </c>
      <c r="E495" s="3" t="s">
        <v>588</v>
      </c>
      <c r="F495" s="3" t="s">
        <v>25</v>
      </c>
      <c r="G495" s="4">
        <v>3840</v>
      </c>
      <c r="H495" s="4">
        <v>3840</v>
      </c>
      <c r="I495" s="4">
        <v>1502</v>
      </c>
      <c r="J495" s="4">
        <v>1491</v>
      </c>
      <c r="K495" s="4">
        <v>5.55</v>
      </c>
      <c r="L495" s="4">
        <v>24.48</v>
      </c>
      <c r="M495" s="4">
        <v>1521.03</v>
      </c>
      <c r="N495" s="4">
        <v>2371</v>
      </c>
      <c r="O495" s="4">
        <v>2371</v>
      </c>
      <c r="P495" s="4">
        <v>1438</v>
      </c>
      <c r="Q495" s="4">
        <v>1429</v>
      </c>
      <c r="R495" s="4">
        <v>4.97</v>
      </c>
      <c r="S495" s="4">
        <v>26.93</v>
      </c>
      <c r="T495" s="4">
        <v>1460.9</v>
      </c>
      <c r="U495" s="4">
        <v>1998</v>
      </c>
      <c r="V495" s="4">
        <v>1998</v>
      </c>
      <c r="W495" s="4">
        <v>1637</v>
      </c>
      <c r="X495" s="4">
        <v>1631</v>
      </c>
      <c r="Y495" s="4">
        <v>4.9400000000000004</v>
      </c>
      <c r="Z495" s="4">
        <v>24.97</v>
      </c>
      <c r="AA495" s="4">
        <v>1660.91</v>
      </c>
      <c r="AB495" s="4">
        <v>4642.84</v>
      </c>
    </row>
    <row r="496" spans="1:28">
      <c r="A496" s="3" t="s">
        <v>1010</v>
      </c>
      <c r="B496" s="3" t="s">
        <v>1011</v>
      </c>
      <c r="C496" s="3" t="s">
        <v>22</v>
      </c>
      <c r="D496" s="3" t="s">
        <v>587</v>
      </c>
      <c r="E496" s="3" t="s">
        <v>588</v>
      </c>
      <c r="F496" s="3" t="s">
        <v>25</v>
      </c>
      <c r="G496" s="4">
        <v>2785</v>
      </c>
      <c r="H496" s="4">
        <v>2785</v>
      </c>
      <c r="I496" s="4">
        <v>1174</v>
      </c>
      <c r="J496" s="4">
        <v>1172</v>
      </c>
      <c r="K496" s="4">
        <v>3.63</v>
      </c>
      <c r="L496" s="4">
        <v>19.98</v>
      </c>
      <c r="M496" s="4">
        <v>1195.6099999999999</v>
      </c>
      <c r="N496" s="4">
        <v>1870</v>
      </c>
      <c r="O496" s="4">
        <v>1870</v>
      </c>
      <c r="P496" s="4">
        <v>1135</v>
      </c>
      <c r="Q496" s="4">
        <v>1132</v>
      </c>
      <c r="R496" s="4">
        <v>5.33</v>
      </c>
      <c r="S496" s="4">
        <v>18.86</v>
      </c>
      <c r="T496" s="4">
        <v>1156.19</v>
      </c>
      <c r="U496" s="4">
        <v>3368</v>
      </c>
      <c r="V496" s="4">
        <v>3368</v>
      </c>
      <c r="W496" s="4">
        <v>1167</v>
      </c>
      <c r="X496" s="4">
        <v>1166</v>
      </c>
      <c r="Y496" s="4">
        <v>6.82</v>
      </c>
      <c r="Z496" s="4">
        <v>18.510000000000002</v>
      </c>
      <c r="AA496" s="4">
        <v>1191.33</v>
      </c>
      <c r="AB496" s="4">
        <v>3543.13</v>
      </c>
    </row>
    <row r="497" spans="1:28">
      <c r="A497" s="3" t="s">
        <v>1012</v>
      </c>
      <c r="B497" s="3" t="s">
        <v>1013</v>
      </c>
      <c r="C497" s="3" t="s">
        <v>22</v>
      </c>
      <c r="D497" s="3" t="s">
        <v>587</v>
      </c>
      <c r="E497" s="3" t="s">
        <v>588</v>
      </c>
      <c r="F497" s="3" t="s">
        <v>25</v>
      </c>
      <c r="G497" s="4">
        <v>832</v>
      </c>
      <c r="H497" s="4">
        <v>832</v>
      </c>
      <c r="I497" s="4">
        <v>507</v>
      </c>
      <c r="J497" s="4">
        <v>507</v>
      </c>
      <c r="K497" s="4">
        <v>0.72</v>
      </c>
      <c r="L497" s="4">
        <v>10.92</v>
      </c>
      <c r="M497" s="4">
        <v>518.64</v>
      </c>
      <c r="N497" s="4">
        <v>1525</v>
      </c>
      <c r="O497" s="4">
        <v>1525</v>
      </c>
      <c r="P497" s="4">
        <v>717</v>
      </c>
      <c r="Q497" s="4">
        <v>716</v>
      </c>
      <c r="R497" s="4">
        <v>0.84</v>
      </c>
      <c r="S497" s="4">
        <v>16.78</v>
      </c>
      <c r="T497" s="4">
        <v>733.62</v>
      </c>
      <c r="U497" s="4">
        <v>1432</v>
      </c>
      <c r="V497" s="4">
        <v>1432</v>
      </c>
      <c r="W497" s="4">
        <v>613</v>
      </c>
      <c r="X497" s="4">
        <v>611</v>
      </c>
      <c r="Y497" s="4">
        <v>1.75</v>
      </c>
      <c r="Z497" s="4">
        <v>10.64</v>
      </c>
      <c r="AA497" s="4">
        <v>623.39</v>
      </c>
      <c r="AB497" s="4">
        <v>1875.65</v>
      </c>
    </row>
    <row r="498" spans="1:28">
      <c r="A498" s="3" t="s">
        <v>1014</v>
      </c>
      <c r="B498" s="3" t="s">
        <v>1015</v>
      </c>
      <c r="C498" s="3" t="s">
        <v>22</v>
      </c>
      <c r="D498" s="3" t="s">
        <v>587</v>
      </c>
      <c r="E498" s="3" t="s">
        <v>588</v>
      </c>
      <c r="F498" s="3" t="s">
        <v>25</v>
      </c>
      <c r="G498" s="4">
        <v>1808</v>
      </c>
      <c r="H498" s="4">
        <v>1808</v>
      </c>
      <c r="I498" s="4">
        <v>1016</v>
      </c>
      <c r="J498" s="4">
        <v>1011</v>
      </c>
      <c r="K498" s="4">
        <v>3.82</v>
      </c>
      <c r="L498" s="4">
        <v>19.809999999999999</v>
      </c>
      <c r="M498" s="4">
        <v>1034.6300000000001</v>
      </c>
      <c r="N498" s="4">
        <v>2288</v>
      </c>
      <c r="O498" s="4">
        <v>2288</v>
      </c>
      <c r="P498" s="4">
        <v>1073</v>
      </c>
      <c r="Q498" s="4">
        <v>1072</v>
      </c>
      <c r="R498" s="4">
        <v>4.6399999999999997</v>
      </c>
      <c r="S498" s="4">
        <v>23.36</v>
      </c>
      <c r="T498" s="4">
        <v>1100</v>
      </c>
      <c r="U498" s="4">
        <v>3319</v>
      </c>
      <c r="V498" s="4">
        <v>3319</v>
      </c>
      <c r="W498" s="4">
        <v>1027</v>
      </c>
      <c r="X498" s="4">
        <v>1026</v>
      </c>
      <c r="Y498" s="4">
        <v>4.51</v>
      </c>
      <c r="Z498" s="4">
        <v>23.97</v>
      </c>
      <c r="AA498" s="4">
        <v>1054.48</v>
      </c>
      <c r="AB498" s="4">
        <v>3189.11</v>
      </c>
    </row>
    <row r="499" spans="1:28">
      <c r="A499" s="3" t="s">
        <v>1016</v>
      </c>
      <c r="B499" s="3" t="s">
        <v>1017</v>
      </c>
      <c r="C499" s="3" t="s">
        <v>22</v>
      </c>
      <c r="D499" s="3" t="s">
        <v>587</v>
      </c>
      <c r="E499" s="3" t="s">
        <v>588</v>
      </c>
      <c r="F499" s="3" t="s">
        <v>25</v>
      </c>
      <c r="G499" s="4">
        <v>1551</v>
      </c>
      <c r="H499" s="4">
        <v>1551</v>
      </c>
      <c r="I499" s="4">
        <v>771</v>
      </c>
      <c r="J499" s="4">
        <v>770</v>
      </c>
      <c r="K499" s="4">
        <v>0.97</v>
      </c>
      <c r="L499" s="4">
        <v>21.73</v>
      </c>
      <c r="M499" s="4">
        <v>792.7</v>
      </c>
      <c r="N499" s="4">
        <v>1829</v>
      </c>
      <c r="O499" s="4">
        <v>1829</v>
      </c>
      <c r="P499" s="4">
        <v>914</v>
      </c>
      <c r="Q499" s="4">
        <v>912</v>
      </c>
      <c r="R499" s="4">
        <v>1.32</v>
      </c>
      <c r="S499" s="4">
        <v>23.85</v>
      </c>
      <c r="T499" s="4">
        <v>937.17</v>
      </c>
      <c r="U499" s="4">
        <v>1392</v>
      </c>
      <c r="V499" s="4">
        <v>1392</v>
      </c>
      <c r="W499" s="4">
        <v>635</v>
      </c>
      <c r="X499" s="4">
        <v>635</v>
      </c>
      <c r="Y499" s="4">
        <v>1.66</v>
      </c>
      <c r="Z499" s="4">
        <v>16.059999999999999</v>
      </c>
      <c r="AA499" s="4">
        <v>652.72</v>
      </c>
      <c r="AB499" s="4">
        <v>2382.59</v>
      </c>
    </row>
    <row r="500" spans="1:28">
      <c r="A500" s="3" t="s">
        <v>1018</v>
      </c>
      <c r="B500" s="3" t="s">
        <v>1019</v>
      </c>
      <c r="C500" s="3" t="s">
        <v>22</v>
      </c>
      <c r="D500" s="3" t="s">
        <v>587</v>
      </c>
      <c r="E500" s="3" t="s">
        <v>588</v>
      </c>
      <c r="F500" s="3" t="s">
        <v>25</v>
      </c>
      <c r="G500" s="4">
        <v>674</v>
      </c>
      <c r="H500" s="4">
        <v>674</v>
      </c>
      <c r="I500" s="4">
        <v>432</v>
      </c>
      <c r="J500" s="4">
        <v>428</v>
      </c>
      <c r="K500" s="4">
        <v>0.98</v>
      </c>
      <c r="L500" s="4">
        <v>8.73</v>
      </c>
      <c r="M500" s="4">
        <v>437.71</v>
      </c>
      <c r="N500" s="4">
        <v>721</v>
      </c>
      <c r="O500" s="4">
        <v>721</v>
      </c>
      <c r="P500" s="4">
        <v>500</v>
      </c>
      <c r="Q500" s="4">
        <v>499</v>
      </c>
      <c r="R500" s="4">
        <v>1.1599999999999999</v>
      </c>
      <c r="S500" s="4">
        <v>9.18</v>
      </c>
      <c r="T500" s="4">
        <v>509.34</v>
      </c>
      <c r="U500" s="4">
        <v>1166</v>
      </c>
      <c r="V500" s="4">
        <v>1166</v>
      </c>
      <c r="W500" s="4">
        <v>522</v>
      </c>
      <c r="X500" s="4">
        <v>520</v>
      </c>
      <c r="Y500" s="4">
        <v>1.25</v>
      </c>
      <c r="Z500" s="4">
        <v>10.02</v>
      </c>
      <c r="AA500" s="4">
        <v>531.27</v>
      </c>
      <c r="AB500" s="4">
        <v>1478.32</v>
      </c>
    </row>
    <row r="501" spans="1:28">
      <c r="A501" s="3" t="s">
        <v>1020</v>
      </c>
      <c r="B501" s="3" t="s">
        <v>1021</v>
      </c>
      <c r="C501" s="3" t="s">
        <v>22</v>
      </c>
      <c r="D501" s="3" t="s">
        <v>587</v>
      </c>
      <c r="E501" s="3" t="s">
        <v>588</v>
      </c>
      <c r="F501" s="3" t="s">
        <v>25</v>
      </c>
      <c r="G501" s="4">
        <v>681</v>
      </c>
      <c r="H501" s="4">
        <v>681</v>
      </c>
      <c r="I501" s="4">
        <v>226</v>
      </c>
      <c r="J501" s="4">
        <v>226</v>
      </c>
      <c r="K501" s="4">
        <v>7.0000000000000007E-2</v>
      </c>
      <c r="L501" s="4">
        <v>4.79</v>
      </c>
      <c r="M501" s="4">
        <v>230.86</v>
      </c>
      <c r="N501" s="4">
        <v>657</v>
      </c>
      <c r="O501" s="4">
        <v>657</v>
      </c>
      <c r="P501" s="4">
        <v>372</v>
      </c>
      <c r="Q501" s="4">
        <v>372</v>
      </c>
      <c r="R501" s="4">
        <v>0.19</v>
      </c>
      <c r="S501" s="4">
        <v>6.08</v>
      </c>
      <c r="T501" s="4">
        <v>378.27</v>
      </c>
      <c r="U501" s="4">
        <v>434</v>
      </c>
      <c r="V501" s="4">
        <v>434</v>
      </c>
      <c r="W501" s="4">
        <v>339</v>
      </c>
      <c r="X501" s="4">
        <v>339</v>
      </c>
      <c r="Y501" s="4">
        <v>0.11</v>
      </c>
      <c r="Z501" s="4">
        <v>6.53</v>
      </c>
      <c r="AA501" s="4">
        <v>345.64</v>
      </c>
      <c r="AB501" s="4">
        <v>954.77</v>
      </c>
    </row>
    <row r="502" spans="1:28">
      <c r="A502" s="3" t="s">
        <v>1022</v>
      </c>
      <c r="B502" s="3" t="s">
        <v>1023</v>
      </c>
      <c r="C502" s="3" t="s">
        <v>22</v>
      </c>
      <c r="D502" s="3" t="s">
        <v>587</v>
      </c>
      <c r="E502" s="3" t="s">
        <v>588</v>
      </c>
      <c r="F502" s="3" t="s">
        <v>25</v>
      </c>
      <c r="G502" s="4">
        <v>745</v>
      </c>
      <c r="H502" s="4">
        <v>745</v>
      </c>
      <c r="I502" s="4">
        <v>441</v>
      </c>
      <c r="J502" s="4">
        <v>440</v>
      </c>
      <c r="K502" s="4">
        <v>1.2</v>
      </c>
      <c r="L502" s="4">
        <v>8.0500000000000007</v>
      </c>
      <c r="M502" s="4">
        <v>449.25</v>
      </c>
      <c r="N502" s="4">
        <v>629</v>
      </c>
      <c r="O502" s="4">
        <v>629</v>
      </c>
      <c r="P502" s="4">
        <v>511</v>
      </c>
      <c r="Q502" s="4">
        <v>509</v>
      </c>
      <c r="R502" s="4">
        <v>3.78</v>
      </c>
      <c r="S502" s="4">
        <v>2.42</v>
      </c>
      <c r="T502" s="4">
        <v>515.20000000000005</v>
      </c>
      <c r="U502" s="4">
        <v>0</v>
      </c>
      <c r="V502" s="4">
        <v>0</v>
      </c>
      <c r="W502" s="4">
        <v>0</v>
      </c>
      <c r="X502" s="4">
        <v>0</v>
      </c>
      <c r="Y502" s="4">
        <v>0</v>
      </c>
      <c r="Z502" s="4">
        <v>0</v>
      </c>
      <c r="AA502" s="4">
        <v>0</v>
      </c>
      <c r="AB502" s="4">
        <v>964.45</v>
      </c>
    </row>
    <row r="503" spans="1:28">
      <c r="A503" s="3" t="s">
        <v>1024</v>
      </c>
      <c r="B503" s="3" t="s">
        <v>1025</v>
      </c>
      <c r="C503" s="3" t="s">
        <v>22</v>
      </c>
      <c r="D503" s="3" t="s">
        <v>587</v>
      </c>
      <c r="E503" s="3" t="s">
        <v>588</v>
      </c>
      <c r="F503" s="3" t="s">
        <v>25</v>
      </c>
      <c r="G503" s="4">
        <v>1197</v>
      </c>
      <c r="H503" s="4">
        <v>1197</v>
      </c>
      <c r="I503" s="4">
        <v>776</v>
      </c>
      <c r="J503" s="4">
        <v>775</v>
      </c>
      <c r="K503" s="4">
        <v>4.01</v>
      </c>
      <c r="L503" s="4">
        <v>9.2200000000000006</v>
      </c>
      <c r="M503" s="4">
        <v>788.23</v>
      </c>
      <c r="N503" s="4">
        <v>1838</v>
      </c>
      <c r="O503" s="4">
        <v>1838</v>
      </c>
      <c r="P503" s="4">
        <v>890</v>
      </c>
      <c r="Q503" s="4">
        <v>885</v>
      </c>
      <c r="R503" s="4">
        <v>4.83</v>
      </c>
      <c r="S503" s="4">
        <v>8.91</v>
      </c>
      <c r="T503" s="4">
        <v>898.74</v>
      </c>
      <c r="U503" s="4">
        <v>0</v>
      </c>
      <c r="V503" s="4">
        <v>0</v>
      </c>
      <c r="W503" s="4">
        <v>0</v>
      </c>
      <c r="X503" s="4">
        <v>0</v>
      </c>
      <c r="Y503" s="4">
        <v>0</v>
      </c>
      <c r="Z503" s="4">
        <v>0</v>
      </c>
      <c r="AA503" s="4">
        <v>0</v>
      </c>
      <c r="AB503" s="4">
        <v>1686.97</v>
      </c>
    </row>
    <row r="504" spans="1:28">
      <c r="A504" s="3" t="s">
        <v>1026</v>
      </c>
      <c r="B504" s="3" t="s">
        <v>1027</v>
      </c>
      <c r="C504" s="3" t="s">
        <v>22</v>
      </c>
      <c r="D504" s="3" t="s">
        <v>587</v>
      </c>
      <c r="E504" s="3" t="s">
        <v>588</v>
      </c>
      <c r="F504" s="3" t="s">
        <v>25</v>
      </c>
      <c r="G504" s="4">
        <v>1126</v>
      </c>
      <c r="H504" s="4">
        <v>1126</v>
      </c>
      <c r="I504" s="4">
        <v>956</v>
      </c>
      <c r="J504" s="4">
        <v>955</v>
      </c>
      <c r="K504" s="4">
        <v>5.8</v>
      </c>
      <c r="L504" s="4">
        <v>13.3</v>
      </c>
      <c r="M504" s="4">
        <v>974.1</v>
      </c>
      <c r="N504" s="4">
        <v>981</v>
      </c>
      <c r="O504" s="4">
        <v>981</v>
      </c>
      <c r="P504" s="4">
        <v>830</v>
      </c>
      <c r="Q504" s="4">
        <v>829</v>
      </c>
      <c r="R504" s="4">
        <v>6.22</v>
      </c>
      <c r="S504" s="4">
        <v>11.83</v>
      </c>
      <c r="T504" s="4">
        <v>847.05</v>
      </c>
      <c r="U504" s="4">
        <v>0</v>
      </c>
      <c r="V504" s="4">
        <v>0</v>
      </c>
      <c r="W504" s="4">
        <v>0</v>
      </c>
      <c r="X504" s="4">
        <v>0</v>
      </c>
      <c r="Y504" s="4">
        <v>0</v>
      </c>
      <c r="Z504" s="4">
        <v>0</v>
      </c>
      <c r="AA504" s="4">
        <v>0</v>
      </c>
      <c r="AB504" s="4">
        <v>1821.15</v>
      </c>
    </row>
    <row r="505" spans="1:28">
      <c r="A505" s="3" t="s">
        <v>1028</v>
      </c>
      <c r="B505" s="3" t="s">
        <v>1029</v>
      </c>
      <c r="C505" s="3" t="s">
        <v>22</v>
      </c>
      <c r="D505" s="3" t="s">
        <v>587</v>
      </c>
      <c r="E505" s="3" t="s">
        <v>588</v>
      </c>
      <c r="F505" s="3" t="s">
        <v>25</v>
      </c>
      <c r="G505" s="4">
        <v>1215</v>
      </c>
      <c r="H505" s="4">
        <v>1215</v>
      </c>
      <c r="I505" s="4">
        <v>556</v>
      </c>
      <c r="J505" s="4">
        <v>556</v>
      </c>
      <c r="K505" s="4">
        <v>3.04</v>
      </c>
      <c r="L505" s="4">
        <v>9.08</v>
      </c>
      <c r="M505" s="4">
        <v>568.12</v>
      </c>
      <c r="N505" s="4">
        <v>641</v>
      </c>
      <c r="O505" s="4">
        <v>641</v>
      </c>
      <c r="P505" s="4">
        <v>540</v>
      </c>
      <c r="Q505" s="4">
        <v>540</v>
      </c>
      <c r="R505" s="4">
        <v>3.14</v>
      </c>
      <c r="S505" s="4">
        <v>8.3000000000000007</v>
      </c>
      <c r="T505" s="4">
        <v>551.44000000000005</v>
      </c>
      <c r="U505" s="4">
        <v>0</v>
      </c>
      <c r="V505" s="4">
        <v>0</v>
      </c>
      <c r="W505" s="4">
        <v>0</v>
      </c>
      <c r="X505" s="4">
        <v>0</v>
      </c>
      <c r="Y505" s="4">
        <v>0</v>
      </c>
      <c r="Z505" s="4">
        <v>0</v>
      </c>
      <c r="AA505" s="4">
        <v>0</v>
      </c>
      <c r="AB505" s="4">
        <v>1119.56</v>
      </c>
    </row>
    <row r="506" spans="1:28">
      <c r="A506" s="3" t="s">
        <v>1030</v>
      </c>
      <c r="B506" s="3" t="s">
        <v>1031</v>
      </c>
      <c r="C506" s="3" t="s">
        <v>22</v>
      </c>
      <c r="D506" s="3" t="s">
        <v>587</v>
      </c>
      <c r="E506" s="3" t="s">
        <v>588</v>
      </c>
      <c r="F506" s="3" t="s">
        <v>25</v>
      </c>
      <c r="G506" s="4">
        <v>1146</v>
      </c>
      <c r="H506" s="4">
        <v>1146</v>
      </c>
      <c r="I506" s="4">
        <v>695</v>
      </c>
      <c r="J506" s="4">
        <v>695</v>
      </c>
      <c r="K506" s="4">
        <v>2.5299999999999998</v>
      </c>
      <c r="L506" s="4">
        <v>7.66</v>
      </c>
      <c r="M506" s="4">
        <v>705.19</v>
      </c>
      <c r="N506" s="4">
        <v>1002</v>
      </c>
      <c r="O506" s="4">
        <v>1002</v>
      </c>
      <c r="P506" s="4">
        <v>680</v>
      </c>
      <c r="Q506" s="4">
        <v>679</v>
      </c>
      <c r="R506" s="4">
        <v>2.09</v>
      </c>
      <c r="S506" s="4">
        <v>8.58</v>
      </c>
      <c r="T506" s="4">
        <v>689.67</v>
      </c>
      <c r="U506" s="4">
        <v>0</v>
      </c>
      <c r="V506" s="4">
        <v>0</v>
      </c>
      <c r="W506" s="4">
        <v>0</v>
      </c>
      <c r="X506" s="4">
        <v>0</v>
      </c>
      <c r="Y506" s="4">
        <v>0</v>
      </c>
      <c r="Z506" s="4">
        <v>0</v>
      </c>
      <c r="AA506" s="4">
        <v>0</v>
      </c>
      <c r="AB506" s="4">
        <v>1394.86</v>
      </c>
    </row>
    <row r="507" spans="1:28">
      <c r="A507" s="3" t="s">
        <v>1032</v>
      </c>
      <c r="B507" s="3" t="s">
        <v>1033</v>
      </c>
      <c r="C507" s="3" t="s">
        <v>22</v>
      </c>
      <c r="D507" s="3" t="s">
        <v>587</v>
      </c>
      <c r="E507" s="3" t="s">
        <v>588</v>
      </c>
      <c r="F507" s="3" t="s">
        <v>25</v>
      </c>
      <c r="G507" s="4">
        <v>855</v>
      </c>
      <c r="H507" s="4">
        <v>855</v>
      </c>
      <c r="I507" s="4">
        <v>784</v>
      </c>
      <c r="J507" s="4">
        <v>784</v>
      </c>
      <c r="K507" s="4">
        <v>3.81</v>
      </c>
      <c r="L507" s="4">
        <v>12.25</v>
      </c>
      <c r="M507" s="4">
        <v>800.06</v>
      </c>
      <c r="N507" s="4">
        <v>913</v>
      </c>
      <c r="O507" s="4">
        <v>913</v>
      </c>
      <c r="P507" s="4">
        <v>761</v>
      </c>
      <c r="Q507" s="4">
        <v>761</v>
      </c>
      <c r="R507" s="4">
        <v>3.67</v>
      </c>
      <c r="S507" s="4">
        <v>12.47</v>
      </c>
      <c r="T507" s="4">
        <v>777.14</v>
      </c>
      <c r="U507" s="4">
        <v>0</v>
      </c>
      <c r="V507" s="4">
        <v>0</v>
      </c>
      <c r="W507" s="4">
        <v>0</v>
      </c>
      <c r="X507" s="4">
        <v>0</v>
      </c>
      <c r="Y507" s="4">
        <v>0</v>
      </c>
      <c r="Z507" s="4">
        <v>0</v>
      </c>
      <c r="AA507" s="4">
        <v>0</v>
      </c>
      <c r="AB507" s="4">
        <v>1577.2</v>
      </c>
    </row>
    <row r="508" spans="1:28">
      <c r="A508" s="3" t="s">
        <v>1034</v>
      </c>
      <c r="B508" s="3" t="s">
        <v>1035</v>
      </c>
      <c r="C508" s="3" t="s">
        <v>22</v>
      </c>
      <c r="D508" s="3" t="s">
        <v>587</v>
      </c>
      <c r="E508" s="3" t="s">
        <v>588</v>
      </c>
      <c r="F508" s="3" t="s">
        <v>25</v>
      </c>
      <c r="G508" s="4">
        <v>972</v>
      </c>
      <c r="H508" s="4">
        <v>972</v>
      </c>
      <c r="I508" s="4">
        <v>700</v>
      </c>
      <c r="J508" s="4">
        <v>700</v>
      </c>
      <c r="K508" s="4">
        <v>4.28</v>
      </c>
      <c r="L508" s="4">
        <v>12.1</v>
      </c>
      <c r="M508" s="4">
        <v>716.38</v>
      </c>
      <c r="N508" s="4">
        <v>872</v>
      </c>
      <c r="O508" s="4">
        <v>872</v>
      </c>
      <c r="P508" s="4">
        <v>707</v>
      </c>
      <c r="Q508" s="4">
        <v>707</v>
      </c>
      <c r="R508" s="4">
        <v>3.74</v>
      </c>
      <c r="S508" s="4">
        <v>13.22</v>
      </c>
      <c r="T508" s="4">
        <v>723.96</v>
      </c>
      <c r="U508" s="4">
        <v>0</v>
      </c>
      <c r="V508" s="4">
        <v>0</v>
      </c>
      <c r="W508" s="4">
        <v>0</v>
      </c>
      <c r="X508" s="4">
        <v>0</v>
      </c>
      <c r="Y508" s="4">
        <v>0</v>
      </c>
      <c r="Z508" s="4">
        <v>0</v>
      </c>
      <c r="AA508" s="4">
        <v>0</v>
      </c>
      <c r="AB508" s="4">
        <v>1440.34</v>
      </c>
    </row>
    <row r="509" spans="1:28">
      <c r="A509" s="3" t="s">
        <v>1036</v>
      </c>
      <c r="B509" s="3" t="s">
        <v>1037</v>
      </c>
      <c r="C509" s="3" t="s">
        <v>22</v>
      </c>
      <c r="D509" s="3" t="s">
        <v>587</v>
      </c>
      <c r="E509" s="3" t="s">
        <v>588</v>
      </c>
      <c r="F509" s="3" t="s">
        <v>25</v>
      </c>
      <c r="G509" s="4">
        <v>1231</v>
      </c>
      <c r="H509" s="4">
        <v>1231</v>
      </c>
      <c r="I509" s="4">
        <v>701</v>
      </c>
      <c r="J509" s="4">
        <v>700</v>
      </c>
      <c r="K509" s="4">
        <v>3.52</v>
      </c>
      <c r="L509" s="4">
        <v>7.56</v>
      </c>
      <c r="M509" s="4">
        <v>711.08</v>
      </c>
      <c r="N509" s="4">
        <v>998</v>
      </c>
      <c r="O509" s="4">
        <v>998</v>
      </c>
      <c r="P509" s="4">
        <v>640</v>
      </c>
      <c r="Q509" s="4">
        <v>640</v>
      </c>
      <c r="R509" s="4">
        <v>2.93</v>
      </c>
      <c r="S509" s="4">
        <v>13.03</v>
      </c>
      <c r="T509" s="4">
        <v>655.96</v>
      </c>
      <c r="U509" s="4">
        <v>1182</v>
      </c>
      <c r="V509" s="4">
        <v>1182</v>
      </c>
      <c r="W509" s="4">
        <v>702</v>
      </c>
      <c r="X509" s="4">
        <v>701</v>
      </c>
      <c r="Y509" s="4">
        <v>3.1</v>
      </c>
      <c r="Z509" s="4">
        <v>11.3</v>
      </c>
      <c r="AA509" s="4">
        <v>715.4</v>
      </c>
      <c r="AB509" s="4">
        <v>2082.44</v>
      </c>
    </row>
    <row r="510" spans="1:28">
      <c r="A510" s="3" t="s">
        <v>1038</v>
      </c>
      <c r="B510" s="3" t="s">
        <v>1039</v>
      </c>
      <c r="C510" s="3" t="s">
        <v>22</v>
      </c>
      <c r="D510" s="3" t="s">
        <v>587</v>
      </c>
      <c r="E510" s="3" t="s">
        <v>588</v>
      </c>
      <c r="F510" s="3" t="s">
        <v>25</v>
      </c>
      <c r="G510" s="4">
        <v>928</v>
      </c>
      <c r="H510" s="4">
        <v>928</v>
      </c>
      <c r="I510" s="4">
        <v>239</v>
      </c>
      <c r="J510" s="4">
        <v>239</v>
      </c>
      <c r="K510" s="4">
        <v>1.0900000000000001</v>
      </c>
      <c r="L510" s="4">
        <v>3.57</v>
      </c>
      <c r="M510" s="4">
        <v>243.66</v>
      </c>
      <c r="N510" s="4">
        <v>880</v>
      </c>
      <c r="O510" s="4">
        <v>880</v>
      </c>
      <c r="P510" s="4">
        <v>281</v>
      </c>
      <c r="Q510" s="4">
        <v>281</v>
      </c>
      <c r="R510" s="4">
        <v>0.41</v>
      </c>
      <c r="S510" s="4">
        <v>7.38</v>
      </c>
      <c r="T510" s="4">
        <v>288.79000000000002</v>
      </c>
      <c r="U510" s="4">
        <v>406</v>
      </c>
      <c r="V510" s="4">
        <v>406</v>
      </c>
      <c r="W510" s="4">
        <v>311</v>
      </c>
      <c r="X510" s="4">
        <v>311</v>
      </c>
      <c r="Y510" s="4">
        <v>0.7</v>
      </c>
      <c r="Z510" s="4">
        <v>4.82</v>
      </c>
      <c r="AA510" s="4">
        <v>316.52</v>
      </c>
      <c r="AB510" s="4">
        <v>848.97</v>
      </c>
    </row>
    <row r="511" spans="1:28">
      <c r="A511" s="3" t="s">
        <v>1040</v>
      </c>
      <c r="B511" s="3" t="s">
        <v>1041</v>
      </c>
      <c r="C511" s="3" t="s">
        <v>22</v>
      </c>
      <c r="D511" s="3" t="s">
        <v>587</v>
      </c>
      <c r="E511" s="3" t="s">
        <v>588</v>
      </c>
      <c r="F511" s="3" t="s">
        <v>25</v>
      </c>
      <c r="G511" s="4">
        <v>890</v>
      </c>
      <c r="H511" s="4">
        <v>890</v>
      </c>
      <c r="I511" s="4">
        <v>524</v>
      </c>
      <c r="J511" s="4">
        <v>522</v>
      </c>
      <c r="K511" s="4">
        <v>2.08</v>
      </c>
      <c r="L511" s="4">
        <v>9.2100000000000009</v>
      </c>
      <c r="M511" s="4">
        <v>533.29</v>
      </c>
      <c r="N511" s="4">
        <v>640</v>
      </c>
      <c r="O511" s="4">
        <v>640</v>
      </c>
      <c r="P511" s="4">
        <v>494</v>
      </c>
      <c r="Q511" s="4">
        <v>494</v>
      </c>
      <c r="R511" s="4">
        <v>1.86</v>
      </c>
      <c r="S511" s="4">
        <v>9.65</v>
      </c>
      <c r="T511" s="4">
        <v>505.51</v>
      </c>
      <c r="U511" s="4">
        <v>655</v>
      </c>
      <c r="V511" s="4">
        <v>655</v>
      </c>
      <c r="W511" s="4">
        <v>557</v>
      </c>
      <c r="X511" s="4">
        <v>555</v>
      </c>
      <c r="Y511" s="4">
        <v>2.34</v>
      </c>
      <c r="Z511" s="4">
        <v>11.2</v>
      </c>
      <c r="AA511" s="4">
        <v>568.54</v>
      </c>
      <c r="AB511" s="4">
        <v>1607.34</v>
      </c>
    </row>
    <row r="512" spans="1:28">
      <c r="A512" s="3" t="s">
        <v>1042</v>
      </c>
      <c r="B512" s="3" t="s">
        <v>1043</v>
      </c>
      <c r="C512" s="3" t="s">
        <v>22</v>
      </c>
      <c r="D512" s="3" t="s">
        <v>587</v>
      </c>
      <c r="E512" s="3" t="s">
        <v>588</v>
      </c>
      <c r="F512" s="3" t="s">
        <v>25</v>
      </c>
      <c r="G512" s="4">
        <v>2245</v>
      </c>
      <c r="H512" s="4">
        <v>2245</v>
      </c>
      <c r="I512" s="4">
        <v>755</v>
      </c>
      <c r="J512" s="4">
        <v>755</v>
      </c>
      <c r="K512" s="4">
        <v>4.55</v>
      </c>
      <c r="L512" s="4">
        <v>8.02</v>
      </c>
      <c r="M512" s="4">
        <v>767.57</v>
      </c>
      <c r="N512" s="4">
        <v>1208</v>
      </c>
      <c r="O512" s="4">
        <v>1208</v>
      </c>
      <c r="P512" s="4">
        <v>623</v>
      </c>
      <c r="Q512" s="4">
        <v>623</v>
      </c>
      <c r="R512" s="4">
        <v>1.28</v>
      </c>
      <c r="S512" s="4">
        <v>8.4</v>
      </c>
      <c r="T512" s="4">
        <v>632.67999999999995</v>
      </c>
      <c r="U512" s="4">
        <v>1091</v>
      </c>
      <c r="V512" s="4">
        <v>1091</v>
      </c>
      <c r="W512" s="4">
        <v>765</v>
      </c>
      <c r="X512" s="4">
        <v>765</v>
      </c>
      <c r="Y512" s="4">
        <v>3.54</v>
      </c>
      <c r="Z512" s="4">
        <v>12.13</v>
      </c>
      <c r="AA512" s="4">
        <v>780.67</v>
      </c>
      <c r="AB512" s="4">
        <v>2180.92</v>
      </c>
    </row>
    <row r="513" spans="1:28">
      <c r="A513" s="3" t="s">
        <v>1044</v>
      </c>
      <c r="B513" s="3" t="s">
        <v>1045</v>
      </c>
      <c r="C513" s="3" t="s">
        <v>22</v>
      </c>
      <c r="D513" s="3" t="s">
        <v>587</v>
      </c>
      <c r="E513" s="3" t="s">
        <v>588</v>
      </c>
      <c r="F513" s="3" t="s">
        <v>25</v>
      </c>
      <c r="G513" s="4">
        <v>993</v>
      </c>
      <c r="H513" s="4">
        <v>993</v>
      </c>
      <c r="I513" s="4">
        <v>546</v>
      </c>
      <c r="J513" s="4">
        <v>546</v>
      </c>
      <c r="K513" s="4">
        <v>0.99</v>
      </c>
      <c r="L513" s="4">
        <v>7.72</v>
      </c>
      <c r="M513" s="4">
        <v>554.71</v>
      </c>
      <c r="N513" s="4">
        <v>684</v>
      </c>
      <c r="O513" s="4">
        <v>684</v>
      </c>
      <c r="P513" s="4">
        <v>472</v>
      </c>
      <c r="Q513" s="4">
        <v>471</v>
      </c>
      <c r="R513" s="4">
        <v>1.6</v>
      </c>
      <c r="S513" s="4">
        <v>10.039999999999999</v>
      </c>
      <c r="T513" s="4">
        <v>482.64</v>
      </c>
      <c r="U513" s="4">
        <v>691</v>
      </c>
      <c r="V513" s="4">
        <v>691</v>
      </c>
      <c r="W513" s="4">
        <v>457</v>
      </c>
      <c r="X513" s="4">
        <v>457</v>
      </c>
      <c r="Y513" s="4">
        <v>1.89</v>
      </c>
      <c r="Z513" s="4">
        <v>8.3699999999999992</v>
      </c>
      <c r="AA513" s="4">
        <v>467.26</v>
      </c>
      <c r="AB513" s="4">
        <v>1504.61</v>
      </c>
    </row>
    <row r="514" spans="1:28">
      <c r="A514" s="3" t="s">
        <v>1046</v>
      </c>
      <c r="B514" s="3" t="s">
        <v>1047</v>
      </c>
      <c r="C514" s="3" t="s">
        <v>22</v>
      </c>
      <c r="D514" s="3" t="s">
        <v>587</v>
      </c>
      <c r="E514" s="3" t="s">
        <v>588</v>
      </c>
      <c r="F514" s="3" t="s">
        <v>25</v>
      </c>
      <c r="G514" s="4">
        <v>2295</v>
      </c>
      <c r="H514" s="4">
        <v>2295</v>
      </c>
      <c r="I514" s="4">
        <v>1021</v>
      </c>
      <c r="J514" s="4">
        <v>1009</v>
      </c>
      <c r="K514" s="4">
        <v>8.5399999999999991</v>
      </c>
      <c r="L514" s="4">
        <v>11.61</v>
      </c>
      <c r="M514" s="4">
        <v>1029.1500000000001</v>
      </c>
      <c r="N514" s="4">
        <v>993</v>
      </c>
      <c r="O514" s="4">
        <v>993</v>
      </c>
      <c r="P514" s="4">
        <v>702</v>
      </c>
      <c r="Q514" s="4">
        <v>695</v>
      </c>
      <c r="R514" s="4">
        <v>5.37</v>
      </c>
      <c r="S514" s="4">
        <v>7.32</v>
      </c>
      <c r="T514" s="4">
        <v>707.69</v>
      </c>
      <c r="U514" s="4">
        <v>1268</v>
      </c>
      <c r="V514" s="4">
        <v>1268</v>
      </c>
      <c r="W514" s="4">
        <v>937</v>
      </c>
      <c r="X514" s="4">
        <v>931</v>
      </c>
      <c r="Y514" s="4">
        <v>8.66</v>
      </c>
      <c r="Z514" s="4">
        <v>10.64</v>
      </c>
      <c r="AA514" s="4">
        <v>950.3</v>
      </c>
      <c r="AB514" s="4">
        <v>2687.14</v>
      </c>
    </row>
    <row r="515" spans="1:28">
      <c r="A515" s="3" t="s">
        <v>1048</v>
      </c>
      <c r="B515" s="3" t="s">
        <v>1049</v>
      </c>
      <c r="C515" s="3" t="s">
        <v>22</v>
      </c>
      <c r="D515" s="3" t="s">
        <v>587</v>
      </c>
      <c r="E515" s="3" t="s">
        <v>588</v>
      </c>
      <c r="F515" s="3" t="s">
        <v>25</v>
      </c>
      <c r="G515" s="4">
        <v>1385</v>
      </c>
      <c r="H515" s="4">
        <v>1385</v>
      </c>
      <c r="I515" s="4">
        <v>547</v>
      </c>
      <c r="J515" s="4">
        <v>543</v>
      </c>
      <c r="K515" s="4">
        <v>1.55</v>
      </c>
      <c r="L515" s="4">
        <v>10.74</v>
      </c>
      <c r="M515" s="4">
        <v>555.29</v>
      </c>
      <c r="N515" s="4">
        <v>659</v>
      </c>
      <c r="O515" s="4">
        <v>659</v>
      </c>
      <c r="P515" s="4">
        <v>488</v>
      </c>
      <c r="Q515" s="4">
        <v>487</v>
      </c>
      <c r="R515" s="4">
        <v>1.6</v>
      </c>
      <c r="S515" s="4">
        <v>6.35</v>
      </c>
      <c r="T515" s="4">
        <v>494.95</v>
      </c>
      <c r="U515" s="4">
        <v>1121</v>
      </c>
      <c r="V515" s="4">
        <v>1121</v>
      </c>
      <c r="W515" s="4">
        <v>635</v>
      </c>
      <c r="X515" s="4">
        <v>635</v>
      </c>
      <c r="Y515" s="4">
        <v>1.85</v>
      </c>
      <c r="Z515" s="4">
        <v>11.82</v>
      </c>
      <c r="AA515" s="4">
        <v>648.66999999999996</v>
      </c>
      <c r="AB515" s="4">
        <v>1698.91</v>
      </c>
    </row>
    <row r="516" spans="1:28">
      <c r="A516" s="3" t="s">
        <v>1050</v>
      </c>
      <c r="B516" s="3" t="s">
        <v>1051</v>
      </c>
      <c r="C516" s="3" t="s">
        <v>22</v>
      </c>
      <c r="D516" s="3" t="s">
        <v>587</v>
      </c>
      <c r="E516" s="3" t="s">
        <v>588</v>
      </c>
      <c r="F516" s="3" t="s">
        <v>25</v>
      </c>
      <c r="G516" s="4">
        <v>1652</v>
      </c>
      <c r="H516" s="4">
        <v>1652</v>
      </c>
      <c r="I516" s="4">
        <v>325</v>
      </c>
      <c r="J516" s="4">
        <v>325</v>
      </c>
      <c r="K516" s="4">
        <v>0.82</v>
      </c>
      <c r="L516" s="4">
        <v>7.26</v>
      </c>
      <c r="M516" s="4">
        <v>333.08</v>
      </c>
      <c r="N516" s="4">
        <v>842</v>
      </c>
      <c r="O516" s="4">
        <v>842</v>
      </c>
      <c r="P516" s="4">
        <v>366</v>
      </c>
      <c r="Q516" s="4">
        <v>308</v>
      </c>
      <c r="R516" s="4">
        <v>2.96</v>
      </c>
      <c r="S516" s="4">
        <v>4.25</v>
      </c>
      <c r="T516" s="4">
        <v>315.20999999999998</v>
      </c>
      <c r="U516" s="4">
        <v>884</v>
      </c>
      <c r="V516" s="4">
        <v>884</v>
      </c>
      <c r="W516" s="4">
        <v>230</v>
      </c>
      <c r="X516" s="4">
        <v>230</v>
      </c>
      <c r="Y516" s="4">
        <v>1.1399999999999999</v>
      </c>
      <c r="Z516" s="4">
        <v>3.17</v>
      </c>
      <c r="AA516" s="4">
        <v>234.31</v>
      </c>
      <c r="AB516" s="4">
        <v>882.6</v>
      </c>
    </row>
    <row r="517" spans="1:28">
      <c r="A517" s="3" t="s">
        <v>1052</v>
      </c>
      <c r="B517" s="3" t="s">
        <v>1053</v>
      </c>
      <c r="C517" s="3" t="s">
        <v>22</v>
      </c>
      <c r="D517" s="3" t="s">
        <v>587</v>
      </c>
      <c r="E517" s="3" t="s">
        <v>588</v>
      </c>
      <c r="F517" s="3" t="s">
        <v>25</v>
      </c>
      <c r="G517" s="4">
        <v>1113</v>
      </c>
      <c r="H517" s="4">
        <v>1113</v>
      </c>
      <c r="I517" s="4">
        <v>523</v>
      </c>
      <c r="J517" s="4">
        <v>523</v>
      </c>
      <c r="K517" s="4">
        <v>0.71</v>
      </c>
      <c r="L517" s="4">
        <v>5.05</v>
      </c>
      <c r="M517" s="4">
        <v>528.76</v>
      </c>
      <c r="N517" s="4">
        <v>539</v>
      </c>
      <c r="O517" s="4">
        <v>539</v>
      </c>
      <c r="P517" s="4">
        <v>446</v>
      </c>
      <c r="Q517" s="4">
        <v>444</v>
      </c>
      <c r="R517" s="4">
        <v>1.02</v>
      </c>
      <c r="S517" s="4">
        <v>7.2</v>
      </c>
      <c r="T517" s="4">
        <v>452.22</v>
      </c>
      <c r="U517" s="4">
        <v>524</v>
      </c>
      <c r="V517" s="4">
        <v>524</v>
      </c>
      <c r="W517" s="4">
        <v>384</v>
      </c>
      <c r="X517" s="4">
        <v>384</v>
      </c>
      <c r="Y517" s="4">
        <v>0.42</v>
      </c>
      <c r="Z517" s="4">
        <v>5.33</v>
      </c>
      <c r="AA517" s="4">
        <v>389.75</v>
      </c>
      <c r="AB517" s="4">
        <v>1370.73</v>
      </c>
    </row>
    <row r="518" spans="1:28">
      <c r="A518" s="3" t="s">
        <v>1054</v>
      </c>
      <c r="B518" s="3" t="s">
        <v>1055</v>
      </c>
      <c r="C518" s="3" t="s">
        <v>22</v>
      </c>
      <c r="D518" s="3" t="s">
        <v>587</v>
      </c>
      <c r="E518" s="3" t="s">
        <v>588</v>
      </c>
      <c r="F518" s="3" t="s">
        <v>25</v>
      </c>
      <c r="G518" s="4">
        <v>1452</v>
      </c>
      <c r="H518" s="4">
        <v>1452</v>
      </c>
      <c r="I518" s="4">
        <v>807</v>
      </c>
      <c r="J518" s="4">
        <v>807</v>
      </c>
      <c r="K518" s="4">
        <v>2.31</v>
      </c>
      <c r="L518" s="4">
        <v>9.3699999999999992</v>
      </c>
      <c r="M518" s="4">
        <v>818.68</v>
      </c>
      <c r="N518" s="4">
        <v>1245</v>
      </c>
      <c r="O518" s="4">
        <v>1245</v>
      </c>
      <c r="P518" s="4">
        <v>644</v>
      </c>
      <c r="Q518" s="4">
        <v>643</v>
      </c>
      <c r="R518" s="4">
        <v>2.15</v>
      </c>
      <c r="S518" s="4">
        <v>9.84</v>
      </c>
      <c r="T518" s="4">
        <v>654.99</v>
      </c>
      <c r="U518" s="4">
        <v>903</v>
      </c>
      <c r="V518" s="4">
        <v>903</v>
      </c>
      <c r="W518" s="4">
        <v>660</v>
      </c>
      <c r="X518" s="4">
        <v>659</v>
      </c>
      <c r="Y518" s="4">
        <v>3.03</v>
      </c>
      <c r="Z518" s="4">
        <v>8.6999999999999993</v>
      </c>
      <c r="AA518" s="4">
        <v>670.73</v>
      </c>
      <c r="AB518" s="4">
        <v>2144.4</v>
      </c>
    </row>
    <row r="519" spans="1:28">
      <c r="A519" s="3" t="s">
        <v>1056</v>
      </c>
      <c r="B519" s="3" t="s">
        <v>45</v>
      </c>
      <c r="C519" s="3" t="s">
        <v>22</v>
      </c>
      <c r="D519" s="3" t="s">
        <v>587</v>
      </c>
      <c r="E519" s="3" t="s">
        <v>588</v>
      </c>
      <c r="F519" s="3" t="s">
        <v>25</v>
      </c>
      <c r="G519" s="4">
        <v>611</v>
      </c>
      <c r="H519" s="4">
        <v>611</v>
      </c>
      <c r="I519" s="4">
        <v>550</v>
      </c>
      <c r="J519" s="4">
        <v>550</v>
      </c>
      <c r="K519" s="4">
        <v>3.18</v>
      </c>
      <c r="L519" s="4">
        <v>9.89</v>
      </c>
      <c r="M519" s="4">
        <v>563.07000000000005</v>
      </c>
      <c r="N519" s="4">
        <v>591</v>
      </c>
      <c r="O519" s="4">
        <v>591</v>
      </c>
      <c r="P519" s="4">
        <v>498</v>
      </c>
      <c r="Q519" s="4">
        <v>497</v>
      </c>
      <c r="R519" s="4">
        <v>2.11</v>
      </c>
      <c r="S519" s="4">
        <v>11.21</v>
      </c>
      <c r="T519" s="4">
        <v>510.32</v>
      </c>
      <c r="U519" s="4">
        <v>1258</v>
      </c>
      <c r="V519" s="4">
        <v>1258</v>
      </c>
      <c r="W519" s="4">
        <v>563</v>
      </c>
      <c r="X519" s="4">
        <v>561</v>
      </c>
      <c r="Y519" s="4">
        <v>2.81</v>
      </c>
      <c r="Z519" s="4">
        <v>11.32</v>
      </c>
      <c r="AA519" s="4">
        <v>575.13</v>
      </c>
      <c r="AB519" s="4">
        <v>1648.52</v>
      </c>
    </row>
    <row r="520" spans="1:28">
      <c r="A520" s="3" t="s">
        <v>1057</v>
      </c>
      <c r="B520" s="3" t="s">
        <v>1058</v>
      </c>
      <c r="C520" s="3" t="s">
        <v>22</v>
      </c>
      <c r="D520" s="3" t="s">
        <v>587</v>
      </c>
      <c r="E520" s="3" t="s">
        <v>588</v>
      </c>
      <c r="F520" s="3" t="s">
        <v>25</v>
      </c>
      <c r="G520" s="4">
        <v>664</v>
      </c>
      <c r="H520" s="4">
        <v>664</v>
      </c>
      <c r="I520" s="4">
        <v>370</v>
      </c>
      <c r="J520" s="4">
        <v>370</v>
      </c>
      <c r="K520" s="4">
        <v>0.74</v>
      </c>
      <c r="L520" s="4">
        <v>8.3699999999999992</v>
      </c>
      <c r="M520" s="4">
        <v>379.11</v>
      </c>
      <c r="N520" s="4">
        <v>691</v>
      </c>
      <c r="O520" s="4">
        <v>691</v>
      </c>
      <c r="P520" s="4">
        <v>513</v>
      </c>
      <c r="Q520" s="4">
        <v>513</v>
      </c>
      <c r="R520" s="4">
        <v>1.2</v>
      </c>
      <c r="S520" s="4">
        <v>13.26</v>
      </c>
      <c r="T520" s="4">
        <v>527.46</v>
      </c>
      <c r="U520" s="4">
        <v>699</v>
      </c>
      <c r="V520" s="4">
        <v>699</v>
      </c>
      <c r="W520" s="4">
        <v>479</v>
      </c>
      <c r="X520" s="4">
        <v>479</v>
      </c>
      <c r="Y520" s="4">
        <v>1.24</v>
      </c>
      <c r="Z520" s="4">
        <v>9.1300000000000008</v>
      </c>
      <c r="AA520" s="4">
        <v>489.37</v>
      </c>
      <c r="AB520" s="4">
        <v>1395.94</v>
      </c>
    </row>
    <row r="521" spans="1:28">
      <c r="A521" s="3" t="s">
        <v>1059</v>
      </c>
      <c r="B521" s="3" t="s">
        <v>1060</v>
      </c>
      <c r="C521" s="3" t="s">
        <v>22</v>
      </c>
      <c r="D521" s="3" t="s">
        <v>587</v>
      </c>
      <c r="E521" s="3" t="s">
        <v>588</v>
      </c>
      <c r="F521" s="3" t="s">
        <v>25</v>
      </c>
      <c r="G521" s="4">
        <v>1161</v>
      </c>
      <c r="H521" s="4">
        <v>1161</v>
      </c>
      <c r="I521" s="4">
        <v>798</v>
      </c>
      <c r="J521" s="4">
        <v>798</v>
      </c>
      <c r="K521" s="4">
        <v>2.89</v>
      </c>
      <c r="L521" s="4">
        <v>15.35</v>
      </c>
      <c r="M521" s="4">
        <v>816.24</v>
      </c>
      <c r="N521" s="4">
        <v>1025</v>
      </c>
      <c r="O521" s="4">
        <v>1025</v>
      </c>
      <c r="P521" s="4">
        <v>826</v>
      </c>
      <c r="Q521" s="4">
        <v>826</v>
      </c>
      <c r="R521" s="4">
        <v>2.61</v>
      </c>
      <c r="S521" s="4">
        <v>18.43</v>
      </c>
      <c r="T521" s="4">
        <v>847.04</v>
      </c>
      <c r="U521" s="4">
        <v>1306</v>
      </c>
      <c r="V521" s="4">
        <v>1306</v>
      </c>
      <c r="W521" s="4">
        <v>1056</v>
      </c>
      <c r="X521" s="4">
        <v>1054</v>
      </c>
      <c r="Y521" s="4">
        <v>3.04</v>
      </c>
      <c r="Z521" s="4">
        <v>15.17</v>
      </c>
      <c r="AA521" s="4">
        <v>1072.21</v>
      </c>
      <c r="AB521" s="4">
        <v>2735.49</v>
      </c>
    </row>
    <row r="522" spans="1:28">
      <c r="A522" s="3" t="s">
        <v>1061</v>
      </c>
      <c r="B522" s="3" t="s">
        <v>1062</v>
      </c>
      <c r="C522" s="3" t="s">
        <v>22</v>
      </c>
      <c r="D522" s="3" t="s">
        <v>587</v>
      </c>
      <c r="E522" s="3" t="s">
        <v>588</v>
      </c>
      <c r="F522" s="3" t="s">
        <v>25</v>
      </c>
      <c r="G522" s="4">
        <v>428</v>
      </c>
      <c r="H522" s="4">
        <v>428</v>
      </c>
      <c r="I522" s="4">
        <v>351</v>
      </c>
      <c r="J522" s="4">
        <v>351</v>
      </c>
      <c r="K522" s="4">
        <v>0.85</v>
      </c>
      <c r="L522" s="4">
        <v>4.88</v>
      </c>
      <c r="M522" s="4">
        <v>356.73</v>
      </c>
      <c r="N522" s="4">
        <v>691</v>
      </c>
      <c r="O522" s="4">
        <v>691</v>
      </c>
      <c r="P522" s="4">
        <v>449</v>
      </c>
      <c r="Q522" s="4">
        <v>433</v>
      </c>
      <c r="R522" s="4">
        <v>0.95</v>
      </c>
      <c r="S522" s="4">
        <v>8.1300000000000008</v>
      </c>
      <c r="T522" s="4">
        <v>442.08</v>
      </c>
      <c r="U522" s="4">
        <v>1506</v>
      </c>
      <c r="V522" s="4">
        <v>1506</v>
      </c>
      <c r="W522" s="4">
        <v>662</v>
      </c>
      <c r="X522" s="4">
        <v>657</v>
      </c>
      <c r="Y522" s="4">
        <v>3.9</v>
      </c>
      <c r="Z522" s="4">
        <v>8.75</v>
      </c>
      <c r="AA522" s="4">
        <v>669.65</v>
      </c>
      <c r="AB522" s="4">
        <v>1468.46</v>
      </c>
    </row>
    <row r="523" spans="1:28">
      <c r="A523" s="3" t="s">
        <v>1063</v>
      </c>
      <c r="B523" s="3" t="s">
        <v>1064</v>
      </c>
      <c r="C523" s="3" t="s">
        <v>22</v>
      </c>
      <c r="D523" s="3" t="s">
        <v>587</v>
      </c>
      <c r="E523" s="3" t="s">
        <v>588</v>
      </c>
      <c r="F523" s="3" t="s">
        <v>25</v>
      </c>
      <c r="G523" s="4">
        <v>687</v>
      </c>
      <c r="H523" s="4">
        <v>687</v>
      </c>
      <c r="I523" s="4">
        <v>337</v>
      </c>
      <c r="J523" s="4">
        <v>337</v>
      </c>
      <c r="K523" s="4">
        <v>0</v>
      </c>
      <c r="L523" s="4">
        <v>1.42</v>
      </c>
      <c r="M523" s="4">
        <v>338.42</v>
      </c>
      <c r="N523" s="4">
        <v>605</v>
      </c>
      <c r="O523" s="4">
        <v>605</v>
      </c>
      <c r="P523" s="4">
        <v>496</v>
      </c>
      <c r="Q523" s="4">
        <v>496</v>
      </c>
      <c r="R523" s="4">
        <v>0.01</v>
      </c>
      <c r="S523" s="4">
        <v>1.6</v>
      </c>
      <c r="T523" s="4">
        <v>497.61</v>
      </c>
      <c r="U523" s="4">
        <v>726</v>
      </c>
      <c r="V523" s="4">
        <v>726</v>
      </c>
      <c r="W523" s="4">
        <v>560</v>
      </c>
      <c r="X523" s="4">
        <v>560</v>
      </c>
      <c r="Y523" s="4">
        <v>0.02</v>
      </c>
      <c r="Z523" s="4">
        <v>1.45</v>
      </c>
      <c r="AA523" s="4">
        <v>561.47</v>
      </c>
      <c r="AB523" s="4">
        <v>1397.5</v>
      </c>
    </row>
    <row r="524" spans="1:28">
      <c r="A524" s="3" t="s">
        <v>1065</v>
      </c>
      <c r="B524" s="3" t="s">
        <v>1066</v>
      </c>
      <c r="C524" s="3" t="s">
        <v>22</v>
      </c>
      <c r="D524" s="3" t="s">
        <v>587</v>
      </c>
      <c r="E524" s="3" t="s">
        <v>588</v>
      </c>
      <c r="F524" s="3" t="s">
        <v>25</v>
      </c>
      <c r="G524" s="4">
        <v>1253</v>
      </c>
      <c r="H524" s="4">
        <v>1253</v>
      </c>
      <c r="I524" s="4">
        <v>1174</v>
      </c>
      <c r="J524" s="4">
        <v>1171</v>
      </c>
      <c r="K524" s="4">
        <v>3.81</v>
      </c>
      <c r="L524" s="4">
        <v>20.58</v>
      </c>
      <c r="M524" s="4">
        <v>1195.3900000000001</v>
      </c>
      <c r="N524" s="4">
        <v>1343</v>
      </c>
      <c r="O524" s="4">
        <v>1343</v>
      </c>
      <c r="P524" s="4">
        <v>1205</v>
      </c>
      <c r="Q524" s="4">
        <v>1204</v>
      </c>
      <c r="R524" s="4">
        <v>3.71</v>
      </c>
      <c r="S524" s="4">
        <v>24.85</v>
      </c>
      <c r="T524" s="4">
        <v>1232.56</v>
      </c>
      <c r="U524" s="4">
        <v>1558</v>
      </c>
      <c r="V524" s="4">
        <v>1558</v>
      </c>
      <c r="W524" s="4">
        <v>1465</v>
      </c>
      <c r="X524" s="4">
        <v>1460</v>
      </c>
      <c r="Y524" s="4">
        <v>4.96</v>
      </c>
      <c r="Z524" s="4">
        <v>24.56</v>
      </c>
      <c r="AA524" s="4">
        <v>1489.52</v>
      </c>
      <c r="AB524" s="4">
        <v>3917.47</v>
      </c>
    </row>
    <row r="525" spans="1:28">
      <c r="A525" s="3" t="s">
        <v>1067</v>
      </c>
      <c r="B525" s="3" t="s">
        <v>1068</v>
      </c>
      <c r="C525" s="3" t="s">
        <v>22</v>
      </c>
      <c r="D525" s="3" t="s">
        <v>587</v>
      </c>
      <c r="E525" s="3" t="s">
        <v>588</v>
      </c>
      <c r="F525" s="3" t="s">
        <v>25</v>
      </c>
      <c r="G525" s="4">
        <v>622</v>
      </c>
      <c r="H525" s="4">
        <v>622</v>
      </c>
      <c r="I525" s="4">
        <v>371</v>
      </c>
      <c r="J525" s="4">
        <v>368</v>
      </c>
      <c r="K525" s="4">
        <v>0</v>
      </c>
      <c r="L525" s="4">
        <v>7.06</v>
      </c>
      <c r="M525" s="4">
        <v>375.06</v>
      </c>
      <c r="N525" s="4">
        <v>549</v>
      </c>
      <c r="O525" s="4">
        <v>549</v>
      </c>
      <c r="P525" s="4">
        <v>415</v>
      </c>
      <c r="Q525" s="4">
        <v>415</v>
      </c>
      <c r="R525" s="4">
        <v>0.01</v>
      </c>
      <c r="S525" s="4">
        <v>8.3000000000000007</v>
      </c>
      <c r="T525" s="4">
        <v>423.31</v>
      </c>
      <c r="U525" s="4">
        <v>794</v>
      </c>
      <c r="V525" s="4">
        <v>794</v>
      </c>
      <c r="W525" s="4">
        <v>351</v>
      </c>
      <c r="X525" s="4">
        <v>349</v>
      </c>
      <c r="Y525" s="4">
        <v>0.01</v>
      </c>
      <c r="Z525" s="4">
        <v>6.56</v>
      </c>
      <c r="AA525" s="4">
        <v>355.57</v>
      </c>
      <c r="AB525" s="4">
        <v>1153.94</v>
      </c>
    </row>
    <row r="526" spans="1:28">
      <c r="A526" s="3" t="s">
        <v>1069</v>
      </c>
      <c r="B526" s="3" t="s">
        <v>1070</v>
      </c>
      <c r="C526" s="3" t="s">
        <v>22</v>
      </c>
      <c r="D526" s="3" t="s">
        <v>587</v>
      </c>
      <c r="E526" s="3" t="s">
        <v>588</v>
      </c>
      <c r="F526" s="3" t="s">
        <v>25</v>
      </c>
      <c r="G526" s="4">
        <v>498</v>
      </c>
      <c r="H526" s="4">
        <v>498</v>
      </c>
      <c r="I526" s="4">
        <v>435</v>
      </c>
      <c r="J526" s="4">
        <v>434</v>
      </c>
      <c r="K526" s="4">
        <v>0.2</v>
      </c>
      <c r="L526" s="4">
        <v>5.89</v>
      </c>
      <c r="M526" s="4">
        <v>440.09</v>
      </c>
      <c r="N526" s="4">
        <v>614</v>
      </c>
      <c r="O526" s="4">
        <v>614</v>
      </c>
      <c r="P526" s="4">
        <v>341</v>
      </c>
      <c r="Q526" s="4">
        <v>341</v>
      </c>
      <c r="R526" s="4">
        <v>0.05</v>
      </c>
      <c r="S526" s="4">
        <v>5.94</v>
      </c>
      <c r="T526" s="4">
        <v>346.99</v>
      </c>
      <c r="U526" s="4">
        <v>437</v>
      </c>
      <c r="V526" s="4">
        <v>437</v>
      </c>
      <c r="W526" s="4">
        <v>301</v>
      </c>
      <c r="X526" s="4">
        <v>301</v>
      </c>
      <c r="Y526" s="4">
        <v>0.22</v>
      </c>
      <c r="Z526" s="4">
        <v>5.0599999999999996</v>
      </c>
      <c r="AA526" s="4">
        <v>306.27999999999997</v>
      </c>
      <c r="AB526" s="4">
        <v>1093.3599999999999</v>
      </c>
    </row>
    <row r="527" spans="1:28">
      <c r="A527" s="3" t="s">
        <v>1071</v>
      </c>
      <c r="B527" s="3" t="s">
        <v>1072</v>
      </c>
      <c r="C527" s="3" t="s">
        <v>22</v>
      </c>
      <c r="D527" s="3" t="s">
        <v>587</v>
      </c>
      <c r="E527" s="3" t="s">
        <v>588</v>
      </c>
      <c r="F527" s="3" t="s">
        <v>25</v>
      </c>
      <c r="G527" s="4">
        <v>464</v>
      </c>
      <c r="H527" s="4">
        <v>464</v>
      </c>
      <c r="I527" s="4">
        <v>212</v>
      </c>
      <c r="J527" s="4">
        <v>212</v>
      </c>
      <c r="K527" s="4">
        <v>0.1</v>
      </c>
      <c r="L527" s="4">
        <v>1.45</v>
      </c>
      <c r="M527" s="4">
        <v>213.55</v>
      </c>
      <c r="N527" s="4">
        <v>348</v>
      </c>
      <c r="O527" s="4">
        <v>348</v>
      </c>
      <c r="P527" s="4">
        <v>262</v>
      </c>
      <c r="Q527" s="4">
        <v>262</v>
      </c>
      <c r="R527" s="4">
        <v>0.09</v>
      </c>
      <c r="S527" s="4">
        <v>1.74</v>
      </c>
      <c r="T527" s="4">
        <v>263.83</v>
      </c>
      <c r="U527" s="4">
        <v>271</v>
      </c>
      <c r="V527" s="4">
        <v>271</v>
      </c>
      <c r="W527" s="4">
        <v>210</v>
      </c>
      <c r="X527" s="4">
        <v>210</v>
      </c>
      <c r="Y527" s="4">
        <v>0.18</v>
      </c>
      <c r="Z527" s="4">
        <v>2.11</v>
      </c>
      <c r="AA527" s="4">
        <v>212.29</v>
      </c>
      <c r="AB527" s="4">
        <v>689.67</v>
      </c>
    </row>
    <row r="528" spans="1:28">
      <c r="A528" s="3" t="s">
        <v>1073</v>
      </c>
      <c r="B528" s="3" t="s">
        <v>1074</v>
      </c>
      <c r="C528" s="3" t="s">
        <v>22</v>
      </c>
      <c r="D528" s="3" t="s">
        <v>587</v>
      </c>
      <c r="E528" s="3" t="s">
        <v>588</v>
      </c>
      <c r="F528" s="3" t="s">
        <v>25</v>
      </c>
      <c r="G528" s="4">
        <v>1867</v>
      </c>
      <c r="H528" s="4">
        <v>1867</v>
      </c>
      <c r="I528" s="4">
        <v>1225</v>
      </c>
      <c r="J528" s="4">
        <v>1214</v>
      </c>
      <c r="K528" s="4">
        <v>6.18</v>
      </c>
      <c r="L528" s="4">
        <v>19.12</v>
      </c>
      <c r="M528" s="4">
        <v>1239.3</v>
      </c>
      <c r="N528" s="4">
        <v>1501</v>
      </c>
      <c r="O528" s="4">
        <v>1501</v>
      </c>
      <c r="P528" s="4">
        <v>1084</v>
      </c>
      <c r="Q528" s="4">
        <v>1077</v>
      </c>
      <c r="R528" s="4">
        <v>6.19</v>
      </c>
      <c r="S528" s="4">
        <v>20.95</v>
      </c>
      <c r="T528" s="4">
        <v>1104.1400000000001</v>
      </c>
      <c r="U528" s="4">
        <v>0</v>
      </c>
      <c r="V528" s="4">
        <v>0</v>
      </c>
      <c r="W528" s="4">
        <v>0</v>
      </c>
      <c r="X528" s="4">
        <v>0</v>
      </c>
      <c r="Y528" s="4">
        <v>0</v>
      </c>
      <c r="Z528" s="4">
        <v>0</v>
      </c>
      <c r="AA528" s="4">
        <v>0</v>
      </c>
      <c r="AB528" s="4">
        <v>2343.44</v>
      </c>
    </row>
    <row r="529" spans="1:28">
      <c r="A529" s="3" t="s">
        <v>1075</v>
      </c>
      <c r="B529" s="3" t="s">
        <v>1076</v>
      </c>
      <c r="C529" s="3" t="s">
        <v>22</v>
      </c>
      <c r="D529" s="3" t="s">
        <v>587</v>
      </c>
      <c r="E529" s="3" t="s">
        <v>588</v>
      </c>
      <c r="F529" s="3" t="s">
        <v>25</v>
      </c>
      <c r="G529" s="4">
        <v>1296</v>
      </c>
      <c r="H529" s="4">
        <v>1296</v>
      </c>
      <c r="I529" s="4">
        <v>752</v>
      </c>
      <c r="J529" s="4">
        <v>752</v>
      </c>
      <c r="K529" s="4">
        <v>3.18</v>
      </c>
      <c r="L529" s="4">
        <v>13.32</v>
      </c>
      <c r="M529" s="4">
        <v>768.5</v>
      </c>
      <c r="N529" s="4">
        <v>733</v>
      </c>
      <c r="O529" s="4">
        <v>733</v>
      </c>
      <c r="P529" s="4">
        <v>659</v>
      </c>
      <c r="Q529" s="4">
        <v>659</v>
      </c>
      <c r="R529" s="4">
        <v>5.05</v>
      </c>
      <c r="S529" s="4">
        <v>11.05</v>
      </c>
      <c r="T529" s="4">
        <v>675.1</v>
      </c>
      <c r="U529" s="4">
        <v>0</v>
      </c>
      <c r="V529" s="4">
        <v>0</v>
      </c>
      <c r="W529" s="4">
        <v>0</v>
      </c>
      <c r="X529" s="4">
        <v>0</v>
      </c>
      <c r="Y529" s="4">
        <v>0</v>
      </c>
      <c r="Z529" s="4">
        <v>0</v>
      </c>
      <c r="AA529" s="4">
        <v>0</v>
      </c>
      <c r="AB529" s="4">
        <v>1443.6</v>
      </c>
    </row>
    <row r="530" spans="1:28">
      <c r="A530" s="3" t="s">
        <v>1077</v>
      </c>
      <c r="B530" s="3" t="s">
        <v>1078</v>
      </c>
      <c r="C530" s="3" t="s">
        <v>22</v>
      </c>
      <c r="D530" s="3" t="s">
        <v>587</v>
      </c>
      <c r="E530" s="3" t="s">
        <v>588</v>
      </c>
      <c r="F530" s="3" t="s">
        <v>25</v>
      </c>
      <c r="G530" s="4">
        <v>1181</v>
      </c>
      <c r="H530" s="4">
        <v>1181</v>
      </c>
      <c r="I530" s="4">
        <v>631</v>
      </c>
      <c r="J530" s="4">
        <v>624</v>
      </c>
      <c r="K530" s="4">
        <v>5.14</v>
      </c>
      <c r="L530" s="4">
        <v>9.5</v>
      </c>
      <c r="M530" s="4">
        <v>638.64</v>
      </c>
      <c r="N530" s="4">
        <v>1377</v>
      </c>
      <c r="O530" s="4">
        <v>1377</v>
      </c>
      <c r="P530" s="4">
        <v>622</v>
      </c>
      <c r="Q530" s="4">
        <v>617</v>
      </c>
      <c r="R530" s="4">
        <v>4</v>
      </c>
      <c r="S530" s="4">
        <v>9.35</v>
      </c>
      <c r="T530" s="4">
        <v>630.35</v>
      </c>
      <c r="U530" s="4">
        <v>0</v>
      </c>
      <c r="V530" s="4">
        <v>0</v>
      </c>
      <c r="W530" s="4">
        <v>0</v>
      </c>
      <c r="X530" s="4">
        <v>0</v>
      </c>
      <c r="Y530" s="4">
        <v>0</v>
      </c>
      <c r="Z530" s="4">
        <v>0</v>
      </c>
      <c r="AA530" s="4">
        <v>0</v>
      </c>
      <c r="AB530" s="4">
        <v>1268.99</v>
      </c>
    </row>
    <row r="531" spans="1:28">
      <c r="A531" s="3" t="s">
        <v>1079</v>
      </c>
      <c r="B531" s="3" t="s">
        <v>1080</v>
      </c>
      <c r="C531" s="3" t="s">
        <v>22</v>
      </c>
      <c r="D531" s="3" t="s">
        <v>587</v>
      </c>
      <c r="E531" s="3" t="s">
        <v>588</v>
      </c>
      <c r="F531" s="3" t="s">
        <v>25</v>
      </c>
      <c r="G531" s="4">
        <v>1871</v>
      </c>
      <c r="H531" s="4">
        <v>1871</v>
      </c>
      <c r="I531" s="4">
        <v>948</v>
      </c>
      <c r="J531" s="4">
        <v>946</v>
      </c>
      <c r="K531" s="4">
        <v>1.91</v>
      </c>
      <c r="L531" s="4">
        <v>14.01</v>
      </c>
      <c r="M531" s="4">
        <v>961.92</v>
      </c>
      <c r="N531" s="4">
        <v>1049</v>
      </c>
      <c r="O531" s="4">
        <v>1049</v>
      </c>
      <c r="P531" s="4">
        <v>862</v>
      </c>
      <c r="Q531" s="4">
        <v>862</v>
      </c>
      <c r="R531" s="4">
        <v>2.73</v>
      </c>
      <c r="S531" s="4">
        <v>16.05</v>
      </c>
      <c r="T531" s="4">
        <v>880.78</v>
      </c>
      <c r="U531" s="4">
        <v>2141</v>
      </c>
      <c r="V531" s="4">
        <v>2141</v>
      </c>
      <c r="W531" s="4">
        <v>1279</v>
      </c>
      <c r="X531" s="4">
        <v>1260</v>
      </c>
      <c r="Y531" s="4">
        <v>5.68</v>
      </c>
      <c r="Z531" s="4">
        <v>17.12</v>
      </c>
      <c r="AA531" s="4">
        <v>1282.8</v>
      </c>
      <c r="AB531" s="4">
        <v>3125.5</v>
      </c>
    </row>
    <row r="532" spans="1:28">
      <c r="A532" s="3" t="s">
        <v>1081</v>
      </c>
      <c r="B532" s="3" t="s">
        <v>1082</v>
      </c>
      <c r="C532" s="3" t="s">
        <v>22</v>
      </c>
      <c r="D532" s="3" t="s">
        <v>587</v>
      </c>
      <c r="E532" s="3" t="s">
        <v>588</v>
      </c>
      <c r="F532" s="3" t="s">
        <v>25</v>
      </c>
      <c r="G532" s="4">
        <v>1747</v>
      </c>
      <c r="H532" s="4">
        <v>1747</v>
      </c>
      <c r="I532" s="4">
        <v>741</v>
      </c>
      <c r="J532" s="4">
        <v>737</v>
      </c>
      <c r="K532" s="4">
        <v>3.01</v>
      </c>
      <c r="L532" s="4">
        <v>15.74</v>
      </c>
      <c r="M532" s="4">
        <v>755.75</v>
      </c>
      <c r="N532" s="4">
        <v>963</v>
      </c>
      <c r="O532" s="4">
        <v>963</v>
      </c>
      <c r="P532" s="4">
        <v>670</v>
      </c>
      <c r="Q532" s="4">
        <v>667</v>
      </c>
      <c r="R532" s="4">
        <v>2.2400000000000002</v>
      </c>
      <c r="S532" s="4">
        <v>17.05</v>
      </c>
      <c r="T532" s="4">
        <v>686.29</v>
      </c>
      <c r="U532" s="4">
        <v>1374</v>
      </c>
      <c r="V532" s="4">
        <v>1374</v>
      </c>
      <c r="W532" s="4">
        <v>1073</v>
      </c>
      <c r="X532" s="4">
        <v>1072</v>
      </c>
      <c r="Y532" s="4">
        <v>2.96</v>
      </c>
      <c r="Z532" s="4">
        <v>17.96</v>
      </c>
      <c r="AA532" s="4">
        <v>1092.92</v>
      </c>
      <c r="AB532" s="4">
        <v>2534.96</v>
      </c>
    </row>
    <row r="533" spans="1:28">
      <c r="A533" s="3" t="s">
        <v>1083</v>
      </c>
      <c r="B533" s="3" t="s">
        <v>1084</v>
      </c>
      <c r="C533" s="3" t="s">
        <v>22</v>
      </c>
      <c r="D533" s="3" t="s">
        <v>587</v>
      </c>
      <c r="E533" s="3" t="s">
        <v>588</v>
      </c>
      <c r="F533" s="3" t="s">
        <v>25</v>
      </c>
      <c r="G533" s="4">
        <v>1877</v>
      </c>
      <c r="H533" s="4">
        <v>1877</v>
      </c>
      <c r="I533" s="4">
        <v>1407</v>
      </c>
      <c r="J533" s="4">
        <v>1404</v>
      </c>
      <c r="K533" s="4">
        <v>5.72</v>
      </c>
      <c r="L533" s="4">
        <v>36.36</v>
      </c>
      <c r="M533" s="4">
        <v>1446.08</v>
      </c>
      <c r="N533" s="4">
        <v>1602</v>
      </c>
      <c r="O533" s="4">
        <v>1602</v>
      </c>
      <c r="P533" s="4">
        <v>1347</v>
      </c>
      <c r="Q533" s="4">
        <v>1347</v>
      </c>
      <c r="R533" s="4">
        <v>4.6100000000000003</v>
      </c>
      <c r="S533" s="4">
        <v>34.82</v>
      </c>
      <c r="T533" s="4">
        <v>1386.43</v>
      </c>
      <c r="U533" s="4">
        <v>1803</v>
      </c>
      <c r="V533" s="4">
        <v>1803</v>
      </c>
      <c r="W533" s="4">
        <v>1528</v>
      </c>
      <c r="X533" s="4">
        <v>1524</v>
      </c>
      <c r="Y533" s="4">
        <v>6.44</v>
      </c>
      <c r="Z533" s="4">
        <v>34.83</v>
      </c>
      <c r="AA533" s="4">
        <v>1565.27</v>
      </c>
      <c r="AB533" s="4">
        <v>4397.78</v>
      </c>
    </row>
    <row r="534" spans="1:28">
      <c r="A534" s="3" t="s">
        <v>1085</v>
      </c>
      <c r="B534" s="3" t="s">
        <v>1086</v>
      </c>
      <c r="C534" s="3" t="s">
        <v>22</v>
      </c>
      <c r="D534" s="3" t="s">
        <v>587</v>
      </c>
      <c r="E534" s="3" t="s">
        <v>588</v>
      </c>
      <c r="F534" s="3" t="s">
        <v>25</v>
      </c>
      <c r="G534" s="4">
        <v>1491</v>
      </c>
      <c r="H534" s="4">
        <v>1491</v>
      </c>
      <c r="I534" s="4">
        <v>1048</v>
      </c>
      <c r="J534" s="4">
        <v>1048</v>
      </c>
      <c r="K534" s="4">
        <v>3.24</v>
      </c>
      <c r="L534" s="4">
        <v>11.72</v>
      </c>
      <c r="M534" s="4">
        <v>1062.96</v>
      </c>
      <c r="N534" s="4">
        <v>1377</v>
      </c>
      <c r="O534" s="4">
        <v>1377</v>
      </c>
      <c r="P534" s="4">
        <v>1025</v>
      </c>
      <c r="Q534" s="4">
        <v>1022</v>
      </c>
      <c r="R534" s="4">
        <v>2.86</v>
      </c>
      <c r="S534" s="4">
        <v>12.87</v>
      </c>
      <c r="T534" s="4">
        <v>1037.73</v>
      </c>
      <c r="U534" s="4">
        <v>1268</v>
      </c>
      <c r="V534" s="4">
        <v>1268</v>
      </c>
      <c r="W534" s="4">
        <v>1121</v>
      </c>
      <c r="X534" s="4">
        <v>1121</v>
      </c>
      <c r="Y534" s="4">
        <v>3.27</v>
      </c>
      <c r="Z534" s="4">
        <v>12.63</v>
      </c>
      <c r="AA534" s="4">
        <v>1136.9000000000001</v>
      </c>
      <c r="AB534" s="4">
        <v>3237.59</v>
      </c>
    </row>
    <row r="535" spans="1:28">
      <c r="A535" s="3" t="s">
        <v>1087</v>
      </c>
      <c r="B535" s="3" t="s">
        <v>1088</v>
      </c>
      <c r="C535" s="3" t="s">
        <v>22</v>
      </c>
      <c r="D535" s="3" t="s">
        <v>587</v>
      </c>
      <c r="E535" s="3" t="s">
        <v>588</v>
      </c>
      <c r="F535" s="3" t="s">
        <v>25</v>
      </c>
      <c r="G535" s="4">
        <v>1048</v>
      </c>
      <c r="H535" s="4">
        <v>1048</v>
      </c>
      <c r="I535" s="4">
        <v>516</v>
      </c>
      <c r="J535" s="4">
        <v>516</v>
      </c>
      <c r="K535" s="4">
        <v>2.2799999999999998</v>
      </c>
      <c r="L535" s="4">
        <v>7.11</v>
      </c>
      <c r="M535" s="4">
        <v>525.39</v>
      </c>
      <c r="N535" s="4">
        <v>544</v>
      </c>
      <c r="O535" s="4">
        <v>544</v>
      </c>
      <c r="P535" s="4">
        <v>477</v>
      </c>
      <c r="Q535" s="4">
        <v>477</v>
      </c>
      <c r="R535" s="4">
        <v>1.61</v>
      </c>
      <c r="S535" s="4">
        <v>8.27</v>
      </c>
      <c r="T535" s="4">
        <v>486.88</v>
      </c>
      <c r="U535" s="4">
        <v>580</v>
      </c>
      <c r="V535" s="4">
        <v>580</v>
      </c>
      <c r="W535" s="4">
        <v>511</v>
      </c>
      <c r="X535" s="4">
        <v>510</v>
      </c>
      <c r="Y535" s="4">
        <v>1.68</v>
      </c>
      <c r="Z535" s="4">
        <v>8.43</v>
      </c>
      <c r="AA535" s="4">
        <v>520.11</v>
      </c>
      <c r="AB535" s="4">
        <v>1532.38</v>
      </c>
    </row>
    <row r="536" spans="1:28">
      <c r="A536" s="3" t="s">
        <v>1089</v>
      </c>
      <c r="B536" s="3" t="s">
        <v>1090</v>
      </c>
      <c r="C536" s="3" t="s">
        <v>22</v>
      </c>
      <c r="D536" s="3" t="s">
        <v>587</v>
      </c>
      <c r="E536" s="3" t="s">
        <v>588</v>
      </c>
      <c r="F536" s="3" t="s">
        <v>25</v>
      </c>
      <c r="G536" s="4">
        <v>1887</v>
      </c>
      <c r="H536" s="4">
        <v>1887</v>
      </c>
      <c r="I536" s="4">
        <v>790</v>
      </c>
      <c r="J536" s="4">
        <v>790</v>
      </c>
      <c r="K536" s="4">
        <v>2.59</v>
      </c>
      <c r="L536" s="4">
        <v>14.32</v>
      </c>
      <c r="M536" s="4">
        <v>806.91</v>
      </c>
      <c r="N536" s="4">
        <v>984</v>
      </c>
      <c r="O536" s="4">
        <v>984</v>
      </c>
      <c r="P536" s="4">
        <v>695</v>
      </c>
      <c r="Q536" s="4">
        <v>695</v>
      </c>
      <c r="R536" s="4">
        <v>1.75</v>
      </c>
      <c r="S536" s="4">
        <v>15.18</v>
      </c>
      <c r="T536" s="4">
        <v>711.93</v>
      </c>
      <c r="U536" s="4">
        <v>819</v>
      </c>
      <c r="V536" s="4">
        <v>819</v>
      </c>
      <c r="W536" s="4">
        <v>688</v>
      </c>
      <c r="X536" s="4">
        <v>688</v>
      </c>
      <c r="Y536" s="4">
        <v>2.27</v>
      </c>
      <c r="Z536" s="4">
        <v>11.27</v>
      </c>
      <c r="AA536" s="4">
        <v>701.54</v>
      </c>
      <c r="AB536" s="4">
        <v>2220.38</v>
      </c>
    </row>
    <row r="537" spans="1:28">
      <c r="A537" s="3" t="s">
        <v>1091</v>
      </c>
      <c r="B537" s="3" t="s">
        <v>1092</v>
      </c>
      <c r="C537" s="3" t="s">
        <v>22</v>
      </c>
      <c r="D537" s="3" t="s">
        <v>587</v>
      </c>
      <c r="E537" s="3" t="s">
        <v>588</v>
      </c>
      <c r="F537" s="3" t="s">
        <v>25</v>
      </c>
      <c r="G537" s="4">
        <v>3845</v>
      </c>
      <c r="H537" s="4">
        <v>3845</v>
      </c>
      <c r="I537" s="4">
        <v>2312</v>
      </c>
      <c r="J537" s="4">
        <v>2312</v>
      </c>
      <c r="K537" s="4">
        <v>12.78</v>
      </c>
      <c r="L537" s="4">
        <v>31.19</v>
      </c>
      <c r="M537" s="4">
        <v>2355.9699999999998</v>
      </c>
      <c r="N537" s="4">
        <v>206</v>
      </c>
      <c r="O537" s="4">
        <v>206</v>
      </c>
      <c r="P537" s="4">
        <v>165</v>
      </c>
      <c r="Q537" s="4">
        <v>165</v>
      </c>
      <c r="R537" s="4">
        <v>0.53</v>
      </c>
      <c r="S537" s="4">
        <v>0.96</v>
      </c>
      <c r="T537" s="4">
        <v>166.49</v>
      </c>
      <c r="U537" s="4">
        <v>2441</v>
      </c>
      <c r="V537" s="4">
        <v>2441</v>
      </c>
      <c r="W537" s="4">
        <v>2118</v>
      </c>
      <c r="X537" s="4">
        <v>2114</v>
      </c>
      <c r="Y537" s="4">
        <v>6.34</v>
      </c>
      <c r="Z537" s="4">
        <v>12.66</v>
      </c>
      <c r="AA537" s="4">
        <v>2133</v>
      </c>
      <c r="AB537" s="4">
        <v>4655.46</v>
      </c>
    </row>
    <row r="538" spans="1:28">
      <c r="A538" s="3" t="s">
        <v>1093</v>
      </c>
      <c r="B538" s="3" t="s">
        <v>1094</v>
      </c>
      <c r="C538" s="3" t="s">
        <v>22</v>
      </c>
      <c r="D538" s="3" t="s">
        <v>587</v>
      </c>
      <c r="E538" s="3" t="s">
        <v>588</v>
      </c>
      <c r="F538" s="3" t="s">
        <v>25</v>
      </c>
      <c r="G538" s="4">
        <v>1696</v>
      </c>
      <c r="H538" s="4">
        <v>1696</v>
      </c>
      <c r="I538" s="4">
        <v>1127</v>
      </c>
      <c r="J538" s="4">
        <v>1126</v>
      </c>
      <c r="K538" s="4">
        <v>4.28</v>
      </c>
      <c r="L538" s="4">
        <v>15.48</v>
      </c>
      <c r="M538" s="4">
        <v>1145.76</v>
      </c>
      <c r="N538" s="4">
        <v>11</v>
      </c>
      <c r="O538" s="4">
        <v>11</v>
      </c>
      <c r="P538" s="4">
        <v>9</v>
      </c>
      <c r="Q538" s="4">
        <v>9</v>
      </c>
      <c r="R538" s="4">
        <v>0.02</v>
      </c>
      <c r="S538" s="4">
        <v>0.25</v>
      </c>
      <c r="T538" s="4">
        <v>9.27</v>
      </c>
      <c r="U538" s="4">
        <v>823</v>
      </c>
      <c r="V538" s="4">
        <v>823</v>
      </c>
      <c r="W538" s="4">
        <v>612</v>
      </c>
      <c r="X538" s="4">
        <v>611</v>
      </c>
      <c r="Y538" s="4">
        <v>1.27</v>
      </c>
      <c r="Z538" s="4">
        <v>10.67</v>
      </c>
      <c r="AA538" s="4">
        <v>622.94000000000005</v>
      </c>
      <c r="AB538" s="4">
        <v>1777.97</v>
      </c>
    </row>
    <row r="539" spans="1:28">
      <c r="A539" s="3" t="s">
        <v>1095</v>
      </c>
      <c r="B539" s="3" t="s">
        <v>1096</v>
      </c>
      <c r="C539" s="3" t="s">
        <v>22</v>
      </c>
      <c r="D539" s="3" t="s">
        <v>587</v>
      </c>
      <c r="E539" s="3" t="s">
        <v>588</v>
      </c>
      <c r="F539" s="3" t="s">
        <v>25</v>
      </c>
      <c r="G539" s="4">
        <v>1734</v>
      </c>
      <c r="H539" s="4">
        <v>1734</v>
      </c>
      <c r="I539" s="4">
        <v>909</v>
      </c>
      <c r="J539" s="4">
        <v>909</v>
      </c>
      <c r="K539" s="4">
        <v>3.38</v>
      </c>
      <c r="L539" s="4">
        <v>13.06</v>
      </c>
      <c r="M539" s="4">
        <v>925.44</v>
      </c>
      <c r="N539" s="4">
        <v>96</v>
      </c>
      <c r="O539" s="4">
        <v>96</v>
      </c>
      <c r="P539" s="4">
        <v>86</v>
      </c>
      <c r="Q539" s="4">
        <v>86</v>
      </c>
      <c r="R539" s="4">
        <v>0.23</v>
      </c>
      <c r="S539" s="4">
        <v>0.69</v>
      </c>
      <c r="T539" s="4">
        <v>86.92</v>
      </c>
      <c r="U539" s="4">
        <v>624</v>
      </c>
      <c r="V539" s="4">
        <v>624</v>
      </c>
      <c r="W539" s="4">
        <v>539</v>
      </c>
      <c r="X539" s="4">
        <v>539</v>
      </c>
      <c r="Y539" s="4">
        <v>1.93</v>
      </c>
      <c r="Z539" s="4">
        <v>6</v>
      </c>
      <c r="AA539" s="4">
        <v>546.92999999999995</v>
      </c>
      <c r="AB539" s="4">
        <v>1559.29</v>
      </c>
    </row>
    <row r="540" spans="1:28">
      <c r="A540" s="3" t="s">
        <v>1097</v>
      </c>
      <c r="B540" s="3" t="s">
        <v>1098</v>
      </c>
      <c r="C540" s="3" t="s">
        <v>22</v>
      </c>
      <c r="D540" s="3" t="s">
        <v>587</v>
      </c>
      <c r="E540" s="3" t="s">
        <v>588</v>
      </c>
      <c r="F540" s="3" t="s">
        <v>25</v>
      </c>
      <c r="G540" s="4">
        <v>1892</v>
      </c>
      <c r="H540" s="4">
        <v>1892</v>
      </c>
      <c r="I540" s="4">
        <v>1106</v>
      </c>
      <c r="J540" s="4">
        <v>1105</v>
      </c>
      <c r="K540" s="4">
        <v>4.91</v>
      </c>
      <c r="L540" s="4">
        <v>14.07</v>
      </c>
      <c r="M540" s="4">
        <v>1123.98</v>
      </c>
      <c r="N540" s="4">
        <v>53</v>
      </c>
      <c r="O540" s="4">
        <v>53</v>
      </c>
      <c r="P540" s="4">
        <v>51</v>
      </c>
      <c r="Q540" s="4">
        <v>51</v>
      </c>
      <c r="R540" s="4">
        <v>0.42</v>
      </c>
      <c r="S540" s="4">
        <v>0.75</v>
      </c>
      <c r="T540" s="4">
        <v>52.17</v>
      </c>
      <c r="U540" s="4">
        <v>899</v>
      </c>
      <c r="V540" s="4">
        <v>899</v>
      </c>
      <c r="W540" s="4">
        <v>600</v>
      </c>
      <c r="X540" s="4">
        <v>600</v>
      </c>
      <c r="Y540" s="4">
        <v>2.21</v>
      </c>
      <c r="Z540" s="4">
        <v>9.2799999999999994</v>
      </c>
      <c r="AA540" s="4">
        <v>611.49</v>
      </c>
      <c r="AB540" s="4">
        <v>1787.64</v>
      </c>
    </row>
    <row r="541" spans="1:28">
      <c r="A541" s="3" t="s">
        <v>1099</v>
      </c>
      <c r="B541" s="3" t="s">
        <v>1100</v>
      </c>
      <c r="C541" s="3" t="s">
        <v>22</v>
      </c>
      <c r="D541" s="3" t="s">
        <v>587</v>
      </c>
      <c r="E541" s="3" t="s">
        <v>588</v>
      </c>
      <c r="F541" s="3" t="s">
        <v>25</v>
      </c>
      <c r="G541" s="4">
        <v>1941</v>
      </c>
      <c r="H541" s="4">
        <v>1941</v>
      </c>
      <c r="I541" s="4">
        <v>1302</v>
      </c>
      <c r="J541" s="4">
        <v>1301</v>
      </c>
      <c r="K541" s="4">
        <v>2.41</v>
      </c>
      <c r="L541" s="4">
        <v>12.94</v>
      </c>
      <c r="M541" s="4">
        <v>1316.35</v>
      </c>
      <c r="N541" s="4">
        <v>28</v>
      </c>
      <c r="O541" s="4">
        <v>28</v>
      </c>
      <c r="P541" s="4">
        <v>26</v>
      </c>
      <c r="Q541" s="4">
        <v>26</v>
      </c>
      <c r="R541" s="4">
        <v>0.33</v>
      </c>
      <c r="S541" s="4">
        <v>0.18</v>
      </c>
      <c r="T541" s="4">
        <v>26.51</v>
      </c>
      <c r="U541" s="4">
        <v>569</v>
      </c>
      <c r="V541" s="4">
        <v>569</v>
      </c>
      <c r="W541" s="4">
        <v>414</v>
      </c>
      <c r="X541" s="4">
        <v>414</v>
      </c>
      <c r="Y541" s="4">
        <v>1.01</v>
      </c>
      <c r="Z541" s="4">
        <v>6.08</v>
      </c>
      <c r="AA541" s="4">
        <v>421.09</v>
      </c>
      <c r="AB541" s="4">
        <v>1763.95</v>
      </c>
    </row>
    <row r="542" spans="1:28">
      <c r="A542" s="3" t="s">
        <v>1101</v>
      </c>
      <c r="B542" s="3" t="s">
        <v>1102</v>
      </c>
      <c r="C542" s="3" t="s">
        <v>22</v>
      </c>
      <c r="D542" s="3" t="s">
        <v>587</v>
      </c>
      <c r="E542" s="3" t="s">
        <v>588</v>
      </c>
      <c r="F542" s="3" t="s">
        <v>25</v>
      </c>
      <c r="G542" s="4">
        <v>2589</v>
      </c>
      <c r="H542" s="4">
        <v>2589</v>
      </c>
      <c r="I542" s="4">
        <v>1180</v>
      </c>
      <c r="J542" s="4">
        <v>1178</v>
      </c>
      <c r="K542" s="4">
        <v>6.45</v>
      </c>
      <c r="L542" s="4">
        <v>10.83</v>
      </c>
      <c r="M542" s="4">
        <v>1195.28</v>
      </c>
      <c r="N542" s="4">
        <v>68</v>
      </c>
      <c r="O542" s="4">
        <v>68</v>
      </c>
      <c r="P542" s="4">
        <v>34</v>
      </c>
      <c r="Q542" s="4">
        <v>34</v>
      </c>
      <c r="R542" s="4">
        <v>0.03</v>
      </c>
      <c r="S542" s="4">
        <v>0.13</v>
      </c>
      <c r="T542" s="4">
        <v>34.159999999999997</v>
      </c>
      <c r="U542" s="4">
        <v>738</v>
      </c>
      <c r="V542" s="4">
        <v>738</v>
      </c>
      <c r="W542" s="4">
        <v>543</v>
      </c>
      <c r="X542" s="4">
        <v>543</v>
      </c>
      <c r="Y542" s="4">
        <v>4.32</v>
      </c>
      <c r="Z542" s="4">
        <v>7.71</v>
      </c>
      <c r="AA542" s="4">
        <v>555.03</v>
      </c>
      <c r="AB542" s="4">
        <v>1784.47</v>
      </c>
    </row>
    <row r="543" spans="1:28">
      <c r="A543" s="3" t="s">
        <v>1103</v>
      </c>
      <c r="B543" s="3" t="s">
        <v>1104</v>
      </c>
      <c r="C543" s="3" t="s">
        <v>22</v>
      </c>
      <c r="D543" s="3" t="s">
        <v>587</v>
      </c>
      <c r="E543" s="3" t="s">
        <v>588</v>
      </c>
      <c r="F543" s="3" t="s">
        <v>25</v>
      </c>
      <c r="G543" s="4">
        <v>548</v>
      </c>
      <c r="H543" s="4">
        <v>548</v>
      </c>
      <c r="I543" s="4">
        <v>448</v>
      </c>
      <c r="J543" s="4">
        <v>445</v>
      </c>
      <c r="K543" s="4">
        <v>2.2000000000000002</v>
      </c>
      <c r="L543" s="4">
        <v>8.3699999999999992</v>
      </c>
      <c r="M543" s="4">
        <v>455.57</v>
      </c>
      <c r="N543" s="4">
        <v>690</v>
      </c>
      <c r="O543" s="4">
        <v>690</v>
      </c>
      <c r="P543" s="4">
        <v>433</v>
      </c>
      <c r="Q543" s="4">
        <v>433</v>
      </c>
      <c r="R543" s="4">
        <v>3.04</v>
      </c>
      <c r="S543" s="4">
        <v>10.58</v>
      </c>
      <c r="T543" s="4">
        <v>446.62</v>
      </c>
      <c r="U543" s="4">
        <v>703</v>
      </c>
      <c r="V543" s="4">
        <v>703</v>
      </c>
      <c r="W543" s="4">
        <v>419</v>
      </c>
      <c r="X543" s="4">
        <v>419</v>
      </c>
      <c r="Y543" s="4">
        <v>1.39</v>
      </c>
      <c r="Z543" s="4">
        <v>6.59</v>
      </c>
      <c r="AA543" s="4">
        <v>426.98</v>
      </c>
      <c r="AB543" s="4">
        <v>1329.17</v>
      </c>
    </row>
    <row r="544" spans="1:28">
      <c r="A544" s="3" t="s">
        <v>1105</v>
      </c>
      <c r="B544" s="3" t="s">
        <v>1106</v>
      </c>
      <c r="C544" s="3" t="s">
        <v>22</v>
      </c>
      <c r="D544" s="3" t="s">
        <v>587</v>
      </c>
      <c r="E544" s="3" t="s">
        <v>588</v>
      </c>
      <c r="F544" s="3" t="s">
        <v>25</v>
      </c>
      <c r="G544" s="4">
        <v>1354</v>
      </c>
      <c r="H544" s="4">
        <v>1354</v>
      </c>
      <c r="I544" s="4">
        <v>649</v>
      </c>
      <c r="J544" s="4">
        <v>649</v>
      </c>
      <c r="K544" s="4">
        <v>2.46</v>
      </c>
      <c r="L544" s="4">
        <v>10.6</v>
      </c>
      <c r="M544" s="4">
        <v>662.06</v>
      </c>
      <c r="N544" s="4">
        <v>915</v>
      </c>
      <c r="O544" s="4">
        <v>915</v>
      </c>
      <c r="P544" s="4">
        <v>698</v>
      </c>
      <c r="Q544" s="4">
        <v>697</v>
      </c>
      <c r="R544" s="4">
        <v>2.13</v>
      </c>
      <c r="S544" s="4">
        <v>12.2</v>
      </c>
      <c r="T544" s="4">
        <v>711.33</v>
      </c>
      <c r="U544" s="4">
        <v>2891</v>
      </c>
      <c r="V544" s="4">
        <v>2891</v>
      </c>
      <c r="W544" s="4">
        <v>1000</v>
      </c>
      <c r="X544" s="4">
        <v>997</v>
      </c>
      <c r="Y544" s="4">
        <v>3.43</v>
      </c>
      <c r="Z544" s="4">
        <v>11.3</v>
      </c>
      <c r="AA544" s="4">
        <v>1011.73</v>
      </c>
      <c r="AB544" s="4">
        <v>2385.12</v>
      </c>
    </row>
    <row r="545" spans="1:28">
      <c r="A545" s="3" t="s">
        <v>1107</v>
      </c>
      <c r="B545" s="3" t="s">
        <v>1108</v>
      </c>
      <c r="C545" s="3" t="s">
        <v>22</v>
      </c>
      <c r="D545" s="3" t="s">
        <v>587</v>
      </c>
      <c r="E545" s="3" t="s">
        <v>588</v>
      </c>
      <c r="F545" s="3" t="s">
        <v>25</v>
      </c>
      <c r="G545" s="4">
        <v>646</v>
      </c>
      <c r="H545" s="4">
        <v>646</v>
      </c>
      <c r="I545" s="4">
        <v>586</v>
      </c>
      <c r="J545" s="4">
        <v>585</v>
      </c>
      <c r="K545" s="4">
        <v>3.74</v>
      </c>
      <c r="L545" s="4">
        <v>11.94</v>
      </c>
      <c r="M545" s="4">
        <v>600.67999999999995</v>
      </c>
      <c r="N545" s="4">
        <v>644</v>
      </c>
      <c r="O545" s="4">
        <v>644</v>
      </c>
      <c r="P545" s="4">
        <v>571</v>
      </c>
      <c r="Q545" s="4">
        <v>571</v>
      </c>
      <c r="R545" s="4">
        <v>1.66</v>
      </c>
      <c r="S545" s="4">
        <v>14.15</v>
      </c>
      <c r="T545" s="4">
        <v>586.80999999999995</v>
      </c>
      <c r="U545" s="4">
        <v>1679</v>
      </c>
      <c r="V545" s="4">
        <v>1679</v>
      </c>
      <c r="W545" s="4">
        <v>923</v>
      </c>
      <c r="X545" s="4">
        <v>922</v>
      </c>
      <c r="Y545" s="4">
        <v>1.28</v>
      </c>
      <c r="Z545" s="4">
        <v>12.92</v>
      </c>
      <c r="AA545" s="4">
        <v>936.2</v>
      </c>
      <c r="AB545" s="4">
        <v>2123.69</v>
      </c>
    </row>
    <row r="546" spans="1:28">
      <c r="A546" s="3" t="s">
        <v>1109</v>
      </c>
      <c r="B546" s="3" t="s">
        <v>1110</v>
      </c>
      <c r="C546" s="3" t="s">
        <v>22</v>
      </c>
      <c r="D546" s="3" t="s">
        <v>587</v>
      </c>
      <c r="E546" s="3" t="s">
        <v>588</v>
      </c>
      <c r="F546" s="3" t="s">
        <v>25</v>
      </c>
      <c r="G546" s="4">
        <v>1577</v>
      </c>
      <c r="H546" s="4">
        <v>1577</v>
      </c>
      <c r="I546" s="4">
        <v>685</v>
      </c>
      <c r="J546" s="4">
        <v>679</v>
      </c>
      <c r="K546" s="4">
        <v>1.53</v>
      </c>
      <c r="L546" s="4">
        <v>0.13</v>
      </c>
      <c r="M546" s="4">
        <v>680.66</v>
      </c>
      <c r="N546" s="4">
        <v>504</v>
      </c>
      <c r="O546" s="4">
        <v>504</v>
      </c>
      <c r="P546" s="4">
        <v>401</v>
      </c>
      <c r="Q546" s="4">
        <v>401</v>
      </c>
      <c r="R546" s="4">
        <v>0.77</v>
      </c>
      <c r="S546" s="4">
        <v>0.08</v>
      </c>
      <c r="T546" s="4">
        <v>401.85</v>
      </c>
      <c r="U546" s="4">
        <v>1156</v>
      </c>
      <c r="V546" s="4">
        <v>1156</v>
      </c>
      <c r="W546" s="4">
        <v>831</v>
      </c>
      <c r="X546" s="4">
        <v>822</v>
      </c>
      <c r="Y546" s="4">
        <v>0.9</v>
      </c>
      <c r="Z546" s="4">
        <v>0.25</v>
      </c>
      <c r="AA546" s="4">
        <v>823.15</v>
      </c>
      <c r="AB546" s="4">
        <v>1905.66</v>
      </c>
    </row>
    <row r="547" spans="1:28">
      <c r="A547" s="3" t="s">
        <v>1111</v>
      </c>
      <c r="B547" s="3" t="s">
        <v>1112</v>
      </c>
      <c r="C547" s="3" t="s">
        <v>22</v>
      </c>
      <c r="D547" s="3" t="s">
        <v>587</v>
      </c>
      <c r="E547" s="3" t="s">
        <v>588</v>
      </c>
      <c r="F547" s="3" t="s">
        <v>25</v>
      </c>
      <c r="G547" s="4">
        <v>2340</v>
      </c>
      <c r="H547" s="4">
        <v>2340</v>
      </c>
      <c r="I547" s="4">
        <v>894</v>
      </c>
      <c r="J547" s="4">
        <v>893</v>
      </c>
      <c r="K547" s="4">
        <v>3.13</v>
      </c>
      <c r="L547" s="4">
        <v>13</v>
      </c>
      <c r="M547" s="4">
        <v>909.13</v>
      </c>
      <c r="N547" s="4">
        <v>1059</v>
      </c>
      <c r="O547" s="4">
        <v>1059</v>
      </c>
      <c r="P547" s="4">
        <v>688</v>
      </c>
      <c r="Q547" s="4">
        <v>682</v>
      </c>
      <c r="R547" s="4">
        <v>3.5</v>
      </c>
      <c r="S547" s="4">
        <v>11.95</v>
      </c>
      <c r="T547" s="4">
        <v>697.45</v>
      </c>
      <c r="U547" s="4">
        <v>1094</v>
      </c>
      <c r="V547" s="4">
        <v>1094</v>
      </c>
      <c r="W547" s="4">
        <v>705</v>
      </c>
      <c r="X547" s="4">
        <v>705</v>
      </c>
      <c r="Y547" s="4">
        <v>3.64</v>
      </c>
      <c r="Z547" s="4">
        <v>8.7100000000000009</v>
      </c>
      <c r="AA547" s="4">
        <v>717.35</v>
      </c>
      <c r="AB547" s="4">
        <v>2323.9299999999998</v>
      </c>
    </row>
    <row r="548" spans="1:28">
      <c r="A548" s="3" t="s">
        <v>1113</v>
      </c>
      <c r="B548" s="3" t="s">
        <v>1114</v>
      </c>
      <c r="C548" s="3" t="s">
        <v>22</v>
      </c>
      <c r="D548" s="3" t="s">
        <v>587</v>
      </c>
      <c r="E548" s="3" t="s">
        <v>588</v>
      </c>
      <c r="F548" s="3" t="s">
        <v>25</v>
      </c>
      <c r="G548" s="4">
        <v>1586</v>
      </c>
      <c r="H548" s="4">
        <v>1586</v>
      </c>
      <c r="I548" s="4">
        <v>414</v>
      </c>
      <c r="J548" s="4">
        <v>413</v>
      </c>
      <c r="K548" s="4">
        <v>2.38</v>
      </c>
      <c r="L548" s="4">
        <v>7.24</v>
      </c>
      <c r="M548" s="4">
        <v>422.62</v>
      </c>
      <c r="N548" s="4">
        <v>749</v>
      </c>
      <c r="O548" s="4">
        <v>749</v>
      </c>
      <c r="P548" s="4">
        <v>391</v>
      </c>
      <c r="Q548" s="4">
        <v>391</v>
      </c>
      <c r="R548" s="4">
        <v>3.29</v>
      </c>
      <c r="S548" s="4">
        <v>6.31</v>
      </c>
      <c r="T548" s="4">
        <v>400.6</v>
      </c>
      <c r="U548" s="4">
        <v>1297</v>
      </c>
      <c r="V548" s="4">
        <v>1297</v>
      </c>
      <c r="W548" s="4">
        <v>501</v>
      </c>
      <c r="X548" s="4">
        <v>500</v>
      </c>
      <c r="Y548" s="4">
        <v>3.1</v>
      </c>
      <c r="Z548" s="4">
        <v>6.93</v>
      </c>
      <c r="AA548" s="4">
        <v>510.03</v>
      </c>
      <c r="AB548" s="4">
        <v>1333.25</v>
      </c>
    </row>
    <row r="549" spans="1:28">
      <c r="A549" s="3" t="s">
        <v>1115</v>
      </c>
      <c r="B549" s="3" t="s">
        <v>1116</v>
      </c>
      <c r="C549" s="3" t="s">
        <v>22</v>
      </c>
      <c r="D549" s="3" t="s">
        <v>587</v>
      </c>
      <c r="E549" s="3" t="s">
        <v>588</v>
      </c>
      <c r="F549" s="3" t="s">
        <v>25</v>
      </c>
      <c r="G549" s="4">
        <v>1038</v>
      </c>
      <c r="H549" s="4">
        <v>1038</v>
      </c>
      <c r="I549" s="4">
        <v>551</v>
      </c>
      <c r="J549" s="4">
        <v>551</v>
      </c>
      <c r="K549" s="4">
        <v>2.08</v>
      </c>
      <c r="L549" s="4">
        <v>6.63</v>
      </c>
      <c r="M549" s="4">
        <v>559.71</v>
      </c>
      <c r="N549" s="4">
        <v>535</v>
      </c>
      <c r="O549" s="4">
        <v>535</v>
      </c>
      <c r="P549" s="4">
        <v>374</v>
      </c>
      <c r="Q549" s="4">
        <v>374</v>
      </c>
      <c r="R549" s="4">
        <v>1.75</v>
      </c>
      <c r="S549" s="4">
        <v>9.2100000000000009</v>
      </c>
      <c r="T549" s="4">
        <v>384.96</v>
      </c>
      <c r="U549" s="4">
        <v>569</v>
      </c>
      <c r="V549" s="4">
        <v>569</v>
      </c>
      <c r="W549" s="4">
        <v>276</v>
      </c>
      <c r="X549" s="4">
        <v>276</v>
      </c>
      <c r="Y549" s="4">
        <v>1.85</v>
      </c>
      <c r="Z549" s="4">
        <v>4.67</v>
      </c>
      <c r="AA549" s="4">
        <v>282.52</v>
      </c>
      <c r="AB549" s="4">
        <v>1227.19</v>
      </c>
    </row>
    <row r="550" spans="1:28">
      <c r="A550" s="3" t="s">
        <v>1117</v>
      </c>
      <c r="B550" s="3" t="s">
        <v>1118</v>
      </c>
      <c r="C550" s="3" t="s">
        <v>22</v>
      </c>
      <c r="D550" s="3" t="s">
        <v>587</v>
      </c>
      <c r="E550" s="3" t="s">
        <v>588</v>
      </c>
      <c r="F550" s="3" t="s">
        <v>25</v>
      </c>
      <c r="G550" s="4">
        <v>633</v>
      </c>
      <c r="H550" s="4">
        <v>633</v>
      </c>
      <c r="I550" s="4">
        <v>338</v>
      </c>
      <c r="J550" s="4">
        <v>338</v>
      </c>
      <c r="K550" s="4">
        <v>1.34</v>
      </c>
      <c r="L550" s="4">
        <v>6.53</v>
      </c>
      <c r="M550" s="4">
        <v>345.87</v>
      </c>
      <c r="N550" s="4">
        <v>344</v>
      </c>
      <c r="O550" s="4">
        <v>344</v>
      </c>
      <c r="P550" s="4">
        <v>307</v>
      </c>
      <c r="Q550" s="4">
        <v>307</v>
      </c>
      <c r="R550" s="4">
        <v>1.7</v>
      </c>
      <c r="S550" s="4">
        <v>5.67</v>
      </c>
      <c r="T550" s="4">
        <v>314.37</v>
      </c>
      <c r="U550" s="4">
        <v>620</v>
      </c>
      <c r="V550" s="4">
        <v>620</v>
      </c>
      <c r="W550" s="4">
        <v>383</v>
      </c>
      <c r="X550" s="4">
        <v>383</v>
      </c>
      <c r="Y550" s="4">
        <v>1.46</v>
      </c>
      <c r="Z550" s="4">
        <v>9.4600000000000009</v>
      </c>
      <c r="AA550" s="4">
        <v>393.92</v>
      </c>
      <c r="AB550" s="4">
        <v>1054.1600000000001</v>
      </c>
    </row>
    <row r="551" spans="1:28">
      <c r="A551" s="3" t="s">
        <v>1119</v>
      </c>
      <c r="B551" s="3" t="s">
        <v>1120</v>
      </c>
      <c r="C551" s="3" t="s">
        <v>22</v>
      </c>
      <c r="D551" s="3" t="s">
        <v>587</v>
      </c>
      <c r="E551" s="3" t="s">
        <v>588</v>
      </c>
      <c r="F551" s="3" t="s">
        <v>25</v>
      </c>
      <c r="G551" s="4">
        <v>2228</v>
      </c>
      <c r="H551" s="4">
        <v>2228</v>
      </c>
      <c r="I551" s="4">
        <v>901</v>
      </c>
      <c r="J551" s="4">
        <v>900</v>
      </c>
      <c r="K551" s="4">
        <v>2.0499999999999998</v>
      </c>
      <c r="L551" s="4">
        <v>9.18</v>
      </c>
      <c r="M551" s="4">
        <v>911.23</v>
      </c>
      <c r="N551" s="4">
        <v>699</v>
      </c>
      <c r="O551" s="4">
        <v>699</v>
      </c>
      <c r="P551" s="4">
        <v>473</v>
      </c>
      <c r="Q551" s="4">
        <v>472</v>
      </c>
      <c r="R551" s="4">
        <v>2.39</v>
      </c>
      <c r="S551" s="4">
        <v>5.96</v>
      </c>
      <c r="T551" s="4">
        <v>480.35</v>
      </c>
      <c r="U551" s="4">
        <v>915</v>
      </c>
      <c r="V551" s="4">
        <v>915</v>
      </c>
      <c r="W551" s="4">
        <v>475</v>
      </c>
      <c r="X551" s="4">
        <v>475</v>
      </c>
      <c r="Y551" s="4">
        <v>2.25</v>
      </c>
      <c r="Z551" s="4">
        <v>6.39</v>
      </c>
      <c r="AA551" s="4">
        <v>483.64</v>
      </c>
      <c r="AB551" s="4">
        <v>1875.22</v>
      </c>
    </row>
    <row r="552" spans="1:28">
      <c r="A552" s="3" t="s">
        <v>1121</v>
      </c>
      <c r="B552" s="3" t="s">
        <v>1122</v>
      </c>
      <c r="C552" s="3" t="s">
        <v>22</v>
      </c>
      <c r="D552" s="3" t="s">
        <v>587</v>
      </c>
      <c r="E552" s="3" t="s">
        <v>588</v>
      </c>
      <c r="F552" s="3" t="s">
        <v>25</v>
      </c>
      <c r="G552" s="4">
        <v>945</v>
      </c>
      <c r="H552" s="4">
        <v>945</v>
      </c>
      <c r="I552" s="4">
        <v>423</v>
      </c>
      <c r="J552" s="4">
        <v>422</v>
      </c>
      <c r="K552" s="4">
        <v>2.5099999999999998</v>
      </c>
      <c r="L552" s="4">
        <v>7.8</v>
      </c>
      <c r="M552" s="4">
        <v>432.31</v>
      </c>
      <c r="N552" s="4">
        <v>898</v>
      </c>
      <c r="O552" s="4">
        <v>898</v>
      </c>
      <c r="P552" s="4">
        <v>511</v>
      </c>
      <c r="Q552" s="4">
        <v>511</v>
      </c>
      <c r="R552" s="4">
        <v>2.94</v>
      </c>
      <c r="S552" s="4">
        <v>6.92</v>
      </c>
      <c r="T552" s="4">
        <v>520.86</v>
      </c>
      <c r="U552" s="4">
        <v>757</v>
      </c>
      <c r="V552" s="4">
        <v>757</v>
      </c>
      <c r="W552" s="4">
        <v>396</v>
      </c>
      <c r="X552" s="4">
        <v>394</v>
      </c>
      <c r="Y552" s="4">
        <v>2.42</v>
      </c>
      <c r="Z552" s="4">
        <v>5.48</v>
      </c>
      <c r="AA552" s="4">
        <v>401.9</v>
      </c>
      <c r="AB552" s="4">
        <v>1355.07</v>
      </c>
    </row>
    <row r="553" spans="1:28">
      <c r="A553" s="3" t="s">
        <v>1123</v>
      </c>
      <c r="B553" s="3" t="s">
        <v>1124</v>
      </c>
      <c r="C553" s="3" t="s">
        <v>22</v>
      </c>
      <c r="D553" s="3" t="s">
        <v>587</v>
      </c>
      <c r="E553" s="3" t="s">
        <v>588</v>
      </c>
      <c r="F553" s="3" t="s">
        <v>25</v>
      </c>
      <c r="G553" s="4">
        <v>1531</v>
      </c>
      <c r="H553" s="4">
        <v>1531</v>
      </c>
      <c r="I553" s="4">
        <v>441</v>
      </c>
      <c r="J553" s="4">
        <v>438</v>
      </c>
      <c r="K553" s="4">
        <v>2.67</v>
      </c>
      <c r="L553" s="4">
        <v>7.39</v>
      </c>
      <c r="M553" s="4">
        <v>448.06</v>
      </c>
      <c r="N553" s="4">
        <v>842</v>
      </c>
      <c r="O553" s="4">
        <v>842</v>
      </c>
      <c r="P553" s="4">
        <v>329</v>
      </c>
      <c r="Q553" s="4">
        <v>328</v>
      </c>
      <c r="R553" s="4">
        <v>1.64</v>
      </c>
      <c r="S553" s="4">
        <v>5.61</v>
      </c>
      <c r="T553" s="4">
        <v>335.25</v>
      </c>
      <c r="U553" s="4">
        <v>849</v>
      </c>
      <c r="V553" s="4">
        <v>849</v>
      </c>
      <c r="W553" s="4">
        <v>470</v>
      </c>
      <c r="X553" s="4">
        <v>469</v>
      </c>
      <c r="Y553" s="4">
        <v>2.4700000000000002</v>
      </c>
      <c r="Z553" s="4">
        <v>6.5</v>
      </c>
      <c r="AA553" s="4">
        <v>477.97</v>
      </c>
      <c r="AB553" s="4">
        <v>1261.28</v>
      </c>
    </row>
    <row r="554" spans="1:28">
      <c r="A554" s="3" t="s">
        <v>1125</v>
      </c>
      <c r="B554" s="3" t="s">
        <v>1126</v>
      </c>
      <c r="C554" s="3" t="s">
        <v>22</v>
      </c>
      <c r="D554" s="3" t="s">
        <v>587</v>
      </c>
      <c r="E554" s="3" t="s">
        <v>588</v>
      </c>
      <c r="F554" s="3" t="s">
        <v>25</v>
      </c>
      <c r="G554" s="4">
        <v>1059</v>
      </c>
      <c r="H554" s="4">
        <v>1059</v>
      </c>
      <c r="I554" s="4">
        <v>611</v>
      </c>
      <c r="J554" s="4">
        <v>610</v>
      </c>
      <c r="K554" s="4">
        <v>4.6100000000000003</v>
      </c>
      <c r="L554" s="4">
        <v>6.68</v>
      </c>
      <c r="M554" s="4">
        <v>621.29</v>
      </c>
      <c r="N554" s="4">
        <v>625</v>
      </c>
      <c r="O554" s="4">
        <v>625</v>
      </c>
      <c r="P554" s="4">
        <v>565</v>
      </c>
      <c r="Q554" s="4">
        <v>564</v>
      </c>
      <c r="R554" s="4">
        <v>4.1900000000000004</v>
      </c>
      <c r="S554" s="4">
        <v>6.61</v>
      </c>
      <c r="T554" s="4">
        <v>574.79999999999995</v>
      </c>
      <c r="U554" s="4">
        <v>0</v>
      </c>
      <c r="V554" s="4">
        <v>0</v>
      </c>
      <c r="W554" s="4">
        <v>0</v>
      </c>
      <c r="X554" s="4">
        <v>0</v>
      </c>
      <c r="Y554" s="4">
        <v>0</v>
      </c>
      <c r="Z554" s="4">
        <v>0</v>
      </c>
      <c r="AA554" s="4">
        <v>0</v>
      </c>
      <c r="AB554" s="4">
        <v>1196.0899999999999</v>
      </c>
    </row>
    <row r="555" spans="1:28">
      <c r="A555" s="3" t="s">
        <v>1127</v>
      </c>
      <c r="B555" s="3" t="s">
        <v>1128</v>
      </c>
      <c r="C555" s="3" t="s">
        <v>22</v>
      </c>
      <c r="D555" s="3" t="s">
        <v>587</v>
      </c>
      <c r="E555" s="3" t="s">
        <v>588</v>
      </c>
      <c r="F555" s="3" t="s">
        <v>25</v>
      </c>
      <c r="G555" s="4">
        <v>1481</v>
      </c>
      <c r="H555" s="4">
        <v>1481</v>
      </c>
      <c r="I555" s="4">
        <v>696</v>
      </c>
      <c r="J555" s="4">
        <v>694</v>
      </c>
      <c r="K555" s="4">
        <v>1.68</v>
      </c>
      <c r="L555" s="4">
        <v>11.37</v>
      </c>
      <c r="M555" s="4">
        <v>707.05</v>
      </c>
      <c r="N555" s="4">
        <v>1055</v>
      </c>
      <c r="O555" s="4">
        <v>1055</v>
      </c>
      <c r="P555" s="4">
        <v>877</v>
      </c>
      <c r="Q555" s="4">
        <v>872</v>
      </c>
      <c r="R555" s="4">
        <v>5.15</v>
      </c>
      <c r="S555" s="4">
        <v>10.49</v>
      </c>
      <c r="T555" s="4">
        <v>887.64</v>
      </c>
      <c r="U555" s="4">
        <v>0</v>
      </c>
      <c r="V555" s="4">
        <v>0</v>
      </c>
      <c r="W555" s="4">
        <v>0</v>
      </c>
      <c r="X555" s="4">
        <v>0</v>
      </c>
      <c r="Y555" s="4">
        <v>0</v>
      </c>
      <c r="Z555" s="4">
        <v>0</v>
      </c>
      <c r="AA555" s="4">
        <v>0</v>
      </c>
      <c r="AB555" s="4">
        <v>1594.69</v>
      </c>
    </row>
    <row r="556" spans="1:28">
      <c r="A556" s="3" t="s">
        <v>1129</v>
      </c>
      <c r="B556" s="3" t="s">
        <v>1130</v>
      </c>
      <c r="C556" s="3" t="s">
        <v>22</v>
      </c>
      <c r="D556" s="3" t="s">
        <v>587</v>
      </c>
      <c r="E556" s="3" t="s">
        <v>588</v>
      </c>
      <c r="F556" s="3" t="s">
        <v>25</v>
      </c>
      <c r="G556" s="4">
        <v>1305</v>
      </c>
      <c r="H556" s="4">
        <v>1305</v>
      </c>
      <c r="I556" s="4">
        <v>756</v>
      </c>
      <c r="J556" s="4">
        <v>754</v>
      </c>
      <c r="K556" s="4">
        <v>2.95</v>
      </c>
      <c r="L556" s="4">
        <v>8.4</v>
      </c>
      <c r="M556" s="4">
        <v>765.35</v>
      </c>
      <c r="N556" s="4">
        <v>724</v>
      </c>
      <c r="O556" s="4">
        <v>724</v>
      </c>
      <c r="P556" s="4">
        <v>552</v>
      </c>
      <c r="Q556" s="4">
        <v>552</v>
      </c>
      <c r="R556" s="4">
        <v>2.27</v>
      </c>
      <c r="S556" s="4">
        <v>8.8800000000000008</v>
      </c>
      <c r="T556" s="4">
        <v>563.15</v>
      </c>
      <c r="U556" s="4">
        <v>0</v>
      </c>
      <c r="V556" s="4">
        <v>0</v>
      </c>
      <c r="W556" s="4">
        <v>0</v>
      </c>
      <c r="X556" s="4">
        <v>0</v>
      </c>
      <c r="Y556" s="4">
        <v>0</v>
      </c>
      <c r="Z556" s="4">
        <v>0</v>
      </c>
      <c r="AA556" s="4">
        <v>0</v>
      </c>
      <c r="AB556" s="4">
        <v>1328.5</v>
      </c>
    </row>
    <row r="557" spans="1:28">
      <c r="A557" s="3" t="s">
        <v>1131</v>
      </c>
      <c r="B557" s="3" t="s">
        <v>1132</v>
      </c>
      <c r="C557" s="3" t="s">
        <v>22</v>
      </c>
      <c r="D557" s="3" t="s">
        <v>587</v>
      </c>
      <c r="E557" s="3" t="s">
        <v>588</v>
      </c>
      <c r="F557" s="3" t="s">
        <v>25</v>
      </c>
      <c r="G557" s="4">
        <v>767</v>
      </c>
      <c r="H557" s="4">
        <v>767</v>
      </c>
      <c r="I557" s="4">
        <v>614</v>
      </c>
      <c r="J557" s="4">
        <v>614</v>
      </c>
      <c r="K557" s="4">
        <v>1.98</v>
      </c>
      <c r="L557" s="4">
        <v>10.16</v>
      </c>
      <c r="M557" s="4">
        <v>626.14</v>
      </c>
      <c r="N557" s="4">
        <v>610</v>
      </c>
      <c r="O557" s="4">
        <v>610</v>
      </c>
      <c r="P557" s="4">
        <v>473</v>
      </c>
      <c r="Q557" s="4">
        <v>473</v>
      </c>
      <c r="R557" s="4">
        <v>0.75</v>
      </c>
      <c r="S557" s="4">
        <v>9.4700000000000006</v>
      </c>
      <c r="T557" s="4">
        <v>483.22</v>
      </c>
      <c r="U557" s="4">
        <v>0</v>
      </c>
      <c r="V557" s="4">
        <v>0</v>
      </c>
      <c r="W557" s="4">
        <v>0</v>
      </c>
      <c r="X557" s="4">
        <v>0</v>
      </c>
      <c r="Y557" s="4">
        <v>0</v>
      </c>
      <c r="Z557" s="4">
        <v>0</v>
      </c>
      <c r="AA557" s="4">
        <v>0</v>
      </c>
      <c r="AB557" s="4">
        <v>1109.3599999999999</v>
      </c>
    </row>
    <row r="558" spans="1:28">
      <c r="A558" s="3" t="s">
        <v>1133</v>
      </c>
      <c r="B558" s="3" t="s">
        <v>1134</v>
      </c>
      <c r="C558" s="3" t="s">
        <v>22</v>
      </c>
      <c r="D558" s="3" t="s">
        <v>587</v>
      </c>
      <c r="E558" s="3" t="s">
        <v>588</v>
      </c>
      <c r="F558" s="3" t="s">
        <v>25</v>
      </c>
      <c r="G558" s="4">
        <v>1134</v>
      </c>
      <c r="H558" s="4">
        <v>1134</v>
      </c>
      <c r="I558" s="4">
        <v>712</v>
      </c>
      <c r="J558" s="4">
        <v>711</v>
      </c>
      <c r="K558" s="4">
        <v>2.8</v>
      </c>
      <c r="L558" s="4">
        <v>11.38</v>
      </c>
      <c r="M558" s="4">
        <v>725.18</v>
      </c>
      <c r="N558" s="4">
        <v>859</v>
      </c>
      <c r="O558" s="4">
        <v>859</v>
      </c>
      <c r="P558" s="4">
        <v>735</v>
      </c>
      <c r="Q558" s="4">
        <v>735</v>
      </c>
      <c r="R558" s="4">
        <v>2.06</v>
      </c>
      <c r="S558" s="4">
        <v>13.22</v>
      </c>
      <c r="T558" s="4">
        <v>750.28</v>
      </c>
      <c r="U558" s="4">
        <v>0</v>
      </c>
      <c r="V558" s="4">
        <v>0</v>
      </c>
      <c r="W558" s="4">
        <v>0</v>
      </c>
      <c r="X558" s="4">
        <v>0</v>
      </c>
      <c r="Y558" s="4">
        <v>0</v>
      </c>
      <c r="Z558" s="4">
        <v>0</v>
      </c>
      <c r="AA558" s="4">
        <v>0</v>
      </c>
      <c r="AB558" s="4">
        <v>1475.46</v>
      </c>
    </row>
    <row r="559" spans="1:28">
      <c r="A559" s="3" t="s">
        <v>1135</v>
      </c>
      <c r="B559" s="3" t="s">
        <v>1136</v>
      </c>
      <c r="C559" s="3" t="s">
        <v>22</v>
      </c>
      <c r="D559" s="3" t="s">
        <v>587</v>
      </c>
      <c r="E559" s="3" t="s">
        <v>588</v>
      </c>
      <c r="F559" s="3" t="s">
        <v>25</v>
      </c>
      <c r="G559" s="4">
        <v>495</v>
      </c>
      <c r="H559" s="4">
        <v>495</v>
      </c>
      <c r="I559" s="4">
        <v>355</v>
      </c>
      <c r="J559" s="4">
        <v>355</v>
      </c>
      <c r="K559" s="4">
        <v>0.97</v>
      </c>
      <c r="L559" s="4">
        <v>7.51</v>
      </c>
      <c r="M559" s="4">
        <v>363.48</v>
      </c>
      <c r="N559" s="4">
        <v>517</v>
      </c>
      <c r="O559" s="4">
        <v>517</v>
      </c>
      <c r="P559" s="4">
        <v>418</v>
      </c>
      <c r="Q559" s="4">
        <v>418</v>
      </c>
      <c r="R559" s="4">
        <v>1.34</v>
      </c>
      <c r="S559" s="4">
        <v>7.96</v>
      </c>
      <c r="T559" s="4">
        <v>427.3</v>
      </c>
      <c r="U559" s="4">
        <v>547</v>
      </c>
      <c r="V559" s="4">
        <v>547</v>
      </c>
      <c r="W559" s="4">
        <v>416</v>
      </c>
      <c r="X559" s="4">
        <v>416</v>
      </c>
      <c r="Y559" s="4">
        <v>1.83</v>
      </c>
      <c r="Z559" s="4">
        <v>8.18</v>
      </c>
      <c r="AA559" s="4">
        <v>426.01</v>
      </c>
      <c r="AB559" s="4">
        <v>1216.79</v>
      </c>
    </row>
    <row r="560" spans="1:28">
      <c r="A560" s="3" t="s">
        <v>1137</v>
      </c>
      <c r="B560" s="3" t="s">
        <v>1138</v>
      </c>
      <c r="C560" s="3" t="s">
        <v>22</v>
      </c>
      <c r="D560" s="3" t="s">
        <v>587</v>
      </c>
      <c r="E560" s="3" t="s">
        <v>588</v>
      </c>
      <c r="F560" s="3" t="s">
        <v>25</v>
      </c>
      <c r="G560" s="4">
        <v>541</v>
      </c>
      <c r="H560" s="4">
        <v>541</v>
      </c>
      <c r="I560" s="4">
        <v>306</v>
      </c>
      <c r="J560" s="4">
        <v>306</v>
      </c>
      <c r="K560" s="4">
        <v>1.43</v>
      </c>
      <c r="L560" s="4">
        <v>5.08</v>
      </c>
      <c r="M560" s="4">
        <v>312.51</v>
      </c>
      <c r="N560" s="4">
        <v>845</v>
      </c>
      <c r="O560" s="4">
        <v>845</v>
      </c>
      <c r="P560" s="4">
        <v>496</v>
      </c>
      <c r="Q560" s="4">
        <v>496</v>
      </c>
      <c r="R560" s="4">
        <v>1.9</v>
      </c>
      <c r="S560" s="4">
        <v>5.19</v>
      </c>
      <c r="T560" s="4">
        <v>503.09</v>
      </c>
      <c r="U560" s="4">
        <v>413</v>
      </c>
      <c r="V560" s="4">
        <v>413</v>
      </c>
      <c r="W560" s="4">
        <v>366</v>
      </c>
      <c r="X560" s="4">
        <v>366</v>
      </c>
      <c r="Y560" s="4">
        <v>2.36</v>
      </c>
      <c r="Z560" s="4">
        <v>4.83</v>
      </c>
      <c r="AA560" s="4">
        <v>373.19</v>
      </c>
      <c r="AB560" s="4">
        <v>1188.79</v>
      </c>
    </row>
    <row r="561" spans="1:28">
      <c r="A561" s="3" t="s">
        <v>1139</v>
      </c>
      <c r="B561" s="3" t="s">
        <v>1140</v>
      </c>
      <c r="C561" s="3" t="s">
        <v>22</v>
      </c>
      <c r="D561" s="3" t="s">
        <v>587</v>
      </c>
      <c r="E561" s="3" t="s">
        <v>588</v>
      </c>
      <c r="F561" s="3" t="s">
        <v>25</v>
      </c>
      <c r="G561" s="4">
        <v>1601</v>
      </c>
      <c r="H561" s="4">
        <v>1601</v>
      </c>
      <c r="I561" s="4">
        <v>444</v>
      </c>
      <c r="J561" s="4">
        <v>443</v>
      </c>
      <c r="K561" s="4">
        <v>2.79</v>
      </c>
      <c r="L561" s="4">
        <v>8.67</v>
      </c>
      <c r="M561" s="4">
        <v>454.46</v>
      </c>
      <c r="N561" s="4">
        <v>960</v>
      </c>
      <c r="O561" s="4">
        <v>960</v>
      </c>
      <c r="P561" s="4">
        <v>552</v>
      </c>
      <c r="Q561" s="4">
        <v>551</v>
      </c>
      <c r="R561" s="4">
        <v>2.13</v>
      </c>
      <c r="S561" s="4">
        <v>13.09</v>
      </c>
      <c r="T561" s="4">
        <v>566.22</v>
      </c>
      <c r="U561" s="4">
        <v>886</v>
      </c>
      <c r="V561" s="4">
        <v>886</v>
      </c>
      <c r="W561" s="4">
        <v>526</v>
      </c>
      <c r="X561" s="4">
        <v>524</v>
      </c>
      <c r="Y561" s="4">
        <v>2.48</v>
      </c>
      <c r="Z561" s="4">
        <v>8.56</v>
      </c>
      <c r="AA561" s="4">
        <v>535.04</v>
      </c>
      <c r="AB561" s="4">
        <v>1555.72</v>
      </c>
    </row>
    <row r="562" spans="1:28">
      <c r="A562" s="3" t="s">
        <v>1141</v>
      </c>
      <c r="B562" s="3" t="s">
        <v>1142</v>
      </c>
      <c r="C562" s="3" t="s">
        <v>22</v>
      </c>
      <c r="D562" s="3" t="s">
        <v>587</v>
      </c>
      <c r="E562" s="3" t="s">
        <v>588</v>
      </c>
      <c r="F562" s="3" t="s">
        <v>25</v>
      </c>
      <c r="G562" s="4">
        <v>921</v>
      </c>
      <c r="H562" s="4">
        <v>921</v>
      </c>
      <c r="I562" s="4">
        <v>541</v>
      </c>
      <c r="J562" s="4">
        <v>541</v>
      </c>
      <c r="K562" s="4">
        <v>1.93</v>
      </c>
      <c r="L562" s="4">
        <v>11.07</v>
      </c>
      <c r="M562" s="4">
        <v>554</v>
      </c>
      <c r="N562" s="4">
        <v>958</v>
      </c>
      <c r="O562" s="4">
        <v>958</v>
      </c>
      <c r="P562" s="4">
        <v>597</v>
      </c>
      <c r="Q562" s="4">
        <v>597</v>
      </c>
      <c r="R562" s="4">
        <v>1.75</v>
      </c>
      <c r="S562" s="4">
        <v>10.95</v>
      </c>
      <c r="T562" s="4">
        <v>609.70000000000005</v>
      </c>
      <c r="U562" s="4">
        <v>846</v>
      </c>
      <c r="V562" s="4">
        <v>846</v>
      </c>
      <c r="W562" s="4">
        <v>768</v>
      </c>
      <c r="X562" s="4">
        <v>767</v>
      </c>
      <c r="Y562" s="4">
        <v>2.75</v>
      </c>
      <c r="Z562" s="4">
        <v>11.25</v>
      </c>
      <c r="AA562" s="4">
        <v>781</v>
      </c>
      <c r="AB562" s="4">
        <v>1944.7</v>
      </c>
    </row>
    <row r="563" spans="1:28">
      <c r="A563" s="3" t="s">
        <v>1143</v>
      </c>
      <c r="B563" s="3" t="s">
        <v>1144</v>
      </c>
      <c r="C563" s="3" t="s">
        <v>22</v>
      </c>
      <c r="D563" s="3" t="s">
        <v>587</v>
      </c>
      <c r="E563" s="3" t="s">
        <v>588</v>
      </c>
      <c r="F563" s="3" t="s">
        <v>25</v>
      </c>
      <c r="G563" s="4">
        <v>799</v>
      </c>
      <c r="H563" s="4">
        <v>799</v>
      </c>
      <c r="I563" s="4">
        <v>508</v>
      </c>
      <c r="J563" s="4">
        <v>508</v>
      </c>
      <c r="K563" s="4">
        <v>2.87</v>
      </c>
      <c r="L563" s="4">
        <v>10.76</v>
      </c>
      <c r="M563" s="4">
        <v>521.63</v>
      </c>
      <c r="N563" s="4">
        <v>641</v>
      </c>
      <c r="O563" s="4">
        <v>641</v>
      </c>
      <c r="P563" s="4">
        <v>441</v>
      </c>
      <c r="Q563" s="4">
        <v>441</v>
      </c>
      <c r="R563" s="4">
        <v>0.75</v>
      </c>
      <c r="S563" s="4">
        <v>10.67</v>
      </c>
      <c r="T563" s="4">
        <v>452.42</v>
      </c>
      <c r="U563" s="4">
        <v>1533</v>
      </c>
      <c r="V563" s="4">
        <v>1533</v>
      </c>
      <c r="W563" s="4">
        <v>1345</v>
      </c>
      <c r="X563" s="4">
        <v>1344</v>
      </c>
      <c r="Y563" s="4">
        <v>1.92</v>
      </c>
      <c r="Z563" s="4">
        <v>9.43</v>
      </c>
      <c r="AA563" s="4">
        <v>1355.35</v>
      </c>
      <c r="AB563" s="4">
        <v>2329.4</v>
      </c>
    </row>
    <row r="564" spans="1:28">
      <c r="A564" s="3" t="s">
        <v>1145</v>
      </c>
      <c r="B564" s="3" t="s">
        <v>1146</v>
      </c>
      <c r="C564" s="3" t="s">
        <v>22</v>
      </c>
      <c r="D564" s="3" t="s">
        <v>587</v>
      </c>
      <c r="E564" s="3" t="s">
        <v>588</v>
      </c>
      <c r="F564" s="3" t="s">
        <v>25</v>
      </c>
      <c r="G564" s="4">
        <v>5145</v>
      </c>
      <c r="H564" s="4">
        <v>5145</v>
      </c>
      <c r="I564" s="4">
        <v>2941</v>
      </c>
      <c r="J564" s="4">
        <v>2936</v>
      </c>
      <c r="K564" s="4">
        <v>10.14</v>
      </c>
      <c r="L564" s="4">
        <v>45.42</v>
      </c>
      <c r="M564" s="4">
        <v>2991.56</v>
      </c>
      <c r="N564" s="4">
        <v>115</v>
      </c>
      <c r="O564" s="4">
        <v>115</v>
      </c>
      <c r="P564" s="4">
        <v>86</v>
      </c>
      <c r="Q564" s="4">
        <v>85</v>
      </c>
      <c r="R564" s="4">
        <v>0.3</v>
      </c>
      <c r="S564" s="4">
        <v>1.02</v>
      </c>
      <c r="T564" s="4">
        <v>86.32</v>
      </c>
      <c r="U564" s="4">
        <v>1778</v>
      </c>
      <c r="V564" s="4">
        <v>1778</v>
      </c>
      <c r="W564" s="4">
        <v>1449</v>
      </c>
      <c r="X564" s="4">
        <v>1447</v>
      </c>
      <c r="Y564" s="4">
        <v>6.59</v>
      </c>
      <c r="Z564" s="4">
        <v>26</v>
      </c>
      <c r="AA564" s="4">
        <v>1479.59</v>
      </c>
      <c r="AB564" s="4">
        <v>4557.47</v>
      </c>
    </row>
    <row r="565" spans="1:28">
      <c r="A565" s="3" t="s">
        <v>1147</v>
      </c>
      <c r="B565" s="3" t="s">
        <v>1148</v>
      </c>
      <c r="C565" s="3" t="s">
        <v>22</v>
      </c>
      <c r="D565" s="3" t="s">
        <v>587</v>
      </c>
      <c r="E565" s="3" t="s">
        <v>588</v>
      </c>
      <c r="F565" s="3" t="s">
        <v>25</v>
      </c>
      <c r="G565" s="4">
        <v>1977</v>
      </c>
      <c r="H565" s="4">
        <v>1977</v>
      </c>
      <c r="I565" s="4">
        <v>1319</v>
      </c>
      <c r="J565" s="4">
        <v>1315</v>
      </c>
      <c r="K565" s="4">
        <v>6.4</v>
      </c>
      <c r="L565" s="4">
        <v>10.37</v>
      </c>
      <c r="M565" s="4">
        <v>1331.77</v>
      </c>
      <c r="N565" s="4">
        <v>35</v>
      </c>
      <c r="O565" s="4">
        <v>35</v>
      </c>
      <c r="P565" s="4">
        <v>32</v>
      </c>
      <c r="Q565" s="4">
        <v>31</v>
      </c>
      <c r="R565" s="4">
        <v>0.17</v>
      </c>
      <c r="S565" s="4">
        <v>0.34</v>
      </c>
      <c r="T565" s="4">
        <v>31.51</v>
      </c>
      <c r="U565" s="4">
        <v>683</v>
      </c>
      <c r="V565" s="4">
        <v>683</v>
      </c>
      <c r="W565" s="4">
        <v>585</v>
      </c>
      <c r="X565" s="4">
        <v>574</v>
      </c>
      <c r="Y565" s="4">
        <v>2.97</v>
      </c>
      <c r="Z565" s="4">
        <v>6.47</v>
      </c>
      <c r="AA565" s="4">
        <v>583.44000000000005</v>
      </c>
      <c r="AB565" s="4">
        <v>1946.72</v>
      </c>
    </row>
    <row r="566" spans="1:28">
      <c r="A566" s="3" t="s">
        <v>1149</v>
      </c>
      <c r="B566" s="3" t="s">
        <v>1150</v>
      </c>
      <c r="C566" s="3" t="s">
        <v>22</v>
      </c>
      <c r="D566" s="3" t="s">
        <v>587</v>
      </c>
      <c r="E566" s="3" t="s">
        <v>588</v>
      </c>
      <c r="F566" s="3" t="s">
        <v>25</v>
      </c>
      <c r="G566" s="4">
        <v>2345</v>
      </c>
      <c r="H566" s="4">
        <v>2345</v>
      </c>
      <c r="I566" s="4">
        <v>1536</v>
      </c>
      <c r="J566" s="4">
        <v>1536</v>
      </c>
      <c r="K566" s="4">
        <v>6.73</v>
      </c>
      <c r="L566" s="4">
        <v>26.87</v>
      </c>
      <c r="M566" s="4">
        <v>1569.6</v>
      </c>
      <c r="N566" s="4">
        <v>115</v>
      </c>
      <c r="O566" s="4">
        <v>115</v>
      </c>
      <c r="P566" s="4">
        <v>113</v>
      </c>
      <c r="Q566" s="4">
        <v>113</v>
      </c>
      <c r="R566" s="4">
        <v>0.19</v>
      </c>
      <c r="S566" s="4">
        <v>0.99</v>
      </c>
      <c r="T566" s="4">
        <v>114.18</v>
      </c>
      <c r="U566" s="4">
        <v>987</v>
      </c>
      <c r="V566" s="4">
        <v>987</v>
      </c>
      <c r="W566" s="4">
        <v>828</v>
      </c>
      <c r="X566" s="4">
        <v>827</v>
      </c>
      <c r="Y566" s="4">
        <v>4.33</v>
      </c>
      <c r="Z566" s="4">
        <v>12.84</v>
      </c>
      <c r="AA566" s="4">
        <v>844.17</v>
      </c>
      <c r="AB566" s="4">
        <v>2527.9499999999998</v>
      </c>
    </row>
    <row r="567" spans="1:28">
      <c r="A567" s="3" t="s">
        <v>1151</v>
      </c>
      <c r="B567" s="3" t="s">
        <v>1152</v>
      </c>
      <c r="C567" s="3" t="s">
        <v>22</v>
      </c>
      <c r="D567" s="3" t="s">
        <v>587</v>
      </c>
      <c r="E567" s="3" t="s">
        <v>588</v>
      </c>
      <c r="F567" s="3" t="s">
        <v>25</v>
      </c>
      <c r="G567" s="4">
        <v>2373</v>
      </c>
      <c r="H567" s="4">
        <v>2373</v>
      </c>
      <c r="I567" s="4">
        <v>1384</v>
      </c>
      <c r="J567" s="4">
        <v>1382</v>
      </c>
      <c r="K567" s="4">
        <v>6.35</v>
      </c>
      <c r="L567" s="4">
        <v>24.75</v>
      </c>
      <c r="M567" s="4">
        <v>1413.1</v>
      </c>
      <c r="N567" s="4">
        <v>73</v>
      </c>
      <c r="O567" s="4">
        <v>73</v>
      </c>
      <c r="P567" s="4">
        <v>66</v>
      </c>
      <c r="Q567" s="4">
        <v>66</v>
      </c>
      <c r="R567" s="4">
        <v>0.34</v>
      </c>
      <c r="S567" s="4">
        <v>0.76</v>
      </c>
      <c r="T567" s="4">
        <v>67.099999999999994</v>
      </c>
      <c r="U567" s="4">
        <v>822</v>
      </c>
      <c r="V567" s="4">
        <v>822</v>
      </c>
      <c r="W567" s="4">
        <v>721</v>
      </c>
      <c r="X567" s="4">
        <v>721</v>
      </c>
      <c r="Y567" s="4">
        <v>3.2</v>
      </c>
      <c r="Z567" s="4">
        <v>15.82</v>
      </c>
      <c r="AA567" s="4">
        <v>740.02</v>
      </c>
      <c r="AB567" s="4">
        <v>2220.2199999999998</v>
      </c>
    </row>
    <row r="568" spans="1:28">
      <c r="A568" s="3" t="s">
        <v>1153</v>
      </c>
      <c r="B568" s="3" t="s">
        <v>1154</v>
      </c>
      <c r="C568" s="3" t="s">
        <v>22</v>
      </c>
      <c r="D568" s="3" t="s">
        <v>587</v>
      </c>
      <c r="E568" s="3" t="s">
        <v>588</v>
      </c>
      <c r="F568" s="3" t="s">
        <v>25</v>
      </c>
      <c r="G568" s="4">
        <v>2485</v>
      </c>
      <c r="H568" s="4">
        <v>2485</v>
      </c>
      <c r="I568" s="4">
        <v>1955</v>
      </c>
      <c r="J568" s="4">
        <v>1949</v>
      </c>
      <c r="K568" s="4">
        <v>5.86</v>
      </c>
      <c r="L568" s="4">
        <v>31.67</v>
      </c>
      <c r="M568" s="4">
        <v>1986.53</v>
      </c>
      <c r="N568" s="4">
        <v>35</v>
      </c>
      <c r="O568" s="4">
        <v>35</v>
      </c>
      <c r="P568" s="4">
        <v>34</v>
      </c>
      <c r="Q568" s="4">
        <v>34</v>
      </c>
      <c r="R568" s="4">
        <v>0.08</v>
      </c>
      <c r="S568" s="4">
        <v>0.71</v>
      </c>
      <c r="T568" s="4">
        <v>34.79</v>
      </c>
      <c r="U568" s="4">
        <v>969</v>
      </c>
      <c r="V568" s="4">
        <v>969</v>
      </c>
      <c r="W568" s="4">
        <v>798</v>
      </c>
      <c r="X568" s="4">
        <v>796</v>
      </c>
      <c r="Y568" s="4">
        <v>2.2000000000000002</v>
      </c>
      <c r="Z568" s="4">
        <v>14.23</v>
      </c>
      <c r="AA568" s="4">
        <v>812.43</v>
      </c>
      <c r="AB568" s="4">
        <v>2833.75</v>
      </c>
    </row>
    <row r="569" spans="1:28">
      <c r="A569" s="3" t="s">
        <v>1155</v>
      </c>
      <c r="B569" s="3" t="s">
        <v>1156</v>
      </c>
      <c r="C569" s="3" t="s">
        <v>515</v>
      </c>
      <c r="D569" s="3" t="s">
        <v>587</v>
      </c>
      <c r="E569" s="3" t="s">
        <v>588</v>
      </c>
      <c r="F569" s="3" t="s">
        <v>25</v>
      </c>
      <c r="G569" s="4">
        <v>191</v>
      </c>
      <c r="H569" s="4">
        <v>191</v>
      </c>
      <c r="I569" s="4">
        <v>69</v>
      </c>
      <c r="J569" s="4">
        <v>69</v>
      </c>
      <c r="K569" s="4">
        <v>0.09</v>
      </c>
      <c r="L569" s="4">
        <v>0.68</v>
      </c>
      <c r="M569" s="4">
        <v>69.77</v>
      </c>
      <c r="N569" s="4">
        <v>189</v>
      </c>
      <c r="O569" s="4">
        <v>189</v>
      </c>
      <c r="P569" s="4">
        <v>47</v>
      </c>
      <c r="Q569" s="4">
        <v>47</v>
      </c>
      <c r="R569" s="4">
        <v>0.18</v>
      </c>
      <c r="S569" s="4">
        <v>0.53</v>
      </c>
      <c r="T569" s="4">
        <v>47.71</v>
      </c>
      <c r="U569" s="4">
        <v>90</v>
      </c>
      <c r="V569" s="4">
        <v>90</v>
      </c>
      <c r="W569" s="4">
        <v>67</v>
      </c>
      <c r="X569" s="4">
        <v>67</v>
      </c>
      <c r="Y569" s="4">
        <v>0.18</v>
      </c>
      <c r="Z569" s="4">
        <v>1.07</v>
      </c>
      <c r="AA569" s="4">
        <v>68.25</v>
      </c>
      <c r="AB569" s="4">
        <v>185.73</v>
      </c>
    </row>
    <row r="570" spans="1:28">
      <c r="A570" s="3" t="s">
        <v>1157</v>
      </c>
      <c r="B570" s="3" t="s">
        <v>1158</v>
      </c>
      <c r="C570" s="3" t="s">
        <v>515</v>
      </c>
      <c r="D570" s="3" t="s">
        <v>587</v>
      </c>
      <c r="E570" s="3" t="s">
        <v>588</v>
      </c>
      <c r="F570" s="3" t="s">
        <v>25</v>
      </c>
      <c r="G570" s="4">
        <v>181</v>
      </c>
      <c r="H570" s="4">
        <v>181</v>
      </c>
      <c r="I570" s="4">
        <v>71</v>
      </c>
      <c r="J570" s="4">
        <v>71</v>
      </c>
      <c r="K570" s="4">
        <v>0.03</v>
      </c>
      <c r="L570" s="4">
        <v>1.71</v>
      </c>
      <c r="M570" s="4">
        <v>72.739999999999995</v>
      </c>
      <c r="N570" s="4">
        <v>142</v>
      </c>
      <c r="O570" s="4">
        <v>142</v>
      </c>
      <c r="P570" s="4">
        <v>94</v>
      </c>
      <c r="Q570" s="4">
        <v>94</v>
      </c>
      <c r="R570" s="4">
        <v>0.01</v>
      </c>
      <c r="S570" s="4">
        <v>2.7</v>
      </c>
      <c r="T570" s="4">
        <v>96.71</v>
      </c>
      <c r="U570" s="4">
        <v>140</v>
      </c>
      <c r="V570" s="4">
        <v>140</v>
      </c>
      <c r="W570" s="4">
        <v>106</v>
      </c>
      <c r="X570" s="4">
        <v>106</v>
      </c>
      <c r="Y570" s="4">
        <v>0.01</v>
      </c>
      <c r="Z570" s="4">
        <v>2.72</v>
      </c>
      <c r="AA570" s="4">
        <v>108.73</v>
      </c>
      <c r="AB570" s="4">
        <v>278.18</v>
      </c>
    </row>
    <row r="571" spans="1:28">
      <c r="A571" s="3" t="s">
        <v>1159</v>
      </c>
      <c r="B571" s="3" t="s">
        <v>1160</v>
      </c>
      <c r="C571" s="3" t="s">
        <v>515</v>
      </c>
      <c r="D571" s="3" t="s">
        <v>587</v>
      </c>
      <c r="E571" s="3" t="s">
        <v>588</v>
      </c>
      <c r="F571" s="3" t="s">
        <v>25</v>
      </c>
      <c r="G571" s="4">
        <v>163</v>
      </c>
      <c r="H571" s="4">
        <v>163</v>
      </c>
      <c r="I571" s="4">
        <v>109</v>
      </c>
      <c r="J571" s="4">
        <v>109</v>
      </c>
      <c r="K571" s="4">
        <v>0</v>
      </c>
      <c r="L571" s="4">
        <v>2.9</v>
      </c>
      <c r="M571" s="4">
        <v>111.9</v>
      </c>
      <c r="N571" s="4">
        <v>117</v>
      </c>
      <c r="O571" s="4">
        <v>117</v>
      </c>
      <c r="P571" s="4">
        <v>88</v>
      </c>
      <c r="Q571" s="4">
        <v>88</v>
      </c>
      <c r="R571" s="4">
        <v>0.02</v>
      </c>
      <c r="S571" s="4">
        <v>2.34</v>
      </c>
      <c r="T571" s="4">
        <v>90.36</v>
      </c>
      <c r="U571" s="4">
        <v>157</v>
      </c>
      <c r="V571" s="4">
        <v>157</v>
      </c>
      <c r="W571" s="4">
        <v>100</v>
      </c>
      <c r="X571" s="4">
        <v>100</v>
      </c>
      <c r="Y571" s="4">
        <v>0</v>
      </c>
      <c r="Z571" s="4">
        <v>2.42</v>
      </c>
      <c r="AA571" s="4">
        <v>102.42</v>
      </c>
      <c r="AB571" s="4">
        <v>304.68</v>
      </c>
    </row>
    <row r="572" spans="1:28">
      <c r="A572" s="3" t="s">
        <v>1161</v>
      </c>
      <c r="B572" s="3" t="s">
        <v>1162</v>
      </c>
      <c r="C572" s="3" t="s">
        <v>515</v>
      </c>
      <c r="D572" s="3" t="s">
        <v>587</v>
      </c>
      <c r="E572" s="3" t="s">
        <v>588</v>
      </c>
      <c r="F572" s="3" t="s">
        <v>25</v>
      </c>
      <c r="G572" s="4">
        <v>486</v>
      </c>
      <c r="H572" s="4">
        <v>486</v>
      </c>
      <c r="I572" s="4">
        <v>205</v>
      </c>
      <c r="J572" s="4">
        <v>205</v>
      </c>
      <c r="K572" s="4">
        <v>0</v>
      </c>
      <c r="L572" s="4">
        <v>5</v>
      </c>
      <c r="M572" s="4">
        <v>210</v>
      </c>
      <c r="N572" s="4">
        <v>46</v>
      </c>
      <c r="O572" s="4">
        <v>46</v>
      </c>
      <c r="P572" s="4">
        <v>18</v>
      </c>
      <c r="Q572" s="4">
        <v>18</v>
      </c>
      <c r="R572" s="4">
        <v>0</v>
      </c>
      <c r="S572" s="4">
        <v>0.43</v>
      </c>
      <c r="T572" s="4">
        <v>18.43</v>
      </c>
      <c r="U572" s="4">
        <v>309</v>
      </c>
      <c r="V572" s="4">
        <v>309</v>
      </c>
      <c r="W572" s="4">
        <v>107</v>
      </c>
      <c r="X572" s="4">
        <v>107</v>
      </c>
      <c r="Y572" s="4">
        <v>0.2</v>
      </c>
      <c r="Z572" s="4">
        <v>2.67</v>
      </c>
      <c r="AA572" s="4">
        <v>109.87</v>
      </c>
      <c r="AB572" s="4">
        <v>338.3</v>
      </c>
    </row>
    <row r="573" spans="1:28">
      <c r="A573" s="3" t="s">
        <v>1163</v>
      </c>
      <c r="B573" s="3" t="s">
        <v>1164</v>
      </c>
      <c r="C573" s="3" t="s">
        <v>22</v>
      </c>
      <c r="D573" s="3" t="s">
        <v>587</v>
      </c>
      <c r="E573" s="3" t="s">
        <v>588</v>
      </c>
      <c r="F573" s="3" t="s">
        <v>25</v>
      </c>
      <c r="G573" s="4">
        <v>1224</v>
      </c>
      <c r="H573" s="4">
        <v>1224</v>
      </c>
      <c r="I573" s="4">
        <v>699</v>
      </c>
      <c r="J573" s="4">
        <v>699</v>
      </c>
      <c r="K573" s="4">
        <v>4.0199999999999996</v>
      </c>
      <c r="L573" s="4">
        <v>5.17</v>
      </c>
      <c r="M573" s="4">
        <v>708.19</v>
      </c>
      <c r="N573" s="4">
        <v>1262</v>
      </c>
      <c r="O573" s="4">
        <v>1262</v>
      </c>
      <c r="P573" s="4">
        <v>627</v>
      </c>
      <c r="Q573" s="4">
        <v>627</v>
      </c>
      <c r="R573" s="4">
        <v>3.62</v>
      </c>
      <c r="S573" s="4">
        <v>9.16</v>
      </c>
      <c r="T573" s="4">
        <v>639.78</v>
      </c>
      <c r="U573" s="4">
        <v>1084</v>
      </c>
      <c r="V573" s="4">
        <v>1084</v>
      </c>
      <c r="W573" s="4">
        <v>819</v>
      </c>
      <c r="X573" s="4">
        <v>819</v>
      </c>
      <c r="Y573" s="4">
        <v>4.0999999999999996</v>
      </c>
      <c r="Z573" s="4">
        <v>12.27</v>
      </c>
      <c r="AA573" s="4">
        <v>835.37</v>
      </c>
      <c r="AB573" s="4">
        <v>2183.34</v>
      </c>
    </row>
    <row r="574" spans="1:28">
      <c r="A574" s="3" t="s">
        <v>1165</v>
      </c>
      <c r="B574" s="3" t="s">
        <v>1166</v>
      </c>
      <c r="C574" s="3" t="s">
        <v>515</v>
      </c>
      <c r="D574" s="3" t="s">
        <v>587</v>
      </c>
      <c r="E574" s="3" t="s">
        <v>588</v>
      </c>
      <c r="F574" s="3" t="s">
        <v>25</v>
      </c>
      <c r="G574" s="4">
        <v>589</v>
      </c>
      <c r="H574" s="4">
        <v>589</v>
      </c>
      <c r="I574" s="4">
        <v>346</v>
      </c>
      <c r="J574" s="4">
        <v>346</v>
      </c>
      <c r="K574" s="4">
        <v>0.59</v>
      </c>
      <c r="L574" s="4">
        <v>7.11</v>
      </c>
      <c r="M574" s="4">
        <v>353.7</v>
      </c>
      <c r="N574" s="4">
        <v>81</v>
      </c>
      <c r="O574" s="4">
        <v>81</v>
      </c>
      <c r="P574" s="4">
        <v>66</v>
      </c>
      <c r="Q574" s="4">
        <v>66</v>
      </c>
      <c r="R574" s="4">
        <v>0.01</v>
      </c>
      <c r="S574" s="4">
        <v>2.15</v>
      </c>
      <c r="T574" s="4">
        <v>68.16</v>
      </c>
      <c r="U574" s="4">
        <v>301</v>
      </c>
      <c r="V574" s="4">
        <v>301</v>
      </c>
      <c r="W574" s="4">
        <v>168</v>
      </c>
      <c r="X574" s="4">
        <v>168</v>
      </c>
      <c r="Y574" s="4">
        <v>0.49</v>
      </c>
      <c r="Z574" s="4">
        <v>4.79</v>
      </c>
      <c r="AA574" s="4">
        <v>173.28</v>
      </c>
      <c r="AB574" s="4">
        <v>595.14</v>
      </c>
    </row>
    <row r="575" spans="1:28">
      <c r="A575" s="3" t="s">
        <v>1167</v>
      </c>
      <c r="B575" s="3" t="s">
        <v>1168</v>
      </c>
      <c r="C575" s="3" t="s">
        <v>1169</v>
      </c>
      <c r="D575" s="3" t="s">
        <v>587</v>
      </c>
      <c r="E575" s="3" t="s">
        <v>588</v>
      </c>
      <c r="F575" s="3" t="s">
        <v>25</v>
      </c>
      <c r="G575" s="4">
        <v>0</v>
      </c>
      <c r="H575" s="4">
        <v>0</v>
      </c>
      <c r="I575" s="4">
        <v>0</v>
      </c>
      <c r="J575" s="4">
        <v>0</v>
      </c>
      <c r="K575" s="4">
        <v>0</v>
      </c>
      <c r="L575" s="4">
        <v>0</v>
      </c>
      <c r="M575" s="4">
        <v>0</v>
      </c>
      <c r="N575" s="4">
        <v>0</v>
      </c>
      <c r="O575" s="4">
        <v>0</v>
      </c>
      <c r="P575" s="4">
        <v>0</v>
      </c>
      <c r="Q575" s="4">
        <v>0</v>
      </c>
      <c r="R575" s="4">
        <v>0</v>
      </c>
      <c r="S575" s="4">
        <v>0</v>
      </c>
      <c r="T575" s="4">
        <v>0</v>
      </c>
      <c r="U575" s="4">
        <v>284789</v>
      </c>
      <c r="V575" s="4">
        <v>274683</v>
      </c>
      <c r="W575" s="4">
        <v>215626</v>
      </c>
      <c r="X575" s="4">
        <v>215432</v>
      </c>
      <c r="Y575" s="4">
        <v>0</v>
      </c>
      <c r="Z575" s="4">
        <v>5808.87</v>
      </c>
      <c r="AA575" s="4">
        <v>221240.87</v>
      </c>
      <c r="AB575" s="4">
        <v>221240.87</v>
      </c>
    </row>
    <row r="576" spans="1:28">
      <c r="A576" s="3" t="s">
        <v>1170</v>
      </c>
      <c r="B576" s="3" t="s">
        <v>1171</v>
      </c>
      <c r="C576" s="3" t="s">
        <v>521</v>
      </c>
      <c r="D576" s="3" t="s">
        <v>587</v>
      </c>
      <c r="E576" s="3" t="s">
        <v>588</v>
      </c>
      <c r="F576" s="3" t="s">
        <v>25</v>
      </c>
      <c r="G576" s="4">
        <v>10256</v>
      </c>
      <c r="H576" s="4">
        <v>10255</v>
      </c>
      <c r="I576" s="4">
        <v>8996</v>
      </c>
      <c r="J576" s="4">
        <v>8664</v>
      </c>
      <c r="K576" s="4">
        <v>61.75</v>
      </c>
      <c r="L576" s="4">
        <v>215.84</v>
      </c>
      <c r="M576" s="4">
        <v>8941.59</v>
      </c>
      <c r="N576" s="4">
        <v>11170</v>
      </c>
      <c r="O576" s="4">
        <v>11170</v>
      </c>
      <c r="P576" s="4">
        <v>8923</v>
      </c>
      <c r="Q576" s="4">
        <v>8566</v>
      </c>
      <c r="R576" s="4">
        <v>59.9</v>
      </c>
      <c r="S576" s="4">
        <v>213.78</v>
      </c>
      <c r="T576" s="4">
        <v>8839.68</v>
      </c>
      <c r="U576" s="4">
        <v>12162</v>
      </c>
      <c r="V576" s="4">
        <v>12162</v>
      </c>
      <c r="W576" s="4">
        <v>9912</v>
      </c>
      <c r="X576" s="4">
        <v>9645</v>
      </c>
      <c r="Y576" s="4">
        <v>68.430000000000007</v>
      </c>
      <c r="Z576" s="4">
        <v>240.37</v>
      </c>
      <c r="AA576" s="4">
        <v>9953.7999999999993</v>
      </c>
      <c r="AB576" s="4">
        <v>27735.07</v>
      </c>
    </row>
    <row r="577" spans="1:28">
      <c r="A577" s="3" t="s">
        <v>1172</v>
      </c>
      <c r="B577" s="3" t="s">
        <v>1173</v>
      </c>
      <c r="C577" s="3" t="s">
        <v>521</v>
      </c>
      <c r="D577" s="3" t="s">
        <v>587</v>
      </c>
      <c r="E577" s="3" t="s">
        <v>588</v>
      </c>
      <c r="F577" s="3" t="s">
        <v>25</v>
      </c>
      <c r="G577" s="4">
        <v>0</v>
      </c>
      <c r="H577" s="4">
        <v>0</v>
      </c>
      <c r="I577" s="4">
        <v>0</v>
      </c>
      <c r="J577" s="4">
        <v>0</v>
      </c>
      <c r="K577" s="4">
        <v>0</v>
      </c>
      <c r="L577" s="4">
        <v>0</v>
      </c>
      <c r="M577" s="4">
        <v>0</v>
      </c>
      <c r="N577" s="4">
        <v>0</v>
      </c>
      <c r="O577" s="4">
        <v>0</v>
      </c>
      <c r="P577" s="4">
        <v>0</v>
      </c>
      <c r="Q577" s="4">
        <v>0</v>
      </c>
      <c r="R577" s="4">
        <v>0</v>
      </c>
      <c r="S577" s="4">
        <v>0</v>
      </c>
      <c r="T577" s="4">
        <v>0</v>
      </c>
      <c r="U577" s="4">
        <v>6324</v>
      </c>
      <c r="V577" s="4">
        <v>6322</v>
      </c>
      <c r="W577" s="4">
        <v>5096</v>
      </c>
      <c r="X577" s="4">
        <v>4881</v>
      </c>
      <c r="Y577" s="4">
        <v>33.43</v>
      </c>
      <c r="Z577" s="4">
        <v>69.95</v>
      </c>
      <c r="AA577" s="4">
        <v>4984.38</v>
      </c>
      <c r="AB577" s="4">
        <v>4984.38</v>
      </c>
    </row>
    <row r="578" spans="1:28">
      <c r="A578" s="3" t="s">
        <v>1174</v>
      </c>
      <c r="B578" s="3" t="s">
        <v>1175</v>
      </c>
      <c r="C578" s="3" t="s">
        <v>521</v>
      </c>
      <c r="D578" s="3" t="s">
        <v>587</v>
      </c>
      <c r="E578" s="3" t="s">
        <v>588</v>
      </c>
      <c r="F578" s="3" t="s">
        <v>25</v>
      </c>
      <c r="G578" s="4">
        <v>4970</v>
      </c>
      <c r="H578" s="4">
        <v>4970</v>
      </c>
      <c r="I578" s="4">
        <v>3932</v>
      </c>
      <c r="J578" s="4">
        <v>3900</v>
      </c>
      <c r="K578" s="4">
        <v>24.23</v>
      </c>
      <c r="L578" s="4">
        <v>119.83</v>
      </c>
      <c r="M578" s="4">
        <v>4044.06</v>
      </c>
      <c r="N578" s="4">
        <v>14092</v>
      </c>
      <c r="O578" s="4">
        <v>14092</v>
      </c>
      <c r="P578" s="4">
        <v>12015</v>
      </c>
      <c r="Q578" s="4">
        <v>11883</v>
      </c>
      <c r="R578" s="4">
        <v>71.37</v>
      </c>
      <c r="S578" s="4">
        <v>375.1</v>
      </c>
      <c r="T578" s="4">
        <v>12329.47</v>
      </c>
      <c r="U578" s="4">
        <v>16164</v>
      </c>
      <c r="V578" s="4">
        <v>16164</v>
      </c>
      <c r="W578" s="4">
        <v>13077</v>
      </c>
      <c r="X578" s="4">
        <v>12907</v>
      </c>
      <c r="Y578" s="4">
        <v>80.28</v>
      </c>
      <c r="Z578" s="4">
        <v>387.42</v>
      </c>
      <c r="AA578" s="4">
        <v>13374.7</v>
      </c>
      <c r="AB578" s="4">
        <v>29748.23</v>
      </c>
    </row>
    <row r="579" spans="1:28">
      <c r="A579" s="3" t="s">
        <v>1176</v>
      </c>
      <c r="B579" s="3" t="s">
        <v>1177</v>
      </c>
      <c r="C579" s="3" t="s">
        <v>521</v>
      </c>
      <c r="D579" s="3" t="s">
        <v>587</v>
      </c>
      <c r="E579" s="3" t="s">
        <v>588</v>
      </c>
      <c r="F579" s="3" t="s">
        <v>25</v>
      </c>
      <c r="G579" s="4">
        <v>11206</v>
      </c>
      <c r="H579" s="4">
        <v>11197</v>
      </c>
      <c r="I579" s="4">
        <v>9124</v>
      </c>
      <c r="J579" s="4">
        <v>8938</v>
      </c>
      <c r="K579" s="4">
        <v>61.61</v>
      </c>
      <c r="L579" s="4">
        <v>263.01</v>
      </c>
      <c r="M579" s="4">
        <v>9262.6200000000008</v>
      </c>
      <c r="N579" s="4">
        <v>0</v>
      </c>
      <c r="O579" s="4">
        <v>0</v>
      </c>
      <c r="P579" s="4">
        <v>0</v>
      </c>
      <c r="Q579" s="4">
        <v>0</v>
      </c>
      <c r="R579" s="4">
        <v>0</v>
      </c>
      <c r="S579" s="4">
        <v>0</v>
      </c>
      <c r="T579" s="4">
        <v>0</v>
      </c>
      <c r="U579" s="4">
        <v>0</v>
      </c>
      <c r="V579" s="4">
        <v>0</v>
      </c>
      <c r="W579" s="4">
        <v>0</v>
      </c>
      <c r="X579" s="4">
        <v>0</v>
      </c>
      <c r="Y579" s="4">
        <v>0</v>
      </c>
      <c r="Z579" s="4">
        <v>0</v>
      </c>
      <c r="AA579" s="4">
        <v>0</v>
      </c>
      <c r="AB579" s="4">
        <v>9262.6200000000008</v>
      </c>
    </row>
    <row r="580" spans="1:28">
      <c r="A580" s="3" t="s">
        <v>1178</v>
      </c>
      <c r="B580" s="3" t="s">
        <v>1179</v>
      </c>
      <c r="C580" s="3" t="s">
        <v>521</v>
      </c>
      <c r="D580" s="3" t="s">
        <v>587</v>
      </c>
      <c r="E580" s="3" t="s">
        <v>588</v>
      </c>
      <c r="F580" s="3" t="s">
        <v>25</v>
      </c>
      <c r="G580" s="4">
        <v>8250</v>
      </c>
      <c r="H580" s="4">
        <v>8247</v>
      </c>
      <c r="I580" s="4">
        <v>7223</v>
      </c>
      <c r="J580" s="4">
        <v>7092</v>
      </c>
      <c r="K580" s="4">
        <v>48.11</v>
      </c>
      <c r="L580" s="4">
        <v>164.34</v>
      </c>
      <c r="M580" s="4">
        <v>7304.45</v>
      </c>
      <c r="N580" s="4">
        <v>8043</v>
      </c>
      <c r="O580" s="4">
        <v>8043</v>
      </c>
      <c r="P580" s="4">
        <v>7010</v>
      </c>
      <c r="Q580" s="4">
        <v>6905</v>
      </c>
      <c r="R580" s="4">
        <v>44.22</v>
      </c>
      <c r="S580" s="4">
        <v>161.13999999999999</v>
      </c>
      <c r="T580" s="4">
        <v>7110.36</v>
      </c>
      <c r="U580" s="4">
        <v>8325</v>
      </c>
      <c r="V580" s="4">
        <v>8323</v>
      </c>
      <c r="W580" s="4">
        <v>7202</v>
      </c>
      <c r="X580" s="4">
        <v>7108</v>
      </c>
      <c r="Y580" s="4">
        <v>49</v>
      </c>
      <c r="Z580" s="4">
        <v>164.95</v>
      </c>
      <c r="AA580" s="4">
        <v>7321.95</v>
      </c>
      <c r="AB580" s="4">
        <v>21736.76</v>
      </c>
    </row>
    <row r="581" spans="1:28">
      <c r="A581" s="3" t="s">
        <v>1180</v>
      </c>
      <c r="B581" s="3" t="s">
        <v>1181</v>
      </c>
      <c r="C581" s="3" t="s">
        <v>521</v>
      </c>
      <c r="D581" s="3" t="s">
        <v>587</v>
      </c>
      <c r="E581" s="3" t="s">
        <v>588</v>
      </c>
      <c r="F581" s="3" t="s">
        <v>25</v>
      </c>
      <c r="G581" s="4">
        <v>9762</v>
      </c>
      <c r="H581" s="4">
        <v>9762</v>
      </c>
      <c r="I581" s="4">
        <v>8569</v>
      </c>
      <c r="J581" s="4">
        <v>8436</v>
      </c>
      <c r="K581" s="4">
        <v>68.67</v>
      </c>
      <c r="L581" s="4">
        <v>179.33</v>
      </c>
      <c r="M581" s="4">
        <v>8684</v>
      </c>
      <c r="N581" s="4">
        <v>9881</v>
      </c>
      <c r="O581" s="4">
        <v>9879</v>
      </c>
      <c r="P581" s="4">
        <v>8292</v>
      </c>
      <c r="Q581" s="4">
        <v>8157</v>
      </c>
      <c r="R581" s="4">
        <v>65.900000000000006</v>
      </c>
      <c r="S581" s="4">
        <v>181.03</v>
      </c>
      <c r="T581" s="4">
        <v>8403.93</v>
      </c>
      <c r="U581" s="4">
        <v>11251</v>
      </c>
      <c r="V581" s="4">
        <v>11251</v>
      </c>
      <c r="W581" s="4">
        <v>9347</v>
      </c>
      <c r="X581" s="4">
        <v>9206</v>
      </c>
      <c r="Y581" s="4">
        <v>69.150000000000006</v>
      </c>
      <c r="Z581" s="4">
        <v>210.3</v>
      </c>
      <c r="AA581" s="4">
        <v>9485.4500000000007</v>
      </c>
      <c r="AB581" s="4">
        <v>26573.38</v>
      </c>
    </row>
    <row r="582" spans="1:28">
      <c r="A582" s="3" t="s">
        <v>1182</v>
      </c>
      <c r="B582" s="3" t="s">
        <v>1183</v>
      </c>
      <c r="C582" s="3" t="s">
        <v>521</v>
      </c>
      <c r="D582" s="3" t="s">
        <v>587</v>
      </c>
      <c r="E582" s="3" t="s">
        <v>588</v>
      </c>
      <c r="F582" s="3" t="s">
        <v>25</v>
      </c>
      <c r="G582" s="4">
        <v>9582</v>
      </c>
      <c r="H582" s="4">
        <v>9581</v>
      </c>
      <c r="I582" s="4">
        <v>8369</v>
      </c>
      <c r="J582" s="4">
        <v>8238</v>
      </c>
      <c r="K582" s="4">
        <v>53.31</v>
      </c>
      <c r="L582" s="4">
        <v>235.95</v>
      </c>
      <c r="M582" s="4">
        <v>8527.26</v>
      </c>
      <c r="N582" s="4">
        <v>9578</v>
      </c>
      <c r="O582" s="4">
        <v>9578</v>
      </c>
      <c r="P582" s="4">
        <v>8403</v>
      </c>
      <c r="Q582" s="4">
        <v>8275</v>
      </c>
      <c r="R582" s="4">
        <v>45.32</v>
      </c>
      <c r="S582" s="4">
        <v>257.25</v>
      </c>
      <c r="T582" s="4">
        <v>8577.57</v>
      </c>
      <c r="U582" s="4">
        <v>12397</v>
      </c>
      <c r="V582" s="4">
        <v>11788</v>
      </c>
      <c r="W582" s="4">
        <v>9702</v>
      </c>
      <c r="X582" s="4">
        <v>9535</v>
      </c>
      <c r="Y582" s="4">
        <v>52.04</v>
      </c>
      <c r="Z582" s="4">
        <v>256.45</v>
      </c>
      <c r="AA582" s="4">
        <v>9843.49</v>
      </c>
      <c r="AB582" s="4">
        <v>26948.32</v>
      </c>
    </row>
    <row r="583" spans="1:28">
      <c r="A583" s="3" t="s">
        <v>1184</v>
      </c>
      <c r="B583" s="3" t="s">
        <v>1185</v>
      </c>
      <c r="C583" s="3" t="s">
        <v>521</v>
      </c>
      <c r="D583" s="3" t="s">
        <v>587</v>
      </c>
      <c r="E583" s="3" t="s">
        <v>588</v>
      </c>
      <c r="F583" s="3" t="s">
        <v>25</v>
      </c>
      <c r="G583" s="4">
        <v>14578</v>
      </c>
      <c r="H583" s="4">
        <v>14578</v>
      </c>
      <c r="I583" s="4">
        <v>12847</v>
      </c>
      <c r="J583" s="4">
        <v>12674</v>
      </c>
      <c r="K583" s="4">
        <v>62.13</v>
      </c>
      <c r="L583" s="4">
        <v>323.17</v>
      </c>
      <c r="M583" s="4">
        <v>13059.3</v>
      </c>
      <c r="N583" s="4">
        <v>15900</v>
      </c>
      <c r="O583" s="4">
        <v>15900</v>
      </c>
      <c r="P583" s="4">
        <v>14267</v>
      </c>
      <c r="Q583" s="4">
        <v>14121</v>
      </c>
      <c r="R583" s="4">
        <v>60.43</v>
      </c>
      <c r="S583" s="4">
        <v>391.72</v>
      </c>
      <c r="T583" s="4">
        <v>14573.15</v>
      </c>
      <c r="U583" s="4">
        <v>33388</v>
      </c>
      <c r="V583" s="4">
        <v>29449</v>
      </c>
      <c r="W583" s="4">
        <v>20191</v>
      </c>
      <c r="X583" s="4">
        <v>19486</v>
      </c>
      <c r="Y583" s="4">
        <v>66.11</v>
      </c>
      <c r="Z583" s="4">
        <v>460.11</v>
      </c>
      <c r="AA583" s="4">
        <v>20012.22</v>
      </c>
      <c r="AB583" s="4">
        <v>47644.67</v>
      </c>
    </row>
    <row r="584" spans="1:28">
      <c r="A584" s="3" t="s">
        <v>1186</v>
      </c>
      <c r="B584" s="3" t="s">
        <v>1187</v>
      </c>
      <c r="C584" s="3" t="s">
        <v>521</v>
      </c>
      <c r="D584" s="3" t="s">
        <v>587</v>
      </c>
      <c r="E584" s="3" t="s">
        <v>588</v>
      </c>
      <c r="F584" s="3" t="s">
        <v>25</v>
      </c>
      <c r="G584" s="4">
        <v>6198</v>
      </c>
      <c r="H584" s="4">
        <v>6198</v>
      </c>
      <c r="I584" s="4">
        <v>5698</v>
      </c>
      <c r="J584" s="4">
        <v>5556</v>
      </c>
      <c r="K584" s="4">
        <v>40.299999999999997</v>
      </c>
      <c r="L584" s="4">
        <v>148.49</v>
      </c>
      <c r="M584" s="4">
        <v>5744.79</v>
      </c>
      <c r="N584" s="4">
        <v>6342</v>
      </c>
      <c r="O584" s="4">
        <v>6342</v>
      </c>
      <c r="P584" s="4">
        <v>5541</v>
      </c>
      <c r="Q584" s="4">
        <v>5427</v>
      </c>
      <c r="R584" s="4">
        <v>38.770000000000003</v>
      </c>
      <c r="S584" s="4">
        <v>147.44999999999999</v>
      </c>
      <c r="T584" s="4">
        <v>5613.22</v>
      </c>
      <c r="U584" s="4">
        <v>8955</v>
      </c>
      <c r="V584" s="4">
        <v>8955</v>
      </c>
      <c r="W584" s="4">
        <v>6575</v>
      </c>
      <c r="X584" s="4">
        <v>6425</v>
      </c>
      <c r="Y584" s="4">
        <v>44.84</v>
      </c>
      <c r="Z584" s="4">
        <v>166.34</v>
      </c>
      <c r="AA584" s="4">
        <v>6636.18</v>
      </c>
      <c r="AB584" s="4">
        <v>17994.189999999999</v>
      </c>
    </row>
    <row r="585" spans="1:28">
      <c r="A585" s="3" t="s">
        <v>1188</v>
      </c>
      <c r="B585" s="3" t="s">
        <v>1189</v>
      </c>
      <c r="C585" s="3" t="s">
        <v>521</v>
      </c>
      <c r="D585" s="3" t="s">
        <v>587</v>
      </c>
      <c r="E585" s="3" t="s">
        <v>588</v>
      </c>
      <c r="F585" s="3" t="s">
        <v>25</v>
      </c>
      <c r="G585" s="4">
        <v>10979</v>
      </c>
      <c r="H585" s="4">
        <v>10979</v>
      </c>
      <c r="I585" s="4">
        <v>10098</v>
      </c>
      <c r="J585" s="4">
        <v>9959</v>
      </c>
      <c r="K585" s="4">
        <v>41.76</v>
      </c>
      <c r="L585" s="4">
        <v>310.67</v>
      </c>
      <c r="M585" s="4">
        <v>10311.43</v>
      </c>
      <c r="N585" s="4">
        <v>10244</v>
      </c>
      <c r="O585" s="4">
        <v>10244</v>
      </c>
      <c r="P585" s="4">
        <v>9494</v>
      </c>
      <c r="Q585" s="4">
        <v>9399</v>
      </c>
      <c r="R585" s="4">
        <v>35.78</v>
      </c>
      <c r="S585" s="4">
        <v>314.25</v>
      </c>
      <c r="T585" s="4">
        <v>9749.0300000000007</v>
      </c>
      <c r="U585" s="4">
        <v>11524</v>
      </c>
      <c r="V585" s="4">
        <v>11524</v>
      </c>
      <c r="W585" s="4">
        <v>10803</v>
      </c>
      <c r="X585" s="4">
        <v>10653</v>
      </c>
      <c r="Y585" s="4">
        <v>40.99</v>
      </c>
      <c r="Z585" s="4">
        <v>351.68</v>
      </c>
      <c r="AA585" s="4">
        <v>11045.67</v>
      </c>
      <c r="AB585" s="4">
        <v>31106.13</v>
      </c>
    </row>
    <row r="586" spans="1:28">
      <c r="A586" s="3" t="s">
        <v>1190</v>
      </c>
      <c r="B586" s="3" t="s">
        <v>1191</v>
      </c>
      <c r="C586" s="3" t="s">
        <v>518</v>
      </c>
      <c r="D586" s="3" t="s">
        <v>587</v>
      </c>
      <c r="E586" s="3" t="s">
        <v>588</v>
      </c>
      <c r="F586" s="3" t="s">
        <v>25</v>
      </c>
      <c r="G586" s="4">
        <v>28242</v>
      </c>
      <c r="H586" s="4">
        <v>28231</v>
      </c>
      <c r="I586" s="4">
        <v>21115</v>
      </c>
      <c r="J586" s="4">
        <v>20433</v>
      </c>
      <c r="K586" s="4">
        <v>148.09</v>
      </c>
      <c r="L586" s="4">
        <v>557.44000000000005</v>
      </c>
      <c r="M586" s="4">
        <v>21138.53</v>
      </c>
      <c r="N586" s="4">
        <v>29049</v>
      </c>
      <c r="O586" s="4">
        <v>29042</v>
      </c>
      <c r="P586" s="4">
        <v>21580</v>
      </c>
      <c r="Q586" s="4">
        <v>20889</v>
      </c>
      <c r="R586" s="4">
        <v>143.63</v>
      </c>
      <c r="S586" s="4">
        <v>588.08000000000004</v>
      </c>
      <c r="T586" s="4">
        <v>21620.71</v>
      </c>
      <c r="U586" s="4">
        <v>32158</v>
      </c>
      <c r="V586" s="4">
        <v>32149</v>
      </c>
      <c r="W586" s="4">
        <v>23351</v>
      </c>
      <c r="X586" s="4">
        <v>22511</v>
      </c>
      <c r="Y586" s="4">
        <v>163.41</v>
      </c>
      <c r="Z586" s="4">
        <v>611.44000000000005</v>
      </c>
      <c r="AA586" s="4">
        <v>23285.85</v>
      </c>
      <c r="AB586" s="4">
        <v>66045.09</v>
      </c>
    </row>
    <row r="587" spans="1:28">
      <c r="A587" s="3" t="s">
        <v>1192</v>
      </c>
      <c r="B587" s="3" t="s">
        <v>1193</v>
      </c>
      <c r="C587" s="3" t="s">
        <v>521</v>
      </c>
      <c r="D587" s="3" t="s">
        <v>587</v>
      </c>
      <c r="E587" s="3" t="s">
        <v>588</v>
      </c>
      <c r="F587" s="3" t="s">
        <v>25</v>
      </c>
      <c r="G587" s="4">
        <v>18542</v>
      </c>
      <c r="H587" s="4">
        <v>18542</v>
      </c>
      <c r="I587" s="4">
        <v>16264</v>
      </c>
      <c r="J587" s="4">
        <v>15930</v>
      </c>
      <c r="K587" s="4">
        <v>98.58</v>
      </c>
      <c r="L587" s="4">
        <v>427.56</v>
      </c>
      <c r="M587" s="4">
        <v>16456.14</v>
      </c>
      <c r="N587" s="4">
        <v>20242</v>
      </c>
      <c r="O587" s="4">
        <v>20240</v>
      </c>
      <c r="P587" s="4">
        <v>16646</v>
      </c>
      <c r="Q587" s="4">
        <v>16314</v>
      </c>
      <c r="R587" s="4">
        <v>103.64</v>
      </c>
      <c r="S587" s="4">
        <v>444.38</v>
      </c>
      <c r="T587" s="4">
        <v>16862.02</v>
      </c>
      <c r="U587" s="4">
        <v>0</v>
      </c>
      <c r="V587" s="4">
        <v>0</v>
      </c>
      <c r="W587" s="4">
        <v>0</v>
      </c>
      <c r="X587" s="4">
        <v>0</v>
      </c>
      <c r="Y587" s="4">
        <v>0</v>
      </c>
      <c r="Z587" s="4">
        <v>0</v>
      </c>
      <c r="AA587" s="4">
        <v>0</v>
      </c>
      <c r="AB587" s="4">
        <v>33318.160000000003</v>
      </c>
    </row>
    <row r="588" spans="1:28">
      <c r="A588" s="3" t="s">
        <v>1194</v>
      </c>
      <c r="B588" s="3" t="s">
        <v>1195</v>
      </c>
      <c r="C588" s="3" t="s">
        <v>521</v>
      </c>
      <c r="D588" s="3" t="s">
        <v>587</v>
      </c>
      <c r="E588" s="3" t="s">
        <v>588</v>
      </c>
      <c r="F588" s="3" t="s">
        <v>25</v>
      </c>
      <c r="G588" s="4">
        <v>5658</v>
      </c>
      <c r="H588" s="4">
        <v>5644</v>
      </c>
      <c r="I588" s="4">
        <v>4688</v>
      </c>
      <c r="J588" s="4">
        <v>4398</v>
      </c>
      <c r="K588" s="4">
        <v>40.35</v>
      </c>
      <c r="L588" s="4">
        <v>115.69</v>
      </c>
      <c r="M588" s="4">
        <v>4554.04</v>
      </c>
      <c r="N588" s="4">
        <v>5495</v>
      </c>
      <c r="O588" s="4">
        <v>5180</v>
      </c>
      <c r="P588" s="4">
        <v>4254</v>
      </c>
      <c r="Q588" s="4">
        <v>4140</v>
      </c>
      <c r="R588" s="4">
        <v>35.270000000000003</v>
      </c>
      <c r="S588" s="4">
        <v>112.78</v>
      </c>
      <c r="T588" s="4">
        <v>4288.05</v>
      </c>
      <c r="U588" s="4">
        <v>6504</v>
      </c>
      <c r="V588" s="4">
        <v>6280</v>
      </c>
      <c r="W588" s="4">
        <v>4893</v>
      </c>
      <c r="X588" s="4">
        <v>4761</v>
      </c>
      <c r="Y588" s="4">
        <v>40.64</v>
      </c>
      <c r="Z588" s="4">
        <v>124.99</v>
      </c>
      <c r="AA588" s="4">
        <v>4926.63</v>
      </c>
      <c r="AB588" s="4">
        <v>13768.72</v>
      </c>
    </row>
    <row r="589" spans="1:28">
      <c r="A589" s="3" t="s">
        <v>1196</v>
      </c>
      <c r="B589" s="3" t="s">
        <v>1197</v>
      </c>
      <c r="C589" s="3" t="s">
        <v>521</v>
      </c>
      <c r="D589" s="3" t="s">
        <v>587</v>
      </c>
      <c r="E589" s="3" t="s">
        <v>588</v>
      </c>
      <c r="F589" s="3" t="s">
        <v>25</v>
      </c>
      <c r="G589" s="4">
        <v>5537</v>
      </c>
      <c r="H589" s="4">
        <v>5537</v>
      </c>
      <c r="I589" s="4">
        <v>5086</v>
      </c>
      <c r="J589" s="4">
        <v>4978</v>
      </c>
      <c r="K589" s="4">
        <v>25.19</v>
      </c>
      <c r="L589" s="4">
        <v>124.42</v>
      </c>
      <c r="M589" s="4">
        <v>5127.6099999999997</v>
      </c>
      <c r="N589" s="4">
        <v>5680</v>
      </c>
      <c r="O589" s="4">
        <v>5679</v>
      </c>
      <c r="P589" s="4">
        <v>5193</v>
      </c>
      <c r="Q589" s="4">
        <v>5079</v>
      </c>
      <c r="R589" s="4">
        <v>27.84</v>
      </c>
      <c r="S589" s="4">
        <v>124.11</v>
      </c>
      <c r="T589" s="4">
        <v>5230.95</v>
      </c>
      <c r="U589" s="4">
        <v>6102</v>
      </c>
      <c r="V589" s="4">
        <v>6102</v>
      </c>
      <c r="W589" s="4">
        <v>5538</v>
      </c>
      <c r="X589" s="4">
        <v>5423</v>
      </c>
      <c r="Y589" s="4">
        <v>30.79</v>
      </c>
      <c r="Z589" s="4">
        <v>127.55</v>
      </c>
      <c r="AA589" s="4">
        <v>5581.34</v>
      </c>
      <c r="AB589" s="4">
        <v>15939.9</v>
      </c>
    </row>
    <row r="590" spans="1:28">
      <c r="A590" s="3" t="s">
        <v>1198</v>
      </c>
      <c r="B590" s="3" t="s">
        <v>1199</v>
      </c>
      <c r="C590" s="3" t="s">
        <v>521</v>
      </c>
      <c r="D590" s="3" t="s">
        <v>587</v>
      </c>
      <c r="E590" s="3" t="s">
        <v>588</v>
      </c>
      <c r="F590" s="3" t="s">
        <v>25</v>
      </c>
      <c r="G590" s="4">
        <v>0</v>
      </c>
      <c r="H590" s="4">
        <v>0</v>
      </c>
      <c r="I590" s="4">
        <v>0</v>
      </c>
      <c r="J590" s="4">
        <v>0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  <c r="S590" s="4">
        <v>0</v>
      </c>
      <c r="T590" s="4">
        <v>0</v>
      </c>
      <c r="U590" s="4">
        <v>0</v>
      </c>
      <c r="V590" s="4">
        <v>0</v>
      </c>
      <c r="W590" s="4">
        <v>0</v>
      </c>
      <c r="X590" s="4">
        <v>0</v>
      </c>
      <c r="Y590" s="4">
        <v>0</v>
      </c>
      <c r="Z590" s="4">
        <v>0</v>
      </c>
      <c r="AA590" s="4">
        <v>0</v>
      </c>
      <c r="AB590" s="4">
        <v>0</v>
      </c>
    </row>
    <row r="591" spans="1:28">
      <c r="A591" s="3" t="s">
        <v>1200</v>
      </c>
      <c r="B591" s="3" t="s">
        <v>1201</v>
      </c>
      <c r="C591" s="3" t="s">
        <v>521</v>
      </c>
      <c r="D591" s="3" t="s">
        <v>587</v>
      </c>
      <c r="E591" s="3" t="s">
        <v>588</v>
      </c>
      <c r="F591" s="3" t="s">
        <v>25</v>
      </c>
      <c r="G591" s="4">
        <v>10764</v>
      </c>
      <c r="H591" s="4">
        <v>10764</v>
      </c>
      <c r="I591" s="4">
        <v>9714</v>
      </c>
      <c r="J591" s="4">
        <v>9552</v>
      </c>
      <c r="K591" s="4">
        <v>74.05</v>
      </c>
      <c r="L591" s="4">
        <v>224.53</v>
      </c>
      <c r="M591" s="4">
        <v>9850.58</v>
      </c>
      <c r="N591" s="4">
        <v>4759</v>
      </c>
      <c r="O591" s="4">
        <v>4759</v>
      </c>
      <c r="P591" s="4">
        <v>4330</v>
      </c>
      <c r="Q591" s="4">
        <v>4268</v>
      </c>
      <c r="R591" s="4">
        <v>29.79</v>
      </c>
      <c r="S591" s="4">
        <v>112.07</v>
      </c>
      <c r="T591" s="4">
        <v>4409.8599999999997</v>
      </c>
      <c r="U591" s="4">
        <v>5260</v>
      </c>
      <c r="V591" s="4">
        <v>5260</v>
      </c>
      <c r="W591" s="4">
        <v>4740</v>
      </c>
      <c r="X591" s="4">
        <v>4657</v>
      </c>
      <c r="Y591" s="4">
        <v>37.71</v>
      </c>
      <c r="Z591" s="4">
        <v>120.68</v>
      </c>
      <c r="AA591" s="4">
        <v>4815.3900000000003</v>
      </c>
      <c r="AB591" s="4">
        <v>19075.830000000002</v>
      </c>
    </row>
    <row r="592" spans="1:28">
      <c r="A592" s="3" t="s">
        <v>1202</v>
      </c>
      <c r="B592" s="3" t="s">
        <v>1203</v>
      </c>
      <c r="C592" s="3" t="s">
        <v>521</v>
      </c>
      <c r="D592" s="3" t="s">
        <v>587</v>
      </c>
      <c r="E592" s="3" t="s">
        <v>588</v>
      </c>
      <c r="F592" s="3" t="s">
        <v>25</v>
      </c>
      <c r="G592" s="4">
        <v>14183</v>
      </c>
      <c r="H592" s="4">
        <v>7223</v>
      </c>
      <c r="I592" s="4">
        <v>5712</v>
      </c>
      <c r="J592" s="4">
        <v>5596</v>
      </c>
      <c r="K592" s="4">
        <v>37.19</v>
      </c>
      <c r="L592" s="4">
        <v>162.93</v>
      </c>
      <c r="M592" s="4">
        <v>5796.12</v>
      </c>
      <c r="N592" s="4">
        <v>0</v>
      </c>
      <c r="O592" s="4">
        <v>0</v>
      </c>
      <c r="P592" s="4">
        <v>0</v>
      </c>
      <c r="Q592" s="4">
        <v>0</v>
      </c>
      <c r="R592" s="4">
        <v>0</v>
      </c>
      <c r="S592" s="4">
        <v>0</v>
      </c>
      <c r="T592" s="4">
        <v>0</v>
      </c>
      <c r="U592" s="4">
        <v>7390</v>
      </c>
      <c r="V592" s="4">
        <v>7390</v>
      </c>
      <c r="W592" s="4">
        <v>5930</v>
      </c>
      <c r="X592" s="4">
        <v>5797</v>
      </c>
      <c r="Y592" s="4">
        <v>37.5</v>
      </c>
      <c r="Z592" s="4">
        <v>169.29</v>
      </c>
      <c r="AA592" s="4">
        <v>6003.79</v>
      </c>
      <c r="AB592" s="4">
        <v>11799.91</v>
      </c>
    </row>
    <row r="593" spans="1:28">
      <c r="A593" s="3" t="s">
        <v>1204</v>
      </c>
      <c r="B593" s="3" t="s">
        <v>1205</v>
      </c>
      <c r="C593" s="3" t="s">
        <v>521</v>
      </c>
      <c r="D593" s="3" t="s">
        <v>587</v>
      </c>
      <c r="E593" s="3" t="s">
        <v>588</v>
      </c>
      <c r="F593" s="3" t="s">
        <v>25</v>
      </c>
      <c r="G593" s="4">
        <v>5151</v>
      </c>
      <c r="H593" s="4">
        <v>5151</v>
      </c>
      <c r="I593" s="4">
        <v>4273</v>
      </c>
      <c r="J593" s="4">
        <v>4108</v>
      </c>
      <c r="K593" s="4">
        <v>22.93</v>
      </c>
      <c r="L593" s="4">
        <v>105.9</v>
      </c>
      <c r="M593" s="4">
        <v>4236.83</v>
      </c>
      <c r="N593" s="4">
        <v>7360</v>
      </c>
      <c r="O593" s="4">
        <v>7338</v>
      </c>
      <c r="P593" s="4">
        <v>3989</v>
      </c>
      <c r="Q593" s="4">
        <v>3854</v>
      </c>
      <c r="R593" s="4">
        <v>21.8</v>
      </c>
      <c r="S593" s="4">
        <v>101.98</v>
      </c>
      <c r="T593" s="4">
        <v>3977.78</v>
      </c>
      <c r="U593" s="4">
        <v>13287</v>
      </c>
      <c r="V593" s="4">
        <v>9347</v>
      </c>
      <c r="W593" s="4">
        <v>4776</v>
      </c>
      <c r="X593" s="4">
        <v>4530</v>
      </c>
      <c r="Y593" s="4">
        <v>26.85</v>
      </c>
      <c r="Z593" s="4">
        <v>111.7</v>
      </c>
      <c r="AA593" s="4">
        <v>4668.55</v>
      </c>
      <c r="AB593" s="4">
        <v>12883.16</v>
      </c>
    </row>
    <row r="594" spans="1:28">
      <c r="A594" s="3" t="s">
        <v>1206</v>
      </c>
      <c r="B594" s="3" t="s">
        <v>1207</v>
      </c>
      <c r="C594" s="3" t="s">
        <v>518</v>
      </c>
      <c r="D594" s="3" t="s">
        <v>587</v>
      </c>
      <c r="E594" s="3" t="s">
        <v>588</v>
      </c>
      <c r="F594" s="3" t="s">
        <v>25</v>
      </c>
      <c r="G594" s="4">
        <v>21872</v>
      </c>
      <c r="H594" s="4">
        <v>21868</v>
      </c>
      <c r="I594" s="4">
        <v>19695</v>
      </c>
      <c r="J594" s="4">
        <v>19529</v>
      </c>
      <c r="K594" s="4">
        <v>153.97</v>
      </c>
      <c r="L594" s="4">
        <v>596.58000000000004</v>
      </c>
      <c r="M594" s="4">
        <v>20279.55</v>
      </c>
      <c r="N594" s="4">
        <v>21820</v>
      </c>
      <c r="O594" s="4">
        <v>21815</v>
      </c>
      <c r="P594" s="4">
        <v>19687</v>
      </c>
      <c r="Q594" s="4">
        <v>19518</v>
      </c>
      <c r="R594" s="4">
        <v>146.59</v>
      </c>
      <c r="S594" s="4">
        <v>608.46</v>
      </c>
      <c r="T594" s="4">
        <v>20273.05</v>
      </c>
      <c r="U594" s="4">
        <v>49792</v>
      </c>
      <c r="V594" s="4">
        <v>24913</v>
      </c>
      <c r="W594" s="4">
        <v>22021</v>
      </c>
      <c r="X594" s="4">
        <v>21821</v>
      </c>
      <c r="Y594" s="4">
        <v>170.91</v>
      </c>
      <c r="Z594" s="4">
        <v>661.87</v>
      </c>
      <c r="AA594" s="4">
        <v>22653.78</v>
      </c>
      <c r="AB594" s="4">
        <v>63206.38</v>
      </c>
    </row>
    <row r="595" spans="1:28">
      <c r="A595" s="3" t="s">
        <v>1208</v>
      </c>
      <c r="B595" s="3" t="s">
        <v>1209</v>
      </c>
      <c r="C595" s="3" t="s">
        <v>1210</v>
      </c>
      <c r="D595" s="3" t="s">
        <v>587</v>
      </c>
      <c r="E595" s="3" t="s">
        <v>588</v>
      </c>
      <c r="F595" s="3" t="s">
        <v>25</v>
      </c>
      <c r="G595" s="4">
        <v>0</v>
      </c>
      <c r="H595" s="4">
        <v>0</v>
      </c>
      <c r="I595" s="4">
        <v>0</v>
      </c>
      <c r="J595" s="4">
        <v>0</v>
      </c>
      <c r="K595" s="4">
        <v>0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0</v>
      </c>
      <c r="U595" s="4">
        <v>0</v>
      </c>
      <c r="V595" s="4">
        <v>0</v>
      </c>
      <c r="W595" s="4">
        <v>0</v>
      </c>
      <c r="X595" s="4">
        <v>0</v>
      </c>
      <c r="Y595" s="4">
        <v>0</v>
      </c>
      <c r="Z595" s="4">
        <v>0</v>
      </c>
      <c r="AA595" s="4">
        <v>0</v>
      </c>
      <c r="AB595" s="4">
        <v>0</v>
      </c>
    </row>
    <row r="596" spans="1:28">
      <c r="A596" s="3" t="s">
        <v>1211</v>
      </c>
      <c r="B596" s="3" t="s">
        <v>1212</v>
      </c>
      <c r="C596" s="3" t="s">
        <v>1210</v>
      </c>
      <c r="D596" s="3" t="s">
        <v>587</v>
      </c>
      <c r="E596" s="3" t="s">
        <v>588</v>
      </c>
      <c r="F596" s="3" t="s">
        <v>25</v>
      </c>
      <c r="G596" s="4">
        <v>0</v>
      </c>
      <c r="H596" s="4">
        <v>0</v>
      </c>
      <c r="I596" s="4">
        <v>0</v>
      </c>
      <c r="J596" s="4">
        <v>0</v>
      </c>
      <c r="K596" s="4">
        <v>0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v>0</v>
      </c>
      <c r="S596" s="4">
        <v>0</v>
      </c>
      <c r="T596" s="4">
        <v>0</v>
      </c>
      <c r="U596" s="4">
        <v>0</v>
      </c>
      <c r="V596" s="4">
        <v>0</v>
      </c>
      <c r="W596" s="4">
        <v>0</v>
      </c>
      <c r="X596" s="4">
        <v>0</v>
      </c>
      <c r="Y596" s="4">
        <v>0</v>
      </c>
      <c r="Z596" s="4">
        <v>0</v>
      </c>
      <c r="AA596" s="4">
        <v>0</v>
      </c>
      <c r="AB596" s="4">
        <v>0</v>
      </c>
    </row>
    <row r="597" spans="1:28">
      <c r="A597" s="3" t="s">
        <v>1213</v>
      </c>
      <c r="B597" s="3" t="s">
        <v>1214</v>
      </c>
      <c r="C597" s="3" t="s">
        <v>1215</v>
      </c>
      <c r="D597" s="3" t="s">
        <v>587</v>
      </c>
      <c r="E597" s="3" t="s">
        <v>588</v>
      </c>
      <c r="F597" s="3" t="s">
        <v>25</v>
      </c>
      <c r="G597" s="4">
        <v>2848</v>
      </c>
      <c r="H597" s="4">
        <v>2848</v>
      </c>
      <c r="I597" s="4">
        <v>2681</v>
      </c>
      <c r="J597" s="4">
        <v>2531</v>
      </c>
      <c r="K597" s="4">
        <v>12</v>
      </c>
      <c r="L597" s="4">
        <v>43.93</v>
      </c>
      <c r="M597" s="4">
        <v>2586.9299999999998</v>
      </c>
      <c r="N597" s="4">
        <v>0</v>
      </c>
      <c r="O597" s="4">
        <v>0</v>
      </c>
      <c r="P597" s="4">
        <v>0</v>
      </c>
      <c r="Q597" s="4">
        <v>0</v>
      </c>
      <c r="R597" s="4">
        <v>0</v>
      </c>
      <c r="S597" s="4">
        <v>0</v>
      </c>
      <c r="T597" s="4">
        <v>0</v>
      </c>
      <c r="U597" s="4">
        <v>2870</v>
      </c>
      <c r="V597" s="4">
        <v>2870</v>
      </c>
      <c r="W597" s="4">
        <v>2645</v>
      </c>
      <c r="X597" s="4">
        <v>2517</v>
      </c>
      <c r="Y597" s="4">
        <v>12.48</v>
      </c>
      <c r="Z597" s="4">
        <v>43.59</v>
      </c>
      <c r="AA597" s="4">
        <v>2573.0700000000002</v>
      </c>
      <c r="AB597" s="4">
        <v>5160</v>
      </c>
    </row>
    <row r="598" spans="1:28">
      <c r="A598" s="3" t="s">
        <v>1216</v>
      </c>
      <c r="B598" s="3" t="s">
        <v>1977</v>
      </c>
      <c r="C598" s="3" t="s">
        <v>1218</v>
      </c>
      <c r="D598" s="3" t="s">
        <v>587</v>
      </c>
      <c r="E598" s="3" t="s">
        <v>588</v>
      </c>
      <c r="F598" s="3" t="s">
        <v>25</v>
      </c>
      <c r="G598" s="4">
        <v>3274</v>
      </c>
      <c r="H598" s="4">
        <v>3271</v>
      </c>
      <c r="I598" s="4">
        <v>1360</v>
      </c>
      <c r="J598" s="4">
        <v>1284</v>
      </c>
      <c r="K598" s="4">
        <v>2.16</v>
      </c>
      <c r="L598" s="4">
        <v>22.41</v>
      </c>
      <c r="M598" s="4">
        <v>1308.57</v>
      </c>
      <c r="N598" s="4">
        <v>3959</v>
      </c>
      <c r="O598" s="4">
        <v>3951</v>
      </c>
      <c r="P598" s="4">
        <v>1302</v>
      </c>
      <c r="Q598" s="4">
        <v>1238</v>
      </c>
      <c r="R598" s="4">
        <v>2.5299999999999998</v>
      </c>
      <c r="S598" s="4">
        <v>22.32</v>
      </c>
      <c r="T598" s="4">
        <v>1262.8499999999999</v>
      </c>
      <c r="U598" s="4">
        <v>3375</v>
      </c>
      <c r="V598" s="4">
        <v>3372</v>
      </c>
      <c r="W598" s="4">
        <v>1178</v>
      </c>
      <c r="X598" s="4">
        <v>1109</v>
      </c>
      <c r="Y598" s="4">
        <v>2.58</v>
      </c>
      <c r="Z598" s="4">
        <v>19.37</v>
      </c>
      <c r="AA598" s="4">
        <v>1130.95</v>
      </c>
      <c r="AB598" s="4">
        <v>3702.37</v>
      </c>
    </row>
    <row r="599" spans="1:28">
      <c r="A599" s="3" t="s">
        <v>1219</v>
      </c>
      <c r="B599" s="3" t="s">
        <v>1220</v>
      </c>
      <c r="C599" s="3" t="s">
        <v>22</v>
      </c>
      <c r="D599" s="3" t="s">
        <v>587</v>
      </c>
      <c r="E599" s="3" t="s">
        <v>588</v>
      </c>
      <c r="F599" s="3" t="s">
        <v>25</v>
      </c>
      <c r="G599" s="4">
        <v>1648</v>
      </c>
      <c r="H599" s="4">
        <v>1648</v>
      </c>
      <c r="I599" s="4">
        <v>198</v>
      </c>
      <c r="J599" s="4">
        <v>198</v>
      </c>
      <c r="K599" s="4">
        <v>0.02</v>
      </c>
      <c r="L599" s="4">
        <v>2.31</v>
      </c>
      <c r="M599" s="4">
        <v>200.33</v>
      </c>
      <c r="N599" s="4">
        <v>190</v>
      </c>
      <c r="O599" s="4">
        <v>190</v>
      </c>
      <c r="P599" s="4">
        <v>127</v>
      </c>
      <c r="Q599" s="4">
        <v>127</v>
      </c>
      <c r="R599" s="4">
        <v>0.12</v>
      </c>
      <c r="S599" s="4">
        <v>1.32</v>
      </c>
      <c r="T599" s="4">
        <v>128.44</v>
      </c>
      <c r="U599" s="4">
        <v>383</v>
      </c>
      <c r="V599" s="4">
        <v>383</v>
      </c>
      <c r="W599" s="4">
        <v>235</v>
      </c>
      <c r="X599" s="4">
        <v>235</v>
      </c>
      <c r="Y599" s="4">
        <v>0.08</v>
      </c>
      <c r="Z599" s="4">
        <v>2.78</v>
      </c>
      <c r="AA599" s="4">
        <v>237.86</v>
      </c>
      <c r="AB599" s="4">
        <v>566.63</v>
      </c>
    </row>
    <row r="600" spans="1:28">
      <c r="A600" s="3" t="s">
        <v>1221</v>
      </c>
      <c r="B600" s="3" t="s">
        <v>1222</v>
      </c>
      <c r="C600" s="3" t="s">
        <v>22</v>
      </c>
      <c r="D600" s="3" t="s">
        <v>587</v>
      </c>
      <c r="E600" s="3" t="s">
        <v>588</v>
      </c>
      <c r="F600" s="3" t="s">
        <v>25</v>
      </c>
      <c r="G600" s="4">
        <v>377</v>
      </c>
      <c r="H600" s="4">
        <v>377</v>
      </c>
      <c r="I600" s="4">
        <v>235</v>
      </c>
      <c r="J600" s="4">
        <v>235</v>
      </c>
      <c r="K600" s="4">
        <v>0.06</v>
      </c>
      <c r="L600" s="4">
        <v>1.6</v>
      </c>
      <c r="M600" s="4">
        <v>236.66</v>
      </c>
      <c r="N600" s="4">
        <v>415</v>
      </c>
      <c r="O600" s="4">
        <v>415</v>
      </c>
      <c r="P600" s="4">
        <v>267</v>
      </c>
      <c r="Q600" s="4">
        <v>267</v>
      </c>
      <c r="R600" s="4">
        <v>0.33</v>
      </c>
      <c r="S600" s="4">
        <v>1.5</v>
      </c>
      <c r="T600" s="4">
        <v>268.83</v>
      </c>
      <c r="U600" s="4">
        <v>303</v>
      </c>
      <c r="V600" s="4">
        <v>303</v>
      </c>
      <c r="W600" s="4">
        <v>259</v>
      </c>
      <c r="X600" s="4">
        <v>257</v>
      </c>
      <c r="Y600" s="4">
        <v>0.28999999999999998</v>
      </c>
      <c r="Z600" s="4">
        <v>1.72</v>
      </c>
      <c r="AA600" s="4">
        <v>259.01</v>
      </c>
      <c r="AB600" s="4">
        <v>764.5</v>
      </c>
    </row>
    <row r="601" spans="1:28">
      <c r="A601" s="3" t="s">
        <v>1223</v>
      </c>
      <c r="B601" s="3" t="s">
        <v>1224</v>
      </c>
      <c r="C601" s="3" t="s">
        <v>22</v>
      </c>
      <c r="D601" s="3" t="s">
        <v>587</v>
      </c>
      <c r="E601" s="3" t="s">
        <v>588</v>
      </c>
      <c r="F601" s="3" t="s">
        <v>25</v>
      </c>
      <c r="G601" s="4">
        <v>1279</v>
      </c>
      <c r="H601" s="4">
        <v>1279</v>
      </c>
      <c r="I601" s="4">
        <v>819</v>
      </c>
      <c r="J601" s="4">
        <v>819</v>
      </c>
      <c r="K601" s="4">
        <v>4.3499999999999996</v>
      </c>
      <c r="L601" s="4">
        <v>15.75</v>
      </c>
      <c r="M601" s="4">
        <v>839.1</v>
      </c>
      <c r="N601" s="4">
        <v>19</v>
      </c>
      <c r="O601" s="4">
        <v>19</v>
      </c>
      <c r="P601" s="4">
        <v>11</v>
      </c>
      <c r="Q601" s="4">
        <v>11</v>
      </c>
      <c r="R601" s="4">
        <v>0.11</v>
      </c>
      <c r="S601" s="4">
        <v>0.12</v>
      </c>
      <c r="T601" s="4">
        <v>11.23</v>
      </c>
      <c r="U601" s="4">
        <v>790</v>
      </c>
      <c r="V601" s="4">
        <v>790</v>
      </c>
      <c r="W601" s="4">
        <v>423</v>
      </c>
      <c r="X601" s="4">
        <v>423</v>
      </c>
      <c r="Y601" s="4">
        <v>2.37</v>
      </c>
      <c r="Z601" s="4">
        <v>8.1300000000000008</v>
      </c>
      <c r="AA601" s="4">
        <v>433.5</v>
      </c>
      <c r="AB601" s="4">
        <v>1283.83</v>
      </c>
    </row>
    <row r="602" spans="1:28">
      <c r="A602" s="3" t="s">
        <v>1225</v>
      </c>
      <c r="B602" s="3" t="s">
        <v>1226</v>
      </c>
      <c r="C602" s="3" t="s">
        <v>22</v>
      </c>
      <c r="D602" s="3" t="s">
        <v>587</v>
      </c>
      <c r="E602" s="3" t="s">
        <v>588</v>
      </c>
      <c r="F602" s="3" t="s">
        <v>25</v>
      </c>
      <c r="G602" s="4">
        <v>1727</v>
      </c>
      <c r="H602" s="4">
        <v>1727</v>
      </c>
      <c r="I602" s="4">
        <v>1184</v>
      </c>
      <c r="J602" s="4">
        <v>1183</v>
      </c>
      <c r="K602" s="4">
        <v>9.59</v>
      </c>
      <c r="L602" s="4">
        <v>17.82</v>
      </c>
      <c r="M602" s="4">
        <v>1210.4100000000001</v>
      </c>
      <c r="N602" s="4">
        <v>90</v>
      </c>
      <c r="O602" s="4">
        <v>90</v>
      </c>
      <c r="P602" s="4">
        <v>89</v>
      </c>
      <c r="Q602" s="4">
        <v>89</v>
      </c>
      <c r="R602" s="4">
        <v>0.54</v>
      </c>
      <c r="S602" s="4">
        <v>0.52</v>
      </c>
      <c r="T602" s="4">
        <v>90.06</v>
      </c>
      <c r="U602" s="4">
        <v>1140</v>
      </c>
      <c r="V602" s="4">
        <v>1140</v>
      </c>
      <c r="W602" s="4">
        <v>1018</v>
      </c>
      <c r="X602" s="4">
        <v>1017</v>
      </c>
      <c r="Y602" s="4">
        <v>4.04</v>
      </c>
      <c r="Z602" s="4">
        <v>8.11</v>
      </c>
      <c r="AA602" s="4">
        <v>1029.1500000000001</v>
      </c>
      <c r="AB602" s="4">
        <v>2329.62</v>
      </c>
    </row>
    <row r="603" spans="1:28">
      <c r="A603" s="3" t="s">
        <v>1227</v>
      </c>
      <c r="B603" s="3" t="s">
        <v>1228</v>
      </c>
      <c r="C603" s="3" t="s">
        <v>22</v>
      </c>
      <c r="D603" s="3" t="s">
        <v>587</v>
      </c>
      <c r="E603" s="3" t="s">
        <v>588</v>
      </c>
      <c r="F603" s="3" t="s">
        <v>25</v>
      </c>
      <c r="G603" s="4">
        <v>697</v>
      </c>
      <c r="H603" s="4">
        <v>697</v>
      </c>
      <c r="I603" s="4">
        <v>415</v>
      </c>
      <c r="J603" s="4">
        <v>413</v>
      </c>
      <c r="K603" s="4">
        <v>2.61</v>
      </c>
      <c r="L603" s="4">
        <v>6.31</v>
      </c>
      <c r="M603" s="4">
        <v>421.92</v>
      </c>
      <c r="N603" s="4">
        <v>547</v>
      </c>
      <c r="O603" s="4">
        <v>547</v>
      </c>
      <c r="P603" s="4">
        <v>401</v>
      </c>
      <c r="Q603" s="4">
        <v>400</v>
      </c>
      <c r="R603" s="4">
        <v>1.5</v>
      </c>
      <c r="S603" s="4">
        <v>7.52</v>
      </c>
      <c r="T603" s="4">
        <v>409.02</v>
      </c>
      <c r="U603" s="4">
        <v>809</v>
      </c>
      <c r="V603" s="4">
        <v>809</v>
      </c>
      <c r="W603" s="4">
        <v>643</v>
      </c>
      <c r="X603" s="4">
        <v>641</v>
      </c>
      <c r="Y603" s="4">
        <v>2.1800000000000002</v>
      </c>
      <c r="Z603" s="4">
        <v>8.0500000000000007</v>
      </c>
      <c r="AA603" s="4">
        <v>651.23</v>
      </c>
      <c r="AB603" s="4">
        <v>1482.17</v>
      </c>
    </row>
    <row r="604" spans="1:28">
      <c r="A604" s="3" t="s">
        <v>1229</v>
      </c>
      <c r="B604" s="3" t="s">
        <v>1230</v>
      </c>
      <c r="C604" s="3" t="s">
        <v>22</v>
      </c>
      <c r="D604" s="3" t="s">
        <v>587</v>
      </c>
      <c r="E604" s="3" t="s">
        <v>588</v>
      </c>
      <c r="F604" s="3" t="s">
        <v>25</v>
      </c>
      <c r="G604" s="4">
        <v>1551</v>
      </c>
      <c r="H604" s="4">
        <v>1551</v>
      </c>
      <c r="I604" s="4">
        <v>1000</v>
      </c>
      <c r="J604" s="4">
        <v>995</v>
      </c>
      <c r="K604" s="4">
        <v>2.77</v>
      </c>
      <c r="L604" s="4">
        <v>11.22</v>
      </c>
      <c r="M604" s="4">
        <v>1008.99</v>
      </c>
      <c r="N604" s="4">
        <v>771</v>
      </c>
      <c r="O604" s="4">
        <v>771</v>
      </c>
      <c r="P604" s="4">
        <v>634</v>
      </c>
      <c r="Q604" s="4">
        <v>633</v>
      </c>
      <c r="R604" s="4">
        <v>1.75</v>
      </c>
      <c r="S604" s="4">
        <v>12.24</v>
      </c>
      <c r="T604" s="4">
        <v>646.99</v>
      </c>
      <c r="U604" s="4">
        <v>1296</v>
      </c>
      <c r="V604" s="4">
        <v>1296</v>
      </c>
      <c r="W604" s="4">
        <v>686</v>
      </c>
      <c r="X604" s="4">
        <v>684</v>
      </c>
      <c r="Y604" s="4">
        <v>1.06</v>
      </c>
      <c r="Z604" s="4">
        <v>10.99</v>
      </c>
      <c r="AA604" s="4">
        <v>696.05</v>
      </c>
      <c r="AB604" s="4">
        <v>2352.0300000000002</v>
      </c>
    </row>
    <row r="605" spans="1:28">
      <c r="A605" s="3" t="s">
        <v>1231</v>
      </c>
      <c r="B605" s="3" t="s">
        <v>1232</v>
      </c>
      <c r="C605" s="3" t="s">
        <v>22</v>
      </c>
      <c r="D605" s="3" t="s">
        <v>587</v>
      </c>
      <c r="E605" s="3" t="s">
        <v>588</v>
      </c>
      <c r="F605" s="3" t="s">
        <v>25</v>
      </c>
      <c r="G605" s="4">
        <v>1659</v>
      </c>
      <c r="H605" s="4">
        <v>1659</v>
      </c>
      <c r="I605" s="4">
        <v>712</v>
      </c>
      <c r="J605" s="4">
        <v>640</v>
      </c>
      <c r="K605" s="4">
        <v>1.8</v>
      </c>
      <c r="L605" s="4">
        <v>10.66</v>
      </c>
      <c r="M605" s="4">
        <v>652.46</v>
      </c>
      <c r="N605" s="4">
        <v>461</v>
      </c>
      <c r="O605" s="4">
        <v>461</v>
      </c>
      <c r="P605" s="4">
        <v>397</v>
      </c>
      <c r="Q605" s="4">
        <v>396</v>
      </c>
      <c r="R605" s="4">
        <v>1.25</v>
      </c>
      <c r="S605" s="4">
        <v>6.52</v>
      </c>
      <c r="T605" s="4">
        <v>403.77</v>
      </c>
      <c r="U605" s="4">
        <v>1415</v>
      </c>
      <c r="V605" s="4">
        <v>1415</v>
      </c>
      <c r="W605" s="4">
        <v>492</v>
      </c>
      <c r="X605" s="4">
        <v>490</v>
      </c>
      <c r="Y605" s="4">
        <v>1.65</v>
      </c>
      <c r="Z605" s="4">
        <v>7.76</v>
      </c>
      <c r="AA605" s="4">
        <v>499.41</v>
      </c>
      <c r="AB605" s="4">
        <v>1555.64</v>
      </c>
    </row>
    <row r="606" spans="1:28">
      <c r="A606" s="3" t="s">
        <v>1233</v>
      </c>
      <c r="B606" s="3" t="s">
        <v>1234</v>
      </c>
      <c r="C606" s="3" t="s">
        <v>22</v>
      </c>
      <c r="D606" s="3" t="s">
        <v>587</v>
      </c>
      <c r="E606" s="3" t="s">
        <v>588</v>
      </c>
      <c r="F606" s="3" t="s">
        <v>25</v>
      </c>
      <c r="G606" s="4">
        <v>797</v>
      </c>
      <c r="H606" s="4">
        <v>797</v>
      </c>
      <c r="I606" s="4">
        <v>405</v>
      </c>
      <c r="J606" s="4">
        <v>405</v>
      </c>
      <c r="K606" s="4">
        <v>0.71</v>
      </c>
      <c r="L606" s="4">
        <v>7.09</v>
      </c>
      <c r="M606" s="4">
        <v>412.8</v>
      </c>
      <c r="N606" s="4">
        <v>1188</v>
      </c>
      <c r="O606" s="4">
        <v>1188</v>
      </c>
      <c r="P606" s="4">
        <v>361</v>
      </c>
      <c r="Q606" s="4">
        <v>361</v>
      </c>
      <c r="R606" s="4">
        <v>1.1000000000000001</v>
      </c>
      <c r="S606" s="4">
        <v>4.58</v>
      </c>
      <c r="T606" s="4">
        <v>366.68</v>
      </c>
      <c r="U606" s="4">
        <v>988</v>
      </c>
      <c r="V606" s="4">
        <v>988</v>
      </c>
      <c r="W606" s="4">
        <v>511</v>
      </c>
      <c r="X606" s="4">
        <v>509</v>
      </c>
      <c r="Y606" s="4">
        <v>0.76</v>
      </c>
      <c r="Z606" s="4">
        <v>9.74</v>
      </c>
      <c r="AA606" s="4">
        <v>519.5</v>
      </c>
      <c r="AB606" s="4">
        <v>1298.98</v>
      </c>
    </row>
    <row r="607" spans="1:28">
      <c r="A607" s="3" t="s">
        <v>1235</v>
      </c>
      <c r="B607" s="3" t="s">
        <v>1236</v>
      </c>
      <c r="C607" s="3" t="s">
        <v>22</v>
      </c>
      <c r="D607" s="3" t="s">
        <v>587</v>
      </c>
      <c r="E607" s="3" t="s">
        <v>588</v>
      </c>
      <c r="F607" s="3" t="s">
        <v>25</v>
      </c>
      <c r="G607" s="4">
        <v>289</v>
      </c>
      <c r="H607" s="4">
        <v>289</v>
      </c>
      <c r="I607" s="4">
        <v>246</v>
      </c>
      <c r="J607" s="4">
        <v>246</v>
      </c>
      <c r="K607" s="4">
        <v>1.69</v>
      </c>
      <c r="L607" s="4">
        <v>0.23</v>
      </c>
      <c r="M607" s="4">
        <v>247.92</v>
      </c>
      <c r="N607" s="4">
        <v>352</v>
      </c>
      <c r="O607" s="4">
        <v>352</v>
      </c>
      <c r="P607" s="4">
        <v>308</v>
      </c>
      <c r="Q607" s="4">
        <v>308</v>
      </c>
      <c r="R607" s="4">
        <v>2.0099999999999998</v>
      </c>
      <c r="S607" s="4">
        <v>0.12</v>
      </c>
      <c r="T607" s="4">
        <v>310.13</v>
      </c>
      <c r="U607" s="4">
        <v>320</v>
      </c>
      <c r="V607" s="4">
        <v>320</v>
      </c>
      <c r="W607" s="4">
        <v>268</v>
      </c>
      <c r="X607" s="4">
        <v>268</v>
      </c>
      <c r="Y607" s="4">
        <v>2.14</v>
      </c>
      <c r="Z607" s="4">
        <v>0.25</v>
      </c>
      <c r="AA607" s="4">
        <v>270.39</v>
      </c>
      <c r="AB607" s="4">
        <v>828.44</v>
      </c>
    </row>
    <row r="608" spans="1:28">
      <c r="A608" s="3" t="s">
        <v>1237</v>
      </c>
      <c r="B608" s="3" t="s">
        <v>1238</v>
      </c>
      <c r="C608" s="3" t="s">
        <v>22</v>
      </c>
      <c r="D608" s="3" t="s">
        <v>587</v>
      </c>
      <c r="E608" s="3" t="s">
        <v>588</v>
      </c>
      <c r="F608" s="3" t="s">
        <v>25</v>
      </c>
      <c r="G608" s="4">
        <v>2172</v>
      </c>
      <c r="H608" s="4">
        <v>2172</v>
      </c>
      <c r="I608" s="4">
        <v>1407</v>
      </c>
      <c r="J608" s="4">
        <v>1405</v>
      </c>
      <c r="K608" s="4">
        <v>5.64</v>
      </c>
      <c r="L608" s="4">
        <v>22.81</v>
      </c>
      <c r="M608" s="4">
        <v>1433.45</v>
      </c>
      <c r="N608" s="4">
        <v>25</v>
      </c>
      <c r="O608" s="4">
        <v>25</v>
      </c>
      <c r="P608" s="4">
        <v>22</v>
      </c>
      <c r="Q608" s="4">
        <v>22</v>
      </c>
      <c r="R608" s="4">
        <v>0.12</v>
      </c>
      <c r="S608" s="4">
        <v>0.42</v>
      </c>
      <c r="T608" s="4">
        <v>22.54</v>
      </c>
      <c r="U608" s="4">
        <v>916</v>
      </c>
      <c r="V608" s="4">
        <v>916</v>
      </c>
      <c r="W608" s="4">
        <v>750</v>
      </c>
      <c r="X608" s="4">
        <v>750</v>
      </c>
      <c r="Y608" s="4">
        <v>2.9</v>
      </c>
      <c r="Z608" s="4">
        <v>11.61</v>
      </c>
      <c r="AA608" s="4">
        <v>764.51</v>
      </c>
      <c r="AB608" s="4">
        <v>2220.5</v>
      </c>
    </row>
    <row r="609" spans="1:28">
      <c r="A609" s="3" t="s">
        <v>1239</v>
      </c>
      <c r="B609" s="3" t="s">
        <v>1240</v>
      </c>
      <c r="C609" s="3" t="s">
        <v>22</v>
      </c>
      <c r="D609" s="3" t="s">
        <v>587</v>
      </c>
      <c r="E609" s="3" t="s">
        <v>588</v>
      </c>
      <c r="F609" s="3" t="s">
        <v>25</v>
      </c>
      <c r="G609" s="4">
        <v>602</v>
      </c>
      <c r="H609" s="4">
        <v>602</v>
      </c>
      <c r="I609" s="4">
        <v>299</v>
      </c>
      <c r="J609" s="4">
        <v>298</v>
      </c>
      <c r="K609" s="4">
        <v>0.08</v>
      </c>
      <c r="L609" s="4">
        <v>6.61</v>
      </c>
      <c r="M609" s="4">
        <v>304.69</v>
      </c>
      <c r="N609" s="4">
        <v>245</v>
      </c>
      <c r="O609" s="4">
        <v>245</v>
      </c>
      <c r="P609" s="4">
        <v>197</v>
      </c>
      <c r="Q609" s="4">
        <v>196</v>
      </c>
      <c r="R609" s="4">
        <v>7.0000000000000007E-2</v>
      </c>
      <c r="S609" s="4">
        <v>5.03</v>
      </c>
      <c r="T609" s="4">
        <v>201.1</v>
      </c>
      <c r="U609" s="4">
        <v>0</v>
      </c>
      <c r="V609" s="4">
        <v>0</v>
      </c>
      <c r="W609" s="4">
        <v>0</v>
      </c>
      <c r="X609" s="4">
        <v>0</v>
      </c>
      <c r="Y609" s="4">
        <v>0</v>
      </c>
      <c r="Z609" s="4">
        <v>0</v>
      </c>
      <c r="AA609" s="4">
        <v>0</v>
      </c>
      <c r="AB609" s="4">
        <v>505.79</v>
      </c>
    </row>
    <row r="610" spans="1:28">
      <c r="A610" s="3" t="s">
        <v>1241</v>
      </c>
      <c r="B610" s="3" t="s">
        <v>1242</v>
      </c>
      <c r="C610" s="3" t="s">
        <v>22</v>
      </c>
      <c r="D610" s="3" t="s">
        <v>587</v>
      </c>
      <c r="E610" s="3" t="s">
        <v>588</v>
      </c>
      <c r="F610" s="3" t="s">
        <v>25</v>
      </c>
      <c r="G610" s="4">
        <v>3087</v>
      </c>
      <c r="H610" s="4">
        <v>3087</v>
      </c>
      <c r="I610" s="4">
        <v>1307</v>
      </c>
      <c r="J610" s="4">
        <v>1287</v>
      </c>
      <c r="K610" s="4">
        <v>6.61</v>
      </c>
      <c r="L610" s="4">
        <v>22.23</v>
      </c>
      <c r="M610" s="4">
        <v>1315.84</v>
      </c>
      <c r="N610" s="4">
        <v>1460</v>
      </c>
      <c r="O610" s="4">
        <v>1460</v>
      </c>
      <c r="P610" s="4">
        <v>1156</v>
      </c>
      <c r="Q610" s="4">
        <v>1138</v>
      </c>
      <c r="R610" s="4">
        <v>5.07</v>
      </c>
      <c r="S610" s="4">
        <v>24.49</v>
      </c>
      <c r="T610" s="4">
        <v>1167.56</v>
      </c>
      <c r="U610" s="4">
        <v>0</v>
      </c>
      <c r="V610" s="4">
        <v>0</v>
      </c>
      <c r="W610" s="4">
        <v>0</v>
      </c>
      <c r="X610" s="4">
        <v>0</v>
      </c>
      <c r="Y610" s="4">
        <v>0</v>
      </c>
      <c r="Z610" s="4">
        <v>0</v>
      </c>
      <c r="AA610" s="4">
        <v>0</v>
      </c>
      <c r="AB610" s="4">
        <v>2483.4</v>
      </c>
    </row>
    <row r="611" spans="1:28">
      <c r="A611" s="3" t="s">
        <v>1243</v>
      </c>
      <c r="B611" s="3" t="s">
        <v>1244</v>
      </c>
      <c r="C611" s="3" t="s">
        <v>22</v>
      </c>
      <c r="D611" s="3" t="s">
        <v>587</v>
      </c>
      <c r="E611" s="3" t="s">
        <v>588</v>
      </c>
      <c r="F611" s="3" t="s">
        <v>25</v>
      </c>
      <c r="G611" s="4">
        <v>961</v>
      </c>
      <c r="H611" s="4">
        <v>961</v>
      </c>
      <c r="I611" s="4">
        <v>643</v>
      </c>
      <c r="J611" s="4">
        <v>643</v>
      </c>
      <c r="K611" s="4">
        <v>2.77</v>
      </c>
      <c r="L611" s="4">
        <v>13.23</v>
      </c>
      <c r="M611" s="4">
        <v>659</v>
      </c>
      <c r="N611" s="4">
        <v>711</v>
      </c>
      <c r="O611" s="4">
        <v>711</v>
      </c>
      <c r="P611" s="4">
        <v>619</v>
      </c>
      <c r="Q611" s="4">
        <v>618</v>
      </c>
      <c r="R611" s="4">
        <v>2.77</v>
      </c>
      <c r="S611" s="4">
        <v>6.76</v>
      </c>
      <c r="T611" s="4">
        <v>627.53</v>
      </c>
      <c r="U611" s="4">
        <v>0</v>
      </c>
      <c r="V611" s="4">
        <v>0</v>
      </c>
      <c r="W611" s="4">
        <v>0</v>
      </c>
      <c r="X611" s="4">
        <v>0</v>
      </c>
      <c r="Y611" s="4">
        <v>0</v>
      </c>
      <c r="Z611" s="4">
        <v>0</v>
      </c>
      <c r="AA611" s="4">
        <v>0</v>
      </c>
      <c r="AB611" s="4">
        <v>1286.53</v>
      </c>
    </row>
    <row r="612" spans="1:28">
      <c r="A612" s="3" t="s">
        <v>1245</v>
      </c>
      <c r="B612" s="3" t="s">
        <v>1246</v>
      </c>
      <c r="C612" s="3" t="s">
        <v>22</v>
      </c>
      <c r="D612" s="3" t="s">
        <v>587</v>
      </c>
      <c r="E612" s="3" t="s">
        <v>588</v>
      </c>
      <c r="F612" s="3" t="s">
        <v>25</v>
      </c>
      <c r="G612" s="4">
        <v>1341</v>
      </c>
      <c r="H612" s="4">
        <v>1341</v>
      </c>
      <c r="I612" s="4">
        <v>532</v>
      </c>
      <c r="J612" s="4">
        <v>531</v>
      </c>
      <c r="K612" s="4">
        <v>4.59</v>
      </c>
      <c r="L612" s="4">
        <v>8.1199999999999992</v>
      </c>
      <c r="M612" s="4">
        <v>543.71</v>
      </c>
      <c r="N612" s="4">
        <v>592</v>
      </c>
      <c r="O612" s="4">
        <v>592</v>
      </c>
      <c r="P612" s="4">
        <v>477</v>
      </c>
      <c r="Q612" s="4">
        <v>477</v>
      </c>
      <c r="R612" s="4">
        <v>4.6900000000000004</v>
      </c>
      <c r="S612" s="4">
        <v>5.75</v>
      </c>
      <c r="T612" s="4">
        <v>487.44</v>
      </c>
      <c r="U612" s="4">
        <v>0</v>
      </c>
      <c r="V612" s="4">
        <v>0</v>
      </c>
      <c r="W612" s="4">
        <v>0</v>
      </c>
      <c r="X612" s="4">
        <v>0</v>
      </c>
      <c r="Y612" s="4">
        <v>0</v>
      </c>
      <c r="Z612" s="4">
        <v>0</v>
      </c>
      <c r="AA612" s="4">
        <v>0</v>
      </c>
      <c r="AB612" s="4">
        <v>1031.1500000000001</v>
      </c>
    </row>
    <row r="613" spans="1:28">
      <c r="A613" s="3" t="s">
        <v>1247</v>
      </c>
      <c r="B613" s="3" t="s">
        <v>1248</v>
      </c>
      <c r="C613" s="3" t="s">
        <v>22</v>
      </c>
      <c r="D613" s="3" t="s">
        <v>587</v>
      </c>
      <c r="E613" s="3" t="s">
        <v>588</v>
      </c>
      <c r="F613" s="3" t="s">
        <v>25</v>
      </c>
      <c r="G613" s="4">
        <v>1478</v>
      </c>
      <c r="H613" s="4">
        <v>1478</v>
      </c>
      <c r="I613" s="4">
        <v>669</v>
      </c>
      <c r="J613" s="4">
        <v>667</v>
      </c>
      <c r="K613" s="4">
        <v>2.83</v>
      </c>
      <c r="L613" s="4">
        <v>7.68</v>
      </c>
      <c r="M613" s="4">
        <v>677.51</v>
      </c>
      <c r="N613" s="4">
        <v>907</v>
      </c>
      <c r="O613" s="4">
        <v>907</v>
      </c>
      <c r="P613" s="4">
        <v>721</v>
      </c>
      <c r="Q613" s="4">
        <v>717</v>
      </c>
      <c r="R613" s="4">
        <v>2.64</v>
      </c>
      <c r="S613" s="4">
        <v>8.6999999999999993</v>
      </c>
      <c r="T613" s="4">
        <v>728.34</v>
      </c>
      <c r="U613" s="4">
        <v>772</v>
      </c>
      <c r="V613" s="4">
        <v>772</v>
      </c>
      <c r="W613" s="4">
        <v>613</v>
      </c>
      <c r="X613" s="4">
        <v>606</v>
      </c>
      <c r="Y613" s="4">
        <v>2.58</v>
      </c>
      <c r="Z613" s="4">
        <v>7.59</v>
      </c>
      <c r="AA613" s="4">
        <v>616.16999999999996</v>
      </c>
      <c r="AB613" s="4">
        <v>2022.02</v>
      </c>
    </row>
    <row r="614" spans="1:28">
      <c r="A614" s="3" t="s">
        <v>1249</v>
      </c>
      <c r="B614" s="3" t="s">
        <v>1250</v>
      </c>
      <c r="C614" s="3" t="s">
        <v>22</v>
      </c>
      <c r="D614" s="3" t="s">
        <v>587</v>
      </c>
      <c r="E614" s="3" t="s">
        <v>588</v>
      </c>
      <c r="F614" s="3" t="s">
        <v>25</v>
      </c>
      <c r="G614" s="4">
        <v>1266</v>
      </c>
      <c r="H614" s="4">
        <v>1266</v>
      </c>
      <c r="I614" s="4">
        <v>526</v>
      </c>
      <c r="J614" s="4">
        <v>525</v>
      </c>
      <c r="K614" s="4">
        <v>2.86</v>
      </c>
      <c r="L614" s="4">
        <v>9.18</v>
      </c>
      <c r="M614" s="4">
        <v>537.04</v>
      </c>
      <c r="N614" s="4">
        <v>834</v>
      </c>
      <c r="O614" s="4">
        <v>834</v>
      </c>
      <c r="P614" s="4">
        <v>597</v>
      </c>
      <c r="Q614" s="4">
        <v>597</v>
      </c>
      <c r="R614" s="4">
        <v>3.22</v>
      </c>
      <c r="S614" s="4">
        <v>10.51</v>
      </c>
      <c r="T614" s="4">
        <v>610.73</v>
      </c>
      <c r="U614" s="4">
        <v>871</v>
      </c>
      <c r="V614" s="4">
        <v>871</v>
      </c>
      <c r="W614" s="4">
        <v>804</v>
      </c>
      <c r="X614" s="4">
        <v>801</v>
      </c>
      <c r="Y614" s="4">
        <v>3.93</v>
      </c>
      <c r="Z614" s="4">
        <v>10.76</v>
      </c>
      <c r="AA614" s="4">
        <v>815.69</v>
      </c>
      <c r="AB614" s="4">
        <v>1963.46</v>
      </c>
    </row>
    <row r="615" spans="1:28">
      <c r="A615" s="3" t="s">
        <v>1251</v>
      </c>
      <c r="B615" s="3" t="s">
        <v>1252</v>
      </c>
      <c r="C615" s="3" t="s">
        <v>22</v>
      </c>
      <c r="D615" s="3" t="s">
        <v>587</v>
      </c>
      <c r="E615" s="3" t="s">
        <v>588</v>
      </c>
      <c r="F615" s="3" t="s">
        <v>25</v>
      </c>
      <c r="G615" s="4">
        <v>5161</v>
      </c>
      <c r="H615" s="4">
        <v>5161</v>
      </c>
      <c r="I615" s="4">
        <v>701</v>
      </c>
      <c r="J615" s="4">
        <v>701</v>
      </c>
      <c r="K615" s="4">
        <v>8.6300000000000008</v>
      </c>
      <c r="L615" s="4">
        <v>6.57</v>
      </c>
      <c r="M615" s="4">
        <v>716.2</v>
      </c>
      <c r="N615" s="4">
        <v>3036</v>
      </c>
      <c r="O615" s="4">
        <v>3036</v>
      </c>
      <c r="P615" s="4">
        <v>1161</v>
      </c>
      <c r="Q615" s="4">
        <v>1161</v>
      </c>
      <c r="R615" s="4">
        <v>9.48</v>
      </c>
      <c r="S615" s="4">
        <v>15.99</v>
      </c>
      <c r="T615" s="4">
        <v>1186.47</v>
      </c>
      <c r="U615" s="4">
        <v>1896</v>
      </c>
      <c r="V615" s="4">
        <v>1896</v>
      </c>
      <c r="W615" s="4">
        <v>1150</v>
      </c>
      <c r="X615" s="4">
        <v>1150</v>
      </c>
      <c r="Y615" s="4">
        <v>10.49</v>
      </c>
      <c r="Z615" s="4">
        <v>16.7</v>
      </c>
      <c r="AA615" s="4">
        <v>1177.19</v>
      </c>
      <c r="AB615" s="4">
        <v>3079.86</v>
      </c>
    </row>
    <row r="616" spans="1:28">
      <c r="A616" s="3" t="s">
        <v>1253</v>
      </c>
      <c r="B616" s="3" t="s">
        <v>1254</v>
      </c>
      <c r="C616" s="3" t="s">
        <v>22</v>
      </c>
      <c r="D616" s="3" t="s">
        <v>587</v>
      </c>
      <c r="E616" s="3" t="s">
        <v>588</v>
      </c>
      <c r="F616" s="3" t="s">
        <v>25</v>
      </c>
      <c r="G616" s="4">
        <v>1578</v>
      </c>
      <c r="H616" s="4">
        <v>1578</v>
      </c>
      <c r="I616" s="4">
        <v>754</v>
      </c>
      <c r="J616" s="4">
        <v>754</v>
      </c>
      <c r="K616" s="4">
        <v>1.49</v>
      </c>
      <c r="L616" s="4">
        <v>16.47</v>
      </c>
      <c r="M616" s="4">
        <v>771.96</v>
      </c>
      <c r="N616" s="4">
        <v>795</v>
      </c>
      <c r="O616" s="4">
        <v>795</v>
      </c>
      <c r="P616" s="4">
        <v>691</v>
      </c>
      <c r="Q616" s="4">
        <v>691</v>
      </c>
      <c r="R616" s="4">
        <v>1.6</v>
      </c>
      <c r="S616" s="4">
        <v>17.489999999999998</v>
      </c>
      <c r="T616" s="4">
        <v>710.09</v>
      </c>
      <c r="U616" s="4">
        <v>837</v>
      </c>
      <c r="V616" s="4">
        <v>837</v>
      </c>
      <c r="W616" s="4">
        <v>701</v>
      </c>
      <c r="X616" s="4">
        <v>701</v>
      </c>
      <c r="Y616" s="4">
        <v>2.0299999999999998</v>
      </c>
      <c r="Z616" s="4">
        <v>16.77</v>
      </c>
      <c r="AA616" s="4">
        <v>719.8</v>
      </c>
      <c r="AB616" s="4">
        <v>2201.85</v>
      </c>
    </row>
    <row r="617" spans="1:28">
      <c r="A617" s="3" t="s">
        <v>1255</v>
      </c>
      <c r="B617" s="3" t="s">
        <v>1256</v>
      </c>
      <c r="C617" s="3" t="s">
        <v>22</v>
      </c>
      <c r="D617" s="3" t="s">
        <v>587</v>
      </c>
      <c r="E617" s="3" t="s">
        <v>588</v>
      </c>
      <c r="F617" s="3" t="s">
        <v>25</v>
      </c>
      <c r="G617" s="4">
        <v>987</v>
      </c>
      <c r="H617" s="4">
        <v>987</v>
      </c>
      <c r="I617" s="4">
        <v>717</v>
      </c>
      <c r="J617" s="4">
        <v>716</v>
      </c>
      <c r="K617" s="4">
        <v>0.73</v>
      </c>
      <c r="L617" s="4">
        <v>8.15</v>
      </c>
      <c r="M617" s="4">
        <v>724.88</v>
      </c>
      <c r="N617" s="4">
        <v>678</v>
      </c>
      <c r="O617" s="4">
        <v>678</v>
      </c>
      <c r="P617" s="4">
        <v>483</v>
      </c>
      <c r="Q617" s="4">
        <v>483</v>
      </c>
      <c r="R617" s="4">
        <v>1.58</v>
      </c>
      <c r="S617" s="4">
        <v>7.84</v>
      </c>
      <c r="T617" s="4">
        <v>492.42</v>
      </c>
      <c r="U617" s="4">
        <v>941</v>
      </c>
      <c r="V617" s="4">
        <v>941</v>
      </c>
      <c r="W617" s="4">
        <v>499</v>
      </c>
      <c r="X617" s="4">
        <v>499</v>
      </c>
      <c r="Y617" s="4">
        <v>1.88</v>
      </c>
      <c r="Z617" s="4">
        <v>9.0399999999999991</v>
      </c>
      <c r="AA617" s="4">
        <v>509.92</v>
      </c>
      <c r="AB617" s="4">
        <v>1727.22</v>
      </c>
    </row>
    <row r="618" spans="1:28">
      <c r="A618" s="3" t="s">
        <v>1257</v>
      </c>
      <c r="B618" s="3" t="s">
        <v>1258</v>
      </c>
      <c r="C618" s="3" t="s">
        <v>22</v>
      </c>
      <c r="D618" s="3" t="s">
        <v>587</v>
      </c>
      <c r="E618" s="3" t="s">
        <v>588</v>
      </c>
      <c r="F618" s="3" t="s">
        <v>25</v>
      </c>
      <c r="G618" s="4">
        <v>697</v>
      </c>
      <c r="H618" s="4">
        <v>697</v>
      </c>
      <c r="I618" s="4">
        <v>426</v>
      </c>
      <c r="J618" s="4">
        <v>426</v>
      </c>
      <c r="K618" s="4">
        <v>0.94</v>
      </c>
      <c r="L618" s="4">
        <v>7.24</v>
      </c>
      <c r="M618" s="4">
        <v>434.18</v>
      </c>
      <c r="N618" s="4">
        <v>467</v>
      </c>
      <c r="O618" s="4">
        <v>467</v>
      </c>
      <c r="P618" s="4">
        <v>403</v>
      </c>
      <c r="Q618" s="4">
        <v>401</v>
      </c>
      <c r="R618" s="4">
        <v>0.85</v>
      </c>
      <c r="S618" s="4">
        <v>7.48</v>
      </c>
      <c r="T618" s="4">
        <v>409.33</v>
      </c>
      <c r="U618" s="4">
        <v>681</v>
      </c>
      <c r="V618" s="4">
        <v>681</v>
      </c>
      <c r="W618" s="4">
        <v>394</v>
      </c>
      <c r="X618" s="4">
        <v>394</v>
      </c>
      <c r="Y618" s="4">
        <v>0.96</v>
      </c>
      <c r="Z618" s="4">
        <v>6.77</v>
      </c>
      <c r="AA618" s="4">
        <v>401.73</v>
      </c>
      <c r="AB618" s="4">
        <v>1245.24</v>
      </c>
    </row>
    <row r="619" spans="1:28">
      <c r="A619" s="3" t="s">
        <v>1259</v>
      </c>
      <c r="B619" s="3" t="s">
        <v>1260</v>
      </c>
      <c r="C619" s="3" t="s">
        <v>22</v>
      </c>
      <c r="D619" s="3" t="s">
        <v>587</v>
      </c>
      <c r="E619" s="3" t="s">
        <v>588</v>
      </c>
      <c r="F619" s="3" t="s">
        <v>25</v>
      </c>
      <c r="G619" s="4">
        <v>3692</v>
      </c>
      <c r="H619" s="4">
        <v>3692</v>
      </c>
      <c r="I619" s="4">
        <v>950</v>
      </c>
      <c r="J619" s="4">
        <v>944</v>
      </c>
      <c r="K619" s="4">
        <v>0</v>
      </c>
      <c r="L619" s="4">
        <v>19.690000000000001</v>
      </c>
      <c r="M619" s="4">
        <v>963.69</v>
      </c>
      <c r="N619" s="4">
        <v>162</v>
      </c>
      <c r="O619" s="4">
        <v>162</v>
      </c>
      <c r="P619" s="4">
        <v>44</v>
      </c>
      <c r="Q619" s="4">
        <v>44</v>
      </c>
      <c r="R619" s="4">
        <v>0</v>
      </c>
      <c r="S619" s="4">
        <v>0.94</v>
      </c>
      <c r="T619" s="4">
        <v>44.94</v>
      </c>
      <c r="U619" s="4">
        <v>1820</v>
      </c>
      <c r="V619" s="4">
        <v>1820</v>
      </c>
      <c r="W619" s="4">
        <v>719</v>
      </c>
      <c r="X619" s="4">
        <v>717</v>
      </c>
      <c r="Y619" s="4">
        <v>0.91</v>
      </c>
      <c r="Z619" s="4">
        <v>10.29</v>
      </c>
      <c r="AA619" s="4">
        <v>728.2</v>
      </c>
      <c r="AB619" s="4">
        <v>1736.83</v>
      </c>
    </row>
    <row r="620" spans="1:28">
      <c r="A620" s="3" t="s">
        <v>1261</v>
      </c>
      <c r="B620" s="3" t="s">
        <v>1262</v>
      </c>
      <c r="C620" s="3" t="s">
        <v>568</v>
      </c>
      <c r="D620" s="3" t="s">
        <v>587</v>
      </c>
      <c r="E620" s="3" t="s">
        <v>588</v>
      </c>
      <c r="F620" s="3" t="s">
        <v>25</v>
      </c>
      <c r="G620" s="4">
        <v>192</v>
      </c>
      <c r="H620" s="4">
        <v>192</v>
      </c>
      <c r="I620" s="4">
        <v>101</v>
      </c>
      <c r="J620" s="4">
        <v>101</v>
      </c>
      <c r="K620" s="4">
        <v>0.13</v>
      </c>
      <c r="L620" s="4">
        <v>2.5299999999999998</v>
      </c>
      <c r="M620" s="4">
        <v>103.66</v>
      </c>
      <c r="N620" s="4">
        <v>255</v>
      </c>
      <c r="O620" s="4">
        <v>255</v>
      </c>
      <c r="P620" s="4">
        <v>156</v>
      </c>
      <c r="Q620" s="4">
        <v>153</v>
      </c>
      <c r="R620" s="4">
        <v>0</v>
      </c>
      <c r="S620" s="4">
        <v>4.72</v>
      </c>
      <c r="T620" s="4">
        <v>157.72</v>
      </c>
      <c r="U620" s="4">
        <v>0</v>
      </c>
      <c r="V620" s="4">
        <v>0</v>
      </c>
      <c r="W620" s="4">
        <v>0</v>
      </c>
      <c r="X620" s="4">
        <v>0</v>
      </c>
      <c r="Y620" s="4">
        <v>0</v>
      </c>
      <c r="Z620" s="4">
        <v>0</v>
      </c>
      <c r="AA620" s="4">
        <v>0</v>
      </c>
      <c r="AB620" s="4">
        <v>261.38</v>
      </c>
    </row>
    <row r="621" spans="1:28">
      <c r="A621" s="3" t="s">
        <v>1263</v>
      </c>
      <c r="B621" s="3" t="s">
        <v>1264</v>
      </c>
      <c r="C621" s="3" t="s">
        <v>568</v>
      </c>
      <c r="D621" s="3" t="s">
        <v>587</v>
      </c>
      <c r="E621" s="3" t="s">
        <v>588</v>
      </c>
      <c r="F621" s="3" t="s">
        <v>25</v>
      </c>
      <c r="G621" s="4">
        <v>478</v>
      </c>
      <c r="H621" s="4">
        <v>478</v>
      </c>
      <c r="I621" s="4">
        <v>171</v>
      </c>
      <c r="J621" s="4">
        <v>171</v>
      </c>
      <c r="K621" s="4">
        <v>0.45</v>
      </c>
      <c r="L621" s="4">
        <v>2.69</v>
      </c>
      <c r="M621" s="4">
        <v>174.14</v>
      </c>
      <c r="N621" s="4">
        <v>232</v>
      </c>
      <c r="O621" s="4">
        <v>232</v>
      </c>
      <c r="P621" s="4">
        <v>143</v>
      </c>
      <c r="Q621" s="4">
        <v>143</v>
      </c>
      <c r="R621" s="4">
        <v>0.37</v>
      </c>
      <c r="S621" s="4">
        <v>1.94</v>
      </c>
      <c r="T621" s="4">
        <v>145.31</v>
      </c>
      <c r="U621" s="4">
        <v>1114</v>
      </c>
      <c r="V621" s="4">
        <v>1114</v>
      </c>
      <c r="W621" s="4">
        <v>321</v>
      </c>
      <c r="X621" s="4">
        <v>320</v>
      </c>
      <c r="Y621" s="4">
        <v>0.57999999999999996</v>
      </c>
      <c r="Z621" s="4">
        <v>4.79</v>
      </c>
      <c r="AA621" s="4">
        <v>325.37</v>
      </c>
      <c r="AB621" s="4">
        <v>644.82000000000005</v>
      </c>
    </row>
    <row r="622" spans="1:28">
      <c r="A622" s="3" t="s">
        <v>1265</v>
      </c>
      <c r="B622" s="3" t="s">
        <v>1266</v>
      </c>
      <c r="C622" s="3" t="s">
        <v>22</v>
      </c>
      <c r="D622" s="3" t="s">
        <v>587</v>
      </c>
      <c r="E622" s="3" t="s">
        <v>588</v>
      </c>
      <c r="F622" s="3" t="s">
        <v>25</v>
      </c>
      <c r="G622" s="4">
        <v>972</v>
      </c>
      <c r="H622" s="4">
        <v>972</v>
      </c>
      <c r="I622" s="4">
        <v>768</v>
      </c>
      <c r="J622" s="4">
        <v>768</v>
      </c>
      <c r="K622" s="4">
        <v>3.81</v>
      </c>
      <c r="L622" s="4">
        <v>7.01</v>
      </c>
      <c r="M622" s="4">
        <v>778.82</v>
      </c>
      <c r="N622" s="4">
        <v>1637</v>
      </c>
      <c r="O622" s="4">
        <v>1637</v>
      </c>
      <c r="P622" s="4">
        <v>1153</v>
      </c>
      <c r="Q622" s="4">
        <v>1147</v>
      </c>
      <c r="R622" s="4">
        <v>3.47</v>
      </c>
      <c r="S622" s="4">
        <v>8.73</v>
      </c>
      <c r="T622" s="4">
        <v>1159.2</v>
      </c>
      <c r="U622" s="4">
        <v>0</v>
      </c>
      <c r="V622" s="4">
        <v>0</v>
      </c>
      <c r="W622" s="4">
        <v>0</v>
      </c>
      <c r="X622" s="4">
        <v>0</v>
      </c>
      <c r="Y622" s="4">
        <v>0</v>
      </c>
      <c r="Z622" s="4">
        <v>0</v>
      </c>
      <c r="AA622" s="4">
        <v>0</v>
      </c>
      <c r="AB622" s="4">
        <v>1938.02</v>
      </c>
    </row>
    <row r="623" spans="1:28">
      <c r="A623" s="3" t="s">
        <v>1267</v>
      </c>
      <c r="B623" s="3" t="s">
        <v>1268</v>
      </c>
      <c r="C623" s="3" t="s">
        <v>22</v>
      </c>
      <c r="D623" s="3" t="s">
        <v>587</v>
      </c>
      <c r="E623" s="3" t="s">
        <v>588</v>
      </c>
      <c r="F623" s="3" t="s">
        <v>25</v>
      </c>
      <c r="G623" s="4">
        <v>1516</v>
      </c>
      <c r="H623" s="4">
        <v>1516</v>
      </c>
      <c r="I623" s="4">
        <v>630</v>
      </c>
      <c r="J623" s="4">
        <v>628</v>
      </c>
      <c r="K623" s="4">
        <v>6.62</v>
      </c>
      <c r="L623" s="4">
        <v>4.24</v>
      </c>
      <c r="M623" s="4">
        <v>638.86</v>
      </c>
      <c r="N623" s="4">
        <v>1227</v>
      </c>
      <c r="O623" s="4">
        <v>1227</v>
      </c>
      <c r="P623" s="4">
        <v>571</v>
      </c>
      <c r="Q623" s="4">
        <v>569</v>
      </c>
      <c r="R623" s="4">
        <v>3.97</v>
      </c>
      <c r="S623" s="4">
        <v>6.8</v>
      </c>
      <c r="T623" s="4">
        <v>579.77</v>
      </c>
      <c r="U623" s="4">
        <v>737</v>
      </c>
      <c r="V623" s="4">
        <v>737</v>
      </c>
      <c r="W623" s="4">
        <v>604</v>
      </c>
      <c r="X623" s="4">
        <v>604</v>
      </c>
      <c r="Y623" s="4">
        <v>5.58</v>
      </c>
      <c r="Z623" s="4">
        <v>6.25</v>
      </c>
      <c r="AA623" s="4">
        <v>615.83000000000004</v>
      </c>
      <c r="AB623" s="4">
        <v>1834.46</v>
      </c>
    </row>
    <row r="624" spans="1:28">
      <c r="A624" s="3" t="s">
        <v>1269</v>
      </c>
      <c r="B624" s="3" t="s">
        <v>1270</v>
      </c>
      <c r="C624" s="3" t="s">
        <v>568</v>
      </c>
      <c r="D624" s="3" t="s">
        <v>587</v>
      </c>
      <c r="E624" s="3" t="s">
        <v>588</v>
      </c>
      <c r="F624" s="3" t="s">
        <v>25</v>
      </c>
      <c r="G624" s="4">
        <v>2469</v>
      </c>
      <c r="H624" s="4">
        <v>2469</v>
      </c>
      <c r="I624" s="4">
        <v>2181</v>
      </c>
      <c r="J624" s="4">
        <v>2181</v>
      </c>
      <c r="K624" s="4">
        <v>9.3000000000000007</v>
      </c>
      <c r="L624" s="4">
        <v>52.98</v>
      </c>
      <c r="M624" s="4">
        <v>2243.2800000000002</v>
      </c>
      <c r="N624" s="4">
        <v>2544</v>
      </c>
      <c r="O624" s="4">
        <v>2544</v>
      </c>
      <c r="P624" s="4">
        <v>2184</v>
      </c>
      <c r="Q624" s="4">
        <v>2162</v>
      </c>
      <c r="R624" s="4">
        <v>7.66</v>
      </c>
      <c r="S624" s="4">
        <v>55.88</v>
      </c>
      <c r="T624" s="4">
        <v>2225.54</v>
      </c>
      <c r="U624" s="4">
        <v>9641</v>
      </c>
      <c r="V624" s="4">
        <v>125</v>
      </c>
      <c r="W624" s="4">
        <v>5</v>
      </c>
      <c r="X624" s="4">
        <v>5</v>
      </c>
      <c r="Y624" s="4">
        <v>0</v>
      </c>
      <c r="Z624" s="4">
        <v>0.04</v>
      </c>
      <c r="AA624" s="4">
        <v>5.04</v>
      </c>
      <c r="AB624" s="4">
        <v>4473.8599999999997</v>
      </c>
    </row>
    <row r="625" spans="1:28">
      <c r="A625" s="3" t="s">
        <v>1271</v>
      </c>
      <c r="B625" s="3" t="s">
        <v>1272</v>
      </c>
      <c r="C625" s="3" t="s">
        <v>568</v>
      </c>
      <c r="D625" s="3" t="s">
        <v>587</v>
      </c>
      <c r="E625" s="3" t="s">
        <v>588</v>
      </c>
      <c r="F625" s="3" t="s">
        <v>25</v>
      </c>
      <c r="G625" s="4">
        <v>1018</v>
      </c>
      <c r="H625" s="4">
        <v>1018</v>
      </c>
      <c r="I625" s="4">
        <v>876</v>
      </c>
      <c r="J625" s="4">
        <v>876</v>
      </c>
      <c r="K625" s="4">
        <v>4.97</v>
      </c>
      <c r="L625" s="4">
        <v>25.32</v>
      </c>
      <c r="M625" s="4">
        <v>906.29</v>
      </c>
      <c r="N625" s="4">
        <v>1441</v>
      </c>
      <c r="O625" s="4">
        <v>1441</v>
      </c>
      <c r="P625" s="4">
        <v>1230</v>
      </c>
      <c r="Q625" s="4">
        <v>1228</v>
      </c>
      <c r="R625" s="4">
        <v>15.3</v>
      </c>
      <c r="S625" s="4">
        <v>23.3</v>
      </c>
      <c r="T625" s="4">
        <v>1266.5999999999999</v>
      </c>
      <c r="U625" s="4">
        <v>8474</v>
      </c>
      <c r="V625" s="4">
        <v>2520</v>
      </c>
      <c r="W625" s="4">
        <v>0</v>
      </c>
      <c r="X625" s="4">
        <v>0</v>
      </c>
      <c r="Y625" s="4">
        <v>0</v>
      </c>
      <c r="Z625" s="4">
        <v>0</v>
      </c>
      <c r="AA625" s="4">
        <v>0</v>
      </c>
      <c r="AB625" s="4">
        <v>2172.89</v>
      </c>
    </row>
    <row r="626" spans="1:28">
      <c r="A626" s="3" t="s">
        <v>1273</v>
      </c>
      <c r="B626" s="3" t="s">
        <v>1274</v>
      </c>
      <c r="C626" s="3" t="s">
        <v>568</v>
      </c>
      <c r="D626" s="3" t="s">
        <v>587</v>
      </c>
      <c r="E626" s="3" t="s">
        <v>588</v>
      </c>
      <c r="F626" s="3" t="s">
        <v>25</v>
      </c>
      <c r="G626" s="4">
        <v>1854</v>
      </c>
      <c r="H626" s="4">
        <v>1854</v>
      </c>
      <c r="I626" s="4">
        <v>880</v>
      </c>
      <c r="J626" s="4">
        <v>878</v>
      </c>
      <c r="K626" s="4">
        <v>4</v>
      </c>
      <c r="L626" s="4">
        <v>22.41</v>
      </c>
      <c r="M626" s="4">
        <v>904.41</v>
      </c>
      <c r="N626" s="4">
        <v>1368</v>
      </c>
      <c r="O626" s="4">
        <v>1368</v>
      </c>
      <c r="P626" s="4">
        <v>898</v>
      </c>
      <c r="Q626" s="4">
        <v>889</v>
      </c>
      <c r="R626" s="4">
        <v>4.5199999999999996</v>
      </c>
      <c r="S626" s="4">
        <v>20.09</v>
      </c>
      <c r="T626" s="4">
        <v>913.61</v>
      </c>
      <c r="U626" s="4">
        <v>3398</v>
      </c>
      <c r="V626" s="4">
        <v>31</v>
      </c>
      <c r="W626" s="4">
        <v>5</v>
      </c>
      <c r="X626" s="4">
        <v>5</v>
      </c>
      <c r="Y626" s="4">
        <v>0</v>
      </c>
      <c r="Z626" s="4">
        <v>0.33</v>
      </c>
      <c r="AA626" s="4">
        <v>5.33</v>
      </c>
      <c r="AB626" s="4">
        <v>1823.35</v>
      </c>
    </row>
    <row r="627" spans="1:28">
      <c r="A627" s="3" t="s">
        <v>1275</v>
      </c>
      <c r="B627" s="3" t="s">
        <v>1276</v>
      </c>
      <c r="C627" s="3" t="s">
        <v>568</v>
      </c>
      <c r="D627" s="3" t="s">
        <v>587</v>
      </c>
      <c r="E627" s="3" t="s">
        <v>588</v>
      </c>
      <c r="F627" s="3" t="s">
        <v>25</v>
      </c>
      <c r="G627" s="4">
        <v>1463</v>
      </c>
      <c r="H627" s="4">
        <v>1463</v>
      </c>
      <c r="I627" s="4">
        <v>955</v>
      </c>
      <c r="J627" s="4">
        <v>954</v>
      </c>
      <c r="K627" s="4">
        <v>3</v>
      </c>
      <c r="L627" s="4">
        <v>13.55</v>
      </c>
      <c r="M627" s="4">
        <v>970.55</v>
      </c>
      <c r="N627" s="4">
        <v>1243</v>
      </c>
      <c r="O627" s="4">
        <v>1243</v>
      </c>
      <c r="P627" s="4">
        <v>979</v>
      </c>
      <c r="Q627" s="4">
        <v>978</v>
      </c>
      <c r="R627" s="4">
        <v>3.07</v>
      </c>
      <c r="S627" s="4">
        <v>15.15</v>
      </c>
      <c r="T627" s="4">
        <v>996.22</v>
      </c>
      <c r="U627" s="4">
        <v>3321</v>
      </c>
      <c r="V627" s="4">
        <v>764</v>
      </c>
      <c r="W627" s="4">
        <v>1</v>
      </c>
      <c r="X627" s="4">
        <v>1</v>
      </c>
      <c r="Y627" s="4">
        <v>0</v>
      </c>
      <c r="Z627" s="4">
        <v>0.04</v>
      </c>
      <c r="AA627" s="4">
        <v>1.04</v>
      </c>
      <c r="AB627" s="4">
        <v>1967.81</v>
      </c>
    </row>
    <row r="628" spans="1:28">
      <c r="A628" s="3" t="s">
        <v>1277</v>
      </c>
      <c r="B628" s="3" t="s">
        <v>1278</v>
      </c>
      <c r="C628" s="3" t="s">
        <v>568</v>
      </c>
      <c r="D628" s="3" t="s">
        <v>587</v>
      </c>
      <c r="E628" s="3" t="s">
        <v>588</v>
      </c>
      <c r="F628" s="3" t="s">
        <v>25</v>
      </c>
      <c r="G628" s="4">
        <v>2857</v>
      </c>
      <c r="H628" s="4">
        <v>2857</v>
      </c>
      <c r="I628" s="4">
        <v>1517</v>
      </c>
      <c r="J628" s="4">
        <v>1515</v>
      </c>
      <c r="K628" s="4">
        <v>17.54</v>
      </c>
      <c r="L628" s="4">
        <v>25.04</v>
      </c>
      <c r="M628" s="4">
        <v>1557.58</v>
      </c>
      <c r="N628" s="4">
        <v>227</v>
      </c>
      <c r="O628" s="4">
        <v>227</v>
      </c>
      <c r="P628" s="4">
        <v>172</v>
      </c>
      <c r="Q628" s="4">
        <v>172</v>
      </c>
      <c r="R628" s="4">
        <v>3.21</v>
      </c>
      <c r="S628" s="4">
        <v>0.82</v>
      </c>
      <c r="T628" s="4">
        <v>176.03</v>
      </c>
      <c r="U628" s="4">
        <v>2064</v>
      </c>
      <c r="V628" s="4">
        <v>2064</v>
      </c>
      <c r="W628" s="4">
        <v>1467</v>
      </c>
      <c r="X628" s="4">
        <v>1466</v>
      </c>
      <c r="Y628" s="4">
        <v>22.39</v>
      </c>
      <c r="Z628" s="4">
        <v>13.5</v>
      </c>
      <c r="AA628" s="4">
        <v>1501.89</v>
      </c>
      <c r="AB628" s="4">
        <v>3235.5</v>
      </c>
    </row>
    <row r="629" spans="1:28">
      <c r="A629" s="3" t="s">
        <v>1279</v>
      </c>
      <c r="B629" s="3" t="s">
        <v>1280</v>
      </c>
      <c r="C629" s="3" t="s">
        <v>568</v>
      </c>
      <c r="D629" s="3" t="s">
        <v>587</v>
      </c>
      <c r="E629" s="3" t="s">
        <v>588</v>
      </c>
      <c r="F629" s="3" t="s">
        <v>25</v>
      </c>
      <c r="G629" s="4">
        <v>3276</v>
      </c>
      <c r="H629" s="4">
        <v>3276</v>
      </c>
      <c r="I629" s="4">
        <v>1599</v>
      </c>
      <c r="J629" s="4">
        <v>1598</v>
      </c>
      <c r="K629" s="4">
        <v>3.07</v>
      </c>
      <c r="L629" s="4">
        <v>2.0099999999999998</v>
      </c>
      <c r="M629" s="4">
        <v>1603.08</v>
      </c>
      <c r="N629" s="4">
        <v>184</v>
      </c>
      <c r="O629" s="4">
        <v>184</v>
      </c>
      <c r="P629" s="4">
        <v>77</v>
      </c>
      <c r="Q629" s="4">
        <v>77</v>
      </c>
      <c r="R629" s="4">
        <v>0.79</v>
      </c>
      <c r="S629" s="4">
        <v>0.25</v>
      </c>
      <c r="T629" s="4">
        <v>78.040000000000006</v>
      </c>
      <c r="U629" s="4">
        <v>814</v>
      </c>
      <c r="V629" s="4">
        <v>814</v>
      </c>
      <c r="W629" s="4">
        <v>262</v>
      </c>
      <c r="X629" s="4">
        <v>260</v>
      </c>
      <c r="Y629" s="4">
        <v>2.97</v>
      </c>
      <c r="Z629" s="4">
        <v>1.73</v>
      </c>
      <c r="AA629" s="4">
        <v>264.7</v>
      </c>
      <c r="AB629" s="4">
        <v>1945.82</v>
      </c>
    </row>
    <row r="630" spans="1:28">
      <c r="A630" s="3" t="s">
        <v>1281</v>
      </c>
      <c r="B630" s="3" t="s">
        <v>1282</v>
      </c>
      <c r="C630" s="3" t="s">
        <v>22</v>
      </c>
      <c r="D630" s="3" t="s">
        <v>587</v>
      </c>
      <c r="E630" s="3" t="s">
        <v>588</v>
      </c>
      <c r="F630" s="3" t="s">
        <v>25</v>
      </c>
      <c r="G630" s="4">
        <v>1950</v>
      </c>
      <c r="H630" s="4">
        <v>1950</v>
      </c>
      <c r="I630" s="4">
        <v>663</v>
      </c>
      <c r="J630" s="4">
        <v>660</v>
      </c>
      <c r="K630" s="4">
        <v>2.86</v>
      </c>
      <c r="L630" s="4">
        <v>16.440000000000001</v>
      </c>
      <c r="M630" s="4">
        <v>679.3</v>
      </c>
      <c r="N630" s="4">
        <v>1055</v>
      </c>
      <c r="O630" s="4">
        <v>1055</v>
      </c>
      <c r="P630" s="4">
        <v>772</v>
      </c>
      <c r="Q630" s="4">
        <v>771</v>
      </c>
      <c r="R630" s="4">
        <v>3.63</v>
      </c>
      <c r="S630" s="4">
        <v>18.16</v>
      </c>
      <c r="T630" s="4">
        <v>792.79</v>
      </c>
      <c r="U630" s="4">
        <v>0</v>
      </c>
      <c r="V630" s="4">
        <v>0</v>
      </c>
      <c r="W630" s="4">
        <v>0</v>
      </c>
      <c r="X630" s="4">
        <v>0</v>
      </c>
      <c r="Y630" s="4">
        <v>0</v>
      </c>
      <c r="Z630" s="4">
        <v>0</v>
      </c>
      <c r="AA630" s="4">
        <v>0</v>
      </c>
      <c r="AB630" s="4">
        <v>1472.09</v>
      </c>
    </row>
    <row r="631" spans="1:28">
      <c r="A631" s="3" t="s">
        <v>1283</v>
      </c>
      <c r="B631" s="3" t="s">
        <v>1284</v>
      </c>
      <c r="C631" s="3" t="s">
        <v>568</v>
      </c>
      <c r="D631" s="3" t="s">
        <v>587</v>
      </c>
      <c r="E631" s="3" t="s">
        <v>588</v>
      </c>
      <c r="F631" s="3" t="s">
        <v>25</v>
      </c>
      <c r="G631" s="4">
        <v>918</v>
      </c>
      <c r="H631" s="4">
        <v>918</v>
      </c>
      <c r="I631" s="4">
        <v>414</v>
      </c>
      <c r="J631" s="4">
        <v>414</v>
      </c>
      <c r="K631" s="4">
        <v>0.67</v>
      </c>
      <c r="L631" s="4">
        <v>8.2100000000000009</v>
      </c>
      <c r="M631" s="4">
        <v>422.88</v>
      </c>
      <c r="N631" s="4">
        <v>1854</v>
      </c>
      <c r="O631" s="4">
        <v>1854</v>
      </c>
      <c r="P631" s="4">
        <v>890</v>
      </c>
      <c r="Q631" s="4">
        <v>890</v>
      </c>
      <c r="R631" s="4">
        <v>6.2</v>
      </c>
      <c r="S631" s="4">
        <v>7.6</v>
      </c>
      <c r="T631" s="4">
        <v>903.8</v>
      </c>
      <c r="U631" s="4">
        <v>936</v>
      </c>
      <c r="V631" s="4">
        <v>936</v>
      </c>
      <c r="W631" s="4">
        <v>615</v>
      </c>
      <c r="X631" s="4">
        <v>614</v>
      </c>
      <c r="Y631" s="4">
        <v>4.6100000000000003</v>
      </c>
      <c r="Z631" s="4">
        <v>6.74</v>
      </c>
      <c r="AA631" s="4">
        <v>625.35</v>
      </c>
      <c r="AB631" s="4">
        <v>1952.03</v>
      </c>
    </row>
    <row r="632" spans="1:28">
      <c r="A632" s="3" t="s">
        <v>1285</v>
      </c>
      <c r="B632" s="3" t="s">
        <v>1286</v>
      </c>
      <c r="C632" s="3" t="s">
        <v>518</v>
      </c>
      <c r="D632" s="3" t="s">
        <v>587</v>
      </c>
      <c r="E632" s="3" t="s">
        <v>588</v>
      </c>
      <c r="F632" s="3" t="s">
        <v>25</v>
      </c>
      <c r="G632" s="4">
        <v>0</v>
      </c>
      <c r="H632" s="4">
        <v>0</v>
      </c>
      <c r="I632" s="4">
        <v>0</v>
      </c>
      <c r="J632" s="4">
        <v>0</v>
      </c>
      <c r="K632" s="4">
        <v>0</v>
      </c>
      <c r="L632" s="4">
        <v>0</v>
      </c>
      <c r="M632" s="4">
        <v>0</v>
      </c>
      <c r="N632" s="4">
        <v>32982</v>
      </c>
      <c r="O632" s="4">
        <v>32979</v>
      </c>
      <c r="P632" s="4">
        <v>27935</v>
      </c>
      <c r="Q632" s="4">
        <v>27521</v>
      </c>
      <c r="R632" s="4">
        <v>147.28</v>
      </c>
      <c r="S632" s="4">
        <v>660.92</v>
      </c>
      <c r="T632" s="4">
        <v>28329.200000000001</v>
      </c>
      <c r="U632" s="4">
        <v>17405</v>
      </c>
      <c r="V632" s="4">
        <v>17404</v>
      </c>
      <c r="W632" s="4">
        <v>15184</v>
      </c>
      <c r="X632" s="4">
        <v>14924</v>
      </c>
      <c r="Y632" s="4">
        <v>80.23</v>
      </c>
      <c r="Z632" s="4">
        <v>365.34</v>
      </c>
      <c r="AA632" s="4">
        <v>15369.57</v>
      </c>
      <c r="AB632" s="4">
        <v>43698.77</v>
      </c>
    </row>
    <row r="633" spans="1:28">
      <c r="A633" s="3" t="s">
        <v>1287</v>
      </c>
      <c r="B633" s="3" t="s">
        <v>1288</v>
      </c>
      <c r="C633" s="3" t="s">
        <v>22</v>
      </c>
      <c r="D633" s="3" t="s">
        <v>587</v>
      </c>
      <c r="E633" s="3" t="s">
        <v>588</v>
      </c>
      <c r="F633" s="3" t="s">
        <v>25</v>
      </c>
      <c r="G633" s="4">
        <v>1623</v>
      </c>
      <c r="H633" s="4">
        <v>1623</v>
      </c>
      <c r="I633" s="4">
        <v>804</v>
      </c>
      <c r="J633" s="4">
        <v>798</v>
      </c>
      <c r="K633" s="4">
        <v>3.93</v>
      </c>
      <c r="L633" s="4">
        <v>9.8000000000000007</v>
      </c>
      <c r="M633" s="4">
        <v>811.73</v>
      </c>
      <c r="N633" s="4">
        <v>793</v>
      </c>
      <c r="O633" s="4">
        <v>793</v>
      </c>
      <c r="P633" s="4">
        <v>685</v>
      </c>
      <c r="Q633" s="4">
        <v>681</v>
      </c>
      <c r="R633" s="4">
        <v>4.37</v>
      </c>
      <c r="S633" s="4">
        <v>12.38</v>
      </c>
      <c r="T633" s="4">
        <v>697.75</v>
      </c>
      <c r="U633" s="4">
        <v>0</v>
      </c>
      <c r="V633" s="4">
        <v>0</v>
      </c>
      <c r="W633" s="4">
        <v>0</v>
      </c>
      <c r="X633" s="4">
        <v>0</v>
      </c>
      <c r="Y633" s="4">
        <v>0</v>
      </c>
      <c r="Z633" s="4">
        <v>0</v>
      </c>
      <c r="AA633" s="4">
        <v>0</v>
      </c>
      <c r="AB633" s="4">
        <v>1509.48</v>
      </c>
    </row>
    <row r="634" spans="1:28">
      <c r="A634" s="3" t="s">
        <v>1289</v>
      </c>
      <c r="B634" s="3" t="s">
        <v>1290</v>
      </c>
      <c r="C634" s="3" t="s">
        <v>568</v>
      </c>
      <c r="D634" s="3" t="s">
        <v>587</v>
      </c>
      <c r="E634" s="3" t="s">
        <v>588</v>
      </c>
      <c r="F634" s="3" t="s">
        <v>25</v>
      </c>
      <c r="G634" s="4">
        <v>2816</v>
      </c>
      <c r="H634" s="4">
        <v>2816</v>
      </c>
      <c r="I634" s="4">
        <v>2186</v>
      </c>
      <c r="J634" s="4">
        <v>2170</v>
      </c>
      <c r="K634" s="4">
        <v>2.3199999999999998</v>
      </c>
      <c r="L634" s="4">
        <v>18.48</v>
      </c>
      <c r="M634" s="4">
        <v>2190.8000000000002</v>
      </c>
      <c r="N634" s="4">
        <v>4015</v>
      </c>
      <c r="O634" s="4">
        <v>4015</v>
      </c>
      <c r="P634" s="4">
        <v>2873</v>
      </c>
      <c r="Q634" s="4">
        <v>2849</v>
      </c>
      <c r="R634" s="4">
        <v>2.5299999999999998</v>
      </c>
      <c r="S634" s="4">
        <v>29.99</v>
      </c>
      <c r="T634" s="4">
        <v>2881.52</v>
      </c>
      <c r="U634" s="4">
        <v>0</v>
      </c>
      <c r="V634" s="4">
        <v>0</v>
      </c>
      <c r="W634" s="4">
        <v>0</v>
      </c>
      <c r="X634" s="4">
        <v>0</v>
      </c>
      <c r="Y634" s="4">
        <v>0</v>
      </c>
      <c r="Z634" s="4">
        <v>0</v>
      </c>
      <c r="AA634" s="4">
        <v>0</v>
      </c>
      <c r="AB634" s="4">
        <v>5072.32</v>
      </c>
    </row>
    <row r="635" spans="1:28">
      <c r="A635" s="3" t="s">
        <v>1291</v>
      </c>
      <c r="B635" s="3" t="s">
        <v>1292</v>
      </c>
      <c r="C635" s="3" t="s">
        <v>568</v>
      </c>
      <c r="D635" s="3" t="s">
        <v>587</v>
      </c>
      <c r="E635" s="3" t="s">
        <v>588</v>
      </c>
      <c r="F635" s="3" t="s">
        <v>25</v>
      </c>
      <c r="G635" s="4">
        <v>528</v>
      </c>
      <c r="H635" s="4">
        <v>528</v>
      </c>
      <c r="I635" s="4">
        <v>388</v>
      </c>
      <c r="J635" s="4">
        <v>388</v>
      </c>
      <c r="K635" s="4">
        <v>0.67</v>
      </c>
      <c r="L635" s="4">
        <v>8.41</v>
      </c>
      <c r="M635" s="4">
        <v>397.08</v>
      </c>
      <c r="N635" s="4">
        <v>619</v>
      </c>
      <c r="O635" s="4">
        <v>619</v>
      </c>
      <c r="P635" s="4">
        <v>377</v>
      </c>
      <c r="Q635" s="4">
        <v>377</v>
      </c>
      <c r="R635" s="4">
        <v>0.81</v>
      </c>
      <c r="S635" s="4">
        <v>8.65</v>
      </c>
      <c r="T635" s="4">
        <v>386.46</v>
      </c>
      <c r="U635" s="4">
        <v>1561</v>
      </c>
      <c r="V635" s="4">
        <v>1561</v>
      </c>
      <c r="W635" s="4">
        <v>662</v>
      </c>
      <c r="X635" s="4">
        <v>661</v>
      </c>
      <c r="Y635" s="4">
        <v>0.87</v>
      </c>
      <c r="Z635" s="4">
        <v>7.12</v>
      </c>
      <c r="AA635" s="4">
        <v>668.99</v>
      </c>
      <c r="AB635" s="4">
        <v>1452.53</v>
      </c>
    </row>
    <row r="636" spans="1:28">
      <c r="A636" s="3" t="s">
        <v>1293</v>
      </c>
      <c r="B636" s="3" t="s">
        <v>1294</v>
      </c>
      <c r="C636" s="3" t="s">
        <v>568</v>
      </c>
      <c r="D636" s="3" t="s">
        <v>587</v>
      </c>
      <c r="E636" s="3" t="s">
        <v>588</v>
      </c>
      <c r="F636" s="3" t="s">
        <v>25</v>
      </c>
      <c r="G636" s="4">
        <v>1642</v>
      </c>
      <c r="H636" s="4">
        <v>1642</v>
      </c>
      <c r="I636" s="4">
        <v>271</v>
      </c>
      <c r="J636" s="4">
        <v>271</v>
      </c>
      <c r="K636" s="4">
        <v>1.23</v>
      </c>
      <c r="L636" s="4">
        <v>4.0199999999999996</v>
      </c>
      <c r="M636" s="4">
        <v>276.25</v>
      </c>
      <c r="N636" s="4">
        <v>542</v>
      </c>
      <c r="O636" s="4">
        <v>542</v>
      </c>
      <c r="P636" s="4">
        <v>423</v>
      </c>
      <c r="Q636" s="4">
        <v>423</v>
      </c>
      <c r="R636" s="4">
        <v>2.36</v>
      </c>
      <c r="S636" s="4">
        <v>4.68</v>
      </c>
      <c r="T636" s="4">
        <v>430.04</v>
      </c>
      <c r="U636" s="4">
        <v>887</v>
      </c>
      <c r="V636" s="4">
        <v>887</v>
      </c>
      <c r="W636" s="4">
        <v>622</v>
      </c>
      <c r="X636" s="4">
        <v>622</v>
      </c>
      <c r="Y636" s="4">
        <v>7.84</v>
      </c>
      <c r="Z636" s="4">
        <v>3.29</v>
      </c>
      <c r="AA636" s="4">
        <v>633.13</v>
      </c>
      <c r="AB636" s="4">
        <v>1339.42</v>
      </c>
    </row>
    <row r="637" spans="1:28">
      <c r="A637" s="3" t="s">
        <v>1295</v>
      </c>
      <c r="B637" s="3" t="s">
        <v>1296</v>
      </c>
      <c r="C637" s="3" t="s">
        <v>22</v>
      </c>
      <c r="D637" s="3" t="s">
        <v>587</v>
      </c>
      <c r="E637" s="3" t="s">
        <v>588</v>
      </c>
      <c r="F637" s="3" t="s">
        <v>25</v>
      </c>
      <c r="G637" s="4">
        <v>1037</v>
      </c>
      <c r="H637" s="4">
        <v>1037</v>
      </c>
      <c r="I637" s="4">
        <v>739</v>
      </c>
      <c r="J637" s="4">
        <v>739</v>
      </c>
      <c r="K637" s="4">
        <v>4.99</v>
      </c>
      <c r="L637" s="4">
        <v>10.029999999999999</v>
      </c>
      <c r="M637" s="4">
        <v>754.02</v>
      </c>
      <c r="N637" s="4">
        <v>786</v>
      </c>
      <c r="O637" s="4">
        <v>786</v>
      </c>
      <c r="P637" s="4">
        <v>535</v>
      </c>
      <c r="Q637" s="4">
        <v>535</v>
      </c>
      <c r="R637" s="4">
        <v>3.81</v>
      </c>
      <c r="S637" s="4">
        <v>10.08</v>
      </c>
      <c r="T637" s="4">
        <v>548.89</v>
      </c>
      <c r="U637" s="4">
        <v>0</v>
      </c>
      <c r="V637" s="4">
        <v>0</v>
      </c>
      <c r="W637" s="4">
        <v>0</v>
      </c>
      <c r="X637" s="4">
        <v>0</v>
      </c>
      <c r="Y637" s="4">
        <v>0</v>
      </c>
      <c r="Z637" s="4">
        <v>0</v>
      </c>
      <c r="AA637" s="4">
        <v>0</v>
      </c>
      <c r="AB637" s="4">
        <v>1302.9100000000001</v>
      </c>
    </row>
    <row r="638" spans="1:28">
      <c r="A638" s="3" t="s">
        <v>1297</v>
      </c>
      <c r="B638" s="3" t="s">
        <v>1298</v>
      </c>
      <c r="C638" s="3" t="s">
        <v>568</v>
      </c>
      <c r="D638" s="3" t="s">
        <v>587</v>
      </c>
      <c r="E638" s="3" t="s">
        <v>588</v>
      </c>
      <c r="F638" s="3" t="s">
        <v>25</v>
      </c>
      <c r="G638" s="4">
        <v>1852</v>
      </c>
      <c r="H638" s="4">
        <v>1852</v>
      </c>
      <c r="I638" s="4">
        <v>222</v>
      </c>
      <c r="J638" s="4">
        <v>222</v>
      </c>
      <c r="K638" s="4">
        <v>0</v>
      </c>
      <c r="L638" s="4">
        <v>1.7</v>
      </c>
      <c r="M638" s="4">
        <v>223.7</v>
      </c>
      <c r="N638" s="4">
        <v>2439</v>
      </c>
      <c r="O638" s="4">
        <v>2439</v>
      </c>
      <c r="P638" s="4">
        <v>122</v>
      </c>
      <c r="Q638" s="4">
        <v>122</v>
      </c>
      <c r="R638" s="4">
        <v>0.08</v>
      </c>
      <c r="S638" s="4">
        <v>0.28999999999999998</v>
      </c>
      <c r="T638" s="4">
        <v>122.37</v>
      </c>
      <c r="U638" s="4">
        <v>925</v>
      </c>
      <c r="V638" s="4">
        <v>925</v>
      </c>
      <c r="W638" s="4">
        <v>263</v>
      </c>
      <c r="X638" s="4">
        <v>263</v>
      </c>
      <c r="Y638" s="4">
        <v>0.67</v>
      </c>
      <c r="Z638" s="4">
        <v>1.77</v>
      </c>
      <c r="AA638" s="4">
        <v>265.44</v>
      </c>
      <c r="AB638" s="4">
        <v>611.51</v>
      </c>
    </row>
    <row r="639" spans="1:28">
      <c r="A639" s="3" t="s">
        <v>1299</v>
      </c>
      <c r="B639" s="3" t="s">
        <v>1300</v>
      </c>
      <c r="C639" s="3" t="s">
        <v>22</v>
      </c>
      <c r="D639" s="3" t="s">
        <v>587</v>
      </c>
      <c r="E639" s="3" t="s">
        <v>588</v>
      </c>
      <c r="F639" s="3" t="s">
        <v>25</v>
      </c>
      <c r="G639" s="4">
        <v>4555</v>
      </c>
      <c r="H639" s="4">
        <v>4555</v>
      </c>
      <c r="I639" s="4">
        <v>3222</v>
      </c>
      <c r="J639" s="4">
        <v>3218</v>
      </c>
      <c r="K639" s="4">
        <v>32.1</v>
      </c>
      <c r="L639" s="4">
        <v>16.09</v>
      </c>
      <c r="M639" s="4">
        <v>3266.19</v>
      </c>
      <c r="N639" s="4">
        <v>213</v>
      </c>
      <c r="O639" s="4">
        <v>213</v>
      </c>
      <c r="P639" s="4">
        <v>199</v>
      </c>
      <c r="Q639" s="4">
        <v>199</v>
      </c>
      <c r="R639" s="4">
        <v>1.84</v>
      </c>
      <c r="S639" s="4">
        <v>0.14000000000000001</v>
      </c>
      <c r="T639" s="4">
        <v>200.98</v>
      </c>
      <c r="U639" s="4">
        <v>2651</v>
      </c>
      <c r="V639" s="4">
        <v>2651</v>
      </c>
      <c r="W639" s="4">
        <v>2253</v>
      </c>
      <c r="X639" s="4">
        <v>2249</v>
      </c>
      <c r="Y639" s="4">
        <v>30.98</v>
      </c>
      <c r="Z639" s="4">
        <v>12.39</v>
      </c>
      <c r="AA639" s="4">
        <v>2292.37</v>
      </c>
      <c r="AB639" s="4">
        <v>5759.54</v>
      </c>
    </row>
    <row r="640" spans="1:28">
      <c r="A640" s="3" t="s">
        <v>1301</v>
      </c>
      <c r="B640" s="3" t="s">
        <v>1302</v>
      </c>
      <c r="C640" s="3" t="s">
        <v>568</v>
      </c>
      <c r="D640" s="3" t="s">
        <v>587</v>
      </c>
      <c r="E640" s="3" t="s">
        <v>588</v>
      </c>
      <c r="F640" s="3" t="s">
        <v>25</v>
      </c>
      <c r="G640" s="4">
        <v>2166</v>
      </c>
      <c r="H640" s="4">
        <v>2166</v>
      </c>
      <c r="I640" s="4">
        <v>697</v>
      </c>
      <c r="J640" s="4">
        <v>696</v>
      </c>
      <c r="K640" s="4">
        <v>0</v>
      </c>
      <c r="L640" s="4">
        <v>10.119999999999999</v>
      </c>
      <c r="M640" s="4">
        <v>706.12</v>
      </c>
      <c r="N640" s="4">
        <v>1265</v>
      </c>
      <c r="O640" s="4">
        <v>1265</v>
      </c>
      <c r="P640" s="4">
        <v>269</v>
      </c>
      <c r="Q640" s="4">
        <v>269</v>
      </c>
      <c r="R640" s="4">
        <v>0.47</v>
      </c>
      <c r="S640" s="4">
        <v>7.09</v>
      </c>
      <c r="T640" s="4">
        <v>276.56</v>
      </c>
      <c r="U640" s="4">
        <v>2218</v>
      </c>
      <c r="V640" s="4">
        <v>2218</v>
      </c>
      <c r="W640" s="4">
        <v>381</v>
      </c>
      <c r="X640" s="4">
        <v>381</v>
      </c>
      <c r="Y640" s="4">
        <v>0.19</v>
      </c>
      <c r="Z640" s="4">
        <v>9.4700000000000006</v>
      </c>
      <c r="AA640" s="4">
        <v>390.66</v>
      </c>
      <c r="AB640" s="4">
        <v>1373.34</v>
      </c>
    </row>
    <row r="641" spans="1:28">
      <c r="A641" s="3" t="s">
        <v>1303</v>
      </c>
      <c r="B641" s="3" t="s">
        <v>1304</v>
      </c>
      <c r="C641" s="3" t="s">
        <v>22</v>
      </c>
      <c r="D641" s="3" t="s">
        <v>587</v>
      </c>
      <c r="E641" s="3" t="s">
        <v>588</v>
      </c>
      <c r="F641" s="3" t="s">
        <v>25</v>
      </c>
      <c r="G641" s="4">
        <v>1192</v>
      </c>
      <c r="H641" s="4">
        <v>1192</v>
      </c>
      <c r="I641" s="4">
        <v>438</v>
      </c>
      <c r="J641" s="4">
        <v>438</v>
      </c>
      <c r="K641" s="4">
        <v>1.1200000000000001</v>
      </c>
      <c r="L641" s="4">
        <v>4.3499999999999996</v>
      </c>
      <c r="M641" s="4">
        <v>443.47</v>
      </c>
      <c r="N641" s="4">
        <v>2443</v>
      </c>
      <c r="O641" s="4">
        <v>2443</v>
      </c>
      <c r="P641" s="4">
        <v>468</v>
      </c>
      <c r="Q641" s="4">
        <v>464</v>
      </c>
      <c r="R641" s="4">
        <v>1.03</v>
      </c>
      <c r="S641" s="4">
        <v>8.25</v>
      </c>
      <c r="T641" s="4">
        <v>473.28</v>
      </c>
      <c r="U641" s="4">
        <v>2289</v>
      </c>
      <c r="V641" s="4">
        <v>2289</v>
      </c>
      <c r="W641" s="4">
        <v>536</v>
      </c>
      <c r="X641" s="4">
        <v>532</v>
      </c>
      <c r="Y641" s="4">
        <v>0.46</v>
      </c>
      <c r="Z641" s="4">
        <v>6.31</v>
      </c>
      <c r="AA641" s="4">
        <v>538.77</v>
      </c>
      <c r="AB641" s="4">
        <v>1455.52</v>
      </c>
    </row>
    <row r="642" spans="1:28">
      <c r="A642" s="3" t="s">
        <v>1305</v>
      </c>
      <c r="B642" s="3" t="s">
        <v>1306</v>
      </c>
      <c r="C642" s="3" t="s">
        <v>22</v>
      </c>
      <c r="D642" s="3" t="s">
        <v>587</v>
      </c>
      <c r="E642" s="3" t="s">
        <v>588</v>
      </c>
      <c r="F642" s="3" t="s">
        <v>25</v>
      </c>
      <c r="G642" s="4">
        <v>916</v>
      </c>
      <c r="H642" s="4">
        <v>916</v>
      </c>
      <c r="I642" s="4">
        <v>787</v>
      </c>
      <c r="J642" s="4">
        <v>778</v>
      </c>
      <c r="K642" s="4">
        <v>1.74</v>
      </c>
      <c r="L642" s="4">
        <v>0</v>
      </c>
      <c r="M642" s="4">
        <v>779.74</v>
      </c>
      <c r="N642" s="4">
        <v>880</v>
      </c>
      <c r="O642" s="4">
        <v>880</v>
      </c>
      <c r="P642" s="4">
        <v>829</v>
      </c>
      <c r="Q642" s="4">
        <v>828</v>
      </c>
      <c r="R642" s="4">
        <v>1.65</v>
      </c>
      <c r="S642" s="4">
        <v>0</v>
      </c>
      <c r="T642" s="4">
        <v>829.65</v>
      </c>
      <c r="U642" s="4">
        <v>3577</v>
      </c>
      <c r="V642" s="4">
        <v>835</v>
      </c>
      <c r="W642" s="4">
        <v>4</v>
      </c>
      <c r="X642" s="4">
        <v>4</v>
      </c>
      <c r="Y642" s="4">
        <v>0</v>
      </c>
      <c r="Z642" s="4">
        <v>0.12</v>
      </c>
      <c r="AA642" s="4">
        <v>4.12</v>
      </c>
      <c r="AB642" s="4">
        <v>1613.51</v>
      </c>
    </row>
    <row r="643" spans="1:28">
      <c r="A643" s="3" t="s">
        <v>1307</v>
      </c>
      <c r="B643" s="3" t="s">
        <v>1308</v>
      </c>
      <c r="C643" s="3" t="s">
        <v>521</v>
      </c>
      <c r="D643" s="3" t="s">
        <v>587</v>
      </c>
      <c r="E643" s="3" t="s">
        <v>588</v>
      </c>
      <c r="F643" s="3" t="s">
        <v>25</v>
      </c>
      <c r="G643" s="4">
        <v>4463</v>
      </c>
      <c r="H643" s="4">
        <v>4461</v>
      </c>
      <c r="I643" s="4">
        <v>3801</v>
      </c>
      <c r="J643" s="4">
        <v>3746</v>
      </c>
      <c r="K643" s="4">
        <v>23.82</v>
      </c>
      <c r="L643" s="4">
        <v>80.260000000000005</v>
      </c>
      <c r="M643" s="4">
        <v>3850.08</v>
      </c>
      <c r="N643" s="4">
        <v>4399</v>
      </c>
      <c r="O643" s="4">
        <v>4399</v>
      </c>
      <c r="P643" s="4">
        <v>3867</v>
      </c>
      <c r="Q643" s="4">
        <v>3816</v>
      </c>
      <c r="R643" s="4">
        <v>23.54</v>
      </c>
      <c r="S643" s="4">
        <v>81.19</v>
      </c>
      <c r="T643" s="4">
        <v>3920.73</v>
      </c>
      <c r="U643" s="4">
        <v>9330</v>
      </c>
      <c r="V643" s="4">
        <v>4665</v>
      </c>
      <c r="W643" s="4">
        <v>3989</v>
      </c>
      <c r="X643" s="4">
        <v>3913</v>
      </c>
      <c r="Y643" s="4">
        <v>25.19</v>
      </c>
      <c r="Z643" s="4">
        <v>92.18</v>
      </c>
      <c r="AA643" s="4">
        <v>4030.37</v>
      </c>
      <c r="AB643" s="4">
        <v>11801.18</v>
      </c>
    </row>
    <row r="644" spans="1:28">
      <c r="A644" s="3" t="s">
        <v>1309</v>
      </c>
      <c r="B644" s="3" t="s">
        <v>1310</v>
      </c>
      <c r="C644" s="3" t="s">
        <v>521</v>
      </c>
      <c r="D644" s="3" t="s">
        <v>587</v>
      </c>
      <c r="E644" s="3" t="s">
        <v>588</v>
      </c>
      <c r="F644" s="3" t="s">
        <v>25</v>
      </c>
      <c r="G644" s="4">
        <v>0</v>
      </c>
      <c r="H644" s="4">
        <v>0</v>
      </c>
      <c r="I644" s="4">
        <v>0</v>
      </c>
      <c r="J644" s="4">
        <v>0</v>
      </c>
      <c r="K644" s="4">
        <v>0</v>
      </c>
      <c r="L644" s="4">
        <v>0</v>
      </c>
      <c r="M644" s="4">
        <v>0</v>
      </c>
      <c r="N644" s="4">
        <v>5024</v>
      </c>
      <c r="O644" s="4">
        <v>4875</v>
      </c>
      <c r="P644" s="4">
        <v>4359</v>
      </c>
      <c r="Q644" s="4">
        <v>4269</v>
      </c>
      <c r="R644" s="4">
        <v>31.87</v>
      </c>
      <c r="S644" s="4">
        <v>104.22</v>
      </c>
      <c r="T644" s="4">
        <v>4405.09</v>
      </c>
      <c r="U644" s="4">
        <v>5849</v>
      </c>
      <c r="V644" s="4">
        <v>5678</v>
      </c>
      <c r="W644" s="4">
        <v>5078</v>
      </c>
      <c r="X644" s="4">
        <v>4970</v>
      </c>
      <c r="Y644" s="4">
        <v>35.99</v>
      </c>
      <c r="Z644" s="4">
        <v>122.32</v>
      </c>
      <c r="AA644" s="4">
        <v>5128.3100000000004</v>
      </c>
      <c r="AB644" s="4">
        <v>9533.4</v>
      </c>
    </row>
    <row r="645" spans="1:28">
      <c r="A645" s="3" t="s">
        <v>1311</v>
      </c>
      <c r="B645" s="3" t="s">
        <v>1312</v>
      </c>
      <c r="C645" s="3" t="s">
        <v>22</v>
      </c>
      <c r="D645" s="3" t="s">
        <v>587</v>
      </c>
      <c r="E645" s="3" t="s">
        <v>588</v>
      </c>
      <c r="F645" s="3" t="s">
        <v>25</v>
      </c>
      <c r="G645" s="4">
        <v>1475</v>
      </c>
      <c r="H645" s="4">
        <v>1475</v>
      </c>
      <c r="I645" s="4">
        <v>1036</v>
      </c>
      <c r="J645" s="4">
        <v>1029</v>
      </c>
      <c r="K645" s="4">
        <v>4.54</v>
      </c>
      <c r="L645" s="4">
        <v>21.93</v>
      </c>
      <c r="M645" s="4">
        <v>1055.47</v>
      </c>
      <c r="N645" s="4">
        <v>1125</v>
      </c>
      <c r="O645" s="4">
        <v>1125</v>
      </c>
      <c r="P645" s="4">
        <v>970</v>
      </c>
      <c r="Q645" s="4">
        <v>969</v>
      </c>
      <c r="R645" s="4">
        <v>6.12</v>
      </c>
      <c r="S645" s="4">
        <v>21.9</v>
      </c>
      <c r="T645" s="4">
        <v>997.02</v>
      </c>
      <c r="U645" s="4">
        <v>0</v>
      </c>
      <c r="V645" s="4">
        <v>0</v>
      </c>
      <c r="W645" s="4">
        <v>0</v>
      </c>
      <c r="X645" s="4">
        <v>0</v>
      </c>
      <c r="Y645" s="4">
        <v>0</v>
      </c>
      <c r="Z645" s="4">
        <v>0</v>
      </c>
      <c r="AA645" s="4">
        <v>0</v>
      </c>
      <c r="AB645" s="4">
        <v>2052.4899999999998</v>
      </c>
    </row>
    <row r="646" spans="1:28">
      <c r="A646" s="3" t="s">
        <v>1313</v>
      </c>
      <c r="B646" s="3" t="s">
        <v>1314</v>
      </c>
      <c r="C646" s="3" t="s">
        <v>521</v>
      </c>
      <c r="D646" s="3" t="s">
        <v>587</v>
      </c>
      <c r="E646" s="3" t="s">
        <v>588</v>
      </c>
      <c r="F646" s="3" t="s">
        <v>25</v>
      </c>
      <c r="G646" s="4">
        <v>3574</v>
      </c>
      <c r="H646" s="4">
        <v>3571</v>
      </c>
      <c r="I646" s="4">
        <v>3198</v>
      </c>
      <c r="J646" s="4">
        <v>3147</v>
      </c>
      <c r="K646" s="4">
        <v>25.41</v>
      </c>
      <c r="L646" s="4">
        <v>95.13</v>
      </c>
      <c r="M646" s="4">
        <v>3267.54</v>
      </c>
      <c r="N646" s="4">
        <v>3916</v>
      </c>
      <c r="O646" s="4">
        <v>3916</v>
      </c>
      <c r="P646" s="4">
        <v>3549</v>
      </c>
      <c r="Q646" s="4">
        <v>3511</v>
      </c>
      <c r="R646" s="4">
        <v>24.86</v>
      </c>
      <c r="S646" s="4">
        <v>107.52</v>
      </c>
      <c r="T646" s="4">
        <v>3643.38</v>
      </c>
      <c r="U646" s="4">
        <v>4319</v>
      </c>
      <c r="V646" s="4">
        <v>4319</v>
      </c>
      <c r="W646" s="4">
        <v>3739</v>
      </c>
      <c r="X646" s="4">
        <v>3677</v>
      </c>
      <c r="Y646" s="4">
        <v>28.69</v>
      </c>
      <c r="Z646" s="4">
        <v>110.03</v>
      </c>
      <c r="AA646" s="4">
        <v>3815.72</v>
      </c>
      <c r="AB646" s="4">
        <v>10726.64</v>
      </c>
    </row>
    <row r="647" spans="1:28">
      <c r="A647" s="3" t="s">
        <v>1315</v>
      </c>
      <c r="B647" s="3" t="s">
        <v>1316</v>
      </c>
      <c r="C647" s="3" t="s">
        <v>521</v>
      </c>
      <c r="D647" s="3" t="s">
        <v>587</v>
      </c>
      <c r="E647" s="3" t="s">
        <v>588</v>
      </c>
      <c r="F647" s="3" t="s">
        <v>25</v>
      </c>
      <c r="G647" s="4">
        <v>0</v>
      </c>
      <c r="H647" s="4">
        <v>0</v>
      </c>
      <c r="I647" s="4">
        <v>0</v>
      </c>
      <c r="J647" s="4">
        <v>0</v>
      </c>
      <c r="K647" s="4">
        <v>0</v>
      </c>
      <c r="L647" s="4">
        <v>0</v>
      </c>
      <c r="M647" s="4">
        <v>0</v>
      </c>
      <c r="N647" s="4">
        <v>6145</v>
      </c>
      <c r="O647" s="4">
        <v>6145</v>
      </c>
      <c r="P647" s="4">
        <v>5334</v>
      </c>
      <c r="Q647" s="4">
        <v>5207</v>
      </c>
      <c r="R647" s="4">
        <v>33.75</v>
      </c>
      <c r="S647" s="4">
        <v>132.93</v>
      </c>
      <c r="T647" s="4">
        <v>5373.68</v>
      </c>
      <c r="U647" s="4">
        <v>3465</v>
      </c>
      <c r="V647" s="4">
        <v>3465</v>
      </c>
      <c r="W647" s="4">
        <v>2961</v>
      </c>
      <c r="X647" s="4">
        <v>2900</v>
      </c>
      <c r="Y647" s="4">
        <v>19.95</v>
      </c>
      <c r="Z647" s="4">
        <v>79.819999999999993</v>
      </c>
      <c r="AA647" s="4">
        <v>2999.77</v>
      </c>
      <c r="AB647" s="4">
        <v>8373.4500000000007</v>
      </c>
    </row>
    <row r="648" spans="1:28">
      <c r="A648" s="3" t="s">
        <v>1317</v>
      </c>
      <c r="B648" s="3" t="s">
        <v>1318</v>
      </c>
      <c r="C648" s="3" t="s">
        <v>521</v>
      </c>
      <c r="D648" s="3" t="s">
        <v>587</v>
      </c>
      <c r="E648" s="3" t="s">
        <v>588</v>
      </c>
      <c r="F648" s="3" t="s">
        <v>25</v>
      </c>
      <c r="G648" s="4">
        <v>2709</v>
      </c>
      <c r="H648" s="4">
        <v>2709</v>
      </c>
      <c r="I648" s="4">
        <v>2545</v>
      </c>
      <c r="J648" s="4">
        <v>2512</v>
      </c>
      <c r="K648" s="4">
        <v>18.21</v>
      </c>
      <c r="L648" s="4">
        <v>60.36</v>
      </c>
      <c r="M648" s="4">
        <v>2590.5700000000002</v>
      </c>
      <c r="N648" s="4">
        <v>0</v>
      </c>
      <c r="O648" s="4">
        <v>0</v>
      </c>
      <c r="P648" s="4">
        <v>0</v>
      </c>
      <c r="Q648" s="4">
        <v>0</v>
      </c>
      <c r="R648" s="4">
        <v>0</v>
      </c>
      <c r="S648" s="4">
        <v>0</v>
      </c>
      <c r="T648" s="4">
        <v>0</v>
      </c>
      <c r="U648" s="4">
        <v>5142</v>
      </c>
      <c r="V648" s="4">
        <v>3100</v>
      </c>
      <c r="W648" s="4">
        <v>2602</v>
      </c>
      <c r="X648" s="4">
        <v>2524</v>
      </c>
      <c r="Y648" s="4">
        <v>20.36</v>
      </c>
      <c r="Z648" s="4">
        <v>56.78</v>
      </c>
      <c r="AA648" s="4">
        <v>2601.14</v>
      </c>
      <c r="AB648" s="4">
        <v>5191.71</v>
      </c>
    </row>
    <row r="649" spans="1:28">
      <c r="A649" s="3" t="s">
        <v>1319</v>
      </c>
      <c r="B649" s="3" t="s">
        <v>1320</v>
      </c>
      <c r="C649" s="3" t="s">
        <v>22</v>
      </c>
      <c r="D649" s="3" t="s">
        <v>587</v>
      </c>
      <c r="E649" s="3" t="s">
        <v>588</v>
      </c>
      <c r="F649" s="3" t="s">
        <v>25</v>
      </c>
      <c r="G649" s="4">
        <v>739</v>
      </c>
      <c r="H649" s="4">
        <v>739</v>
      </c>
      <c r="I649" s="4">
        <v>404</v>
      </c>
      <c r="J649" s="4">
        <v>404</v>
      </c>
      <c r="K649" s="4">
        <v>2.6</v>
      </c>
      <c r="L649" s="4">
        <v>7.18</v>
      </c>
      <c r="M649" s="4">
        <v>413.78</v>
      </c>
      <c r="N649" s="4">
        <v>801</v>
      </c>
      <c r="O649" s="4">
        <v>801</v>
      </c>
      <c r="P649" s="4">
        <v>503</v>
      </c>
      <c r="Q649" s="4">
        <v>500</v>
      </c>
      <c r="R649" s="4">
        <v>2.97</v>
      </c>
      <c r="S649" s="4">
        <v>8.39</v>
      </c>
      <c r="T649" s="4">
        <v>511.36</v>
      </c>
      <c r="U649" s="4">
        <v>0</v>
      </c>
      <c r="V649" s="4">
        <v>0</v>
      </c>
      <c r="W649" s="4">
        <v>0</v>
      </c>
      <c r="X649" s="4">
        <v>0</v>
      </c>
      <c r="Y649" s="4">
        <v>0</v>
      </c>
      <c r="Z649" s="4">
        <v>0</v>
      </c>
      <c r="AA649" s="4">
        <v>0</v>
      </c>
      <c r="AB649" s="4">
        <v>925.14</v>
      </c>
    </row>
    <row r="650" spans="1:28">
      <c r="A650" s="3" t="s">
        <v>1321</v>
      </c>
      <c r="B650" s="3" t="s">
        <v>1322</v>
      </c>
      <c r="C650" s="3" t="s">
        <v>22</v>
      </c>
      <c r="D650" s="3" t="s">
        <v>587</v>
      </c>
      <c r="E650" s="3" t="s">
        <v>588</v>
      </c>
      <c r="F650" s="3" t="s">
        <v>25</v>
      </c>
      <c r="G650" s="4">
        <v>1445</v>
      </c>
      <c r="H650" s="4">
        <v>1445</v>
      </c>
      <c r="I650" s="4">
        <v>711</v>
      </c>
      <c r="J650" s="4">
        <v>707</v>
      </c>
      <c r="K650" s="4">
        <v>1.54</v>
      </c>
      <c r="L650" s="4">
        <v>12.66</v>
      </c>
      <c r="M650" s="4">
        <v>721.2</v>
      </c>
      <c r="N650" s="4">
        <v>1103</v>
      </c>
      <c r="O650" s="4">
        <v>1103</v>
      </c>
      <c r="P650" s="4">
        <v>673</v>
      </c>
      <c r="Q650" s="4">
        <v>672</v>
      </c>
      <c r="R650" s="4">
        <v>2.0299999999999998</v>
      </c>
      <c r="S650" s="4">
        <v>12.02</v>
      </c>
      <c r="T650" s="4">
        <v>686.05</v>
      </c>
      <c r="U650" s="4">
        <v>1424</v>
      </c>
      <c r="V650" s="4">
        <v>1424</v>
      </c>
      <c r="W650" s="4">
        <v>985</v>
      </c>
      <c r="X650" s="4">
        <v>980</v>
      </c>
      <c r="Y650" s="4">
        <v>3.08</v>
      </c>
      <c r="Z650" s="4">
        <v>11.77</v>
      </c>
      <c r="AA650" s="4">
        <v>994.85</v>
      </c>
      <c r="AB650" s="4">
        <v>2402.1</v>
      </c>
    </row>
    <row r="651" spans="1:28">
      <c r="A651" s="3" t="s">
        <v>1323</v>
      </c>
      <c r="B651" s="3" t="s">
        <v>1324</v>
      </c>
      <c r="C651" s="3" t="s">
        <v>22</v>
      </c>
      <c r="D651" s="3" t="s">
        <v>587</v>
      </c>
      <c r="E651" s="3" t="s">
        <v>588</v>
      </c>
      <c r="F651" s="3" t="s">
        <v>25</v>
      </c>
      <c r="G651" s="4">
        <v>481</v>
      </c>
      <c r="H651" s="4">
        <v>481</v>
      </c>
      <c r="I651" s="4">
        <v>370</v>
      </c>
      <c r="J651" s="4">
        <v>370</v>
      </c>
      <c r="K651" s="4">
        <v>2.41</v>
      </c>
      <c r="L651" s="4">
        <v>3.74</v>
      </c>
      <c r="M651" s="4">
        <v>376.15</v>
      </c>
      <c r="N651" s="4">
        <v>428</v>
      </c>
      <c r="O651" s="4">
        <v>428</v>
      </c>
      <c r="P651" s="4">
        <v>364</v>
      </c>
      <c r="Q651" s="4">
        <v>364</v>
      </c>
      <c r="R651" s="4">
        <v>2.25</v>
      </c>
      <c r="S651" s="4">
        <v>4.2300000000000004</v>
      </c>
      <c r="T651" s="4">
        <v>370.48</v>
      </c>
      <c r="U651" s="4">
        <v>540</v>
      </c>
      <c r="V651" s="4">
        <v>540</v>
      </c>
      <c r="W651" s="4">
        <v>405</v>
      </c>
      <c r="X651" s="4">
        <v>405</v>
      </c>
      <c r="Y651" s="4">
        <v>3.64</v>
      </c>
      <c r="Z651" s="4">
        <v>3.8</v>
      </c>
      <c r="AA651" s="4">
        <v>412.44</v>
      </c>
      <c r="AB651" s="4">
        <v>1159.07</v>
      </c>
    </row>
    <row r="652" spans="1:28">
      <c r="A652" s="3" t="s">
        <v>1325</v>
      </c>
      <c r="B652" s="3" t="s">
        <v>1326</v>
      </c>
      <c r="C652" s="3" t="s">
        <v>22</v>
      </c>
      <c r="D652" s="3" t="s">
        <v>587</v>
      </c>
      <c r="E652" s="3" t="s">
        <v>588</v>
      </c>
      <c r="F652" s="3" t="s">
        <v>25</v>
      </c>
      <c r="G652" s="4">
        <v>499</v>
      </c>
      <c r="H652" s="4">
        <v>499</v>
      </c>
      <c r="I652" s="4">
        <v>408</v>
      </c>
      <c r="J652" s="4">
        <v>404</v>
      </c>
      <c r="K652" s="4">
        <v>1.98</v>
      </c>
      <c r="L652" s="4">
        <v>6.33</v>
      </c>
      <c r="M652" s="4">
        <v>412.31</v>
      </c>
      <c r="N652" s="4">
        <v>660</v>
      </c>
      <c r="O652" s="4">
        <v>660</v>
      </c>
      <c r="P652" s="4">
        <v>465</v>
      </c>
      <c r="Q652" s="4">
        <v>465</v>
      </c>
      <c r="R652" s="4">
        <v>2.16</v>
      </c>
      <c r="S652" s="4">
        <v>5.67</v>
      </c>
      <c r="T652" s="4">
        <v>472.83</v>
      </c>
      <c r="U652" s="4">
        <v>550</v>
      </c>
      <c r="V652" s="4">
        <v>550</v>
      </c>
      <c r="W652" s="4">
        <v>506</v>
      </c>
      <c r="X652" s="4">
        <v>500</v>
      </c>
      <c r="Y652" s="4">
        <v>2.77</v>
      </c>
      <c r="Z652" s="4">
        <v>7.03</v>
      </c>
      <c r="AA652" s="4">
        <v>509.8</v>
      </c>
      <c r="AB652" s="4">
        <v>1394.94</v>
      </c>
    </row>
    <row r="653" spans="1:28">
      <c r="A653" s="3" t="s">
        <v>1327</v>
      </c>
      <c r="B653" s="3" t="s">
        <v>1328</v>
      </c>
      <c r="C653" s="3" t="s">
        <v>568</v>
      </c>
      <c r="D653" s="3" t="s">
        <v>587</v>
      </c>
      <c r="E653" s="3" t="s">
        <v>588</v>
      </c>
      <c r="F653" s="3" t="s">
        <v>25</v>
      </c>
      <c r="G653" s="4">
        <v>230</v>
      </c>
      <c r="H653" s="4">
        <v>230</v>
      </c>
      <c r="I653" s="4">
        <v>169</v>
      </c>
      <c r="J653" s="4">
        <v>169</v>
      </c>
      <c r="K653" s="4">
        <v>0.38</v>
      </c>
      <c r="L653" s="4">
        <v>3.91</v>
      </c>
      <c r="M653" s="4">
        <v>173.29</v>
      </c>
      <c r="N653" s="4">
        <v>231</v>
      </c>
      <c r="O653" s="4">
        <v>231</v>
      </c>
      <c r="P653" s="4">
        <v>177</v>
      </c>
      <c r="Q653" s="4">
        <v>175</v>
      </c>
      <c r="R653" s="4">
        <v>0.15</v>
      </c>
      <c r="S653" s="4">
        <v>4.79</v>
      </c>
      <c r="T653" s="4">
        <v>179.94</v>
      </c>
      <c r="U653" s="4">
        <v>0</v>
      </c>
      <c r="V653" s="4">
        <v>0</v>
      </c>
      <c r="W653" s="4">
        <v>0</v>
      </c>
      <c r="X653" s="4">
        <v>0</v>
      </c>
      <c r="Y653" s="4">
        <v>0</v>
      </c>
      <c r="Z653" s="4">
        <v>0</v>
      </c>
      <c r="AA653" s="4">
        <v>0</v>
      </c>
      <c r="AB653" s="4">
        <v>353.23</v>
      </c>
    </row>
    <row r="654" spans="1:28">
      <c r="A654" s="3" t="s">
        <v>1329</v>
      </c>
      <c r="B654" s="3" t="s">
        <v>1330</v>
      </c>
      <c r="C654" s="3" t="s">
        <v>568</v>
      </c>
      <c r="D654" s="3" t="s">
        <v>587</v>
      </c>
      <c r="E654" s="3" t="s">
        <v>588</v>
      </c>
      <c r="F654" s="3" t="s">
        <v>25</v>
      </c>
      <c r="G654" s="4">
        <v>698</v>
      </c>
      <c r="H654" s="4">
        <v>698</v>
      </c>
      <c r="I654" s="4">
        <v>201</v>
      </c>
      <c r="J654" s="4">
        <v>201</v>
      </c>
      <c r="K654" s="4">
        <v>0.1</v>
      </c>
      <c r="L654" s="4">
        <v>0.85</v>
      </c>
      <c r="M654" s="4">
        <v>201.95</v>
      </c>
      <c r="N654" s="4">
        <v>439</v>
      </c>
      <c r="O654" s="4">
        <v>439</v>
      </c>
      <c r="P654" s="4">
        <v>227</v>
      </c>
      <c r="Q654" s="4">
        <v>227</v>
      </c>
      <c r="R654" s="4">
        <v>1.52</v>
      </c>
      <c r="S654" s="4">
        <v>5.9</v>
      </c>
      <c r="T654" s="4">
        <v>234.42</v>
      </c>
      <c r="U654" s="4">
        <v>0</v>
      </c>
      <c r="V654" s="4">
        <v>0</v>
      </c>
      <c r="W654" s="4">
        <v>0</v>
      </c>
      <c r="X654" s="4">
        <v>0</v>
      </c>
      <c r="Y654" s="4">
        <v>0</v>
      </c>
      <c r="Z654" s="4">
        <v>0</v>
      </c>
      <c r="AA654" s="4">
        <v>0</v>
      </c>
      <c r="AB654" s="4">
        <v>436.37</v>
      </c>
    </row>
    <row r="655" spans="1:28">
      <c r="A655" s="3" t="s">
        <v>1331</v>
      </c>
      <c r="B655" s="3" t="s">
        <v>1332</v>
      </c>
      <c r="C655" s="3" t="s">
        <v>568</v>
      </c>
      <c r="D655" s="3" t="s">
        <v>587</v>
      </c>
      <c r="E655" s="3" t="s">
        <v>588</v>
      </c>
      <c r="F655" s="3" t="s">
        <v>25</v>
      </c>
      <c r="G655" s="4">
        <v>1750</v>
      </c>
      <c r="H655" s="4">
        <v>1750</v>
      </c>
      <c r="I655" s="4">
        <v>68</v>
      </c>
      <c r="J655" s="4">
        <v>67</v>
      </c>
      <c r="K655" s="4">
        <v>0</v>
      </c>
      <c r="L655" s="4">
        <v>0</v>
      </c>
      <c r="M655" s="4">
        <v>67</v>
      </c>
      <c r="N655" s="4">
        <v>0</v>
      </c>
      <c r="O655" s="4">
        <v>0</v>
      </c>
      <c r="P655" s="4">
        <v>0</v>
      </c>
      <c r="Q655" s="4">
        <v>0</v>
      </c>
      <c r="R655" s="4">
        <v>0</v>
      </c>
      <c r="S655" s="4">
        <v>0</v>
      </c>
      <c r="T655" s="4">
        <v>0</v>
      </c>
      <c r="U655" s="4">
        <v>0</v>
      </c>
      <c r="V655" s="4">
        <v>0</v>
      </c>
      <c r="W655" s="4">
        <v>0</v>
      </c>
      <c r="X655" s="4">
        <v>0</v>
      </c>
      <c r="Y655" s="4">
        <v>0</v>
      </c>
      <c r="Z655" s="4">
        <v>0</v>
      </c>
      <c r="AA655" s="4">
        <v>0</v>
      </c>
      <c r="AB655" s="4">
        <v>67</v>
      </c>
    </row>
    <row r="656" spans="1:28">
      <c r="A656" s="3" t="s">
        <v>1333</v>
      </c>
      <c r="B656" s="3" t="s">
        <v>1334</v>
      </c>
      <c r="C656" s="3" t="s">
        <v>568</v>
      </c>
      <c r="D656" s="3" t="s">
        <v>587</v>
      </c>
      <c r="E656" s="3" t="s">
        <v>588</v>
      </c>
      <c r="F656" s="3" t="s">
        <v>25</v>
      </c>
      <c r="G656" s="4">
        <v>2041</v>
      </c>
      <c r="H656" s="4">
        <v>2041</v>
      </c>
      <c r="I656" s="4">
        <v>187</v>
      </c>
      <c r="J656" s="4">
        <v>187</v>
      </c>
      <c r="K656" s="4">
        <v>0.41</v>
      </c>
      <c r="L656" s="4">
        <v>1.65</v>
      </c>
      <c r="M656" s="4">
        <v>189.06</v>
      </c>
      <c r="N656" s="4">
        <v>413</v>
      </c>
      <c r="O656" s="4">
        <v>413</v>
      </c>
      <c r="P656" s="4">
        <v>274</v>
      </c>
      <c r="Q656" s="4">
        <v>274</v>
      </c>
      <c r="R656" s="4">
        <v>0.41</v>
      </c>
      <c r="S656" s="4">
        <v>2.0099999999999998</v>
      </c>
      <c r="T656" s="4">
        <v>276.42</v>
      </c>
      <c r="U656" s="4">
        <v>430</v>
      </c>
      <c r="V656" s="4">
        <v>430</v>
      </c>
      <c r="W656" s="4">
        <v>234</v>
      </c>
      <c r="X656" s="4">
        <v>234</v>
      </c>
      <c r="Y656" s="4">
        <v>0.93</v>
      </c>
      <c r="Z656" s="4">
        <v>2.4700000000000002</v>
      </c>
      <c r="AA656" s="4">
        <v>237.4</v>
      </c>
      <c r="AB656" s="4">
        <v>702.88</v>
      </c>
    </row>
    <row r="657" spans="1:28">
      <c r="A657" s="3" t="s">
        <v>1335</v>
      </c>
      <c r="B657" s="3" t="s">
        <v>1336</v>
      </c>
      <c r="C657" s="3" t="s">
        <v>568</v>
      </c>
      <c r="D657" s="3" t="s">
        <v>587</v>
      </c>
      <c r="E657" s="3" t="s">
        <v>588</v>
      </c>
      <c r="F657" s="3" t="s">
        <v>25</v>
      </c>
      <c r="G657" s="4">
        <v>7</v>
      </c>
      <c r="H657" s="4">
        <v>7</v>
      </c>
      <c r="I657" s="4">
        <v>1</v>
      </c>
      <c r="J657" s="4">
        <v>1</v>
      </c>
      <c r="K657" s="4">
        <v>0</v>
      </c>
      <c r="L657" s="4">
        <v>0.02</v>
      </c>
      <c r="M657" s="4">
        <v>1.02</v>
      </c>
      <c r="N657" s="4">
        <v>0</v>
      </c>
      <c r="O657" s="4">
        <v>0</v>
      </c>
      <c r="P657" s="4">
        <v>0</v>
      </c>
      <c r="Q657" s="4">
        <v>0</v>
      </c>
      <c r="R657" s="4">
        <v>0</v>
      </c>
      <c r="S657" s="4">
        <v>0</v>
      </c>
      <c r="T657" s="4">
        <v>0</v>
      </c>
      <c r="U657" s="4">
        <v>0</v>
      </c>
      <c r="V657" s="4">
        <v>0</v>
      </c>
      <c r="W657" s="4">
        <v>0</v>
      </c>
      <c r="X657" s="4">
        <v>0</v>
      </c>
      <c r="Y657" s="4">
        <v>0</v>
      </c>
      <c r="Z657" s="4">
        <v>0</v>
      </c>
      <c r="AA657" s="4">
        <v>0</v>
      </c>
      <c r="AB657" s="4">
        <v>1.02</v>
      </c>
    </row>
    <row r="658" spans="1:28">
      <c r="A658" s="3" t="s">
        <v>1337</v>
      </c>
      <c r="B658" s="3" t="s">
        <v>1338</v>
      </c>
      <c r="C658" s="3" t="s">
        <v>568</v>
      </c>
      <c r="D658" s="3" t="s">
        <v>587</v>
      </c>
      <c r="E658" s="3" t="s">
        <v>588</v>
      </c>
      <c r="F658" s="3" t="s">
        <v>25</v>
      </c>
      <c r="G658" s="4">
        <v>0</v>
      </c>
      <c r="H658" s="4">
        <v>0</v>
      </c>
      <c r="I658" s="4">
        <v>0</v>
      </c>
      <c r="J658" s="4">
        <v>0</v>
      </c>
      <c r="K658" s="4">
        <v>0</v>
      </c>
      <c r="L658" s="4">
        <v>0</v>
      </c>
      <c r="M658" s="4">
        <v>0</v>
      </c>
      <c r="N658" s="4">
        <v>0</v>
      </c>
      <c r="O658" s="4">
        <v>0</v>
      </c>
      <c r="P658" s="4">
        <v>0</v>
      </c>
      <c r="Q658" s="4">
        <v>0</v>
      </c>
      <c r="R658" s="4">
        <v>0</v>
      </c>
      <c r="S658" s="4">
        <v>0</v>
      </c>
      <c r="T658" s="4">
        <v>0</v>
      </c>
      <c r="U658" s="4">
        <v>0</v>
      </c>
      <c r="V658" s="4">
        <v>0</v>
      </c>
      <c r="W658" s="4">
        <v>0</v>
      </c>
      <c r="X658" s="4">
        <v>0</v>
      </c>
      <c r="Y658" s="4">
        <v>0</v>
      </c>
      <c r="Z658" s="4">
        <v>0</v>
      </c>
      <c r="AA658" s="4">
        <v>0</v>
      </c>
      <c r="AB658" s="4">
        <v>0</v>
      </c>
    </row>
    <row r="659" spans="1:28">
      <c r="A659" s="3" t="s">
        <v>1339</v>
      </c>
      <c r="B659" s="3" t="s">
        <v>1340</v>
      </c>
      <c r="C659" s="3" t="s">
        <v>568</v>
      </c>
      <c r="D659" s="3" t="s">
        <v>587</v>
      </c>
      <c r="E659" s="3" t="s">
        <v>588</v>
      </c>
      <c r="F659" s="3" t="s">
        <v>25</v>
      </c>
      <c r="G659" s="4">
        <v>1161</v>
      </c>
      <c r="H659" s="4">
        <v>1161</v>
      </c>
      <c r="I659" s="4">
        <v>130</v>
      </c>
      <c r="J659" s="4">
        <v>130</v>
      </c>
      <c r="K659" s="4">
        <v>0.05</v>
      </c>
      <c r="L659" s="4">
        <v>0.9</v>
      </c>
      <c r="M659" s="4">
        <v>130.94999999999999</v>
      </c>
      <c r="N659" s="4">
        <v>1080</v>
      </c>
      <c r="O659" s="4">
        <v>1080</v>
      </c>
      <c r="P659" s="4">
        <v>82</v>
      </c>
      <c r="Q659" s="4">
        <v>82</v>
      </c>
      <c r="R659" s="4">
        <v>0.01</v>
      </c>
      <c r="S659" s="4">
        <v>0.92</v>
      </c>
      <c r="T659" s="4">
        <v>82.93</v>
      </c>
      <c r="U659" s="4">
        <v>0</v>
      </c>
      <c r="V659" s="4">
        <v>0</v>
      </c>
      <c r="W659" s="4">
        <v>0</v>
      </c>
      <c r="X659" s="4">
        <v>0</v>
      </c>
      <c r="Y659" s="4">
        <v>0</v>
      </c>
      <c r="Z659" s="4">
        <v>0</v>
      </c>
      <c r="AA659" s="4">
        <v>0</v>
      </c>
      <c r="AB659" s="4">
        <v>213.88</v>
      </c>
    </row>
    <row r="660" spans="1:28">
      <c r="A660" s="3" t="s">
        <v>1341</v>
      </c>
      <c r="B660" s="3" t="s">
        <v>1342</v>
      </c>
      <c r="C660" s="3" t="s">
        <v>568</v>
      </c>
      <c r="D660" s="3" t="s">
        <v>587</v>
      </c>
      <c r="E660" s="3" t="s">
        <v>588</v>
      </c>
      <c r="F660" s="3" t="s">
        <v>25</v>
      </c>
      <c r="G660" s="4">
        <v>0</v>
      </c>
      <c r="H660" s="4">
        <v>0</v>
      </c>
      <c r="I660" s="4">
        <v>0</v>
      </c>
      <c r="J660" s="4">
        <v>0</v>
      </c>
      <c r="K660" s="4">
        <v>0</v>
      </c>
      <c r="L660" s="4">
        <v>0</v>
      </c>
      <c r="M660" s="4">
        <v>0</v>
      </c>
      <c r="N660" s="4">
        <v>0</v>
      </c>
      <c r="O660" s="4">
        <v>0</v>
      </c>
      <c r="P660" s="4">
        <v>0</v>
      </c>
      <c r="Q660" s="4">
        <v>0</v>
      </c>
      <c r="R660" s="4">
        <v>0</v>
      </c>
      <c r="S660" s="4">
        <v>0</v>
      </c>
      <c r="T660" s="4">
        <v>0</v>
      </c>
      <c r="U660" s="4">
        <v>0</v>
      </c>
      <c r="V660" s="4">
        <v>0</v>
      </c>
      <c r="W660" s="4">
        <v>0</v>
      </c>
      <c r="X660" s="4">
        <v>0</v>
      </c>
      <c r="Y660" s="4">
        <v>0</v>
      </c>
      <c r="Z660" s="4">
        <v>0</v>
      </c>
      <c r="AA660" s="4">
        <v>0</v>
      </c>
      <c r="AB660" s="4">
        <v>0</v>
      </c>
    </row>
    <row r="661" spans="1:28">
      <c r="A661" s="3" t="s">
        <v>1343</v>
      </c>
      <c r="B661" s="3" t="s">
        <v>1344</v>
      </c>
      <c r="C661" s="3" t="s">
        <v>568</v>
      </c>
      <c r="D661" s="3" t="s">
        <v>587</v>
      </c>
      <c r="E661" s="3" t="s">
        <v>588</v>
      </c>
      <c r="F661" s="3" t="s">
        <v>25</v>
      </c>
      <c r="G661" s="4">
        <v>821</v>
      </c>
      <c r="H661" s="4">
        <v>821</v>
      </c>
      <c r="I661" s="4">
        <v>220</v>
      </c>
      <c r="J661" s="4">
        <v>217</v>
      </c>
      <c r="K661" s="4">
        <v>0.55000000000000004</v>
      </c>
      <c r="L661" s="4">
        <v>2.57</v>
      </c>
      <c r="M661" s="4">
        <v>220.12</v>
      </c>
      <c r="N661" s="4">
        <v>1752</v>
      </c>
      <c r="O661" s="4">
        <v>1752</v>
      </c>
      <c r="P661" s="4">
        <v>350</v>
      </c>
      <c r="Q661" s="4">
        <v>350</v>
      </c>
      <c r="R661" s="4">
        <v>3.16</v>
      </c>
      <c r="S661" s="4">
        <v>0.85</v>
      </c>
      <c r="T661" s="4">
        <v>354.01</v>
      </c>
      <c r="U661" s="4">
        <v>0</v>
      </c>
      <c r="V661" s="4">
        <v>0</v>
      </c>
      <c r="W661" s="4">
        <v>0</v>
      </c>
      <c r="X661" s="4">
        <v>0</v>
      </c>
      <c r="Y661" s="4">
        <v>0</v>
      </c>
      <c r="Z661" s="4">
        <v>0</v>
      </c>
      <c r="AA661" s="4">
        <v>0</v>
      </c>
      <c r="AB661" s="4">
        <v>574.13</v>
      </c>
    </row>
    <row r="662" spans="1:28">
      <c r="A662" s="3" t="s">
        <v>1345</v>
      </c>
      <c r="B662" s="3" t="s">
        <v>1346</v>
      </c>
      <c r="C662" s="3" t="s">
        <v>568</v>
      </c>
      <c r="D662" s="3" t="s">
        <v>587</v>
      </c>
      <c r="E662" s="3" t="s">
        <v>588</v>
      </c>
      <c r="F662" s="3" t="s">
        <v>25</v>
      </c>
      <c r="G662" s="4">
        <v>1038</v>
      </c>
      <c r="H662" s="4">
        <v>1038</v>
      </c>
      <c r="I662" s="4">
        <v>159</v>
      </c>
      <c r="J662" s="4">
        <v>159</v>
      </c>
      <c r="K662" s="4">
        <v>0.92</v>
      </c>
      <c r="L662" s="4">
        <v>0</v>
      </c>
      <c r="M662" s="4">
        <v>159.91999999999999</v>
      </c>
      <c r="N662" s="4">
        <v>339</v>
      </c>
      <c r="O662" s="4">
        <v>339</v>
      </c>
      <c r="P662" s="4">
        <v>78</v>
      </c>
      <c r="Q662" s="4">
        <v>78</v>
      </c>
      <c r="R662" s="4">
        <v>0.41</v>
      </c>
      <c r="S662" s="4">
        <v>0</v>
      </c>
      <c r="T662" s="4">
        <v>78.41</v>
      </c>
      <c r="U662" s="4">
        <v>0</v>
      </c>
      <c r="V662" s="4">
        <v>0</v>
      </c>
      <c r="W662" s="4">
        <v>0</v>
      </c>
      <c r="X662" s="4">
        <v>0</v>
      </c>
      <c r="Y662" s="4">
        <v>0</v>
      </c>
      <c r="Z662" s="4">
        <v>0</v>
      </c>
      <c r="AA662" s="4">
        <v>0</v>
      </c>
      <c r="AB662" s="4">
        <v>238.33</v>
      </c>
    </row>
    <row r="663" spans="1:28">
      <c r="A663" s="3" t="s">
        <v>1347</v>
      </c>
      <c r="B663" s="3" t="s">
        <v>1348</v>
      </c>
      <c r="C663" s="3" t="s">
        <v>568</v>
      </c>
      <c r="D663" s="3" t="s">
        <v>587</v>
      </c>
      <c r="E663" s="3" t="s">
        <v>588</v>
      </c>
      <c r="F663" s="3" t="s">
        <v>25</v>
      </c>
      <c r="G663" s="4">
        <v>2450</v>
      </c>
      <c r="H663" s="4">
        <v>2450</v>
      </c>
      <c r="I663" s="4">
        <v>568</v>
      </c>
      <c r="J663" s="4">
        <v>565</v>
      </c>
      <c r="K663" s="4">
        <v>0</v>
      </c>
      <c r="L663" s="4">
        <v>0</v>
      </c>
      <c r="M663" s="4">
        <v>565</v>
      </c>
      <c r="N663" s="4">
        <v>788</v>
      </c>
      <c r="O663" s="4">
        <v>788</v>
      </c>
      <c r="P663" s="4">
        <v>544</v>
      </c>
      <c r="Q663" s="4">
        <v>541</v>
      </c>
      <c r="R663" s="4">
        <v>0</v>
      </c>
      <c r="S663" s="4">
        <v>0</v>
      </c>
      <c r="T663" s="4">
        <v>541</v>
      </c>
      <c r="U663" s="4">
        <v>848</v>
      </c>
      <c r="V663" s="4">
        <v>848</v>
      </c>
      <c r="W663" s="4">
        <v>654</v>
      </c>
      <c r="X663" s="4">
        <v>652</v>
      </c>
      <c r="Y663" s="4">
        <v>0</v>
      </c>
      <c r="Z663" s="4">
        <v>0</v>
      </c>
      <c r="AA663" s="4">
        <v>652</v>
      </c>
      <c r="AB663" s="4">
        <v>1758</v>
      </c>
    </row>
    <row r="664" spans="1:28">
      <c r="A664" s="3" t="s">
        <v>1349</v>
      </c>
      <c r="B664" s="3" t="s">
        <v>1350</v>
      </c>
      <c r="C664" s="3" t="s">
        <v>568</v>
      </c>
      <c r="D664" s="3" t="s">
        <v>587</v>
      </c>
      <c r="E664" s="3" t="s">
        <v>588</v>
      </c>
      <c r="F664" s="3" t="s">
        <v>25</v>
      </c>
      <c r="G664" s="4">
        <v>3472</v>
      </c>
      <c r="H664" s="4">
        <v>3472</v>
      </c>
      <c r="I664" s="4">
        <v>1193</v>
      </c>
      <c r="J664" s="4">
        <v>1193</v>
      </c>
      <c r="K664" s="4">
        <v>0.61</v>
      </c>
      <c r="L664" s="4">
        <v>13.43</v>
      </c>
      <c r="M664" s="4">
        <v>1207.04</v>
      </c>
      <c r="N664" s="4">
        <v>75</v>
      </c>
      <c r="O664" s="4">
        <v>75</v>
      </c>
      <c r="P664" s="4">
        <v>51</v>
      </c>
      <c r="Q664" s="4">
        <v>51</v>
      </c>
      <c r="R664" s="4">
        <v>0.04</v>
      </c>
      <c r="S664" s="4">
        <v>1.03</v>
      </c>
      <c r="T664" s="4">
        <v>52.07</v>
      </c>
      <c r="U664" s="4">
        <v>0</v>
      </c>
      <c r="V664" s="4">
        <v>0</v>
      </c>
      <c r="W664" s="4">
        <v>0</v>
      </c>
      <c r="X664" s="4">
        <v>0</v>
      </c>
      <c r="Y664" s="4">
        <v>0</v>
      </c>
      <c r="Z664" s="4">
        <v>0</v>
      </c>
      <c r="AA664" s="4">
        <v>0</v>
      </c>
      <c r="AB664" s="4">
        <v>1259.1099999999999</v>
      </c>
    </row>
    <row r="665" spans="1:28">
      <c r="A665" s="3" t="s">
        <v>1351</v>
      </c>
      <c r="B665" s="3" t="s">
        <v>1352</v>
      </c>
      <c r="C665" s="3" t="s">
        <v>568</v>
      </c>
      <c r="D665" s="3" t="s">
        <v>587</v>
      </c>
      <c r="E665" s="3" t="s">
        <v>588</v>
      </c>
      <c r="F665" s="3" t="s">
        <v>25</v>
      </c>
      <c r="G665" s="4">
        <v>391</v>
      </c>
      <c r="H665" s="4">
        <v>391</v>
      </c>
      <c r="I665" s="4">
        <v>138</v>
      </c>
      <c r="J665" s="4">
        <v>138</v>
      </c>
      <c r="K665" s="4">
        <v>0</v>
      </c>
      <c r="L665" s="4">
        <v>0.54</v>
      </c>
      <c r="M665" s="4">
        <v>138.54</v>
      </c>
      <c r="N665" s="4">
        <v>1123</v>
      </c>
      <c r="O665" s="4">
        <v>1123</v>
      </c>
      <c r="P665" s="4">
        <v>552</v>
      </c>
      <c r="Q665" s="4">
        <v>552</v>
      </c>
      <c r="R665" s="4">
        <v>1.67</v>
      </c>
      <c r="S665" s="4">
        <v>0.88</v>
      </c>
      <c r="T665" s="4">
        <v>554.54999999999995</v>
      </c>
      <c r="U665" s="4">
        <v>0</v>
      </c>
      <c r="V665" s="4">
        <v>0</v>
      </c>
      <c r="W665" s="4">
        <v>0</v>
      </c>
      <c r="X665" s="4">
        <v>0</v>
      </c>
      <c r="Y665" s="4">
        <v>0</v>
      </c>
      <c r="Z665" s="4">
        <v>0</v>
      </c>
      <c r="AA665" s="4">
        <v>0</v>
      </c>
      <c r="AB665" s="4">
        <v>693.09</v>
      </c>
    </row>
    <row r="666" spans="1:28">
      <c r="A666" s="3" t="s">
        <v>1353</v>
      </c>
      <c r="B666" s="3" t="s">
        <v>1354</v>
      </c>
      <c r="C666" s="3" t="s">
        <v>568</v>
      </c>
      <c r="D666" s="3" t="s">
        <v>587</v>
      </c>
      <c r="E666" s="3" t="s">
        <v>588</v>
      </c>
      <c r="F666" s="3" t="s">
        <v>25</v>
      </c>
      <c r="G666" s="4">
        <v>1857</v>
      </c>
      <c r="H666" s="4">
        <v>1857</v>
      </c>
      <c r="I666" s="4">
        <v>259</v>
      </c>
      <c r="J666" s="4">
        <v>228</v>
      </c>
      <c r="K666" s="4">
        <v>0</v>
      </c>
      <c r="L666" s="4">
        <v>3.4</v>
      </c>
      <c r="M666" s="4">
        <v>231.4</v>
      </c>
      <c r="N666" s="4">
        <v>1777</v>
      </c>
      <c r="O666" s="4">
        <v>1777</v>
      </c>
      <c r="P666" s="4">
        <v>353</v>
      </c>
      <c r="Q666" s="4">
        <v>352</v>
      </c>
      <c r="R666" s="4">
        <v>0</v>
      </c>
      <c r="S666" s="4">
        <v>1.51</v>
      </c>
      <c r="T666" s="4">
        <v>353.51</v>
      </c>
      <c r="U666" s="4">
        <v>0</v>
      </c>
      <c r="V666" s="4">
        <v>0</v>
      </c>
      <c r="W666" s="4">
        <v>0</v>
      </c>
      <c r="X666" s="4">
        <v>0</v>
      </c>
      <c r="Y666" s="4">
        <v>0</v>
      </c>
      <c r="Z666" s="4">
        <v>0</v>
      </c>
      <c r="AA666" s="4">
        <v>0</v>
      </c>
      <c r="AB666" s="4">
        <v>584.91</v>
      </c>
    </row>
    <row r="667" spans="1:28">
      <c r="A667" s="3" t="s">
        <v>1355</v>
      </c>
      <c r="B667" s="3" t="s">
        <v>1356</v>
      </c>
      <c r="C667" s="3" t="s">
        <v>568</v>
      </c>
      <c r="D667" s="3" t="s">
        <v>587</v>
      </c>
      <c r="E667" s="3" t="s">
        <v>588</v>
      </c>
      <c r="F667" s="3" t="s">
        <v>25</v>
      </c>
      <c r="G667" s="4">
        <v>601</v>
      </c>
      <c r="H667" s="4">
        <v>601</v>
      </c>
      <c r="I667" s="4">
        <v>22</v>
      </c>
      <c r="J667" s="4">
        <v>22</v>
      </c>
      <c r="K667" s="4">
        <v>0</v>
      </c>
      <c r="L667" s="4">
        <v>0</v>
      </c>
      <c r="M667" s="4">
        <v>22</v>
      </c>
      <c r="N667" s="4">
        <v>660</v>
      </c>
      <c r="O667" s="4">
        <v>660</v>
      </c>
      <c r="P667" s="4">
        <v>214</v>
      </c>
      <c r="Q667" s="4">
        <v>214</v>
      </c>
      <c r="R667" s="4">
        <v>0.03</v>
      </c>
      <c r="S667" s="4">
        <v>0</v>
      </c>
      <c r="T667" s="4">
        <v>214.03</v>
      </c>
      <c r="U667" s="4">
        <v>133</v>
      </c>
      <c r="V667" s="4">
        <v>133</v>
      </c>
      <c r="W667" s="4">
        <v>33</v>
      </c>
      <c r="X667" s="4">
        <v>32</v>
      </c>
      <c r="Y667" s="4">
        <v>0.03</v>
      </c>
      <c r="Z667" s="4">
        <v>0</v>
      </c>
      <c r="AA667" s="4">
        <v>32.03</v>
      </c>
      <c r="AB667" s="4">
        <v>268.06</v>
      </c>
    </row>
    <row r="668" spans="1:28">
      <c r="A668" s="3" t="s">
        <v>1357</v>
      </c>
      <c r="B668" s="3" t="s">
        <v>1358</v>
      </c>
      <c r="C668" s="3" t="s">
        <v>22</v>
      </c>
      <c r="D668" s="3" t="s">
        <v>1359</v>
      </c>
      <c r="E668" s="3" t="s">
        <v>1360</v>
      </c>
      <c r="F668" s="3" t="s">
        <v>25</v>
      </c>
      <c r="G668" s="4">
        <v>718</v>
      </c>
      <c r="H668" s="4">
        <v>718</v>
      </c>
      <c r="I668" s="4">
        <v>416</v>
      </c>
      <c r="J668" s="4">
        <v>415</v>
      </c>
      <c r="K668" s="4">
        <v>2.39</v>
      </c>
      <c r="L668" s="4">
        <v>7.52</v>
      </c>
      <c r="M668" s="4">
        <v>424.91</v>
      </c>
      <c r="N668" s="4">
        <v>1280</v>
      </c>
      <c r="O668" s="4">
        <v>1280</v>
      </c>
      <c r="P668" s="4">
        <v>1155</v>
      </c>
      <c r="Q668" s="4">
        <v>1155</v>
      </c>
      <c r="R668" s="4">
        <v>7.73</v>
      </c>
      <c r="S668" s="4">
        <v>7.25</v>
      </c>
      <c r="T668" s="4">
        <v>1169.98</v>
      </c>
      <c r="U668" s="4">
        <v>0</v>
      </c>
      <c r="V668" s="4">
        <v>0</v>
      </c>
      <c r="W668" s="4">
        <v>0</v>
      </c>
      <c r="X668" s="4">
        <v>0</v>
      </c>
      <c r="Y668" s="4">
        <v>0</v>
      </c>
      <c r="Z668" s="4">
        <v>0</v>
      </c>
      <c r="AA668" s="4">
        <v>0</v>
      </c>
      <c r="AB668" s="4">
        <v>1594.89</v>
      </c>
    </row>
    <row r="669" spans="1:28">
      <c r="A669" s="3" t="s">
        <v>1361</v>
      </c>
      <c r="B669" s="3" t="s">
        <v>1362</v>
      </c>
      <c r="C669" s="3" t="s">
        <v>22</v>
      </c>
      <c r="D669" s="3" t="s">
        <v>1359</v>
      </c>
      <c r="E669" s="3" t="s">
        <v>1360</v>
      </c>
      <c r="F669" s="3" t="s">
        <v>25</v>
      </c>
      <c r="G669" s="4">
        <v>1540</v>
      </c>
      <c r="H669" s="4">
        <v>1540</v>
      </c>
      <c r="I669" s="4">
        <v>1315</v>
      </c>
      <c r="J669" s="4">
        <v>1315</v>
      </c>
      <c r="K669" s="4">
        <v>8.48</v>
      </c>
      <c r="L669" s="4">
        <v>18.41</v>
      </c>
      <c r="M669" s="4">
        <v>1341.89</v>
      </c>
      <c r="N669" s="4">
        <v>1839</v>
      </c>
      <c r="O669" s="4">
        <v>1839</v>
      </c>
      <c r="P669" s="4">
        <v>1400</v>
      </c>
      <c r="Q669" s="4">
        <v>1400</v>
      </c>
      <c r="R669" s="4">
        <v>7.26</v>
      </c>
      <c r="S669" s="4">
        <v>17.77</v>
      </c>
      <c r="T669" s="4">
        <v>1425.03</v>
      </c>
      <c r="U669" s="4">
        <v>0</v>
      </c>
      <c r="V669" s="4">
        <v>0</v>
      </c>
      <c r="W669" s="4">
        <v>0</v>
      </c>
      <c r="X669" s="4">
        <v>0</v>
      </c>
      <c r="Y669" s="4">
        <v>0</v>
      </c>
      <c r="Z669" s="4">
        <v>0</v>
      </c>
      <c r="AA669" s="4">
        <v>0</v>
      </c>
      <c r="AB669" s="4">
        <v>2766.92</v>
      </c>
    </row>
    <row r="670" spans="1:28">
      <c r="A670" s="3" t="s">
        <v>1363</v>
      </c>
      <c r="B670" s="3" t="s">
        <v>1364</v>
      </c>
      <c r="C670" s="3" t="s">
        <v>22</v>
      </c>
      <c r="D670" s="3" t="s">
        <v>1359</v>
      </c>
      <c r="E670" s="3" t="s">
        <v>1360</v>
      </c>
      <c r="F670" s="3" t="s">
        <v>25</v>
      </c>
      <c r="G670" s="4">
        <v>1412</v>
      </c>
      <c r="H670" s="4">
        <v>1412</v>
      </c>
      <c r="I670" s="4">
        <v>1323</v>
      </c>
      <c r="J670" s="4">
        <v>1307</v>
      </c>
      <c r="K670" s="4">
        <v>15.1</v>
      </c>
      <c r="L670" s="4">
        <v>11.6</v>
      </c>
      <c r="M670" s="4">
        <v>1333.7</v>
      </c>
      <c r="N670" s="4">
        <v>2002</v>
      </c>
      <c r="O670" s="4">
        <v>2002</v>
      </c>
      <c r="P670" s="4">
        <v>1694</v>
      </c>
      <c r="Q670" s="4">
        <v>1672</v>
      </c>
      <c r="R670" s="4">
        <v>13.95</v>
      </c>
      <c r="S670" s="4">
        <v>17.309999999999999</v>
      </c>
      <c r="T670" s="4">
        <v>1703.26</v>
      </c>
      <c r="U670" s="4">
        <v>0</v>
      </c>
      <c r="V670" s="4">
        <v>0</v>
      </c>
      <c r="W670" s="4">
        <v>0</v>
      </c>
      <c r="X670" s="4">
        <v>0</v>
      </c>
      <c r="Y670" s="4">
        <v>0</v>
      </c>
      <c r="Z670" s="4">
        <v>0</v>
      </c>
      <c r="AA670" s="4">
        <v>0</v>
      </c>
      <c r="AB670" s="4">
        <v>3036.96</v>
      </c>
    </row>
    <row r="671" spans="1:28">
      <c r="A671" s="3" t="s">
        <v>1365</v>
      </c>
      <c r="B671" s="3" t="s">
        <v>1366</v>
      </c>
      <c r="C671" s="3" t="s">
        <v>22</v>
      </c>
      <c r="D671" s="3" t="s">
        <v>1359</v>
      </c>
      <c r="E671" s="3" t="s">
        <v>1360</v>
      </c>
      <c r="F671" s="3" t="s">
        <v>25</v>
      </c>
      <c r="G671" s="4">
        <v>834</v>
      </c>
      <c r="H671" s="4">
        <v>834</v>
      </c>
      <c r="I671" s="4">
        <v>801</v>
      </c>
      <c r="J671" s="4">
        <v>799</v>
      </c>
      <c r="K671" s="4">
        <v>4.38</v>
      </c>
      <c r="L671" s="4">
        <v>7.83</v>
      </c>
      <c r="M671" s="4">
        <v>811.21</v>
      </c>
      <c r="N671" s="4">
        <v>665</v>
      </c>
      <c r="O671" s="4">
        <v>665</v>
      </c>
      <c r="P671" s="4">
        <v>617</v>
      </c>
      <c r="Q671" s="4">
        <v>617</v>
      </c>
      <c r="R671" s="4">
        <v>2.1800000000000002</v>
      </c>
      <c r="S671" s="4">
        <v>10.06</v>
      </c>
      <c r="T671" s="4">
        <v>629.24</v>
      </c>
      <c r="U671" s="4">
        <v>0</v>
      </c>
      <c r="V671" s="4">
        <v>0</v>
      </c>
      <c r="W671" s="4">
        <v>0</v>
      </c>
      <c r="X671" s="4">
        <v>0</v>
      </c>
      <c r="Y671" s="4">
        <v>0</v>
      </c>
      <c r="Z671" s="4">
        <v>0</v>
      </c>
      <c r="AA671" s="4">
        <v>0</v>
      </c>
      <c r="AB671" s="4">
        <v>1440.45</v>
      </c>
    </row>
    <row r="672" spans="1:28">
      <c r="A672" s="3" t="s">
        <v>1367</v>
      </c>
      <c r="B672" s="3" t="s">
        <v>1368</v>
      </c>
      <c r="C672" s="3" t="s">
        <v>22</v>
      </c>
      <c r="D672" s="3" t="s">
        <v>1359</v>
      </c>
      <c r="E672" s="3" t="s">
        <v>1360</v>
      </c>
      <c r="F672" s="3" t="s">
        <v>25</v>
      </c>
      <c r="G672" s="4">
        <v>783</v>
      </c>
      <c r="H672" s="4">
        <v>783</v>
      </c>
      <c r="I672" s="4">
        <v>434</v>
      </c>
      <c r="J672" s="4">
        <v>431</v>
      </c>
      <c r="K672" s="4">
        <v>0.88</v>
      </c>
      <c r="L672" s="4">
        <v>7.86</v>
      </c>
      <c r="M672" s="4">
        <v>439.74</v>
      </c>
      <c r="N672" s="4">
        <v>2318</v>
      </c>
      <c r="O672" s="4">
        <v>2318</v>
      </c>
      <c r="P672" s="4">
        <v>379</v>
      </c>
      <c r="Q672" s="4">
        <v>376</v>
      </c>
      <c r="R672" s="4">
        <v>1.03</v>
      </c>
      <c r="S672" s="4">
        <v>6.09</v>
      </c>
      <c r="T672" s="4">
        <v>383.12</v>
      </c>
      <c r="U672" s="4">
        <v>0</v>
      </c>
      <c r="V672" s="4">
        <v>0</v>
      </c>
      <c r="W672" s="4">
        <v>0</v>
      </c>
      <c r="X672" s="4">
        <v>0</v>
      </c>
      <c r="Y672" s="4">
        <v>0</v>
      </c>
      <c r="Z672" s="4">
        <v>0</v>
      </c>
      <c r="AA672" s="4">
        <v>0</v>
      </c>
      <c r="AB672" s="4">
        <v>822.86</v>
      </c>
    </row>
    <row r="673" spans="1:28">
      <c r="A673" s="3" t="s">
        <v>1369</v>
      </c>
      <c r="B673" s="3" t="s">
        <v>1370</v>
      </c>
      <c r="C673" s="3" t="s">
        <v>22</v>
      </c>
      <c r="D673" s="3" t="s">
        <v>1359</v>
      </c>
      <c r="E673" s="3" t="s">
        <v>1360</v>
      </c>
      <c r="F673" s="3" t="s">
        <v>25</v>
      </c>
      <c r="G673" s="4">
        <v>1523</v>
      </c>
      <c r="H673" s="4">
        <v>1523</v>
      </c>
      <c r="I673" s="4">
        <v>1078</v>
      </c>
      <c r="J673" s="4">
        <v>1029</v>
      </c>
      <c r="K673" s="4">
        <v>4.5999999999999996</v>
      </c>
      <c r="L673" s="4">
        <v>12.99</v>
      </c>
      <c r="M673" s="4">
        <v>1046.5899999999999</v>
      </c>
      <c r="N673" s="4">
        <v>1129</v>
      </c>
      <c r="O673" s="4">
        <v>1129</v>
      </c>
      <c r="P673" s="4">
        <v>1023</v>
      </c>
      <c r="Q673" s="4">
        <v>998</v>
      </c>
      <c r="R673" s="4">
        <v>3.37</v>
      </c>
      <c r="S673" s="4">
        <v>18.23</v>
      </c>
      <c r="T673" s="4">
        <v>1019.6</v>
      </c>
      <c r="U673" s="4">
        <v>0</v>
      </c>
      <c r="V673" s="4">
        <v>0</v>
      </c>
      <c r="W673" s="4">
        <v>0</v>
      </c>
      <c r="X673" s="4">
        <v>0</v>
      </c>
      <c r="Y673" s="4">
        <v>0</v>
      </c>
      <c r="Z673" s="4">
        <v>0</v>
      </c>
      <c r="AA673" s="4">
        <v>0</v>
      </c>
      <c r="AB673" s="4">
        <v>2066.19</v>
      </c>
    </row>
    <row r="674" spans="1:28">
      <c r="A674" s="3" t="s">
        <v>1371</v>
      </c>
      <c r="B674" s="3" t="s">
        <v>1372</v>
      </c>
      <c r="C674" s="3" t="s">
        <v>22</v>
      </c>
      <c r="D674" s="3" t="s">
        <v>1359</v>
      </c>
      <c r="E674" s="3" t="s">
        <v>1360</v>
      </c>
      <c r="F674" s="3" t="s">
        <v>25</v>
      </c>
      <c r="G674" s="4">
        <v>332</v>
      </c>
      <c r="H674" s="4">
        <v>332</v>
      </c>
      <c r="I674" s="4">
        <v>293</v>
      </c>
      <c r="J674" s="4">
        <v>290</v>
      </c>
      <c r="K674" s="4">
        <v>0.5</v>
      </c>
      <c r="L674" s="4">
        <v>4.68</v>
      </c>
      <c r="M674" s="4">
        <v>295.18</v>
      </c>
      <c r="N674" s="4">
        <v>491</v>
      </c>
      <c r="O674" s="4">
        <v>491</v>
      </c>
      <c r="P674" s="4">
        <v>214</v>
      </c>
      <c r="Q674" s="4">
        <v>210</v>
      </c>
      <c r="R674" s="4">
        <v>0.17</v>
      </c>
      <c r="S674" s="4">
        <v>2.56</v>
      </c>
      <c r="T674" s="4">
        <v>212.73</v>
      </c>
      <c r="U674" s="4">
        <v>0</v>
      </c>
      <c r="V674" s="4">
        <v>0</v>
      </c>
      <c r="W674" s="4">
        <v>0</v>
      </c>
      <c r="X674" s="4">
        <v>0</v>
      </c>
      <c r="Y674" s="4">
        <v>0</v>
      </c>
      <c r="Z674" s="4">
        <v>0</v>
      </c>
      <c r="AA674" s="4">
        <v>0</v>
      </c>
      <c r="AB674" s="4">
        <v>507.91</v>
      </c>
    </row>
    <row r="675" spans="1:28">
      <c r="A675" s="3" t="s">
        <v>1373</v>
      </c>
      <c r="B675" s="3" t="s">
        <v>1374</v>
      </c>
      <c r="C675" s="3" t="s">
        <v>22</v>
      </c>
      <c r="D675" s="3" t="s">
        <v>1359</v>
      </c>
      <c r="E675" s="3" t="s">
        <v>1360</v>
      </c>
      <c r="F675" s="3" t="s">
        <v>25</v>
      </c>
      <c r="G675" s="4">
        <v>619</v>
      </c>
      <c r="H675" s="4">
        <v>619</v>
      </c>
      <c r="I675" s="4">
        <v>573</v>
      </c>
      <c r="J675" s="4">
        <v>573</v>
      </c>
      <c r="K675" s="4">
        <v>1.06</v>
      </c>
      <c r="L675" s="4">
        <v>12.02</v>
      </c>
      <c r="M675" s="4">
        <v>586.08000000000004</v>
      </c>
      <c r="N675" s="4">
        <v>1388</v>
      </c>
      <c r="O675" s="4">
        <v>1388</v>
      </c>
      <c r="P675" s="4">
        <v>561</v>
      </c>
      <c r="Q675" s="4">
        <v>558</v>
      </c>
      <c r="R675" s="4">
        <v>1.28</v>
      </c>
      <c r="S675" s="4">
        <v>9.9600000000000009</v>
      </c>
      <c r="T675" s="4">
        <v>569.24</v>
      </c>
      <c r="U675" s="4">
        <v>0</v>
      </c>
      <c r="V675" s="4">
        <v>0</v>
      </c>
      <c r="W675" s="4">
        <v>0</v>
      </c>
      <c r="X675" s="4">
        <v>0</v>
      </c>
      <c r="Y675" s="4">
        <v>0</v>
      </c>
      <c r="Z675" s="4">
        <v>0</v>
      </c>
      <c r="AA675" s="4">
        <v>0</v>
      </c>
      <c r="AB675" s="4">
        <v>1155.32</v>
      </c>
    </row>
    <row r="676" spans="1:28">
      <c r="A676" s="3" t="s">
        <v>1375</v>
      </c>
      <c r="B676" s="3" t="s">
        <v>1376</v>
      </c>
      <c r="C676" s="3" t="s">
        <v>22</v>
      </c>
      <c r="D676" s="3" t="s">
        <v>1359</v>
      </c>
      <c r="E676" s="3" t="s">
        <v>1360</v>
      </c>
      <c r="F676" s="3" t="s">
        <v>25</v>
      </c>
      <c r="G676" s="4">
        <v>759</v>
      </c>
      <c r="H676" s="4">
        <v>759</v>
      </c>
      <c r="I676" s="4">
        <v>506</v>
      </c>
      <c r="J676" s="4">
        <v>505</v>
      </c>
      <c r="K676" s="4">
        <v>2.0499999999999998</v>
      </c>
      <c r="L676" s="4">
        <v>3.72</v>
      </c>
      <c r="M676" s="4">
        <v>510.77</v>
      </c>
      <c r="N676" s="4">
        <v>693</v>
      </c>
      <c r="O676" s="4">
        <v>693</v>
      </c>
      <c r="P676" s="4">
        <v>604</v>
      </c>
      <c r="Q676" s="4">
        <v>603</v>
      </c>
      <c r="R676" s="4">
        <v>1.1499999999999999</v>
      </c>
      <c r="S676" s="4">
        <v>8.6</v>
      </c>
      <c r="T676" s="4">
        <v>612.75</v>
      </c>
      <c r="U676" s="4">
        <v>0</v>
      </c>
      <c r="V676" s="4">
        <v>0</v>
      </c>
      <c r="W676" s="4">
        <v>0</v>
      </c>
      <c r="X676" s="4">
        <v>0</v>
      </c>
      <c r="Y676" s="4">
        <v>0</v>
      </c>
      <c r="Z676" s="4">
        <v>0</v>
      </c>
      <c r="AA676" s="4">
        <v>0</v>
      </c>
      <c r="AB676" s="4">
        <v>1123.52</v>
      </c>
    </row>
    <row r="677" spans="1:28">
      <c r="A677" s="3" t="s">
        <v>1377</v>
      </c>
      <c r="B677" s="3" t="s">
        <v>1378</v>
      </c>
      <c r="C677" s="3" t="s">
        <v>22</v>
      </c>
      <c r="D677" s="3" t="s">
        <v>1359</v>
      </c>
      <c r="E677" s="3" t="s">
        <v>1360</v>
      </c>
      <c r="F677" s="3" t="s">
        <v>25</v>
      </c>
      <c r="G677" s="4">
        <v>1431</v>
      </c>
      <c r="H677" s="4">
        <v>1431</v>
      </c>
      <c r="I677" s="4">
        <v>704</v>
      </c>
      <c r="J677" s="4">
        <v>704</v>
      </c>
      <c r="K677" s="4">
        <v>2.2999999999999998</v>
      </c>
      <c r="L677" s="4">
        <v>12</v>
      </c>
      <c r="M677" s="4">
        <v>718.3</v>
      </c>
      <c r="N677" s="4">
        <v>1453</v>
      </c>
      <c r="O677" s="4">
        <v>1453</v>
      </c>
      <c r="P677" s="4">
        <v>935</v>
      </c>
      <c r="Q677" s="4">
        <v>934</v>
      </c>
      <c r="R677" s="4">
        <v>1.9</v>
      </c>
      <c r="S677" s="4">
        <v>12.87</v>
      </c>
      <c r="T677" s="4">
        <v>948.77</v>
      </c>
      <c r="U677" s="4">
        <v>0</v>
      </c>
      <c r="V677" s="4">
        <v>0</v>
      </c>
      <c r="W677" s="4">
        <v>0</v>
      </c>
      <c r="X677" s="4">
        <v>0</v>
      </c>
      <c r="Y677" s="4">
        <v>0</v>
      </c>
      <c r="Z677" s="4">
        <v>0</v>
      </c>
      <c r="AA677" s="4">
        <v>0</v>
      </c>
      <c r="AB677" s="4">
        <v>1667.07</v>
      </c>
    </row>
    <row r="678" spans="1:28">
      <c r="A678" s="3" t="s">
        <v>1379</v>
      </c>
      <c r="B678" s="3" t="s">
        <v>1380</v>
      </c>
      <c r="C678" s="3" t="s">
        <v>22</v>
      </c>
      <c r="D678" s="3" t="s">
        <v>1359</v>
      </c>
      <c r="E678" s="3" t="s">
        <v>1360</v>
      </c>
      <c r="F678" s="3" t="s">
        <v>25</v>
      </c>
      <c r="G678" s="4">
        <v>810</v>
      </c>
      <c r="H678" s="4">
        <v>810</v>
      </c>
      <c r="I678" s="4">
        <v>743</v>
      </c>
      <c r="J678" s="4">
        <v>739</v>
      </c>
      <c r="K678" s="4">
        <v>2.3199999999999998</v>
      </c>
      <c r="L678" s="4">
        <v>10.74</v>
      </c>
      <c r="M678" s="4">
        <v>752.06</v>
      </c>
      <c r="N678" s="4">
        <v>794</v>
      </c>
      <c r="O678" s="4">
        <v>794</v>
      </c>
      <c r="P678" s="4">
        <v>647</v>
      </c>
      <c r="Q678" s="4">
        <v>642</v>
      </c>
      <c r="R678" s="4">
        <v>2.04</v>
      </c>
      <c r="S678" s="4">
        <v>10.7</v>
      </c>
      <c r="T678" s="4">
        <v>654.74</v>
      </c>
      <c r="U678" s="4">
        <v>0</v>
      </c>
      <c r="V678" s="4">
        <v>0</v>
      </c>
      <c r="W678" s="4">
        <v>0</v>
      </c>
      <c r="X678" s="4">
        <v>0</v>
      </c>
      <c r="Y678" s="4">
        <v>0</v>
      </c>
      <c r="Z678" s="4">
        <v>0</v>
      </c>
      <c r="AA678" s="4">
        <v>0</v>
      </c>
      <c r="AB678" s="4">
        <v>1406.8</v>
      </c>
    </row>
    <row r="679" spans="1:28">
      <c r="A679" s="3" t="s">
        <v>1381</v>
      </c>
      <c r="B679" s="3" t="s">
        <v>1382</v>
      </c>
      <c r="C679" s="3" t="s">
        <v>22</v>
      </c>
      <c r="D679" s="3" t="s">
        <v>1359</v>
      </c>
      <c r="E679" s="3" t="s">
        <v>1360</v>
      </c>
      <c r="F679" s="3" t="s">
        <v>25</v>
      </c>
      <c r="G679" s="4">
        <v>1369</v>
      </c>
      <c r="H679" s="4">
        <v>1369</v>
      </c>
      <c r="I679" s="4">
        <v>1187</v>
      </c>
      <c r="J679" s="4">
        <v>1186</v>
      </c>
      <c r="K679" s="4">
        <v>10.41</v>
      </c>
      <c r="L679" s="4">
        <v>14.42</v>
      </c>
      <c r="M679" s="4">
        <v>1210.83</v>
      </c>
      <c r="N679" s="4">
        <v>2050</v>
      </c>
      <c r="O679" s="4">
        <v>2050</v>
      </c>
      <c r="P679" s="4">
        <v>1441</v>
      </c>
      <c r="Q679" s="4">
        <v>1440</v>
      </c>
      <c r="R679" s="4">
        <v>11.55</v>
      </c>
      <c r="S679" s="4">
        <v>16.809999999999999</v>
      </c>
      <c r="T679" s="4">
        <v>1468.36</v>
      </c>
      <c r="U679" s="4">
        <v>0</v>
      </c>
      <c r="V679" s="4">
        <v>0</v>
      </c>
      <c r="W679" s="4">
        <v>0</v>
      </c>
      <c r="X679" s="4">
        <v>0</v>
      </c>
      <c r="Y679" s="4">
        <v>0</v>
      </c>
      <c r="Z679" s="4">
        <v>0</v>
      </c>
      <c r="AA679" s="4">
        <v>0</v>
      </c>
      <c r="AB679" s="4">
        <v>2679.19</v>
      </c>
    </row>
    <row r="680" spans="1:28">
      <c r="A680" s="3" t="s">
        <v>1383</v>
      </c>
      <c r="B680" s="3" t="s">
        <v>1384</v>
      </c>
      <c r="C680" s="3" t="s">
        <v>22</v>
      </c>
      <c r="D680" s="3" t="s">
        <v>1359</v>
      </c>
      <c r="E680" s="3" t="s">
        <v>1360</v>
      </c>
      <c r="F680" s="3" t="s">
        <v>25</v>
      </c>
      <c r="G680" s="4">
        <v>1940</v>
      </c>
      <c r="H680" s="4">
        <v>1940</v>
      </c>
      <c r="I680" s="4">
        <v>1252</v>
      </c>
      <c r="J680" s="4">
        <v>1246</v>
      </c>
      <c r="K680" s="4">
        <v>12.1</v>
      </c>
      <c r="L680" s="4">
        <v>16.84</v>
      </c>
      <c r="M680" s="4">
        <v>1274.94</v>
      </c>
      <c r="N680" s="4">
        <v>3830</v>
      </c>
      <c r="O680" s="4">
        <v>3830</v>
      </c>
      <c r="P680" s="4">
        <v>1255</v>
      </c>
      <c r="Q680" s="4">
        <v>1250</v>
      </c>
      <c r="R680" s="4">
        <v>6.82</v>
      </c>
      <c r="S680" s="4">
        <v>16.46</v>
      </c>
      <c r="T680" s="4">
        <v>1273.28</v>
      </c>
      <c r="U680" s="4">
        <v>0</v>
      </c>
      <c r="V680" s="4">
        <v>0</v>
      </c>
      <c r="W680" s="4">
        <v>0</v>
      </c>
      <c r="X680" s="4">
        <v>0</v>
      </c>
      <c r="Y680" s="4">
        <v>0</v>
      </c>
      <c r="Z680" s="4">
        <v>0</v>
      </c>
      <c r="AA680" s="4">
        <v>0</v>
      </c>
      <c r="AB680" s="4">
        <v>2548.2199999999998</v>
      </c>
    </row>
    <row r="681" spans="1:28">
      <c r="A681" s="3" t="s">
        <v>1385</v>
      </c>
      <c r="B681" s="3" t="s">
        <v>1386</v>
      </c>
      <c r="C681" s="3" t="s">
        <v>22</v>
      </c>
      <c r="D681" s="3" t="s">
        <v>1359</v>
      </c>
      <c r="E681" s="3" t="s">
        <v>1360</v>
      </c>
      <c r="F681" s="3" t="s">
        <v>25</v>
      </c>
      <c r="G681" s="4">
        <v>1469</v>
      </c>
      <c r="H681" s="4">
        <v>1469</v>
      </c>
      <c r="I681" s="4">
        <v>955</v>
      </c>
      <c r="J681" s="4">
        <v>886</v>
      </c>
      <c r="K681" s="4">
        <v>1.34</v>
      </c>
      <c r="L681" s="4">
        <v>13.16</v>
      </c>
      <c r="M681" s="4">
        <v>900.5</v>
      </c>
      <c r="N681" s="4">
        <v>1371</v>
      </c>
      <c r="O681" s="4">
        <v>1371</v>
      </c>
      <c r="P681" s="4">
        <v>867</v>
      </c>
      <c r="Q681" s="4">
        <v>867</v>
      </c>
      <c r="R681" s="4">
        <v>1.41</v>
      </c>
      <c r="S681" s="4">
        <v>11.67</v>
      </c>
      <c r="T681" s="4">
        <v>880.08</v>
      </c>
      <c r="U681" s="4">
        <v>0</v>
      </c>
      <c r="V681" s="4">
        <v>0</v>
      </c>
      <c r="W681" s="4">
        <v>0</v>
      </c>
      <c r="X681" s="4">
        <v>0</v>
      </c>
      <c r="Y681" s="4">
        <v>0</v>
      </c>
      <c r="Z681" s="4">
        <v>0</v>
      </c>
      <c r="AA681" s="4">
        <v>0</v>
      </c>
      <c r="AB681" s="4">
        <v>1780.58</v>
      </c>
    </row>
    <row r="682" spans="1:28">
      <c r="A682" s="3" t="s">
        <v>1387</v>
      </c>
      <c r="B682" s="3" t="s">
        <v>1388</v>
      </c>
      <c r="C682" s="3" t="s">
        <v>22</v>
      </c>
      <c r="D682" s="3" t="s">
        <v>1359</v>
      </c>
      <c r="E682" s="3" t="s">
        <v>1360</v>
      </c>
      <c r="F682" s="3" t="s">
        <v>25</v>
      </c>
      <c r="G682" s="4">
        <v>1093</v>
      </c>
      <c r="H682" s="4">
        <v>1093</v>
      </c>
      <c r="I682" s="4">
        <v>773</v>
      </c>
      <c r="J682" s="4">
        <v>770</v>
      </c>
      <c r="K682" s="4">
        <v>2.75</v>
      </c>
      <c r="L682" s="4">
        <v>12.79</v>
      </c>
      <c r="M682" s="4">
        <v>785.54</v>
      </c>
      <c r="N682" s="4">
        <v>3794</v>
      </c>
      <c r="O682" s="4">
        <v>3794</v>
      </c>
      <c r="P682" s="4">
        <v>649</v>
      </c>
      <c r="Q682" s="4">
        <v>646</v>
      </c>
      <c r="R682" s="4">
        <v>1.51</v>
      </c>
      <c r="S682" s="4">
        <v>13.5</v>
      </c>
      <c r="T682" s="4">
        <v>661.01</v>
      </c>
      <c r="U682" s="4">
        <v>0</v>
      </c>
      <c r="V682" s="4">
        <v>0</v>
      </c>
      <c r="W682" s="4">
        <v>0</v>
      </c>
      <c r="X682" s="4">
        <v>0</v>
      </c>
      <c r="Y682" s="4">
        <v>0</v>
      </c>
      <c r="Z682" s="4">
        <v>0</v>
      </c>
      <c r="AA682" s="4">
        <v>0</v>
      </c>
      <c r="AB682" s="4">
        <v>1446.55</v>
      </c>
    </row>
    <row r="683" spans="1:28">
      <c r="A683" s="3" t="s">
        <v>1389</v>
      </c>
      <c r="B683" s="3" t="s">
        <v>1390</v>
      </c>
      <c r="C683" s="3" t="s">
        <v>22</v>
      </c>
      <c r="D683" s="3" t="s">
        <v>1359</v>
      </c>
      <c r="E683" s="3" t="s">
        <v>1360</v>
      </c>
      <c r="F683" s="3" t="s">
        <v>25</v>
      </c>
      <c r="G683" s="4">
        <v>851</v>
      </c>
      <c r="H683" s="4">
        <v>851</v>
      </c>
      <c r="I683" s="4">
        <v>803</v>
      </c>
      <c r="J683" s="4">
        <v>798</v>
      </c>
      <c r="K683" s="4">
        <v>5.16</v>
      </c>
      <c r="L683" s="4">
        <v>12.33</v>
      </c>
      <c r="M683" s="4">
        <v>815.49</v>
      </c>
      <c r="N683" s="4">
        <v>1268</v>
      </c>
      <c r="O683" s="4">
        <v>1268</v>
      </c>
      <c r="P683" s="4">
        <v>1047</v>
      </c>
      <c r="Q683" s="4">
        <v>1043</v>
      </c>
      <c r="R683" s="4">
        <v>6.86</v>
      </c>
      <c r="S683" s="4">
        <v>11.16</v>
      </c>
      <c r="T683" s="4">
        <v>1061.02</v>
      </c>
      <c r="U683" s="4">
        <v>0</v>
      </c>
      <c r="V683" s="4">
        <v>0</v>
      </c>
      <c r="W683" s="4">
        <v>0</v>
      </c>
      <c r="X683" s="4">
        <v>0</v>
      </c>
      <c r="Y683" s="4">
        <v>0</v>
      </c>
      <c r="Z683" s="4">
        <v>0</v>
      </c>
      <c r="AA683" s="4">
        <v>0</v>
      </c>
      <c r="AB683" s="4">
        <v>1876.51</v>
      </c>
    </row>
    <row r="684" spans="1:28">
      <c r="A684" s="3" t="s">
        <v>1391</v>
      </c>
      <c r="B684" s="3" t="s">
        <v>1392</v>
      </c>
      <c r="C684" s="3" t="s">
        <v>22</v>
      </c>
      <c r="D684" s="3" t="s">
        <v>1359</v>
      </c>
      <c r="E684" s="3" t="s">
        <v>1360</v>
      </c>
      <c r="F684" s="3" t="s">
        <v>25</v>
      </c>
      <c r="G684" s="4">
        <v>1134</v>
      </c>
      <c r="H684" s="4">
        <v>1134</v>
      </c>
      <c r="I684" s="4">
        <v>1062</v>
      </c>
      <c r="J684" s="4">
        <v>1060</v>
      </c>
      <c r="K684" s="4">
        <v>3.64</v>
      </c>
      <c r="L684" s="4">
        <v>13.43</v>
      </c>
      <c r="M684" s="4">
        <v>1077.07</v>
      </c>
      <c r="N684" s="4">
        <v>854</v>
      </c>
      <c r="O684" s="4">
        <v>854</v>
      </c>
      <c r="P684" s="4">
        <v>760</v>
      </c>
      <c r="Q684" s="4">
        <v>760</v>
      </c>
      <c r="R684" s="4">
        <v>0.94</v>
      </c>
      <c r="S684" s="4">
        <v>13.04</v>
      </c>
      <c r="T684" s="4">
        <v>773.98</v>
      </c>
      <c r="U684" s="4">
        <v>0</v>
      </c>
      <c r="V684" s="4">
        <v>0</v>
      </c>
      <c r="W684" s="4">
        <v>0</v>
      </c>
      <c r="X684" s="4">
        <v>0</v>
      </c>
      <c r="Y684" s="4">
        <v>0</v>
      </c>
      <c r="Z684" s="4">
        <v>0</v>
      </c>
      <c r="AA684" s="4">
        <v>0</v>
      </c>
      <c r="AB684" s="4">
        <v>1851.05</v>
      </c>
    </row>
    <row r="685" spans="1:28">
      <c r="A685" s="3" t="s">
        <v>1393</v>
      </c>
      <c r="B685" s="3" t="s">
        <v>1394</v>
      </c>
      <c r="C685" s="3" t="s">
        <v>22</v>
      </c>
      <c r="D685" s="3" t="s">
        <v>1359</v>
      </c>
      <c r="E685" s="3" t="s">
        <v>1360</v>
      </c>
      <c r="F685" s="3" t="s">
        <v>25</v>
      </c>
      <c r="G685" s="4">
        <v>932</v>
      </c>
      <c r="H685" s="4">
        <v>932</v>
      </c>
      <c r="I685" s="4">
        <v>845</v>
      </c>
      <c r="J685" s="4">
        <v>843</v>
      </c>
      <c r="K685" s="4">
        <v>6.3</v>
      </c>
      <c r="L685" s="4">
        <v>14.76</v>
      </c>
      <c r="M685" s="4">
        <v>864.06</v>
      </c>
      <c r="N685" s="4">
        <v>1101</v>
      </c>
      <c r="O685" s="4">
        <v>1101</v>
      </c>
      <c r="P685" s="4">
        <v>1047</v>
      </c>
      <c r="Q685" s="4">
        <v>1047</v>
      </c>
      <c r="R685" s="4">
        <v>7.57</v>
      </c>
      <c r="S685" s="4">
        <v>16.920000000000002</v>
      </c>
      <c r="T685" s="4">
        <v>1071.49</v>
      </c>
      <c r="U685" s="4">
        <v>0</v>
      </c>
      <c r="V685" s="4">
        <v>0</v>
      </c>
      <c r="W685" s="4">
        <v>0</v>
      </c>
      <c r="X685" s="4">
        <v>0</v>
      </c>
      <c r="Y685" s="4">
        <v>0</v>
      </c>
      <c r="Z685" s="4">
        <v>0</v>
      </c>
      <c r="AA685" s="4">
        <v>0</v>
      </c>
      <c r="AB685" s="4">
        <v>1935.55</v>
      </c>
    </row>
    <row r="686" spans="1:28">
      <c r="A686" s="3" t="s">
        <v>1395</v>
      </c>
      <c r="B686" s="3" t="s">
        <v>1396</v>
      </c>
      <c r="C686" s="3" t="s">
        <v>22</v>
      </c>
      <c r="D686" s="3" t="s">
        <v>1359</v>
      </c>
      <c r="E686" s="3" t="s">
        <v>1360</v>
      </c>
      <c r="F686" s="3" t="s">
        <v>25</v>
      </c>
      <c r="G686" s="4">
        <v>1115</v>
      </c>
      <c r="H686" s="4">
        <v>1115</v>
      </c>
      <c r="I686" s="4">
        <v>946</v>
      </c>
      <c r="J686" s="4">
        <v>946</v>
      </c>
      <c r="K686" s="4">
        <v>2.72</v>
      </c>
      <c r="L686" s="4">
        <v>17.07</v>
      </c>
      <c r="M686" s="4">
        <v>965.79</v>
      </c>
      <c r="N686" s="4">
        <v>865</v>
      </c>
      <c r="O686" s="4">
        <v>865</v>
      </c>
      <c r="P686" s="4">
        <v>768</v>
      </c>
      <c r="Q686" s="4">
        <v>768</v>
      </c>
      <c r="R686" s="4">
        <v>2.1</v>
      </c>
      <c r="S686" s="4">
        <v>13.34</v>
      </c>
      <c r="T686" s="4">
        <v>783.44</v>
      </c>
      <c r="U686" s="4">
        <v>0</v>
      </c>
      <c r="V686" s="4">
        <v>0</v>
      </c>
      <c r="W686" s="4">
        <v>0</v>
      </c>
      <c r="X686" s="4">
        <v>0</v>
      </c>
      <c r="Y686" s="4">
        <v>0</v>
      </c>
      <c r="Z686" s="4">
        <v>0</v>
      </c>
      <c r="AA686" s="4">
        <v>0</v>
      </c>
      <c r="AB686" s="4">
        <v>1749.23</v>
      </c>
    </row>
    <row r="687" spans="1:28">
      <c r="A687" s="3" t="s">
        <v>1397</v>
      </c>
      <c r="B687" s="3" t="s">
        <v>1398</v>
      </c>
      <c r="C687" s="3" t="s">
        <v>22</v>
      </c>
      <c r="D687" s="3" t="s">
        <v>1359</v>
      </c>
      <c r="E687" s="3" t="s">
        <v>1360</v>
      </c>
      <c r="F687" s="3" t="s">
        <v>25</v>
      </c>
      <c r="G687" s="4">
        <v>648</v>
      </c>
      <c r="H687" s="4">
        <v>648</v>
      </c>
      <c r="I687" s="4">
        <v>617</v>
      </c>
      <c r="J687" s="4">
        <v>614</v>
      </c>
      <c r="K687" s="4">
        <v>3.44</v>
      </c>
      <c r="L687" s="4">
        <v>7.45</v>
      </c>
      <c r="M687" s="4">
        <v>624.89</v>
      </c>
      <c r="N687" s="4">
        <v>924</v>
      </c>
      <c r="O687" s="4">
        <v>924</v>
      </c>
      <c r="P687" s="4">
        <v>852</v>
      </c>
      <c r="Q687" s="4">
        <v>852</v>
      </c>
      <c r="R687" s="4">
        <v>2.67</v>
      </c>
      <c r="S687" s="4">
        <v>7.98</v>
      </c>
      <c r="T687" s="4">
        <v>862.65</v>
      </c>
      <c r="U687" s="4">
        <v>0</v>
      </c>
      <c r="V687" s="4">
        <v>0</v>
      </c>
      <c r="W687" s="4">
        <v>0</v>
      </c>
      <c r="X687" s="4">
        <v>0</v>
      </c>
      <c r="Y687" s="4">
        <v>0</v>
      </c>
      <c r="Z687" s="4">
        <v>0</v>
      </c>
      <c r="AA687" s="4">
        <v>0</v>
      </c>
      <c r="AB687" s="4">
        <v>1487.54</v>
      </c>
    </row>
    <row r="688" spans="1:28">
      <c r="A688" s="3" t="s">
        <v>1399</v>
      </c>
      <c r="B688" s="3" t="s">
        <v>1400</v>
      </c>
      <c r="C688" s="3" t="s">
        <v>22</v>
      </c>
      <c r="D688" s="3" t="s">
        <v>1359</v>
      </c>
      <c r="E688" s="3" t="s">
        <v>1360</v>
      </c>
      <c r="F688" s="3" t="s">
        <v>25</v>
      </c>
      <c r="G688" s="4">
        <v>621</v>
      </c>
      <c r="H688" s="4">
        <v>621</v>
      </c>
      <c r="I688" s="4">
        <v>586</v>
      </c>
      <c r="J688" s="4">
        <v>577</v>
      </c>
      <c r="K688" s="4">
        <v>1.78</v>
      </c>
      <c r="L688" s="4">
        <v>11.63</v>
      </c>
      <c r="M688" s="4">
        <v>590.41</v>
      </c>
      <c r="N688" s="4">
        <v>636</v>
      </c>
      <c r="O688" s="4">
        <v>636</v>
      </c>
      <c r="P688" s="4">
        <v>597</v>
      </c>
      <c r="Q688" s="4">
        <v>593</v>
      </c>
      <c r="R688" s="4">
        <v>1.46</v>
      </c>
      <c r="S688" s="4">
        <v>7.08</v>
      </c>
      <c r="T688" s="4">
        <v>601.54</v>
      </c>
      <c r="U688" s="4">
        <v>0</v>
      </c>
      <c r="V688" s="4">
        <v>0</v>
      </c>
      <c r="W688" s="4">
        <v>0</v>
      </c>
      <c r="X688" s="4">
        <v>0</v>
      </c>
      <c r="Y688" s="4">
        <v>0</v>
      </c>
      <c r="Z688" s="4">
        <v>0</v>
      </c>
      <c r="AA688" s="4">
        <v>0</v>
      </c>
      <c r="AB688" s="4">
        <v>1191.95</v>
      </c>
    </row>
    <row r="689" spans="1:28">
      <c r="A689" s="3" t="s">
        <v>1401</v>
      </c>
      <c r="B689" s="3" t="s">
        <v>1402</v>
      </c>
      <c r="C689" s="3" t="s">
        <v>22</v>
      </c>
      <c r="D689" s="3" t="s">
        <v>1359</v>
      </c>
      <c r="E689" s="3" t="s">
        <v>1360</v>
      </c>
      <c r="F689" s="3" t="s">
        <v>25</v>
      </c>
      <c r="G689" s="4">
        <v>1037</v>
      </c>
      <c r="H689" s="4">
        <v>1037</v>
      </c>
      <c r="I689" s="4">
        <v>983</v>
      </c>
      <c r="J689" s="4">
        <v>983</v>
      </c>
      <c r="K689" s="4">
        <v>5.34</v>
      </c>
      <c r="L689" s="4">
        <v>15.98</v>
      </c>
      <c r="M689" s="4">
        <v>1004.32</v>
      </c>
      <c r="N689" s="4">
        <v>1012</v>
      </c>
      <c r="O689" s="4">
        <v>1012</v>
      </c>
      <c r="P689" s="4">
        <v>958</v>
      </c>
      <c r="Q689" s="4">
        <v>958</v>
      </c>
      <c r="R689" s="4">
        <v>2.85</v>
      </c>
      <c r="S689" s="4">
        <v>16.260000000000002</v>
      </c>
      <c r="T689" s="4">
        <v>977.11</v>
      </c>
      <c r="U689" s="4">
        <v>0</v>
      </c>
      <c r="V689" s="4">
        <v>0</v>
      </c>
      <c r="W689" s="4">
        <v>0</v>
      </c>
      <c r="X689" s="4">
        <v>0</v>
      </c>
      <c r="Y689" s="4">
        <v>0</v>
      </c>
      <c r="Z689" s="4">
        <v>0</v>
      </c>
      <c r="AA689" s="4">
        <v>0</v>
      </c>
      <c r="AB689" s="4">
        <v>1981.43</v>
      </c>
    </row>
    <row r="690" spans="1:28">
      <c r="A690" s="3" t="s">
        <v>1403</v>
      </c>
      <c r="B690" s="3" t="s">
        <v>1404</v>
      </c>
      <c r="C690" s="3" t="s">
        <v>22</v>
      </c>
      <c r="D690" s="3" t="s">
        <v>1359</v>
      </c>
      <c r="E690" s="3" t="s">
        <v>1360</v>
      </c>
      <c r="F690" s="3" t="s">
        <v>25</v>
      </c>
      <c r="G690" s="4">
        <v>583</v>
      </c>
      <c r="H690" s="4">
        <v>583</v>
      </c>
      <c r="I690" s="4">
        <v>163</v>
      </c>
      <c r="J690" s="4">
        <v>159</v>
      </c>
      <c r="K690" s="4">
        <v>7.0000000000000007E-2</v>
      </c>
      <c r="L690" s="4">
        <v>1.73</v>
      </c>
      <c r="M690" s="4">
        <v>160.80000000000001</v>
      </c>
      <c r="N690" s="4">
        <v>453</v>
      </c>
      <c r="O690" s="4">
        <v>453</v>
      </c>
      <c r="P690" s="4">
        <v>348</v>
      </c>
      <c r="Q690" s="4">
        <v>343</v>
      </c>
      <c r="R690" s="4">
        <v>1.74</v>
      </c>
      <c r="S690" s="4">
        <v>4.1399999999999997</v>
      </c>
      <c r="T690" s="4">
        <v>348.88</v>
      </c>
      <c r="U690" s="4">
        <v>0</v>
      </c>
      <c r="V690" s="4">
        <v>0</v>
      </c>
      <c r="W690" s="4">
        <v>0</v>
      </c>
      <c r="X690" s="4">
        <v>0</v>
      </c>
      <c r="Y690" s="4">
        <v>0</v>
      </c>
      <c r="Z690" s="4">
        <v>0</v>
      </c>
      <c r="AA690" s="4">
        <v>0</v>
      </c>
      <c r="AB690" s="4">
        <v>509.68</v>
      </c>
    </row>
    <row r="691" spans="1:28">
      <c r="A691" s="3" t="s">
        <v>1405</v>
      </c>
      <c r="B691" s="3" t="s">
        <v>1406</v>
      </c>
      <c r="C691" s="3" t="s">
        <v>22</v>
      </c>
      <c r="D691" s="3" t="s">
        <v>1359</v>
      </c>
      <c r="E691" s="3" t="s">
        <v>1360</v>
      </c>
      <c r="F691" s="3" t="s">
        <v>25</v>
      </c>
      <c r="G691" s="4">
        <v>761</v>
      </c>
      <c r="H691" s="4">
        <v>761</v>
      </c>
      <c r="I691" s="4">
        <v>664</v>
      </c>
      <c r="J691" s="4">
        <v>664</v>
      </c>
      <c r="K691" s="4">
        <v>1.98</v>
      </c>
      <c r="L691" s="4">
        <v>10.43</v>
      </c>
      <c r="M691" s="4">
        <v>676.41</v>
      </c>
      <c r="N691" s="4">
        <v>618</v>
      </c>
      <c r="O691" s="4">
        <v>618</v>
      </c>
      <c r="P691" s="4">
        <v>596</v>
      </c>
      <c r="Q691" s="4">
        <v>596</v>
      </c>
      <c r="R691" s="4">
        <v>1.1200000000000001</v>
      </c>
      <c r="S691" s="4">
        <v>11.68</v>
      </c>
      <c r="T691" s="4">
        <v>608.79999999999995</v>
      </c>
      <c r="U691" s="4">
        <v>0</v>
      </c>
      <c r="V691" s="4">
        <v>0</v>
      </c>
      <c r="W691" s="4">
        <v>0</v>
      </c>
      <c r="X691" s="4">
        <v>0</v>
      </c>
      <c r="Y691" s="4">
        <v>0</v>
      </c>
      <c r="Z691" s="4">
        <v>0</v>
      </c>
      <c r="AA691" s="4">
        <v>0</v>
      </c>
      <c r="AB691" s="4">
        <v>1285.21</v>
      </c>
    </row>
    <row r="692" spans="1:28">
      <c r="A692" s="3" t="s">
        <v>1407</v>
      </c>
      <c r="B692" s="3" t="s">
        <v>1408</v>
      </c>
      <c r="C692" s="3" t="s">
        <v>22</v>
      </c>
      <c r="D692" s="3" t="s">
        <v>1359</v>
      </c>
      <c r="E692" s="3" t="s">
        <v>1360</v>
      </c>
      <c r="F692" s="3" t="s">
        <v>25</v>
      </c>
      <c r="G692" s="4">
        <v>663</v>
      </c>
      <c r="H692" s="4">
        <v>663</v>
      </c>
      <c r="I692" s="4">
        <v>618</v>
      </c>
      <c r="J692" s="4">
        <v>613</v>
      </c>
      <c r="K692" s="4">
        <v>2.1</v>
      </c>
      <c r="L692" s="4">
        <v>8.75</v>
      </c>
      <c r="M692" s="4">
        <v>623.85</v>
      </c>
      <c r="N692" s="4">
        <v>646</v>
      </c>
      <c r="O692" s="4">
        <v>646</v>
      </c>
      <c r="P692" s="4">
        <v>597</v>
      </c>
      <c r="Q692" s="4">
        <v>594</v>
      </c>
      <c r="R692" s="4">
        <v>2.19</v>
      </c>
      <c r="S692" s="4">
        <v>7.76</v>
      </c>
      <c r="T692" s="4">
        <v>603.95000000000005</v>
      </c>
      <c r="U692" s="4">
        <v>0</v>
      </c>
      <c r="V692" s="4">
        <v>0</v>
      </c>
      <c r="W692" s="4">
        <v>0</v>
      </c>
      <c r="X692" s="4">
        <v>0</v>
      </c>
      <c r="Y692" s="4">
        <v>0</v>
      </c>
      <c r="Z692" s="4">
        <v>0</v>
      </c>
      <c r="AA692" s="4">
        <v>0</v>
      </c>
      <c r="AB692" s="4">
        <v>1227.8</v>
      </c>
    </row>
    <row r="693" spans="1:28">
      <c r="A693" s="3" t="s">
        <v>1409</v>
      </c>
      <c r="B693" s="3" t="s">
        <v>1410</v>
      </c>
      <c r="C693" s="3" t="s">
        <v>22</v>
      </c>
      <c r="D693" s="3" t="s">
        <v>1359</v>
      </c>
      <c r="E693" s="3" t="s">
        <v>1360</v>
      </c>
      <c r="F693" s="3" t="s">
        <v>25</v>
      </c>
      <c r="G693" s="4">
        <v>695</v>
      </c>
      <c r="H693" s="4">
        <v>695</v>
      </c>
      <c r="I693" s="4">
        <v>639</v>
      </c>
      <c r="J693" s="4">
        <v>638</v>
      </c>
      <c r="K693" s="4">
        <v>1.54</v>
      </c>
      <c r="L693" s="4">
        <v>12.8</v>
      </c>
      <c r="M693" s="4">
        <v>652.34</v>
      </c>
      <c r="N693" s="4">
        <v>817</v>
      </c>
      <c r="O693" s="4">
        <v>817</v>
      </c>
      <c r="P693" s="4">
        <v>775</v>
      </c>
      <c r="Q693" s="4">
        <v>754</v>
      </c>
      <c r="R693" s="4">
        <v>2.79</v>
      </c>
      <c r="S693" s="4">
        <v>13.03</v>
      </c>
      <c r="T693" s="4">
        <v>769.82</v>
      </c>
      <c r="U693" s="4">
        <v>0</v>
      </c>
      <c r="V693" s="4">
        <v>0</v>
      </c>
      <c r="W693" s="4">
        <v>0</v>
      </c>
      <c r="X693" s="4">
        <v>0</v>
      </c>
      <c r="Y693" s="4">
        <v>0</v>
      </c>
      <c r="Z693" s="4">
        <v>0</v>
      </c>
      <c r="AA693" s="4">
        <v>0</v>
      </c>
      <c r="AB693" s="4">
        <v>1422.16</v>
      </c>
    </row>
    <row r="694" spans="1:28">
      <c r="A694" s="3" t="s">
        <v>1411</v>
      </c>
      <c r="B694" s="3" t="s">
        <v>1412</v>
      </c>
      <c r="C694" s="3" t="s">
        <v>22</v>
      </c>
      <c r="D694" s="3" t="s">
        <v>1359</v>
      </c>
      <c r="E694" s="3" t="s">
        <v>1360</v>
      </c>
      <c r="F694" s="3" t="s">
        <v>25</v>
      </c>
      <c r="G694" s="4">
        <v>910</v>
      </c>
      <c r="H694" s="4">
        <v>910</v>
      </c>
      <c r="I694" s="4">
        <v>861</v>
      </c>
      <c r="J694" s="4">
        <v>861</v>
      </c>
      <c r="K694" s="4">
        <v>4.17</v>
      </c>
      <c r="L694" s="4">
        <v>12.94</v>
      </c>
      <c r="M694" s="4">
        <v>878.11</v>
      </c>
      <c r="N694" s="4">
        <v>967</v>
      </c>
      <c r="O694" s="4">
        <v>967</v>
      </c>
      <c r="P694" s="4">
        <v>926</v>
      </c>
      <c r="Q694" s="4">
        <v>925</v>
      </c>
      <c r="R694" s="4">
        <v>3.08</v>
      </c>
      <c r="S694" s="4">
        <v>14.04</v>
      </c>
      <c r="T694" s="4">
        <v>942.12</v>
      </c>
      <c r="U694" s="4">
        <v>0</v>
      </c>
      <c r="V694" s="4">
        <v>0</v>
      </c>
      <c r="W694" s="4">
        <v>0</v>
      </c>
      <c r="X694" s="4">
        <v>0</v>
      </c>
      <c r="Y694" s="4">
        <v>0</v>
      </c>
      <c r="Z694" s="4">
        <v>0</v>
      </c>
      <c r="AA694" s="4">
        <v>0</v>
      </c>
      <c r="AB694" s="4">
        <v>1820.23</v>
      </c>
    </row>
    <row r="695" spans="1:28">
      <c r="A695" s="3" t="s">
        <v>1413</v>
      </c>
      <c r="B695" s="3" t="s">
        <v>1414</v>
      </c>
      <c r="C695" s="3" t="s">
        <v>22</v>
      </c>
      <c r="D695" s="3" t="s">
        <v>1359</v>
      </c>
      <c r="E695" s="3" t="s">
        <v>1360</v>
      </c>
      <c r="F695" s="3" t="s">
        <v>25</v>
      </c>
      <c r="G695" s="4">
        <v>838</v>
      </c>
      <c r="H695" s="4">
        <v>838</v>
      </c>
      <c r="I695" s="4">
        <v>800</v>
      </c>
      <c r="J695" s="4">
        <v>798</v>
      </c>
      <c r="K695" s="4">
        <v>3.76</v>
      </c>
      <c r="L695" s="4">
        <v>9.7200000000000006</v>
      </c>
      <c r="M695" s="4">
        <v>811.48</v>
      </c>
      <c r="N695" s="4">
        <v>679</v>
      </c>
      <c r="O695" s="4">
        <v>679</v>
      </c>
      <c r="P695" s="4">
        <v>642</v>
      </c>
      <c r="Q695" s="4">
        <v>637</v>
      </c>
      <c r="R695" s="4">
        <v>2.27</v>
      </c>
      <c r="S695" s="4">
        <v>7.97</v>
      </c>
      <c r="T695" s="4">
        <v>647.24</v>
      </c>
      <c r="U695" s="4">
        <v>0</v>
      </c>
      <c r="V695" s="4">
        <v>0</v>
      </c>
      <c r="W695" s="4">
        <v>0</v>
      </c>
      <c r="X695" s="4">
        <v>0</v>
      </c>
      <c r="Y695" s="4">
        <v>0</v>
      </c>
      <c r="Z695" s="4">
        <v>0</v>
      </c>
      <c r="AA695" s="4">
        <v>0</v>
      </c>
      <c r="AB695" s="4">
        <v>1458.72</v>
      </c>
    </row>
    <row r="696" spans="1:28">
      <c r="A696" s="3" t="s">
        <v>1415</v>
      </c>
      <c r="B696" s="3" t="s">
        <v>1416</v>
      </c>
      <c r="C696" s="3" t="s">
        <v>22</v>
      </c>
      <c r="D696" s="3" t="s">
        <v>1359</v>
      </c>
      <c r="E696" s="3" t="s">
        <v>1360</v>
      </c>
      <c r="F696" s="3" t="s">
        <v>25</v>
      </c>
      <c r="G696" s="4">
        <v>563</v>
      </c>
      <c r="H696" s="4">
        <v>563</v>
      </c>
      <c r="I696" s="4">
        <v>517</v>
      </c>
      <c r="J696" s="4">
        <v>517</v>
      </c>
      <c r="K696" s="4">
        <v>0.92</v>
      </c>
      <c r="L696" s="4">
        <v>11.31</v>
      </c>
      <c r="M696" s="4">
        <v>529.23</v>
      </c>
      <c r="N696" s="4">
        <v>531</v>
      </c>
      <c r="O696" s="4">
        <v>531</v>
      </c>
      <c r="P696" s="4">
        <v>481</v>
      </c>
      <c r="Q696" s="4">
        <v>481</v>
      </c>
      <c r="R696" s="4">
        <v>1.65</v>
      </c>
      <c r="S696" s="4">
        <v>9.64</v>
      </c>
      <c r="T696" s="4">
        <v>492.29</v>
      </c>
      <c r="U696" s="4">
        <v>0</v>
      </c>
      <c r="V696" s="4">
        <v>0</v>
      </c>
      <c r="W696" s="4">
        <v>0</v>
      </c>
      <c r="X696" s="4">
        <v>0</v>
      </c>
      <c r="Y696" s="4">
        <v>0</v>
      </c>
      <c r="Z696" s="4">
        <v>0</v>
      </c>
      <c r="AA696" s="4">
        <v>0</v>
      </c>
      <c r="AB696" s="4">
        <v>1021.52</v>
      </c>
    </row>
    <row r="697" spans="1:28">
      <c r="A697" s="3" t="s">
        <v>1417</v>
      </c>
      <c r="B697" s="3" t="s">
        <v>1418</v>
      </c>
      <c r="C697" s="3" t="s">
        <v>22</v>
      </c>
      <c r="D697" s="3" t="s">
        <v>1359</v>
      </c>
      <c r="E697" s="3" t="s">
        <v>1360</v>
      </c>
      <c r="F697" s="3" t="s">
        <v>25</v>
      </c>
      <c r="G697" s="4">
        <v>696</v>
      </c>
      <c r="H697" s="4">
        <v>696</v>
      </c>
      <c r="I697" s="4">
        <v>482</v>
      </c>
      <c r="J697" s="4">
        <v>482</v>
      </c>
      <c r="K697" s="4">
        <v>1.29</v>
      </c>
      <c r="L697" s="4">
        <v>7</v>
      </c>
      <c r="M697" s="4">
        <v>490.29</v>
      </c>
      <c r="N697" s="4">
        <v>755</v>
      </c>
      <c r="O697" s="4">
        <v>755</v>
      </c>
      <c r="P697" s="4">
        <v>594</v>
      </c>
      <c r="Q697" s="4">
        <v>588</v>
      </c>
      <c r="R697" s="4">
        <v>1.88</v>
      </c>
      <c r="S697" s="4">
        <v>7.17</v>
      </c>
      <c r="T697" s="4">
        <v>597.04999999999995</v>
      </c>
      <c r="U697" s="4">
        <v>0</v>
      </c>
      <c r="V697" s="4">
        <v>0</v>
      </c>
      <c r="W697" s="4">
        <v>0</v>
      </c>
      <c r="X697" s="4">
        <v>0</v>
      </c>
      <c r="Y697" s="4">
        <v>0</v>
      </c>
      <c r="Z697" s="4">
        <v>0</v>
      </c>
      <c r="AA697" s="4">
        <v>0</v>
      </c>
      <c r="AB697" s="4">
        <v>1087.3399999999999</v>
      </c>
    </row>
    <row r="698" spans="1:28">
      <c r="A698" s="3" t="s">
        <v>1419</v>
      </c>
      <c r="B698" s="3" t="s">
        <v>1420</v>
      </c>
      <c r="C698" s="3" t="s">
        <v>22</v>
      </c>
      <c r="D698" s="3" t="s">
        <v>1359</v>
      </c>
      <c r="E698" s="3" t="s">
        <v>1360</v>
      </c>
      <c r="F698" s="3" t="s">
        <v>25</v>
      </c>
      <c r="G698" s="4">
        <v>509</v>
      </c>
      <c r="H698" s="4">
        <v>509</v>
      </c>
      <c r="I698" s="4">
        <v>445</v>
      </c>
      <c r="J698" s="4">
        <v>444</v>
      </c>
      <c r="K698" s="4">
        <v>1.28</v>
      </c>
      <c r="L698" s="4">
        <v>6.31</v>
      </c>
      <c r="M698" s="4">
        <v>451.59</v>
      </c>
      <c r="N698" s="4">
        <v>902</v>
      </c>
      <c r="O698" s="4">
        <v>902</v>
      </c>
      <c r="P698" s="4">
        <v>439</v>
      </c>
      <c r="Q698" s="4">
        <v>434</v>
      </c>
      <c r="R698" s="4">
        <v>1.1200000000000001</v>
      </c>
      <c r="S698" s="4">
        <v>5.23</v>
      </c>
      <c r="T698" s="4">
        <v>440.35</v>
      </c>
      <c r="U698" s="4">
        <v>0</v>
      </c>
      <c r="V698" s="4">
        <v>0</v>
      </c>
      <c r="W698" s="4">
        <v>0</v>
      </c>
      <c r="X698" s="4">
        <v>0</v>
      </c>
      <c r="Y698" s="4">
        <v>0</v>
      </c>
      <c r="Z698" s="4">
        <v>0</v>
      </c>
      <c r="AA698" s="4">
        <v>0</v>
      </c>
      <c r="AB698" s="4">
        <v>891.94</v>
      </c>
    </row>
    <row r="699" spans="1:28">
      <c r="A699" s="3" t="s">
        <v>1421</v>
      </c>
      <c r="B699" s="3" t="s">
        <v>1422</v>
      </c>
      <c r="C699" s="3" t="s">
        <v>22</v>
      </c>
      <c r="D699" s="3" t="s">
        <v>1359</v>
      </c>
      <c r="E699" s="3" t="s">
        <v>1360</v>
      </c>
      <c r="F699" s="3" t="s">
        <v>25</v>
      </c>
      <c r="G699" s="4">
        <v>939</v>
      </c>
      <c r="H699" s="4">
        <v>939</v>
      </c>
      <c r="I699" s="4">
        <v>866</v>
      </c>
      <c r="J699" s="4">
        <v>864</v>
      </c>
      <c r="K699" s="4">
        <v>2.92</v>
      </c>
      <c r="L699" s="4">
        <v>13.08</v>
      </c>
      <c r="M699" s="4">
        <v>880</v>
      </c>
      <c r="N699" s="4">
        <v>1276</v>
      </c>
      <c r="O699" s="4">
        <v>1276</v>
      </c>
      <c r="P699" s="4">
        <v>907</v>
      </c>
      <c r="Q699" s="4">
        <v>905</v>
      </c>
      <c r="R699" s="4">
        <v>2.67</v>
      </c>
      <c r="S699" s="4">
        <v>15.07</v>
      </c>
      <c r="T699" s="4">
        <v>922.74</v>
      </c>
      <c r="U699" s="4">
        <v>0</v>
      </c>
      <c r="V699" s="4">
        <v>0</v>
      </c>
      <c r="W699" s="4">
        <v>0</v>
      </c>
      <c r="X699" s="4">
        <v>0</v>
      </c>
      <c r="Y699" s="4">
        <v>0</v>
      </c>
      <c r="Z699" s="4">
        <v>0</v>
      </c>
      <c r="AA699" s="4">
        <v>0</v>
      </c>
      <c r="AB699" s="4">
        <v>1802.74</v>
      </c>
    </row>
    <row r="700" spans="1:28">
      <c r="A700" s="3" t="s">
        <v>1423</v>
      </c>
      <c r="B700" s="3" t="s">
        <v>1424</v>
      </c>
      <c r="C700" s="3" t="s">
        <v>22</v>
      </c>
      <c r="D700" s="3" t="s">
        <v>1359</v>
      </c>
      <c r="E700" s="3" t="s">
        <v>1360</v>
      </c>
      <c r="F700" s="3" t="s">
        <v>25</v>
      </c>
      <c r="G700" s="4">
        <v>1522</v>
      </c>
      <c r="H700" s="4">
        <v>1522</v>
      </c>
      <c r="I700" s="4">
        <v>1428</v>
      </c>
      <c r="J700" s="4">
        <v>1394</v>
      </c>
      <c r="K700" s="4">
        <v>5.41</v>
      </c>
      <c r="L700" s="4">
        <v>21.69</v>
      </c>
      <c r="M700" s="4">
        <v>1421.1</v>
      </c>
      <c r="N700" s="4">
        <v>1564</v>
      </c>
      <c r="O700" s="4">
        <v>1564</v>
      </c>
      <c r="P700" s="4">
        <v>1257</v>
      </c>
      <c r="Q700" s="4">
        <v>1242</v>
      </c>
      <c r="R700" s="4">
        <v>4.09</v>
      </c>
      <c r="S700" s="4">
        <v>20.88</v>
      </c>
      <c r="T700" s="4">
        <v>1266.97</v>
      </c>
      <c r="U700" s="4">
        <v>0</v>
      </c>
      <c r="V700" s="4">
        <v>0</v>
      </c>
      <c r="W700" s="4">
        <v>0</v>
      </c>
      <c r="X700" s="4">
        <v>0</v>
      </c>
      <c r="Y700" s="4">
        <v>0</v>
      </c>
      <c r="Z700" s="4">
        <v>0</v>
      </c>
      <c r="AA700" s="4">
        <v>0</v>
      </c>
      <c r="AB700" s="4">
        <v>2688.07</v>
      </c>
    </row>
    <row r="701" spans="1:28">
      <c r="A701" s="3" t="s">
        <v>1425</v>
      </c>
      <c r="B701" s="3" t="s">
        <v>1426</v>
      </c>
      <c r="C701" s="3" t="s">
        <v>22</v>
      </c>
      <c r="D701" s="3" t="s">
        <v>1359</v>
      </c>
      <c r="E701" s="3" t="s">
        <v>1360</v>
      </c>
      <c r="F701" s="3" t="s">
        <v>25</v>
      </c>
      <c r="G701" s="4">
        <v>818</v>
      </c>
      <c r="H701" s="4">
        <v>818</v>
      </c>
      <c r="I701" s="4">
        <v>740</v>
      </c>
      <c r="J701" s="4">
        <v>740</v>
      </c>
      <c r="K701" s="4">
        <v>3.05</v>
      </c>
      <c r="L701" s="4">
        <v>14.68</v>
      </c>
      <c r="M701" s="4">
        <v>757.73</v>
      </c>
      <c r="N701" s="4">
        <v>1268</v>
      </c>
      <c r="O701" s="4">
        <v>1268</v>
      </c>
      <c r="P701" s="4">
        <v>778</v>
      </c>
      <c r="Q701" s="4">
        <v>777</v>
      </c>
      <c r="R701" s="4">
        <v>3.4</v>
      </c>
      <c r="S701" s="4">
        <v>15.53</v>
      </c>
      <c r="T701" s="4">
        <v>795.93</v>
      </c>
      <c r="U701" s="4">
        <v>0</v>
      </c>
      <c r="V701" s="4">
        <v>0</v>
      </c>
      <c r="W701" s="4">
        <v>0</v>
      </c>
      <c r="X701" s="4">
        <v>0</v>
      </c>
      <c r="Y701" s="4">
        <v>0</v>
      </c>
      <c r="Z701" s="4">
        <v>0</v>
      </c>
      <c r="AA701" s="4">
        <v>0</v>
      </c>
      <c r="AB701" s="4">
        <v>1553.66</v>
      </c>
    </row>
    <row r="702" spans="1:28">
      <c r="A702" s="3" t="s">
        <v>1427</v>
      </c>
      <c r="B702" s="3" t="s">
        <v>1428</v>
      </c>
      <c r="C702" s="3" t="s">
        <v>22</v>
      </c>
      <c r="D702" s="3" t="s">
        <v>1359</v>
      </c>
      <c r="E702" s="3" t="s">
        <v>1360</v>
      </c>
      <c r="F702" s="3" t="s">
        <v>25</v>
      </c>
      <c r="G702" s="4">
        <v>941</v>
      </c>
      <c r="H702" s="4">
        <v>941</v>
      </c>
      <c r="I702" s="4">
        <v>840</v>
      </c>
      <c r="J702" s="4">
        <v>839</v>
      </c>
      <c r="K702" s="4">
        <v>2.58</v>
      </c>
      <c r="L702" s="4">
        <v>14.81</v>
      </c>
      <c r="M702" s="4">
        <v>856.39</v>
      </c>
      <c r="N702" s="4">
        <v>1531</v>
      </c>
      <c r="O702" s="4">
        <v>1531</v>
      </c>
      <c r="P702" s="4">
        <v>1165</v>
      </c>
      <c r="Q702" s="4">
        <v>1162</v>
      </c>
      <c r="R702" s="4">
        <v>1.53</v>
      </c>
      <c r="S702" s="4">
        <v>15.01</v>
      </c>
      <c r="T702" s="4">
        <v>1178.54</v>
      </c>
      <c r="U702" s="4">
        <v>0</v>
      </c>
      <c r="V702" s="4">
        <v>0</v>
      </c>
      <c r="W702" s="4">
        <v>0</v>
      </c>
      <c r="X702" s="4">
        <v>0</v>
      </c>
      <c r="Y702" s="4">
        <v>0</v>
      </c>
      <c r="Z702" s="4">
        <v>0</v>
      </c>
      <c r="AA702" s="4">
        <v>0</v>
      </c>
      <c r="AB702" s="4">
        <v>2034.93</v>
      </c>
    </row>
    <row r="703" spans="1:28">
      <c r="A703" s="3" t="s">
        <v>1429</v>
      </c>
      <c r="B703" s="3" t="s">
        <v>319</v>
      </c>
      <c r="C703" s="3" t="s">
        <v>22</v>
      </c>
      <c r="D703" s="3" t="s">
        <v>1359</v>
      </c>
      <c r="E703" s="3" t="s">
        <v>1360</v>
      </c>
      <c r="F703" s="3" t="s">
        <v>25</v>
      </c>
      <c r="G703" s="4">
        <v>536</v>
      </c>
      <c r="H703" s="4">
        <v>536</v>
      </c>
      <c r="I703" s="4">
        <v>452</v>
      </c>
      <c r="J703" s="4">
        <v>452</v>
      </c>
      <c r="K703" s="4">
        <v>2.34</v>
      </c>
      <c r="L703" s="4">
        <v>8.27</v>
      </c>
      <c r="M703" s="4">
        <v>462.61</v>
      </c>
      <c r="N703" s="4">
        <v>837</v>
      </c>
      <c r="O703" s="4">
        <v>837</v>
      </c>
      <c r="P703" s="4">
        <v>551</v>
      </c>
      <c r="Q703" s="4">
        <v>551</v>
      </c>
      <c r="R703" s="4">
        <v>2.2999999999999998</v>
      </c>
      <c r="S703" s="4">
        <v>7.78</v>
      </c>
      <c r="T703" s="4">
        <v>561.08000000000004</v>
      </c>
      <c r="U703" s="4">
        <v>0</v>
      </c>
      <c r="V703" s="4">
        <v>0</v>
      </c>
      <c r="W703" s="4">
        <v>0</v>
      </c>
      <c r="X703" s="4">
        <v>0</v>
      </c>
      <c r="Y703" s="4">
        <v>0</v>
      </c>
      <c r="Z703" s="4">
        <v>0</v>
      </c>
      <c r="AA703" s="4">
        <v>0</v>
      </c>
      <c r="AB703" s="4">
        <v>1023.69</v>
      </c>
    </row>
    <row r="704" spans="1:28">
      <c r="A704" s="3" t="s">
        <v>1430</v>
      </c>
      <c r="B704" s="3" t="s">
        <v>1431</v>
      </c>
      <c r="C704" s="3" t="s">
        <v>22</v>
      </c>
      <c r="D704" s="3" t="s">
        <v>1359</v>
      </c>
      <c r="E704" s="3" t="s">
        <v>1360</v>
      </c>
      <c r="F704" s="3" t="s">
        <v>25</v>
      </c>
      <c r="G704" s="4">
        <v>589</v>
      </c>
      <c r="H704" s="4">
        <v>589</v>
      </c>
      <c r="I704" s="4">
        <v>554</v>
      </c>
      <c r="J704" s="4">
        <v>553</v>
      </c>
      <c r="K704" s="4">
        <v>1.05</v>
      </c>
      <c r="L704" s="4">
        <v>11.71</v>
      </c>
      <c r="M704" s="4">
        <v>565.76</v>
      </c>
      <c r="N704" s="4">
        <v>704</v>
      </c>
      <c r="O704" s="4">
        <v>704</v>
      </c>
      <c r="P704" s="4">
        <v>599</v>
      </c>
      <c r="Q704" s="4">
        <v>598</v>
      </c>
      <c r="R704" s="4">
        <v>0.68</v>
      </c>
      <c r="S704" s="4">
        <v>11.09</v>
      </c>
      <c r="T704" s="4">
        <v>609.77</v>
      </c>
      <c r="U704" s="4">
        <v>0</v>
      </c>
      <c r="V704" s="4">
        <v>0</v>
      </c>
      <c r="W704" s="4">
        <v>0</v>
      </c>
      <c r="X704" s="4">
        <v>0</v>
      </c>
      <c r="Y704" s="4">
        <v>0</v>
      </c>
      <c r="Z704" s="4">
        <v>0</v>
      </c>
      <c r="AA704" s="4">
        <v>0</v>
      </c>
      <c r="AB704" s="4">
        <v>1175.53</v>
      </c>
    </row>
    <row r="705" spans="1:28">
      <c r="A705" s="3" t="s">
        <v>1432</v>
      </c>
      <c r="B705" s="3" t="s">
        <v>1433</v>
      </c>
      <c r="C705" s="3" t="s">
        <v>22</v>
      </c>
      <c r="D705" s="3" t="s">
        <v>1359</v>
      </c>
      <c r="E705" s="3" t="s">
        <v>1360</v>
      </c>
      <c r="F705" s="3" t="s">
        <v>25</v>
      </c>
      <c r="G705" s="4">
        <v>1738</v>
      </c>
      <c r="H705" s="4">
        <v>1738</v>
      </c>
      <c r="I705" s="4">
        <v>1623</v>
      </c>
      <c r="J705" s="4">
        <v>1608</v>
      </c>
      <c r="K705" s="4">
        <v>6.91</v>
      </c>
      <c r="L705" s="4">
        <v>27.07</v>
      </c>
      <c r="M705" s="4">
        <v>1641.98</v>
      </c>
      <c r="N705" s="4">
        <v>1749</v>
      </c>
      <c r="O705" s="4">
        <v>1749</v>
      </c>
      <c r="P705" s="4">
        <v>1447</v>
      </c>
      <c r="Q705" s="4">
        <v>1439</v>
      </c>
      <c r="R705" s="4">
        <v>5.98</v>
      </c>
      <c r="S705" s="4">
        <v>23.53</v>
      </c>
      <c r="T705" s="4">
        <v>1468.51</v>
      </c>
      <c r="U705" s="4">
        <v>0</v>
      </c>
      <c r="V705" s="4">
        <v>0</v>
      </c>
      <c r="W705" s="4">
        <v>0</v>
      </c>
      <c r="X705" s="4">
        <v>0</v>
      </c>
      <c r="Y705" s="4">
        <v>0</v>
      </c>
      <c r="Z705" s="4">
        <v>0</v>
      </c>
      <c r="AA705" s="4">
        <v>0</v>
      </c>
      <c r="AB705" s="4">
        <v>3110.49</v>
      </c>
    </row>
    <row r="706" spans="1:28">
      <c r="A706" s="3" t="s">
        <v>1434</v>
      </c>
      <c r="B706" s="3" t="s">
        <v>1435</v>
      </c>
      <c r="C706" s="3" t="s">
        <v>22</v>
      </c>
      <c r="D706" s="3" t="s">
        <v>1359</v>
      </c>
      <c r="E706" s="3" t="s">
        <v>1360</v>
      </c>
      <c r="F706" s="3" t="s">
        <v>25</v>
      </c>
      <c r="G706" s="4">
        <v>1085</v>
      </c>
      <c r="H706" s="4">
        <v>1085</v>
      </c>
      <c r="I706" s="4">
        <v>891</v>
      </c>
      <c r="J706" s="4">
        <v>889</v>
      </c>
      <c r="K706" s="4">
        <v>2.52</v>
      </c>
      <c r="L706" s="4">
        <v>13.69</v>
      </c>
      <c r="M706" s="4">
        <v>905.21</v>
      </c>
      <c r="N706" s="4">
        <v>1987</v>
      </c>
      <c r="O706" s="4">
        <v>1987</v>
      </c>
      <c r="P706" s="4">
        <v>1454</v>
      </c>
      <c r="Q706" s="4">
        <v>1435</v>
      </c>
      <c r="R706" s="4">
        <v>8.07</v>
      </c>
      <c r="S706" s="4">
        <v>15.18</v>
      </c>
      <c r="T706" s="4">
        <v>1458.25</v>
      </c>
      <c r="U706" s="4">
        <v>0</v>
      </c>
      <c r="V706" s="4">
        <v>0</v>
      </c>
      <c r="W706" s="4">
        <v>0</v>
      </c>
      <c r="X706" s="4">
        <v>0</v>
      </c>
      <c r="Y706" s="4">
        <v>0</v>
      </c>
      <c r="Z706" s="4">
        <v>0</v>
      </c>
      <c r="AA706" s="4">
        <v>0</v>
      </c>
      <c r="AB706" s="4">
        <v>2363.46</v>
      </c>
    </row>
    <row r="707" spans="1:28">
      <c r="A707" s="3" t="s">
        <v>1436</v>
      </c>
      <c r="B707" s="3" t="s">
        <v>1437</v>
      </c>
      <c r="C707" s="3" t="s">
        <v>22</v>
      </c>
      <c r="D707" s="3" t="s">
        <v>1359</v>
      </c>
      <c r="E707" s="3" t="s">
        <v>1360</v>
      </c>
      <c r="F707" s="3" t="s">
        <v>25</v>
      </c>
      <c r="G707" s="4">
        <v>462</v>
      </c>
      <c r="H707" s="4">
        <v>462</v>
      </c>
      <c r="I707" s="4">
        <v>409</v>
      </c>
      <c r="J707" s="4">
        <v>409</v>
      </c>
      <c r="K707" s="4">
        <v>0.19</v>
      </c>
      <c r="L707" s="4">
        <v>11.41</v>
      </c>
      <c r="M707" s="4">
        <v>420.6</v>
      </c>
      <c r="N707" s="4">
        <v>728</v>
      </c>
      <c r="O707" s="4">
        <v>728</v>
      </c>
      <c r="P707" s="4">
        <v>483</v>
      </c>
      <c r="Q707" s="4">
        <v>479</v>
      </c>
      <c r="R707" s="4">
        <v>0.99</v>
      </c>
      <c r="S707" s="4">
        <v>10.34</v>
      </c>
      <c r="T707" s="4">
        <v>490.33</v>
      </c>
      <c r="U707" s="4">
        <v>0</v>
      </c>
      <c r="V707" s="4">
        <v>0</v>
      </c>
      <c r="W707" s="4">
        <v>0</v>
      </c>
      <c r="X707" s="4">
        <v>0</v>
      </c>
      <c r="Y707" s="4">
        <v>0</v>
      </c>
      <c r="Z707" s="4">
        <v>0</v>
      </c>
      <c r="AA707" s="4">
        <v>0</v>
      </c>
      <c r="AB707" s="4">
        <v>910.93</v>
      </c>
    </row>
    <row r="708" spans="1:28">
      <c r="A708" s="3" t="s">
        <v>1438</v>
      </c>
      <c r="B708" s="3" t="s">
        <v>1439</v>
      </c>
      <c r="C708" s="3" t="s">
        <v>22</v>
      </c>
      <c r="D708" s="3" t="s">
        <v>1359</v>
      </c>
      <c r="E708" s="3" t="s">
        <v>1360</v>
      </c>
      <c r="F708" s="3" t="s">
        <v>25</v>
      </c>
      <c r="G708" s="4">
        <v>751</v>
      </c>
      <c r="H708" s="4">
        <v>751</v>
      </c>
      <c r="I708" s="4">
        <v>672</v>
      </c>
      <c r="J708" s="4">
        <v>667</v>
      </c>
      <c r="K708" s="4">
        <v>1.47</v>
      </c>
      <c r="L708" s="4">
        <v>12.91</v>
      </c>
      <c r="M708" s="4">
        <v>681.38</v>
      </c>
      <c r="N708" s="4">
        <v>1108</v>
      </c>
      <c r="O708" s="4">
        <v>1108</v>
      </c>
      <c r="P708" s="4">
        <v>984</v>
      </c>
      <c r="Q708" s="4">
        <v>978</v>
      </c>
      <c r="R708" s="4">
        <v>4.3600000000000003</v>
      </c>
      <c r="S708" s="4">
        <v>11.72</v>
      </c>
      <c r="T708" s="4">
        <v>994.08</v>
      </c>
      <c r="U708" s="4">
        <v>0</v>
      </c>
      <c r="V708" s="4">
        <v>0</v>
      </c>
      <c r="W708" s="4">
        <v>0</v>
      </c>
      <c r="X708" s="4">
        <v>0</v>
      </c>
      <c r="Y708" s="4">
        <v>0</v>
      </c>
      <c r="Z708" s="4">
        <v>0</v>
      </c>
      <c r="AA708" s="4">
        <v>0</v>
      </c>
      <c r="AB708" s="4">
        <v>1675.46</v>
      </c>
    </row>
    <row r="709" spans="1:28">
      <c r="A709" s="3" t="s">
        <v>1440</v>
      </c>
      <c r="B709" s="3" t="s">
        <v>1441</v>
      </c>
      <c r="C709" s="3" t="s">
        <v>22</v>
      </c>
      <c r="D709" s="3" t="s">
        <v>1359</v>
      </c>
      <c r="E709" s="3" t="s">
        <v>1360</v>
      </c>
      <c r="F709" s="3" t="s">
        <v>25</v>
      </c>
      <c r="G709" s="4">
        <v>606</v>
      </c>
      <c r="H709" s="4">
        <v>606</v>
      </c>
      <c r="I709" s="4">
        <v>541</v>
      </c>
      <c r="J709" s="4">
        <v>535</v>
      </c>
      <c r="K709" s="4">
        <v>1.46</v>
      </c>
      <c r="L709" s="4">
        <v>10.7</v>
      </c>
      <c r="M709" s="4">
        <v>547.16</v>
      </c>
      <c r="N709" s="4">
        <v>784</v>
      </c>
      <c r="O709" s="4">
        <v>784</v>
      </c>
      <c r="P709" s="4">
        <v>557</v>
      </c>
      <c r="Q709" s="4">
        <v>557</v>
      </c>
      <c r="R709" s="4">
        <v>1.1499999999999999</v>
      </c>
      <c r="S709" s="4">
        <v>11.5</v>
      </c>
      <c r="T709" s="4">
        <v>569.65</v>
      </c>
      <c r="U709" s="4">
        <v>0</v>
      </c>
      <c r="V709" s="4">
        <v>0</v>
      </c>
      <c r="W709" s="4">
        <v>0</v>
      </c>
      <c r="X709" s="4">
        <v>0</v>
      </c>
      <c r="Y709" s="4">
        <v>0</v>
      </c>
      <c r="Z709" s="4">
        <v>0</v>
      </c>
      <c r="AA709" s="4">
        <v>0</v>
      </c>
      <c r="AB709" s="4">
        <v>1116.81</v>
      </c>
    </row>
    <row r="710" spans="1:28">
      <c r="A710" s="3" t="s">
        <v>1442</v>
      </c>
      <c r="B710" s="3" t="s">
        <v>1443</v>
      </c>
      <c r="C710" s="3" t="s">
        <v>22</v>
      </c>
      <c r="D710" s="3" t="s">
        <v>1359</v>
      </c>
      <c r="E710" s="3" t="s">
        <v>1360</v>
      </c>
      <c r="F710" s="3" t="s">
        <v>25</v>
      </c>
      <c r="G710" s="4">
        <v>1236</v>
      </c>
      <c r="H710" s="4">
        <v>1236</v>
      </c>
      <c r="I710" s="4">
        <v>819</v>
      </c>
      <c r="J710" s="4">
        <v>785</v>
      </c>
      <c r="K710" s="4">
        <v>2.88</v>
      </c>
      <c r="L710" s="4">
        <v>12.5</v>
      </c>
      <c r="M710" s="4">
        <v>800.38</v>
      </c>
      <c r="N710" s="4">
        <v>3136</v>
      </c>
      <c r="O710" s="4">
        <v>3136</v>
      </c>
      <c r="P710" s="4">
        <v>940</v>
      </c>
      <c r="Q710" s="4">
        <v>921</v>
      </c>
      <c r="R710" s="4">
        <v>3.14</v>
      </c>
      <c r="S710" s="4">
        <v>11.85</v>
      </c>
      <c r="T710" s="4">
        <v>935.99</v>
      </c>
      <c r="U710" s="4">
        <v>0</v>
      </c>
      <c r="V710" s="4">
        <v>0</v>
      </c>
      <c r="W710" s="4">
        <v>0</v>
      </c>
      <c r="X710" s="4">
        <v>0</v>
      </c>
      <c r="Y710" s="4">
        <v>0</v>
      </c>
      <c r="Z710" s="4">
        <v>0</v>
      </c>
      <c r="AA710" s="4">
        <v>0</v>
      </c>
      <c r="AB710" s="4">
        <v>1736.37</v>
      </c>
    </row>
    <row r="711" spans="1:28">
      <c r="A711" s="3" t="s">
        <v>1444</v>
      </c>
      <c r="B711" s="3" t="s">
        <v>1445</v>
      </c>
      <c r="C711" s="3" t="s">
        <v>22</v>
      </c>
      <c r="D711" s="3" t="s">
        <v>1359</v>
      </c>
      <c r="E711" s="3" t="s">
        <v>1360</v>
      </c>
      <c r="F711" s="3" t="s">
        <v>25</v>
      </c>
      <c r="G711" s="4">
        <v>1206</v>
      </c>
      <c r="H711" s="4">
        <v>1206</v>
      </c>
      <c r="I711" s="4">
        <v>712</v>
      </c>
      <c r="J711" s="4">
        <v>712</v>
      </c>
      <c r="K711" s="4">
        <v>1.35</v>
      </c>
      <c r="L711" s="4">
        <v>7.44</v>
      </c>
      <c r="M711" s="4">
        <v>720.79</v>
      </c>
      <c r="N711" s="4">
        <v>848</v>
      </c>
      <c r="O711" s="4">
        <v>848</v>
      </c>
      <c r="P711" s="4">
        <v>803</v>
      </c>
      <c r="Q711" s="4">
        <v>802</v>
      </c>
      <c r="R711" s="4">
        <v>3.97</v>
      </c>
      <c r="S711" s="4">
        <v>6.3</v>
      </c>
      <c r="T711" s="4">
        <v>812.27</v>
      </c>
      <c r="U711" s="4">
        <v>0</v>
      </c>
      <c r="V711" s="4">
        <v>0</v>
      </c>
      <c r="W711" s="4">
        <v>0</v>
      </c>
      <c r="X711" s="4">
        <v>0</v>
      </c>
      <c r="Y711" s="4">
        <v>0</v>
      </c>
      <c r="Z711" s="4">
        <v>0</v>
      </c>
      <c r="AA711" s="4">
        <v>0</v>
      </c>
      <c r="AB711" s="4">
        <v>1533.06</v>
      </c>
    </row>
    <row r="712" spans="1:28">
      <c r="A712" s="3" t="s">
        <v>1446</v>
      </c>
      <c r="B712" s="3" t="s">
        <v>1447</v>
      </c>
      <c r="C712" s="3" t="s">
        <v>22</v>
      </c>
      <c r="D712" s="3" t="s">
        <v>1359</v>
      </c>
      <c r="E712" s="3" t="s">
        <v>1360</v>
      </c>
      <c r="F712" s="3" t="s">
        <v>25</v>
      </c>
      <c r="G712" s="4">
        <v>509</v>
      </c>
      <c r="H712" s="4">
        <v>509</v>
      </c>
      <c r="I712" s="4">
        <v>445</v>
      </c>
      <c r="J712" s="4">
        <v>444</v>
      </c>
      <c r="K712" s="4">
        <v>1.39</v>
      </c>
      <c r="L712" s="4">
        <v>7.29</v>
      </c>
      <c r="M712" s="4">
        <v>452.68</v>
      </c>
      <c r="N712" s="4">
        <v>727</v>
      </c>
      <c r="O712" s="4">
        <v>727</v>
      </c>
      <c r="P712" s="4">
        <v>554</v>
      </c>
      <c r="Q712" s="4">
        <v>553</v>
      </c>
      <c r="R712" s="4">
        <v>2.34</v>
      </c>
      <c r="S712" s="4">
        <v>6.91</v>
      </c>
      <c r="T712" s="4">
        <v>562.25</v>
      </c>
      <c r="U712" s="4">
        <v>0</v>
      </c>
      <c r="V712" s="4">
        <v>0</v>
      </c>
      <c r="W712" s="4">
        <v>0</v>
      </c>
      <c r="X712" s="4">
        <v>0</v>
      </c>
      <c r="Y712" s="4">
        <v>0</v>
      </c>
      <c r="Z712" s="4">
        <v>0</v>
      </c>
      <c r="AA712" s="4">
        <v>0</v>
      </c>
      <c r="AB712" s="4">
        <v>1014.93</v>
      </c>
    </row>
    <row r="713" spans="1:28">
      <c r="A713" s="3" t="s">
        <v>1448</v>
      </c>
      <c r="B713" s="3" t="s">
        <v>1449</v>
      </c>
      <c r="C713" s="3" t="s">
        <v>22</v>
      </c>
      <c r="D713" s="3" t="s">
        <v>1359</v>
      </c>
      <c r="E713" s="3" t="s">
        <v>1360</v>
      </c>
      <c r="F713" s="3" t="s">
        <v>25</v>
      </c>
      <c r="G713" s="4">
        <v>1111</v>
      </c>
      <c r="H713" s="4">
        <v>1111</v>
      </c>
      <c r="I713" s="4">
        <v>817</v>
      </c>
      <c r="J713" s="4">
        <v>817</v>
      </c>
      <c r="K713" s="4">
        <v>3.73</v>
      </c>
      <c r="L713" s="4">
        <v>9.32</v>
      </c>
      <c r="M713" s="4">
        <v>830.05</v>
      </c>
      <c r="N713" s="4">
        <v>614</v>
      </c>
      <c r="O713" s="4">
        <v>614</v>
      </c>
      <c r="P713" s="4">
        <v>540</v>
      </c>
      <c r="Q713" s="4">
        <v>540</v>
      </c>
      <c r="R713" s="4">
        <v>0.46</v>
      </c>
      <c r="S713" s="4">
        <v>9.33</v>
      </c>
      <c r="T713" s="4">
        <v>549.79</v>
      </c>
      <c r="U713" s="4">
        <v>0</v>
      </c>
      <c r="V713" s="4">
        <v>0</v>
      </c>
      <c r="W713" s="4">
        <v>0</v>
      </c>
      <c r="X713" s="4">
        <v>0</v>
      </c>
      <c r="Y713" s="4">
        <v>0</v>
      </c>
      <c r="Z713" s="4">
        <v>0</v>
      </c>
      <c r="AA713" s="4">
        <v>0</v>
      </c>
      <c r="AB713" s="4">
        <v>1379.84</v>
      </c>
    </row>
    <row r="714" spans="1:28">
      <c r="A714" s="3" t="s">
        <v>1450</v>
      </c>
      <c r="B714" s="3" t="s">
        <v>1451</v>
      </c>
      <c r="C714" s="3" t="s">
        <v>22</v>
      </c>
      <c r="D714" s="3" t="s">
        <v>1359</v>
      </c>
      <c r="E714" s="3" t="s">
        <v>1360</v>
      </c>
      <c r="F714" s="3" t="s">
        <v>25</v>
      </c>
      <c r="G714" s="4">
        <v>634</v>
      </c>
      <c r="H714" s="4">
        <v>634</v>
      </c>
      <c r="I714" s="4">
        <v>521</v>
      </c>
      <c r="J714" s="4">
        <v>517</v>
      </c>
      <c r="K714" s="4">
        <v>3.02</v>
      </c>
      <c r="L714" s="4">
        <v>7.51</v>
      </c>
      <c r="M714" s="4">
        <v>527.53</v>
      </c>
      <c r="N714" s="4">
        <v>497</v>
      </c>
      <c r="O714" s="4">
        <v>497</v>
      </c>
      <c r="P714" s="4">
        <v>356</v>
      </c>
      <c r="Q714" s="4">
        <v>354</v>
      </c>
      <c r="R714" s="4">
        <v>2.8</v>
      </c>
      <c r="S714" s="4">
        <v>5.04</v>
      </c>
      <c r="T714" s="4">
        <v>361.84</v>
      </c>
      <c r="U714" s="4">
        <v>0</v>
      </c>
      <c r="V714" s="4">
        <v>0</v>
      </c>
      <c r="W714" s="4">
        <v>0</v>
      </c>
      <c r="X714" s="4">
        <v>0</v>
      </c>
      <c r="Y714" s="4">
        <v>0</v>
      </c>
      <c r="Z714" s="4">
        <v>0</v>
      </c>
      <c r="AA714" s="4">
        <v>0</v>
      </c>
      <c r="AB714" s="4">
        <v>889.37</v>
      </c>
    </row>
    <row r="715" spans="1:28">
      <c r="A715" s="3" t="s">
        <v>1452</v>
      </c>
      <c r="B715" s="3" t="s">
        <v>1453</v>
      </c>
      <c r="C715" s="3" t="s">
        <v>22</v>
      </c>
      <c r="D715" s="3" t="s">
        <v>1359</v>
      </c>
      <c r="E715" s="3" t="s">
        <v>1360</v>
      </c>
      <c r="F715" s="3" t="s">
        <v>25</v>
      </c>
      <c r="G715" s="4">
        <v>1100</v>
      </c>
      <c r="H715" s="4">
        <v>1100</v>
      </c>
      <c r="I715" s="4">
        <v>963</v>
      </c>
      <c r="J715" s="4">
        <v>963</v>
      </c>
      <c r="K715" s="4">
        <v>2.12</v>
      </c>
      <c r="L715" s="4">
        <v>14.87</v>
      </c>
      <c r="M715" s="4">
        <v>979.99</v>
      </c>
      <c r="N715" s="4">
        <v>1498</v>
      </c>
      <c r="O715" s="4">
        <v>1498</v>
      </c>
      <c r="P715" s="4">
        <v>1178</v>
      </c>
      <c r="Q715" s="4">
        <v>1172</v>
      </c>
      <c r="R715" s="4">
        <v>5.43</v>
      </c>
      <c r="S715" s="4">
        <v>14.7</v>
      </c>
      <c r="T715" s="4">
        <v>1192.1300000000001</v>
      </c>
      <c r="U715" s="4">
        <v>0</v>
      </c>
      <c r="V715" s="4">
        <v>0</v>
      </c>
      <c r="W715" s="4">
        <v>0</v>
      </c>
      <c r="X715" s="4">
        <v>0</v>
      </c>
      <c r="Y715" s="4">
        <v>0</v>
      </c>
      <c r="Z715" s="4">
        <v>0</v>
      </c>
      <c r="AA715" s="4">
        <v>0</v>
      </c>
      <c r="AB715" s="4">
        <v>2172.12</v>
      </c>
    </row>
    <row r="716" spans="1:28">
      <c r="A716" s="3" t="s">
        <v>1454</v>
      </c>
      <c r="B716" s="3" t="s">
        <v>1455</v>
      </c>
      <c r="C716" s="3" t="s">
        <v>22</v>
      </c>
      <c r="D716" s="3" t="s">
        <v>1359</v>
      </c>
      <c r="E716" s="3" t="s">
        <v>1360</v>
      </c>
      <c r="F716" s="3" t="s">
        <v>25</v>
      </c>
      <c r="G716" s="4">
        <v>597</v>
      </c>
      <c r="H716" s="4">
        <v>597</v>
      </c>
      <c r="I716" s="4">
        <v>293</v>
      </c>
      <c r="J716" s="4">
        <v>292</v>
      </c>
      <c r="K716" s="4">
        <v>0.39</v>
      </c>
      <c r="L716" s="4">
        <v>5.32</v>
      </c>
      <c r="M716" s="4">
        <v>297.70999999999998</v>
      </c>
      <c r="N716" s="4">
        <v>380</v>
      </c>
      <c r="O716" s="4">
        <v>380</v>
      </c>
      <c r="P716" s="4">
        <v>333</v>
      </c>
      <c r="Q716" s="4">
        <v>333</v>
      </c>
      <c r="R716" s="4">
        <v>0.61</v>
      </c>
      <c r="S716" s="4">
        <v>2.86</v>
      </c>
      <c r="T716" s="4">
        <v>336.47</v>
      </c>
      <c r="U716" s="4">
        <v>0</v>
      </c>
      <c r="V716" s="4">
        <v>0</v>
      </c>
      <c r="W716" s="4">
        <v>0</v>
      </c>
      <c r="X716" s="4">
        <v>0</v>
      </c>
      <c r="Y716" s="4">
        <v>0</v>
      </c>
      <c r="Z716" s="4">
        <v>0</v>
      </c>
      <c r="AA716" s="4">
        <v>0</v>
      </c>
      <c r="AB716" s="4">
        <v>634.17999999999995</v>
      </c>
    </row>
    <row r="717" spans="1:28">
      <c r="A717" s="3" t="s">
        <v>1456</v>
      </c>
      <c r="B717" s="3" t="s">
        <v>1457</v>
      </c>
      <c r="C717" s="3" t="s">
        <v>22</v>
      </c>
      <c r="D717" s="3" t="s">
        <v>1359</v>
      </c>
      <c r="E717" s="3" t="s">
        <v>1360</v>
      </c>
      <c r="F717" s="3" t="s">
        <v>25</v>
      </c>
      <c r="G717" s="4">
        <v>858</v>
      </c>
      <c r="H717" s="4">
        <v>858</v>
      </c>
      <c r="I717" s="4">
        <v>590</v>
      </c>
      <c r="J717" s="4">
        <v>590</v>
      </c>
      <c r="K717" s="4">
        <v>0.95</v>
      </c>
      <c r="L717" s="4">
        <v>11.93</v>
      </c>
      <c r="M717" s="4">
        <v>602.88</v>
      </c>
      <c r="N717" s="4">
        <v>1082</v>
      </c>
      <c r="O717" s="4">
        <v>1082</v>
      </c>
      <c r="P717" s="4">
        <v>631</v>
      </c>
      <c r="Q717" s="4">
        <v>631</v>
      </c>
      <c r="R717" s="4">
        <v>1.2</v>
      </c>
      <c r="S717" s="4">
        <v>12.59</v>
      </c>
      <c r="T717" s="4">
        <v>644.79</v>
      </c>
      <c r="U717" s="4">
        <v>0</v>
      </c>
      <c r="V717" s="4">
        <v>0</v>
      </c>
      <c r="W717" s="4">
        <v>0</v>
      </c>
      <c r="X717" s="4">
        <v>0</v>
      </c>
      <c r="Y717" s="4">
        <v>0</v>
      </c>
      <c r="Z717" s="4">
        <v>0</v>
      </c>
      <c r="AA717" s="4">
        <v>0</v>
      </c>
      <c r="AB717" s="4">
        <v>1247.67</v>
      </c>
    </row>
    <row r="718" spans="1:28">
      <c r="A718" s="3" t="s">
        <v>1458</v>
      </c>
      <c r="B718" s="3" t="s">
        <v>1459</v>
      </c>
      <c r="C718" s="3" t="s">
        <v>22</v>
      </c>
      <c r="D718" s="3" t="s">
        <v>1359</v>
      </c>
      <c r="E718" s="3" t="s">
        <v>1360</v>
      </c>
      <c r="F718" s="3" t="s">
        <v>25</v>
      </c>
      <c r="G718" s="4">
        <v>338</v>
      </c>
      <c r="H718" s="4">
        <v>338</v>
      </c>
      <c r="I718" s="4">
        <v>207</v>
      </c>
      <c r="J718" s="4">
        <v>207</v>
      </c>
      <c r="K718" s="4">
        <v>0.15</v>
      </c>
      <c r="L718" s="4">
        <v>4.3899999999999997</v>
      </c>
      <c r="M718" s="4">
        <v>211.54</v>
      </c>
      <c r="N718" s="4">
        <v>287</v>
      </c>
      <c r="O718" s="4">
        <v>287</v>
      </c>
      <c r="P718" s="4">
        <v>266</v>
      </c>
      <c r="Q718" s="4">
        <v>250</v>
      </c>
      <c r="R718" s="4">
        <v>0.09</v>
      </c>
      <c r="S718" s="4">
        <v>6.05</v>
      </c>
      <c r="T718" s="4">
        <v>256.14</v>
      </c>
      <c r="U718" s="4">
        <v>0</v>
      </c>
      <c r="V718" s="4">
        <v>0</v>
      </c>
      <c r="W718" s="4">
        <v>0</v>
      </c>
      <c r="X718" s="4">
        <v>0</v>
      </c>
      <c r="Y718" s="4">
        <v>0</v>
      </c>
      <c r="Z718" s="4">
        <v>0</v>
      </c>
      <c r="AA718" s="4">
        <v>0</v>
      </c>
      <c r="AB718" s="4">
        <v>467.68</v>
      </c>
    </row>
    <row r="719" spans="1:28">
      <c r="A719" s="3" t="s">
        <v>1460</v>
      </c>
      <c r="B719" s="3" t="s">
        <v>1461</v>
      </c>
      <c r="C719" s="3" t="s">
        <v>22</v>
      </c>
      <c r="D719" s="3" t="s">
        <v>1359</v>
      </c>
      <c r="E719" s="3" t="s">
        <v>1360</v>
      </c>
      <c r="F719" s="3" t="s">
        <v>25</v>
      </c>
      <c r="G719" s="4">
        <v>407</v>
      </c>
      <c r="H719" s="4">
        <v>407</v>
      </c>
      <c r="I719" s="4">
        <v>383</v>
      </c>
      <c r="J719" s="4">
        <v>383</v>
      </c>
      <c r="K719" s="4">
        <v>0.61</v>
      </c>
      <c r="L719" s="4">
        <v>7.92</v>
      </c>
      <c r="M719" s="4">
        <v>391.53</v>
      </c>
      <c r="N719" s="4">
        <v>546</v>
      </c>
      <c r="O719" s="4">
        <v>546</v>
      </c>
      <c r="P719" s="4">
        <v>423</v>
      </c>
      <c r="Q719" s="4">
        <v>422</v>
      </c>
      <c r="R719" s="4">
        <v>1.76</v>
      </c>
      <c r="S719" s="4">
        <v>5.5</v>
      </c>
      <c r="T719" s="4">
        <v>429.26</v>
      </c>
      <c r="U719" s="4">
        <v>0</v>
      </c>
      <c r="V719" s="4">
        <v>0</v>
      </c>
      <c r="W719" s="4">
        <v>0</v>
      </c>
      <c r="X719" s="4">
        <v>0</v>
      </c>
      <c r="Y719" s="4">
        <v>0</v>
      </c>
      <c r="Z719" s="4">
        <v>0</v>
      </c>
      <c r="AA719" s="4">
        <v>0</v>
      </c>
      <c r="AB719" s="4">
        <v>820.79</v>
      </c>
    </row>
    <row r="720" spans="1:28">
      <c r="A720" s="3" t="s">
        <v>1462</v>
      </c>
      <c r="B720" s="3" t="s">
        <v>1463</v>
      </c>
      <c r="C720" s="3" t="s">
        <v>22</v>
      </c>
      <c r="D720" s="3" t="s">
        <v>1359</v>
      </c>
      <c r="E720" s="3" t="s">
        <v>1360</v>
      </c>
      <c r="F720" s="3" t="s">
        <v>25</v>
      </c>
      <c r="G720" s="4">
        <v>494</v>
      </c>
      <c r="H720" s="4">
        <v>494</v>
      </c>
      <c r="I720" s="4">
        <v>481</v>
      </c>
      <c r="J720" s="4">
        <v>480</v>
      </c>
      <c r="K720" s="4">
        <v>1.1499999999999999</v>
      </c>
      <c r="L720" s="4">
        <v>6.54</v>
      </c>
      <c r="M720" s="4">
        <v>487.69</v>
      </c>
      <c r="N720" s="4">
        <v>566</v>
      </c>
      <c r="O720" s="4">
        <v>566</v>
      </c>
      <c r="P720" s="4">
        <v>537</v>
      </c>
      <c r="Q720" s="4">
        <v>537</v>
      </c>
      <c r="R720" s="4">
        <v>0.96</v>
      </c>
      <c r="S720" s="4">
        <v>6.82</v>
      </c>
      <c r="T720" s="4">
        <v>544.78</v>
      </c>
      <c r="U720" s="4">
        <v>0</v>
      </c>
      <c r="V720" s="4">
        <v>0</v>
      </c>
      <c r="W720" s="4">
        <v>0</v>
      </c>
      <c r="X720" s="4">
        <v>0</v>
      </c>
      <c r="Y720" s="4">
        <v>0</v>
      </c>
      <c r="Z720" s="4">
        <v>0</v>
      </c>
      <c r="AA720" s="4">
        <v>0</v>
      </c>
      <c r="AB720" s="4">
        <v>1032.47</v>
      </c>
    </row>
    <row r="721" spans="1:28">
      <c r="A721" s="3" t="s">
        <v>1464</v>
      </c>
      <c r="B721" s="3" t="s">
        <v>1465</v>
      </c>
      <c r="C721" s="3" t="s">
        <v>22</v>
      </c>
      <c r="D721" s="3" t="s">
        <v>1359</v>
      </c>
      <c r="E721" s="3" t="s">
        <v>1360</v>
      </c>
      <c r="F721" s="3" t="s">
        <v>25</v>
      </c>
      <c r="G721" s="4">
        <v>1120</v>
      </c>
      <c r="H721" s="4">
        <v>1120</v>
      </c>
      <c r="I721" s="4">
        <v>587</v>
      </c>
      <c r="J721" s="4">
        <v>587</v>
      </c>
      <c r="K721" s="4">
        <v>1.72</v>
      </c>
      <c r="L721" s="4">
        <v>8.68</v>
      </c>
      <c r="M721" s="4">
        <v>597.4</v>
      </c>
      <c r="N721" s="4">
        <v>1129</v>
      </c>
      <c r="O721" s="4">
        <v>1129</v>
      </c>
      <c r="P721" s="4">
        <v>877</v>
      </c>
      <c r="Q721" s="4">
        <v>875</v>
      </c>
      <c r="R721" s="4">
        <v>3.23</v>
      </c>
      <c r="S721" s="4">
        <v>8.89</v>
      </c>
      <c r="T721" s="4">
        <v>887.12</v>
      </c>
      <c r="U721" s="4">
        <v>0</v>
      </c>
      <c r="V721" s="4">
        <v>0</v>
      </c>
      <c r="W721" s="4">
        <v>0</v>
      </c>
      <c r="X721" s="4">
        <v>0</v>
      </c>
      <c r="Y721" s="4">
        <v>0</v>
      </c>
      <c r="Z721" s="4">
        <v>0</v>
      </c>
      <c r="AA721" s="4">
        <v>0</v>
      </c>
      <c r="AB721" s="4">
        <v>1484.52</v>
      </c>
    </row>
    <row r="722" spans="1:28">
      <c r="A722" s="3" t="s">
        <v>1466</v>
      </c>
      <c r="B722" s="3" t="s">
        <v>1467</v>
      </c>
      <c r="C722" s="3" t="s">
        <v>22</v>
      </c>
      <c r="D722" s="3" t="s">
        <v>1359</v>
      </c>
      <c r="E722" s="3" t="s">
        <v>1360</v>
      </c>
      <c r="F722" s="3" t="s">
        <v>25</v>
      </c>
      <c r="G722" s="4">
        <v>669</v>
      </c>
      <c r="H722" s="4">
        <v>669</v>
      </c>
      <c r="I722" s="4">
        <v>636</v>
      </c>
      <c r="J722" s="4">
        <v>636</v>
      </c>
      <c r="K722" s="4">
        <v>2.93</v>
      </c>
      <c r="L722" s="4">
        <v>10.27</v>
      </c>
      <c r="M722" s="4">
        <v>649.20000000000005</v>
      </c>
      <c r="N722" s="4">
        <v>1018</v>
      </c>
      <c r="O722" s="4">
        <v>1018</v>
      </c>
      <c r="P722" s="4">
        <v>759</v>
      </c>
      <c r="Q722" s="4">
        <v>758</v>
      </c>
      <c r="R722" s="4">
        <v>4.83</v>
      </c>
      <c r="S722" s="4">
        <v>10.36</v>
      </c>
      <c r="T722" s="4">
        <v>773.19</v>
      </c>
      <c r="U722" s="4">
        <v>0</v>
      </c>
      <c r="V722" s="4">
        <v>0</v>
      </c>
      <c r="W722" s="4">
        <v>0</v>
      </c>
      <c r="X722" s="4">
        <v>0</v>
      </c>
      <c r="Y722" s="4">
        <v>0</v>
      </c>
      <c r="Z722" s="4">
        <v>0</v>
      </c>
      <c r="AA722" s="4">
        <v>0</v>
      </c>
      <c r="AB722" s="4">
        <v>1422.39</v>
      </c>
    </row>
    <row r="723" spans="1:28">
      <c r="A723" s="3" t="s">
        <v>1468</v>
      </c>
      <c r="B723" s="3" t="s">
        <v>1469</v>
      </c>
      <c r="C723" s="3" t="s">
        <v>22</v>
      </c>
      <c r="D723" s="3" t="s">
        <v>1359</v>
      </c>
      <c r="E723" s="3" t="s">
        <v>1360</v>
      </c>
      <c r="F723" s="3" t="s">
        <v>25</v>
      </c>
      <c r="G723" s="4">
        <v>1159</v>
      </c>
      <c r="H723" s="4">
        <v>1159</v>
      </c>
      <c r="I723" s="4">
        <v>819</v>
      </c>
      <c r="J723" s="4">
        <v>818</v>
      </c>
      <c r="K723" s="4">
        <v>4.4000000000000004</v>
      </c>
      <c r="L723" s="4">
        <v>9.19</v>
      </c>
      <c r="M723" s="4">
        <v>831.59</v>
      </c>
      <c r="N723" s="4">
        <v>1193</v>
      </c>
      <c r="O723" s="4">
        <v>1193</v>
      </c>
      <c r="P723" s="4">
        <v>1077</v>
      </c>
      <c r="Q723" s="4">
        <v>1077</v>
      </c>
      <c r="R723" s="4">
        <v>4.74</v>
      </c>
      <c r="S723" s="4">
        <v>11.6</v>
      </c>
      <c r="T723" s="4">
        <v>1093.3399999999999</v>
      </c>
      <c r="U723" s="4">
        <v>0</v>
      </c>
      <c r="V723" s="4">
        <v>0</v>
      </c>
      <c r="W723" s="4">
        <v>0</v>
      </c>
      <c r="X723" s="4">
        <v>0</v>
      </c>
      <c r="Y723" s="4">
        <v>0</v>
      </c>
      <c r="Z723" s="4">
        <v>0</v>
      </c>
      <c r="AA723" s="4">
        <v>0</v>
      </c>
      <c r="AB723" s="4">
        <v>1924.93</v>
      </c>
    </row>
    <row r="724" spans="1:28">
      <c r="A724" s="3" t="s">
        <v>1470</v>
      </c>
      <c r="B724" s="3" t="s">
        <v>1471</v>
      </c>
      <c r="C724" s="3" t="s">
        <v>22</v>
      </c>
      <c r="D724" s="3" t="s">
        <v>1359</v>
      </c>
      <c r="E724" s="3" t="s">
        <v>1360</v>
      </c>
      <c r="F724" s="3" t="s">
        <v>25</v>
      </c>
      <c r="G724" s="4">
        <v>1377</v>
      </c>
      <c r="H724" s="4">
        <v>1377</v>
      </c>
      <c r="I724" s="4">
        <v>1318</v>
      </c>
      <c r="J724" s="4">
        <v>1307</v>
      </c>
      <c r="K724" s="4">
        <v>6.48</v>
      </c>
      <c r="L724" s="4">
        <v>18.95</v>
      </c>
      <c r="M724" s="4">
        <v>1332.43</v>
      </c>
      <c r="N724" s="4">
        <v>1391</v>
      </c>
      <c r="O724" s="4">
        <v>1391</v>
      </c>
      <c r="P724" s="4">
        <v>1262</v>
      </c>
      <c r="Q724" s="4">
        <v>1258</v>
      </c>
      <c r="R724" s="4">
        <v>4.0999999999999996</v>
      </c>
      <c r="S724" s="4">
        <v>16.14</v>
      </c>
      <c r="T724" s="4">
        <v>1278.24</v>
      </c>
      <c r="U724" s="4">
        <v>0</v>
      </c>
      <c r="V724" s="4">
        <v>0</v>
      </c>
      <c r="W724" s="4">
        <v>0</v>
      </c>
      <c r="X724" s="4">
        <v>0</v>
      </c>
      <c r="Y724" s="4">
        <v>0</v>
      </c>
      <c r="Z724" s="4">
        <v>0</v>
      </c>
      <c r="AA724" s="4">
        <v>0</v>
      </c>
      <c r="AB724" s="4">
        <v>2610.67</v>
      </c>
    </row>
    <row r="725" spans="1:28">
      <c r="A725" s="3" t="s">
        <v>1472</v>
      </c>
      <c r="B725" s="3" t="s">
        <v>1473</v>
      </c>
      <c r="C725" s="3" t="s">
        <v>22</v>
      </c>
      <c r="D725" s="3" t="s">
        <v>1359</v>
      </c>
      <c r="E725" s="3" t="s">
        <v>1360</v>
      </c>
      <c r="F725" s="3" t="s">
        <v>25</v>
      </c>
      <c r="G725" s="4">
        <v>795</v>
      </c>
      <c r="H725" s="4">
        <v>795</v>
      </c>
      <c r="I725" s="4">
        <v>745</v>
      </c>
      <c r="J725" s="4">
        <v>744</v>
      </c>
      <c r="K725" s="4">
        <v>5.72</v>
      </c>
      <c r="L725" s="4">
        <v>9.64</v>
      </c>
      <c r="M725" s="4">
        <v>759.36</v>
      </c>
      <c r="N725" s="4">
        <v>957</v>
      </c>
      <c r="O725" s="4">
        <v>957</v>
      </c>
      <c r="P725" s="4">
        <v>852</v>
      </c>
      <c r="Q725" s="4">
        <v>850</v>
      </c>
      <c r="R725" s="4">
        <v>5.22</v>
      </c>
      <c r="S725" s="4">
        <v>10.210000000000001</v>
      </c>
      <c r="T725" s="4">
        <v>865.43</v>
      </c>
      <c r="U725" s="4">
        <v>0</v>
      </c>
      <c r="V725" s="4">
        <v>0</v>
      </c>
      <c r="W725" s="4">
        <v>0</v>
      </c>
      <c r="X725" s="4">
        <v>0</v>
      </c>
      <c r="Y725" s="4">
        <v>0</v>
      </c>
      <c r="Z725" s="4">
        <v>0</v>
      </c>
      <c r="AA725" s="4">
        <v>0</v>
      </c>
      <c r="AB725" s="4">
        <v>1624.79</v>
      </c>
    </row>
    <row r="726" spans="1:28">
      <c r="A726" s="3" t="s">
        <v>1474</v>
      </c>
      <c r="B726" s="3" t="s">
        <v>1475</v>
      </c>
      <c r="C726" s="3" t="s">
        <v>22</v>
      </c>
      <c r="D726" s="3" t="s">
        <v>1359</v>
      </c>
      <c r="E726" s="3" t="s">
        <v>1360</v>
      </c>
      <c r="F726" s="3" t="s">
        <v>25</v>
      </c>
      <c r="G726" s="4">
        <v>738</v>
      </c>
      <c r="H726" s="4">
        <v>738</v>
      </c>
      <c r="I726" s="4">
        <v>694</v>
      </c>
      <c r="J726" s="4">
        <v>694</v>
      </c>
      <c r="K726" s="4">
        <v>2.4900000000000002</v>
      </c>
      <c r="L726" s="4">
        <v>11.23</v>
      </c>
      <c r="M726" s="4">
        <v>707.72</v>
      </c>
      <c r="N726" s="4">
        <v>876</v>
      </c>
      <c r="O726" s="4">
        <v>876</v>
      </c>
      <c r="P726" s="4">
        <v>705</v>
      </c>
      <c r="Q726" s="4">
        <v>704</v>
      </c>
      <c r="R726" s="4">
        <v>2.2999999999999998</v>
      </c>
      <c r="S726" s="4">
        <v>9.98</v>
      </c>
      <c r="T726" s="4">
        <v>716.28</v>
      </c>
      <c r="U726" s="4">
        <v>0</v>
      </c>
      <c r="V726" s="4">
        <v>0</v>
      </c>
      <c r="W726" s="4">
        <v>0</v>
      </c>
      <c r="X726" s="4">
        <v>0</v>
      </c>
      <c r="Y726" s="4">
        <v>0</v>
      </c>
      <c r="Z726" s="4">
        <v>0</v>
      </c>
      <c r="AA726" s="4">
        <v>0</v>
      </c>
      <c r="AB726" s="4">
        <v>1424</v>
      </c>
    </row>
    <row r="727" spans="1:28">
      <c r="A727" s="3" t="s">
        <v>1476</v>
      </c>
      <c r="B727" s="3" t="s">
        <v>1477</v>
      </c>
      <c r="C727" s="3" t="s">
        <v>22</v>
      </c>
      <c r="D727" s="3" t="s">
        <v>1359</v>
      </c>
      <c r="E727" s="3" t="s">
        <v>1360</v>
      </c>
      <c r="F727" s="3" t="s">
        <v>25</v>
      </c>
      <c r="G727" s="4">
        <v>1089</v>
      </c>
      <c r="H727" s="4">
        <v>1089</v>
      </c>
      <c r="I727" s="4">
        <v>1049</v>
      </c>
      <c r="J727" s="4">
        <v>1046</v>
      </c>
      <c r="K727" s="4">
        <v>3.73</v>
      </c>
      <c r="L727" s="4">
        <v>18.32</v>
      </c>
      <c r="M727" s="4">
        <v>1068.05</v>
      </c>
      <c r="N727" s="4">
        <v>914</v>
      </c>
      <c r="O727" s="4">
        <v>914</v>
      </c>
      <c r="P727" s="4">
        <v>833</v>
      </c>
      <c r="Q727" s="4">
        <v>828</v>
      </c>
      <c r="R727" s="4">
        <v>3.72</v>
      </c>
      <c r="S727" s="4">
        <v>12.53</v>
      </c>
      <c r="T727" s="4">
        <v>844.25</v>
      </c>
      <c r="U727" s="4">
        <v>0</v>
      </c>
      <c r="V727" s="4">
        <v>0</v>
      </c>
      <c r="W727" s="4">
        <v>0</v>
      </c>
      <c r="X727" s="4">
        <v>0</v>
      </c>
      <c r="Y727" s="4">
        <v>0</v>
      </c>
      <c r="Z727" s="4">
        <v>0</v>
      </c>
      <c r="AA727" s="4">
        <v>0</v>
      </c>
      <c r="AB727" s="4">
        <v>1912.3</v>
      </c>
    </row>
    <row r="728" spans="1:28">
      <c r="A728" s="3" t="s">
        <v>1478</v>
      </c>
      <c r="B728" s="3" t="s">
        <v>1479</v>
      </c>
      <c r="C728" s="3" t="s">
        <v>22</v>
      </c>
      <c r="D728" s="3" t="s">
        <v>1359</v>
      </c>
      <c r="E728" s="3" t="s">
        <v>1360</v>
      </c>
      <c r="F728" s="3" t="s">
        <v>25</v>
      </c>
      <c r="G728" s="4">
        <v>963</v>
      </c>
      <c r="H728" s="4">
        <v>963</v>
      </c>
      <c r="I728" s="4">
        <v>870</v>
      </c>
      <c r="J728" s="4">
        <v>870</v>
      </c>
      <c r="K728" s="4">
        <v>3.64</v>
      </c>
      <c r="L728" s="4">
        <v>16.52</v>
      </c>
      <c r="M728" s="4">
        <v>890.16</v>
      </c>
      <c r="N728" s="4">
        <v>1037</v>
      </c>
      <c r="O728" s="4">
        <v>1037</v>
      </c>
      <c r="P728" s="4">
        <v>963</v>
      </c>
      <c r="Q728" s="4">
        <v>961</v>
      </c>
      <c r="R728" s="4">
        <v>2.36</v>
      </c>
      <c r="S728" s="4">
        <v>15.1</v>
      </c>
      <c r="T728" s="4">
        <v>978.46</v>
      </c>
      <c r="U728" s="4">
        <v>0</v>
      </c>
      <c r="V728" s="4">
        <v>0</v>
      </c>
      <c r="W728" s="4">
        <v>0</v>
      </c>
      <c r="X728" s="4">
        <v>0</v>
      </c>
      <c r="Y728" s="4">
        <v>0</v>
      </c>
      <c r="Z728" s="4">
        <v>0</v>
      </c>
      <c r="AA728" s="4">
        <v>0</v>
      </c>
      <c r="AB728" s="4">
        <v>1868.62</v>
      </c>
    </row>
    <row r="729" spans="1:28">
      <c r="A729" s="3" t="s">
        <v>1480</v>
      </c>
      <c r="B729" s="3" t="s">
        <v>1481</v>
      </c>
      <c r="C729" s="3" t="s">
        <v>22</v>
      </c>
      <c r="D729" s="3" t="s">
        <v>1359</v>
      </c>
      <c r="E729" s="3" t="s">
        <v>1360</v>
      </c>
      <c r="F729" s="3" t="s">
        <v>25</v>
      </c>
      <c r="G729" s="4">
        <v>1152</v>
      </c>
      <c r="H729" s="4">
        <v>1152</v>
      </c>
      <c r="I729" s="4">
        <v>1104</v>
      </c>
      <c r="J729" s="4">
        <v>1103</v>
      </c>
      <c r="K729" s="4">
        <v>8.4499999999999993</v>
      </c>
      <c r="L729" s="4">
        <v>21.34</v>
      </c>
      <c r="M729" s="4">
        <v>1132.79</v>
      </c>
      <c r="N729" s="4">
        <v>1382</v>
      </c>
      <c r="O729" s="4">
        <v>1382</v>
      </c>
      <c r="P729" s="4">
        <v>1235</v>
      </c>
      <c r="Q729" s="4">
        <v>1235</v>
      </c>
      <c r="R729" s="4">
        <v>8.4700000000000006</v>
      </c>
      <c r="S729" s="4">
        <v>22.38</v>
      </c>
      <c r="T729" s="4">
        <v>1265.8499999999999</v>
      </c>
      <c r="U729" s="4">
        <v>0</v>
      </c>
      <c r="V729" s="4">
        <v>0</v>
      </c>
      <c r="W729" s="4">
        <v>0</v>
      </c>
      <c r="X729" s="4">
        <v>0</v>
      </c>
      <c r="Y729" s="4">
        <v>0</v>
      </c>
      <c r="Z729" s="4">
        <v>0</v>
      </c>
      <c r="AA729" s="4">
        <v>0</v>
      </c>
      <c r="AB729" s="4">
        <v>2398.64</v>
      </c>
    </row>
    <row r="730" spans="1:28">
      <c r="A730" s="3" t="s">
        <v>1482</v>
      </c>
      <c r="B730" s="3" t="s">
        <v>1483</v>
      </c>
      <c r="C730" s="3" t="s">
        <v>22</v>
      </c>
      <c r="D730" s="3" t="s">
        <v>1359</v>
      </c>
      <c r="E730" s="3" t="s">
        <v>1360</v>
      </c>
      <c r="F730" s="3" t="s">
        <v>25</v>
      </c>
      <c r="G730" s="4">
        <v>2201</v>
      </c>
      <c r="H730" s="4">
        <v>2201</v>
      </c>
      <c r="I730" s="4">
        <v>2062</v>
      </c>
      <c r="J730" s="4">
        <v>2055</v>
      </c>
      <c r="K730" s="4">
        <v>5.43</v>
      </c>
      <c r="L730" s="4">
        <v>31.05</v>
      </c>
      <c r="M730" s="4">
        <v>2091.48</v>
      </c>
      <c r="N730" s="4">
        <v>2914</v>
      </c>
      <c r="O730" s="4">
        <v>2914</v>
      </c>
      <c r="P730" s="4">
        <v>2173</v>
      </c>
      <c r="Q730" s="4">
        <v>2168</v>
      </c>
      <c r="R730" s="4">
        <v>5.47</v>
      </c>
      <c r="S730" s="4">
        <v>29.45</v>
      </c>
      <c r="T730" s="4">
        <v>2202.92</v>
      </c>
      <c r="U730" s="4">
        <v>0</v>
      </c>
      <c r="V730" s="4">
        <v>0</v>
      </c>
      <c r="W730" s="4">
        <v>0</v>
      </c>
      <c r="X730" s="4">
        <v>0</v>
      </c>
      <c r="Y730" s="4">
        <v>0</v>
      </c>
      <c r="Z730" s="4">
        <v>0</v>
      </c>
      <c r="AA730" s="4">
        <v>0</v>
      </c>
      <c r="AB730" s="4">
        <v>4294.3999999999996</v>
      </c>
    </row>
    <row r="731" spans="1:28">
      <c r="A731" s="3" t="s">
        <v>1484</v>
      </c>
      <c r="B731" s="3" t="s">
        <v>1485</v>
      </c>
      <c r="C731" s="3" t="s">
        <v>22</v>
      </c>
      <c r="D731" s="3" t="s">
        <v>1359</v>
      </c>
      <c r="E731" s="3" t="s">
        <v>1360</v>
      </c>
      <c r="F731" s="3" t="s">
        <v>25</v>
      </c>
      <c r="G731" s="4">
        <v>304</v>
      </c>
      <c r="H731" s="4">
        <v>304</v>
      </c>
      <c r="I731" s="4">
        <v>241</v>
      </c>
      <c r="J731" s="4">
        <v>241</v>
      </c>
      <c r="K731" s="4">
        <v>0.52</v>
      </c>
      <c r="L731" s="4">
        <v>3</v>
      </c>
      <c r="M731" s="4">
        <v>244.52</v>
      </c>
      <c r="N731" s="4">
        <v>208</v>
      </c>
      <c r="O731" s="4">
        <v>208</v>
      </c>
      <c r="P731" s="4">
        <v>190</v>
      </c>
      <c r="Q731" s="4">
        <v>190</v>
      </c>
      <c r="R731" s="4">
        <v>0.25</v>
      </c>
      <c r="S731" s="4">
        <v>4.18</v>
      </c>
      <c r="T731" s="4">
        <v>194.43</v>
      </c>
      <c r="U731" s="4">
        <v>0</v>
      </c>
      <c r="V731" s="4">
        <v>0</v>
      </c>
      <c r="W731" s="4">
        <v>0</v>
      </c>
      <c r="X731" s="4">
        <v>0</v>
      </c>
      <c r="Y731" s="4">
        <v>0</v>
      </c>
      <c r="Z731" s="4">
        <v>0</v>
      </c>
      <c r="AA731" s="4">
        <v>0</v>
      </c>
      <c r="AB731" s="4">
        <v>438.95</v>
      </c>
    </row>
    <row r="732" spans="1:28">
      <c r="A732" s="3" t="s">
        <v>1486</v>
      </c>
      <c r="B732" s="3" t="s">
        <v>1487</v>
      </c>
      <c r="C732" s="3" t="s">
        <v>22</v>
      </c>
      <c r="D732" s="3" t="s">
        <v>1359</v>
      </c>
      <c r="E732" s="3" t="s">
        <v>1360</v>
      </c>
      <c r="F732" s="3" t="s">
        <v>25</v>
      </c>
      <c r="G732" s="4">
        <v>621</v>
      </c>
      <c r="H732" s="4">
        <v>621</v>
      </c>
      <c r="I732" s="4">
        <v>402</v>
      </c>
      <c r="J732" s="4">
        <v>402</v>
      </c>
      <c r="K732" s="4">
        <v>1.93</v>
      </c>
      <c r="L732" s="4">
        <v>4.26</v>
      </c>
      <c r="M732" s="4">
        <v>408.19</v>
      </c>
      <c r="N732" s="4">
        <v>885</v>
      </c>
      <c r="O732" s="4">
        <v>885</v>
      </c>
      <c r="P732" s="4">
        <v>537</v>
      </c>
      <c r="Q732" s="4">
        <v>537</v>
      </c>
      <c r="R732" s="4">
        <v>3.29</v>
      </c>
      <c r="S732" s="4">
        <v>6.47</v>
      </c>
      <c r="T732" s="4">
        <v>546.76</v>
      </c>
      <c r="U732" s="4">
        <v>0</v>
      </c>
      <c r="V732" s="4">
        <v>0</v>
      </c>
      <c r="W732" s="4">
        <v>0</v>
      </c>
      <c r="X732" s="4">
        <v>0</v>
      </c>
      <c r="Y732" s="4">
        <v>0</v>
      </c>
      <c r="Z732" s="4">
        <v>0</v>
      </c>
      <c r="AA732" s="4">
        <v>0</v>
      </c>
      <c r="AB732" s="4">
        <v>954.95</v>
      </c>
    </row>
    <row r="733" spans="1:28">
      <c r="A733" s="3" t="s">
        <v>1488</v>
      </c>
      <c r="B733" s="3" t="s">
        <v>1489</v>
      </c>
      <c r="C733" s="3" t="s">
        <v>22</v>
      </c>
      <c r="D733" s="3" t="s">
        <v>1359</v>
      </c>
      <c r="E733" s="3" t="s">
        <v>1360</v>
      </c>
      <c r="F733" s="3" t="s">
        <v>25</v>
      </c>
      <c r="G733" s="4">
        <v>592</v>
      </c>
      <c r="H733" s="4">
        <v>592</v>
      </c>
      <c r="I733" s="4">
        <v>555</v>
      </c>
      <c r="J733" s="4">
        <v>555</v>
      </c>
      <c r="K733" s="4">
        <v>0.76</v>
      </c>
      <c r="L733" s="4">
        <v>4.91</v>
      </c>
      <c r="M733" s="4">
        <v>560.66999999999996</v>
      </c>
      <c r="N733" s="4">
        <v>587</v>
      </c>
      <c r="O733" s="4">
        <v>587</v>
      </c>
      <c r="P733" s="4">
        <v>403</v>
      </c>
      <c r="Q733" s="4">
        <v>402</v>
      </c>
      <c r="R733" s="4">
        <v>0.37</v>
      </c>
      <c r="S733" s="4">
        <v>5.55</v>
      </c>
      <c r="T733" s="4">
        <v>407.92</v>
      </c>
      <c r="U733" s="4">
        <v>0</v>
      </c>
      <c r="V733" s="4">
        <v>0</v>
      </c>
      <c r="W733" s="4">
        <v>0</v>
      </c>
      <c r="X733" s="4">
        <v>0</v>
      </c>
      <c r="Y733" s="4">
        <v>0</v>
      </c>
      <c r="Z733" s="4">
        <v>0</v>
      </c>
      <c r="AA733" s="4">
        <v>0</v>
      </c>
      <c r="AB733" s="4">
        <v>968.59</v>
      </c>
    </row>
    <row r="734" spans="1:28">
      <c r="A734" s="3" t="s">
        <v>1490</v>
      </c>
      <c r="B734" s="3" t="s">
        <v>1491</v>
      </c>
      <c r="C734" s="3" t="s">
        <v>22</v>
      </c>
      <c r="D734" s="3" t="s">
        <v>1359</v>
      </c>
      <c r="E734" s="3" t="s">
        <v>1360</v>
      </c>
      <c r="F734" s="3" t="s">
        <v>25</v>
      </c>
      <c r="G734" s="4">
        <v>452</v>
      </c>
      <c r="H734" s="4">
        <v>452</v>
      </c>
      <c r="I734" s="4">
        <v>426</v>
      </c>
      <c r="J734" s="4">
        <v>425</v>
      </c>
      <c r="K734" s="4">
        <v>1.94</v>
      </c>
      <c r="L734" s="4">
        <v>7.04</v>
      </c>
      <c r="M734" s="4">
        <v>433.98</v>
      </c>
      <c r="N734" s="4">
        <v>1132</v>
      </c>
      <c r="O734" s="4">
        <v>1132</v>
      </c>
      <c r="P734" s="4">
        <v>830</v>
      </c>
      <c r="Q734" s="4">
        <v>830</v>
      </c>
      <c r="R734" s="4">
        <v>1.76</v>
      </c>
      <c r="S734" s="4">
        <v>9.0500000000000007</v>
      </c>
      <c r="T734" s="4">
        <v>840.81</v>
      </c>
      <c r="U734" s="4">
        <v>0</v>
      </c>
      <c r="V734" s="4">
        <v>0</v>
      </c>
      <c r="W734" s="4">
        <v>0</v>
      </c>
      <c r="X734" s="4">
        <v>0</v>
      </c>
      <c r="Y734" s="4">
        <v>0</v>
      </c>
      <c r="Z734" s="4">
        <v>0</v>
      </c>
      <c r="AA734" s="4">
        <v>0</v>
      </c>
      <c r="AB734" s="4">
        <v>1274.79</v>
      </c>
    </row>
    <row r="735" spans="1:28">
      <c r="A735" s="3" t="s">
        <v>1492</v>
      </c>
      <c r="B735" s="3" t="s">
        <v>1493</v>
      </c>
      <c r="C735" s="3" t="s">
        <v>22</v>
      </c>
      <c r="D735" s="3" t="s">
        <v>1359</v>
      </c>
      <c r="E735" s="3" t="s">
        <v>1360</v>
      </c>
      <c r="F735" s="3" t="s">
        <v>25</v>
      </c>
      <c r="G735" s="4">
        <v>519</v>
      </c>
      <c r="H735" s="4">
        <v>519</v>
      </c>
      <c r="I735" s="4">
        <v>496</v>
      </c>
      <c r="J735" s="4">
        <v>494</v>
      </c>
      <c r="K735" s="4">
        <v>1.61</v>
      </c>
      <c r="L735" s="4">
        <v>6.55</v>
      </c>
      <c r="M735" s="4">
        <v>502.16</v>
      </c>
      <c r="N735" s="4">
        <v>825</v>
      </c>
      <c r="O735" s="4">
        <v>825</v>
      </c>
      <c r="P735" s="4">
        <v>815</v>
      </c>
      <c r="Q735" s="4">
        <v>811</v>
      </c>
      <c r="R735" s="4">
        <v>1.34</v>
      </c>
      <c r="S735" s="4">
        <v>5.39</v>
      </c>
      <c r="T735" s="4">
        <v>817.73</v>
      </c>
      <c r="U735" s="4">
        <v>0</v>
      </c>
      <c r="V735" s="4">
        <v>0</v>
      </c>
      <c r="W735" s="4">
        <v>0</v>
      </c>
      <c r="X735" s="4">
        <v>0</v>
      </c>
      <c r="Y735" s="4">
        <v>0</v>
      </c>
      <c r="Z735" s="4">
        <v>0</v>
      </c>
      <c r="AA735" s="4">
        <v>0</v>
      </c>
      <c r="AB735" s="4">
        <v>1319.89</v>
      </c>
    </row>
    <row r="736" spans="1:28">
      <c r="A736" s="3" t="s">
        <v>1494</v>
      </c>
      <c r="B736" s="3" t="s">
        <v>1495</v>
      </c>
      <c r="C736" s="3" t="s">
        <v>22</v>
      </c>
      <c r="D736" s="3" t="s">
        <v>1359</v>
      </c>
      <c r="E736" s="3" t="s">
        <v>1360</v>
      </c>
      <c r="F736" s="3" t="s">
        <v>25</v>
      </c>
      <c r="G736" s="4">
        <v>851</v>
      </c>
      <c r="H736" s="4">
        <v>851</v>
      </c>
      <c r="I736" s="4">
        <v>621</v>
      </c>
      <c r="J736" s="4">
        <v>615</v>
      </c>
      <c r="K736" s="4">
        <v>3.14</v>
      </c>
      <c r="L736" s="4">
        <v>10.81</v>
      </c>
      <c r="M736" s="4">
        <v>628.95000000000005</v>
      </c>
      <c r="N736" s="4">
        <v>998</v>
      </c>
      <c r="O736" s="4">
        <v>998</v>
      </c>
      <c r="P736" s="4">
        <v>643</v>
      </c>
      <c r="Q736" s="4">
        <v>640</v>
      </c>
      <c r="R736" s="4">
        <v>2.56</v>
      </c>
      <c r="S736" s="4">
        <v>12.89</v>
      </c>
      <c r="T736" s="4">
        <v>655.45</v>
      </c>
      <c r="U736" s="4">
        <v>0</v>
      </c>
      <c r="V736" s="4">
        <v>0</v>
      </c>
      <c r="W736" s="4">
        <v>0</v>
      </c>
      <c r="X736" s="4">
        <v>0</v>
      </c>
      <c r="Y736" s="4">
        <v>0</v>
      </c>
      <c r="Z736" s="4">
        <v>0</v>
      </c>
      <c r="AA736" s="4">
        <v>0</v>
      </c>
      <c r="AB736" s="4">
        <v>1284.4000000000001</v>
      </c>
    </row>
    <row r="737" spans="1:28">
      <c r="A737" s="3" t="s">
        <v>1496</v>
      </c>
      <c r="B737" s="3" t="s">
        <v>1497</v>
      </c>
      <c r="C737" s="3" t="s">
        <v>22</v>
      </c>
      <c r="D737" s="3" t="s">
        <v>1359</v>
      </c>
      <c r="E737" s="3" t="s">
        <v>1360</v>
      </c>
      <c r="F737" s="3" t="s">
        <v>25</v>
      </c>
      <c r="G737" s="4">
        <v>971</v>
      </c>
      <c r="H737" s="4">
        <v>971</v>
      </c>
      <c r="I737" s="4">
        <v>794</v>
      </c>
      <c r="J737" s="4">
        <v>788</v>
      </c>
      <c r="K737" s="4">
        <v>2.31</v>
      </c>
      <c r="L737" s="4">
        <v>7.02</v>
      </c>
      <c r="M737" s="4">
        <v>797.33</v>
      </c>
      <c r="N737" s="4">
        <v>800</v>
      </c>
      <c r="O737" s="4">
        <v>800</v>
      </c>
      <c r="P737" s="4">
        <v>725</v>
      </c>
      <c r="Q737" s="4">
        <v>722</v>
      </c>
      <c r="R737" s="4">
        <v>2.93</v>
      </c>
      <c r="S737" s="4">
        <v>12.01</v>
      </c>
      <c r="T737" s="4">
        <v>736.94</v>
      </c>
      <c r="U737" s="4">
        <v>0</v>
      </c>
      <c r="V737" s="4">
        <v>0</v>
      </c>
      <c r="W737" s="4">
        <v>0</v>
      </c>
      <c r="X737" s="4">
        <v>0</v>
      </c>
      <c r="Y737" s="4">
        <v>0</v>
      </c>
      <c r="Z737" s="4">
        <v>0</v>
      </c>
      <c r="AA737" s="4">
        <v>0</v>
      </c>
      <c r="AB737" s="4">
        <v>1534.27</v>
      </c>
    </row>
    <row r="738" spans="1:28">
      <c r="A738" s="3" t="s">
        <v>1498</v>
      </c>
      <c r="B738" s="3" t="s">
        <v>1499</v>
      </c>
      <c r="C738" s="3" t="s">
        <v>22</v>
      </c>
      <c r="D738" s="3" t="s">
        <v>1359</v>
      </c>
      <c r="E738" s="3" t="s">
        <v>1360</v>
      </c>
      <c r="F738" s="3" t="s">
        <v>25</v>
      </c>
      <c r="G738" s="4">
        <v>394</v>
      </c>
      <c r="H738" s="4">
        <v>394</v>
      </c>
      <c r="I738" s="4">
        <v>380</v>
      </c>
      <c r="J738" s="4">
        <v>380</v>
      </c>
      <c r="K738" s="4">
        <v>1.49</v>
      </c>
      <c r="L738" s="4">
        <v>8.1</v>
      </c>
      <c r="M738" s="4">
        <v>389.59</v>
      </c>
      <c r="N738" s="4">
        <v>429</v>
      </c>
      <c r="O738" s="4">
        <v>429</v>
      </c>
      <c r="P738" s="4">
        <v>376</v>
      </c>
      <c r="Q738" s="4">
        <v>376</v>
      </c>
      <c r="R738" s="4">
        <v>2.68</v>
      </c>
      <c r="S738" s="4">
        <v>7.02</v>
      </c>
      <c r="T738" s="4">
        <v>385.7</v>
      </c>
      <c r="U738" s="4">
        <v>0</v>
      </c>
      <c r="V738" s="4">
        <v>0</v>
      </c>
      <c r="W738" s="4">
        <v>0</v>
      </c>
      <c r="X738" s="4">
        <v>0</v>
      </c>
      <c r="Y738" s="4">
        <v>0</v>
      </c>
      <c r="Z738" s="4">
        <v>0</v>
      </c>
      <c r="AA738" s="4">
        <v>0</v>
      </c>
      <c r="AB738" s="4">
        <v>775.29</v>
      </c>
    </row>
    <row r="739" spans="1:28">
      <c r="A739" s="3" t="s">
        <v>1500</v>
      </c>
      <c r="B739" s="3" t="s">
        <v>1501</v>
      </c>
      <c r="C739" s="3" t="s">
        <v>22</v>
      </c>
      <c r="D739" s="3" t="s">
        <v>1359</v>
      </c>
      <c r="E739" s="3" t="s">
        <v>1360</v>
      </c>
      <c r="F739" s="3" t="s">
        <v>25</v>
      </c>
      <c r="G739" s="4">
        <v>2325</v>
      </c>
      <c r="H739" s="4">
        <v>2325</v>
      </c>
      <c r="I739" s="4">
        <v>2276</v>
      </c>
      <c r="J739" s="4">
        <v>2264</v>
      </c>
      <c r="K739" s="4">
        <v>4.4000000000000004</v>
      </c>
      <c r="L739" s="4">
        <v>18.309999999999999</v>
      </c>
      <c r="M739" s="4">
        <v>2286.71</v>
      </c>
      <c r="N739" s="4">
        <v>1801</v>
      </c>
      <c r="O739" s="4">
        <v>1801</v>
      </c>
      <c r="P739" s="4">
        <v>1551</v>
      </c>
      <c r="Q739" s="4">
        <v>1549</v>
      </c>
      <c r="R739" s="4">
        <v>5.04</v>
      </c>
      <c r="S739" s="4">
        <v>15.19</v>
      </c>
      <c r="T739" s="4">
        <v>1569.23</v>
      </c>
      <c r="U739" s="4">
        <v>0</v>
      </c>
      <c r="V739" s="4">
        <v>0</v>
      </c>
      <c r="W739" s="4">
        <v>0</v>
      </c>
      <c r="X739" s="4">
        <v>0</v>
      </c>
      <c r="Y739" s="4">
        <v>0</v>
      </c>
      <c r="Z739" s="4">
        <v>0</v>
      </c>
      <c r="AA739" s="4">
        <v>0</v>
      </c>
      <c r="AB739" s="4">
        <v>3855.94</v>
      </c>
    </row>
    <row r="740" spans="1:28">
      <c r="A740" s="3" t="s">
        <v>1502</v>
      </c>
      <c r="B740" s="3" t="s">
        <v>1503</v>
      </c>
      <c r="C740" s="3" t="s">
        <v>22</v>
      </c>
      <c r="D740" s="3" t="s">
        <v>1359</v>
      </c>
      <c r="E740" s="3" t="s">
        <v>1360</v>
      </c>
      <c r="F740" s="3" t="s">
        <v>25</v>
      </c>
      <c r="G740" s="4">
        <v>791</v>
      </c>
      <c r="H740" s="4">
        <v>791</v>
      </c>
      <c r="I740" s="4">
        <v>539</v>
      </c>
      <c r="J740" s="4">
        <v>538</v>
      </c>
      <c r="K740" s="4">
        <v>3.15</v>
      </c>
      <c r="L740" s="4">
        <v>8.33</v>
      </c>
      <c r="M740" s="4">
        <v>549.48</v>
      </c>
      <c r="N740" s="4">
        <v>773</v>
      </c>
      <c r="O740" s="4">
        <v>773</v>
      </c>
      <c r="P740" s="4">
        <v>644</v>
      </c>
      <c r="Q740" s="4">
        <v>641</v>
      </c>
      <c r="R740" s="4">
        <v>5.85</v>
      </c>
      <c r="S740" s="4">
        <v>7.88</v>
      </c>
      <c r="T740" s="4">
        <v>654.73</v>
      </c>
      <c r="U740" s="4">
        <v>0</v>
      </c>
      <c r="V740" s="4">
        <v>0</v>
      </c>
      <c r="W740" s="4">
        <v>0</v>
      </c>
      <c r="X740" s="4">
        <v>0</v>
      </c>
      <c r="Y740" s="4">
        <v>0</v>
      </c>
      <c r="Z740" s="4">
        <v>0</v>
      </c>
      <c r="AA740" s="4">
        <v>0</v>
      </c>
      <c r="AB740" s="4">
        <v>1204.21</v>
      </c>
    </row>
    <row r="741" spans="1:28">
      <c r="A741" s="3" t="s">
        <v>1504</v>
      </c>
      <c r="B741" s="3" t="s">
        <v>1505</v>
      </c>
      <c r="C741" s="3" t="s">
        <v>22</v>
      </c>
      <c r="D741" s="3" t="s">
        <v>1359</v>
      </c>
      <c r="E741" s="3" t="s">
        <v>1360</v>
      </c>
      <c r="F741" s="3" t="s">
        <v>25</v>
      </c>
      <c r="G741" s="4">
        <v>529</v>
      </c>
      <c r="H741" s="4">
        <v>529</v>
      </c>
      <c r="I741" s="4">
        <v>489</v>
      </c>
      <c r="J741" s="4">
        <v>489</v>
      </c>
      <c r="K741" s="4">
        <v>0.61</v>
      </c>
      <c r="L741" s="4">
        <v>7.3</v>
      </c>
      <c r="M741" s="4">
        <v>496.91</v>
      </c>
      <c r="N741" s="4">
        <v>459</v>
      </c>
      <c r="O741" s="4">
        <v>459</v>
      </c>
      <c r="P741" s="4">
        <v>398</v>
      </c>
      <c r="Q741" s="4">
        <v>397</v>
      </c>
      <c r="R741" s="4">
        <v>0.85</v>
      </c>
      <c r="S741" s="4">
        <v>6.83</v>
      </c>
      <c r="T741" s="4">
        <v>404.68</v>
      </c>
      <c r="U741" s="4">
        <v>0</v>
      </c>
      <c r="V741" s="4">
        <v>0</v>
      </c>
      <c r="W741" s="4">
        <v>0</v>
      </c>
      <c r="X741" s="4">
        <v>0</v>
      </c>
      <c r="Y741" s="4">
        <v>0</v>
      </c>
      <c r="Z741" s="4">
        <v>0</v>
      </c>
      <c r="AA741" s="4">
        <v>0</v>
      </c>
      <c r="AB741" s="4">
        <v>901.59</v>
      </c>
    </row>
    <row r="742" spans="1:28">
      <c r="A742" s="3" t="s">
        <v>1506</v>
      </c>
      <c r="B742" s="3" t="s">
        <v>1507</v>
      </c>
      <c r="C742" s="3" t="s">
        <v>22</v>
      </c>
      <c r="D742" s="3" t="s">
        <v>1359</v>
      </c>
      <c r="E742" s="3" t="s">
        <v>1360</v>
      </c>
      <c r="F742" s="3" t="s">
        <v>25</v>
      </c>
      <c r="G742" s="4">
        <v>1436</v>
      </c>
      <c r="H742" s="4">
        <v>1436</v>
      </c>
      <c r="I742" s="4">
        <v>865</v>
      </c>
      <c r="J742" s="4">
        <v>859</v>
      </c>
      <c r="K742" s="4">
        <v>5.77</v>
      </c>
      <c r="L742" s="4">
        <v>10.94</v>
      </c>
      <c r="M742" s="4">
        <v>875.71</v>
      </c>
      <c r="N742" s="4">
        <v>1135</v>
      </c>
      <c r="O742" s="4">
        <v>1135</v>
      </c>
      <c r="P742" s="4">
        <v>895</v>
      </c>
      <c r="Q742" s="4">
        <v>885</v>
      </c>
      <c r="R742" s="4">
        <v>5.74</v>
      </c>
      <c r="S742" s="4">
        <v>11.17</v>
      </c>
      <c r="T742" s="4">
        <v>901.91</v>
      </c>
      <c r="U742" s="4">
        <v>0</v>
      </c>
      <c r="V742" s="4">
        <v>0</v>
      </c>
      <c r="W742" s="4">
        <v>0</v>
      </c>
      <c r="X742" s="4">
        <v>0</v>
      </c>
      <c r="Y742" s="4">
        <v>0</v>
      </c>
      <c r="Z742" s="4">
        <v>0</v>
      </c>
      <c r="AA742" s="4">
        <v>0</v>
      </c>
      <c r="AB742" s="4">
        <v>1777.62</v>
      </c>
    </row>
    <row r="743" spans="1:28">
      <c r="A743" s="3" t="s">
        <v>1508</v>
      </c>
      <c r="B743" s="3" t="s">
        <v>1509</v>
      </c>
      <c r="C743" s="3" t="s">
        <v>22</v>
      </c>
      <c r="D743" s="3" t="s">
        <v>1359</v>
      </c>
      <c r="E743" s="3" t="s">
        <v>1360</v>
      </c>
      <c r="F743" s="3" t="s">
        <v>25</v>
      </c>
      <c r="G743" s="4">
        <v>289</v>
      </c>
      <c r="H743" s="4">
        <v>289</v>
      </c>
      <c r="I743" s="4">
        <v>260</v>
      </c>
      <c r="J743" s="4">
        <v>258</v>
      </c>
      <c r="K743" s="4">
        <v>0.72</v>
      </c>
      <c r="L743" s="4">
        <v>2.65</v>
      </c>
      <c r="M743" s="4">
        <v>261.37</v>
      </c>
      <c r="N743" s="4">
        <v>240</v>
      </c>
      <c r="O743" s="4">
        <v>240</v>
      </c>
      <c r="P743" s="4">
        <v>161</v>
      </c>
      <c r="Q743" s="4">
        <v>159</v>
      </c>
      <c r="R743" s="4">
        <v>0.11</v>
      </c>
      <c r="S743" s="4">
        <v>3.08</v>
      </c>
      <c r="T743" s="4">
        <v>162.19</v>
      </c>
      <c r="U743" s="4">
        <v>0</v>
      </c>
      <c r="V743" s="4">
        <v>0</v>
      </c>
      <c r="W743" s="4">
        <v>0</v>
      </c>
      <c r="X743" s="4">
        <v>0</v>
      </c>
      <c r="Y743" s="4">
        <v>0</v>
      </c>
      <c r="Z743" s="4">
        <v>0</v>
      </c>
      <c r="AA743" s="4">
        <v>0</v>
      </c>
      <c r="AB743" s="4">
        <v>423.56</v>
      </c>
    </row>
    <row r="744" spans="1:28">
      <c r="A744" s="3" t="s">
        <v>1510</v>
      </c>
      <c r="B744" s="3" t="s">
        <v>1511</v>
      </c>
      <c r="C744" s="3" t="s">
        <v>22</v>
      </c>
      <c r="D744" s="3" t="s">
        <v>1359</v>
      </c>
      <c r="E744" s="3" t="s">
        <v>1360</v>
      </c>
      <c r="F744" s="3" t="s">
        <v>25</v>
      </c>
      <c r="G744" s="4">
        <v>645</v>
      </c>
      <c r="H744" s="4">
        <v>645</v>
      </c>
      <c r="I744" s="4">
        <v>606</v>
      </c>
      <c r="J744" s="4">
        <v>603</v>
      </c>
      <c r="K744" s="4">
        <v>2.12</v>
      </c>
      <c r="L744" s="4">
        <v>11.08</v>
      </c>
      <c r="M744" s="4">
        <v>616.20000000000005</v>
      </c>
      <c r="N744" s="4">
        <v>767</v>
      </c>
      <c r="O744" s="4">
        <v>767</v>
      </c>
      <c r="P744" s="4">
        <v>723</v>
      </c>
      <c r="Q744" s="4">
        <v>712</v>
      </c>
      <c r="R744" s="4">
        <v>4.46</v>
      </c>
      <c r="S744" s="4">
        <v>10.26</v>
      </c>
      <c r="T744" s="4">
        <v>726.72</v>
      </c>
      <c r="U744" s="4">
        <v>0</v>
      </c>
      <c r="V744" s="4">
        <v>0</v>
      </c>
      <c r="W744" s="4">
        <v>0</v>
      </c>
      <c r="X744" s="4">
        <v>0</v>
      </c>
      <c r="Y744" s="4">
        <v>0</v>
      </c>
      <c r="Z744" s="4">
        <v>0</v>
      </c>
      <c r="AA744" s="4">
        <v>0</v>
      </c>
      <c r="AB744" s="4">
        <v>1342.92</v>
      </c>
    </row>
    <row r="745" spans="1:28">
      <c r="A745" s="3" t="s">
        <v>1512</v>
      </c>
      <c r="B745" s="3" t="s">
        <v>1513</v>
      </c>
      <c r="C745" s="3" t="s">
        <v>22</v>
      </c>
      <c r="D745" s="3" t="s">
        <v>1359</v>
      </c>
      <c r="E745" s="3" t="s">
        <v>1360</v>
      </c>
      <c r="F745" s="3" t="s">
        <v>25</v>
      </c>
      <c r="G745" s="4">
        <v>726</v>
      </c>
      <c r="H745" s="4">
        <v>726</v>
      </c>
      <c r="I745" s="4">
        <v>668</v>
      </c>
      <c r="J745" s="4">
        <v>666</v>
      </c>
      <c r="K745" s="4">
        <v>3.18</v>
      </c>
      <c r="L745" s="4">
        <v>9.27</v>
      </c>
      <c r="M745" s="4">
        <v>678.45</v>
      </c>
      <c r="N745" s="4">
        <v>933</v>
      </c>
      <c r="O745" s="4">
        <v>933</v>
      </c>
      <c r="P745" s="4">
        <v>770</v>
      </c>
      <c r="Q745" s="4">
        <v>764</v>
      </c>
      <c r="R745" s="4">
        <v>3.67</v>
      </c>
      <c r="S745" s="4">
        <v>9.44</v>
      </c>
      <c r="T745" s="4">
        <v>777.11</v>
      </c>
      <c r="U745" s="4">
        <v>0</v>
      </c>
      <c r="V745" s="4">
        <v>0</v>
      </c>
      <c r="W745" s="4">
        <v>0</v>
      </c>
      <c r="X745" s="4">
        <v>0</v>
      </c>
      <c r="Y745" s="4">
        <v>0</v>
      </c>
      <c r="Z745" s="4">
        <v>0</v>
      </c>
      <c r="AA745" s="4">
        <v>0</v>
      </c>
      <c r="AB745" s="4">
        <v>1455.56</v>
      </c>
    </row>
    <row r="746" spans="1:28">
      <c r="A746" s="3" t="s">
        <v>1514</v>
      </c>
      <c r="B746" s="3" t="s">
        <v>1515</v>
      </c>
      <c r="C746" s="3" t="s">
        <v>22</v>
      </c>
      <c r="D746" s="3" t="s">
        <v>1359</v>
      </c>
      <c r="E746" s="3" t="s">
        <v>1360</v>
      </c>
      <c r="F746" s="3" t="s">
        <v>25</v>
      </c>
      <c r="G746" s="4">
        <v>712</v>
      </c>
      <c r="H746" s="4">
        <v>712</v>
      </c>
      <c r="I746" s="4">
        <v>443</v>
      </c>
      <c r="J746" s="4">
        <v>442</v>
      </c>
      <c r="K746" s="4">
        <v>1.38</v>
      </c>
      <c r="L746" s="4">
        <v>6.47</v>
      </c>
      <c r="M746" s="4">
        <v>449.85</v>
      </c>
      <c r="N746" s="4">
        <v>436</v>
      </c>
      <c r="O746" s="4">
        <v>436</v>
      </c>
      <c r="P746" s="4">
        <v>397</v>
      </c>
      <c r="Q746" s="4">
        <v>396</v>
      </c>
      <c r="R746" s="4">
        <v>1</v>
      </c>
      <c r="S746" s="4">
        <v>6.62</v>
      </c>
      <c r="T746" s="4">
        <v>403.62</v>
      </c>
      <c r="U746" s="4">
        <v>0</v>
      </c>
      <c r="V746" s="4">
        <v>0</v>
      </c>
      <c r="W746" s="4">
        <v>0</v>
      </c>
      <c r="X746" s="4">
        <v>0</v>
      </c>
      <c r="Y746" s="4">
        <v>0</v>
      </c>
      <c r="Z746" s="4">
        <v>0</v>
      </c>
      <c r="AA746" s="4">
        <v>0</v>
      </c>
      <c r="AB746" s="4">
        <v>853.47</v>
      </c>
    </row>
    <row r="747" spans="1:28">
      <c r="A747" s="3" t="s">
        <v>1516</v>
      </c>
      <c r="B747" s="3" t="s">
        <v>1517</v>
      </c>
      <c r="C747" s="3" t="s">
        <v>22</v>
      </c>
      <c r="D747" s="3" t="s">
        <v>1359</v>
      </c>
      <c r="E747" s="3" t="s">
        <v>1360</v>
      </c>
      <c r="F747" s="3" t="s">
        <v>25</v>
      </c>
      <c r="G747" s="4">
        <v>911</v>
      </c>
      <c r="H747" s="4">
        <v>911</v>
      </c>
      <c r="I747" s="4">
        <v>843</v>
      </c>
      <c r="J747" s="4">
        <v>843</v>
      </c>
      <c r="K747" s="4">
        <v>6.94</v>
      </c>
      <c r="L747" s="4">
        <v>11.9</v>
      </c>
      <c r="M747" s="4">
        <v>861.84</v>
      </c>
      <c r="N747" s="4">
        <v>917</v>
      </c>
      <c r="O747" s="4">
        <v>917</v>
      </c>
      <c r="P747" s="4">
        <v>720</v>
      </c>
      <c r="Q747" s="4">
        <v>720</v>
      </c>
      <c r="R747" s="4">
        <v>1.19</v>
      </c>
      <c r="S747" s="4">
        <v>11.35</v>
      </c>
      <c r="T747" s="4">
        <v>732.54</v>
      </c>
      <c r="U747" s="4">
        <v>0</v>
      </c>
      <c r="V747" s="4">
        <v>0</v>
      </c>
      <c r="W747" s="4">
        <v>0</v>
      </c>
      <c r="X747" s="4">
        <v>0</v>
      </c>
      <c r="Y747" s="4">
        <v>0</v>
      </c>
      <c r="Z747" s="4">
        <v>0</v>
      </c>
      <c r="AA747" s="4">
        <v>0</v>
      </c>
      <c r="AB747" s="4">
        <v>1594.38</v>
      </c>
    </row>
    <row r="748" spans="1:28">
      <c r="A748" s="3" t="s">
        <v>1518</v>
      </c>
      <c r="B748" s="3" t="s">
        <v>1519</v>
      </c>
      <c r="C748" s="3" t="s">
        <v>22</v>
      </c>
      <c r="D748" s="3" t="s">
        <v>1359</v>
      </c>
      <c r="E748" s="3" t="s">
        <v>1360</v>
      </c>
      <c r="F748" s="3" t="s">
        <v>25</v>
      </c>
      <c r="G748" s="4">
        <v>1395</v>
      </c>
      <c r="H748" s="4">
        <v>1395</v>
      </c>
      <c r="I748" s="4">
        <v>794</v>
      </c>
      <c r="J748" s="4">
        <v>767</v>
      </c>
      <c r="K748" s="4">
        <v>2.3199999999999998</v>
      </c>
      <c r="L748" s="4">
        <v>11.55</v>
      </c>
      <c r="M748" s="4">
        <v>780.87</v>
      </c>
      <c r="N748" s="4">
        <v>908</v>
      </c>
      <c r="O748" s="4">
        <v>908</v>
      </c>
      <c r="P748" s="4">
        <v>764</v>
      </c>
      <c r="Q748" s="4">
        <v>761</v>
      </c>
      <c r="R748" s="4">
        <v>2.17</v>
      </c>
      <c r="S748" s="4">
        <v>11.32</v>
      </c>
      <c r="T748" s="4">
        <v>774.49</v>
      </c>
      <c r="U748" s="4">
        <v>0</v>
      </c>
      <c r="V748" s="4">
        <v>0</v>
      </c>
      <c r="W748" s="4">
        <v>0</v>
      </c>
      <c r="X748" s="4">
        <v>0</v>
      </c>
      <c r="Y748" s="4">
        <v>0</v>
      </c>
      <c r="Z748" s="4">
        <v>0</v>
      </c>
      <c r="AA748" s="4">
        <v>0</v>
      </c>
      <c r="AB748" s="4">
        <v>1555.36</v>
      </c>
    </row>
    <row r="749" spans="1:28">
      <c r="A749" s="3" t="s">
        <v>1520</v>
      </c>
      <c r="B749" s="3" t="s">
        <v>1521</v>
      </c>
      <c r="C749" s="3" t="s">
        <v>22</v>
      </c>
      <c r="D749" s="3" t="s">
        <v>1359</v>
      </c>
      <c r="E749" s="3" t="s">
        <v>1360</v>
      </c>
      <c r="F749" s="3" t="s">
        <v>25</v>
      </c>
      <c r="G749" s="4">
        <v>1014</v>
      </c>
      <c r="H749" s="4">
        <v>1014</v>
      </c>
      <c r="I749" s="4">
        <v>968</v>
      </c>
      <c r="J749" s="4">
        <v>955</v>
      </c>
      <c r="K749" s="4">
        <v>6.24</v>
      </c>
      <c r="L749" s="4">
        <v>15.58</v>
      </c>
      <c r="M749" s="4">
        <v>976.82</v>
      </c>
      <c r="N749" s="4">
        <v>1163</v>
      </c>
      <c r="O749" s="4">
        <v>1163</v>
      </c>
      <c r="P749" s="4">
        <v>949</v>
      </c>
      <c r="Q749" s="4">
        <v>946</v>
      </c>
      <c r="R749" s="4">
        <v>3.05</v>
      </c>
      <c r="S749" s="4">
        <v>15.19</v>
      </c>
      <c r="T749" s="4">
        <v>964.24</v>
      </c>
      <c r="U749" s="4">
        <v>0</v>
      </c>
      <c r="V749" s="4">
        <v>0</v>
      </c>
      <c r="W749" s="4">
        <v>0</v>
      </c>
      <c r="X749" s="4">
        <v>0</v>
      </c>
      <c r="Y749" s="4">
        <v>0</v>
      </c>
      <c r="Z749" s="4">
        <v>0</v>
      </c>
      <c r="AA749" s="4">
        <v>0</v>
      </c>
      <c r="AB749" s="4">
        <v>1941.06</v>
      </c>
    </row>
    <row r="750" spans="1:28">
      <c r="A750" s="3" t="s">
        <v>1522</v>
      </c>
      <c r="B750" s="3" t="s">
        <v>1523</v>
      </c>
      <c r="C750" s="3" t="s">
        <v>22</v>
      </c>
      <c r="D750" s="3" t="s">
        <v>1359</v>
      </c>
      <c r="E750" s="3" t="s">
        <v>1360</v>
      </c>
      <c r="F750" s="3" t="s">
        <v>25</v>
      </c>
      <c r="G750" s="4">
        <v>559</v>
      </c>
      <c r="H750" s="4">
        <v>559</v>
      </c>
      <c r="I750" s="4">
        <v>530</v>
      </c>
      <c r="J750" s="4">
        <v>510</v>
      </c>
      <c r="K750" s="4">
        <v>5.33</v>
      </c>
      <c r="L750" s="4">
        <v>5.51</v>
      </c>
      <c r="M750" s="4">
        <v>520.84</v>
      </c>
      <c r="N750" s="4">
        <v>832</v>
      </c>
      <c r="O750" s="4">
        <v>832</v>
      </c>
      <c r="P750" s="4">
        <v>457</v>
      </c>
      <c r="Q750" s="4">
        <v>448</v>
      </c>
      <c r="R750" s="4">
        <v>2.44</v>
      </c>
      <c r="S750" s="4">
        <v>5.37</v>
      </c>
      <c r="T750" s="4">
        <v>455.81</v>
      </c>
      <c r="U750" s="4">
        <v>0</v>
      </c>
      <c r="V750" s="4">
        <v>0</v>
      </c>
      <c r="W750" s="4">
        <v>0</v>
      </c>
      <c r="X750" s="4">
        <v>0</v>
      </c>
      <c r="Y750" s="4">
        <v>0</v>
      </c>
      <c r="Z750" s="4">
        <v>0</v>
      </c>
      <c r="AA750" s="4">
        <v>0</v>
      </c>
      <c r="AB750" s="4">
        <v>976.65</v>
      </c>
    </row>
    <row r="751" spans="1:28">
      <c r="A751" s="3" t="s">
        <v>1524</v>
      </c>
      <c r="B751" s="3" t="s">
        <v>1525</v>
      </c>
      <c r="C751" s="3" t="s">
        <v>22</v>
      </c>
      <c r="D751" s="3" t="s">
        <v>1359</v>
      </c>
      <c r="E751" s="3" t="s">
        <v>1360</v>
      </c>
      <c r="F751" s="3" t="s">
        <v>25</v>
      </c>
      <c r="G751" s="4">
        <v>938</v>
      </c>
      <c r="H751" s="4">
        <v>938</v>
      </c>
      <c r="I751" s="4">
        <v>889</v>
      </c>
      <c r="J751" s="4">
        <v>876</v>
      </c>
      <c r="K751" s="4">
        <v>5.42</v>
      </c>
      <c r="L751" s="4">
        <v>7.39</v>
      </c>
      <c r="M751" s="4">
        <v>888.81</v>
      </c>
      <c r="N751" s="4">
        <v>737</v>
      </c>
      <c r="O751" s="4">
        <v>737</v>
      </c>
      <c r="P751" s="4">
        <v>449</v>
      </c>
      <c r="Q751" s="4">
        <v>437</v>
      </c>
      <c r="R751" s="4">
        <v>2.34</v>
      </c>
      <c r="S751" s="4">
        <v>7.07</v>
      </c>
      <c r="T751" s="4">
        <v>446.41</v>
      </c>
      <c r="U751" s="4">
        <v>0</v>
      </c>
      <c r="V751" s="4">
        <v>0</v>
      </c>
      <c r="W751" s="4">
        <v>0</v>
      </c>
      <c r="X751" s="4">
        <v>0</v>
      </c>
      <c r="Y751" s="4">
        <v>0</v>
      </c>
      <c r="Z751" s="4">
        <v>0</v>
      </c>
      <c r="AA751" s="4">
        <v>0</v>
      </c>
      <c r="AB751" s="4">
        <v>1335.22</v>
      </c>
    </row>
    <row r="752" spans="1:28">
      <c r="A752" s="3" t="s">
        <v>1526</v>
      </c>
      <c r="B752" s="3" t="s">
        <v>1527</v>
      </c>
      <c r="C752" s="3" t="s">
        <v>22</v>
      </c>
      <c r="D752" s="3" t="s">
        <v>1359</v>
      </c>
      <c r="E752" s="3" t="s">
        <v>1360</v>
      </c>
      <c r="F752" s="3" t="s">
        <v>25</v>
      </c>
      <c r="G752" s="4">
        <v>562</v>
      </c>
      <c r="H752" s="4">
        <v>562</v>
      </c>
      <c r="I752" s="4">
        <v>381</v>
      </c>
      <c r="J752" s="4">
        <v>381</v>
      </c>
      <c r="K752" s="4">
        <v>0.44</v>
      </c>
      <c r="L752" s="4">
        <v>6.73</v>
      </c>
      <c r="M752" s="4">
        <v>388.17</v>
      </c>
      <c r="N752" s="4">
        <v>386</v>
      </c>
      <c r="O752" s="4">
        <v>386</v>
      </c>
      <c r="P752" s="4">
        <v>352</v>
      </c>
      <c r="Q752" s="4">
        <v>352</v>
      </c>
      <c r="R752" s="4">
        <v>0.31</v>
      </c>
      <c r="S752" s="4">
        <v>6.45</v>
      </c>
      <c r="T752" s="4">
        <v>358.76</v>
      </c>
      <c r="U752" s="4">
        <v>0</v>
      </c>
      <c r="V752" s="4">
        <v>0</v>
      </c>
      <c r="W752" s="4">
        <v>0</v>
      </c>
      <c r="X752" s="4">
        <v>0</v>
      </c>
      <c r="Y752" s="4">
        <v>0</v>
      </c>
      <c r="Z752" s="4">
        <v>0</v>
      </c>
      <c r="AA752" s="4">
        <v>0</v>
      </c>
      <c r="AB752" s="4">
        <v>746.93</v>
      </c>
    </row>
    <row r="753" spans="1:28">
      <c r="A753" s="3" t="s">
        <v>1528</v>
      </c>
      <c r="B753" s="3" t="s">
        <v>1529</v>
      </c>
      <c r="C753" s="3" t="s">
        <v>22</v>
      </c>
      <c r="D753" s="3" t="s">
        <v>1359</v>
      </c>
      <c r="E753" s="3" t="s">
        <v>1360</v>
      </c>
      <c r="F753" s="3" t="s">
        <v>25</v>
      </c>
      <c r="G753" s="4">
        <v>736</v>
      </c>
      <c r="H753" s="4">
        <v>736</v>
      </c>
      <c r="I753" s="4">
        <v>616</v>
      </c>
      <c r="J753" s="4">
        <v>611</v>
      </c>
      <c r="K753" s="4">
        <v>1.68</v>
      </c>
      <c r="L753" s="4">
        <v>12.1</v>
      </c>
      <c r="M753" s="4">
        <v>624.78</v>
      </c>
      <c r="N753" s="4">
        <v>988</v>
      </c>
      <c r="O753" s="4">
        <v>988</v>
      </c>
      <c r="P753" s="4">
        <v>696</v>
      </c>
      <c r="Q753" s="4">
        <v>694</v>
      </c>
      <c r="R753" s="4">
        <v>1.73</v>
      </c>
      <c r="S753" s="4">
        <v>14.14</v>
      </c>
      <c r="T753" s="4">
        <v>709.87</v>
      </c>
      <c r="U753" s="4">
        <v>0</v>
      </c>
      <c r="V753" s="4">
        <v>0</v>
      </c>
      <c r="W753" s="4">
        <v>0</v>
      </c>
      <c r="X753" s="4">
        <v>0</v>
      </c>
      <c r="Y753" s="4">
        <v>0</v>
      </c>
      <c r="Z753" s="4">
        <v>0</v>
      </c>
      <c r="AA753" s="4">
        <v>0</v>
      </c>
      <c r="AB753" s="4">
        <v>1334.65</v>
      </c>
    </row>
    <row r="754" spans="1:28">
      <c r="A754" s="3" t="s">
        <v>1530</v>
      </c>
      <c r="B754" s="3" t="s">
        <v>1531</v>
      </c>
      <c r="C754" s="3" t="s">
        <v>22</v>
      </c>
      <c r="D754" s="3" t="s">
        <v>1359</v>
      </c>
      <c r="E754" s="3" t="s">
        <v>1360</v>
      </c>
      <c r="F754" s="3" t="s">
        <v>25</v>
      </c>
      <c r="G754" s="4">
        <v>694</v>
      </c>
      <c r="H754" s="4">
        <v>694</v>
      </c>
      <c r="I754" s="4">
        <v>475</v>
      </c>
      <c r="J754" s="4">
        <v>471</v>
      </c>
      <c r="K754" s="4">
        <v>0.47</v>
      </c>
      <c r="L754" s="4">
        <v>6.71</v>
      </c>
      <c r="M754" s="4">
        <v>478.18</v>
      </c>
      <c r="N754" s="4">
        <v>853</v>
      </c>
      <c r="O754" s="4">
        <v>853</v>
      </c>
      <c r="P754" s="4">
        <v>776</v>
      </c>
      <c r="Q754" s="4">
        <v>771</v>
      </c>
      <c r="R754" s="4">
        <v>0.93</v>
      </c>
      <c r="S754" s="4">
        <v>10.23</v>
      </c>
      <c r="T754" s="4">
        <v>782.16</v>
      </c>
      <c r="U754" s="4">
        <v>0</v>
      </c>
      <c r="V754" s="4">
        <v>0</v>
      </c>
      <c r="W754" s="4">
        <v>0</v>
      </c>
      <c r="X754" s="4">
        <v>0</v>
      </c>
      <c r="Y754" s="4">
        <v>0</v>
      </c>
      <c r="Z754" s="4">
        <v>0</v>
      </c>
      <c r="AA754" s="4">
        <v>0</v>
      </c>
      <c r="AB754" s="4">
        <v>1260.3399999999999</v>
      </c>
    </row>
    <row r="755" spans="1:28">
      <c r="A755" s="3" t="s">
        <v>1532</v>
      </c>
      <c r="B755" s="3" t="s">
        <v>1533</v>
      </c>
      <c r="C755" s="3" t="s">
        <v>22</v>
      </c>
      <c r="D755" s="3" t="s">
        <v>1359</v>
      </c>
      <c r="E755" s="3" t="s">
        <v>1360</v>
      </c>
      <c r="F755" s="3" t="s">
        <v>25</v>
      </c>
      <c r="G755" s="4">
        <v>704</v>
      </c>
      <c r="H755" s="4">
        <v>704</v>
      </c>
      <c r="I755" s="4">
        <v>445</v>
      </c>
      <c r="J755" s="4">
        <v>445</v>
      </c>
      <c r="K755" s="4">
        <v>0.57999999999999996</v>
      </c>
      <c r="L755" s="4">
        <v>8.34</v>
      </c>
      <c r="M755" s="4">
        <v>453.92</v>
      </c>
      <c r="N755" s="4">
        <v>721</v>
      </c>
      <c r="O755" s="4">
        <v>721</v>
      </c>
      <c r="P755" s="4">
        <v>478</v>
      </c>
      <c r="Q755" s="4">
        <v>478</v>
      </c>
      <c r="R755" s="4">
        <v>0.6</v>
      </c>
      <c r="S755" s="4">
        <v>8.33</v>
      </c>
      <c r="T755" s="4">
        <v>486.93</v>
      </c>
      <c r="U755" s="4">
        <v>0</v>
      </c>
      <c r="V755" s="4">
        <v>0</v>
      </c>
      <c r="W755" s="4">
        <v>0</v>
      </c>
      <c r="X755" s="4">
        <v>0</v>
      </c>
      <c r="Y755" s="4">
        <v>0</v>
      </c>
      <c r="Z755" s="4">
        <v>0</v>
      </c>
      <c r="AA755" s="4">
        <v>0</v>
      </c>
      <c r="AB755" s="4">
        <v>940.85</v>
      </c>
    </row>
    <row r="756" spans="1:28">
      <c r="A756" s="3" t="s">
        <v>1534</v>
      </c>
      <c r="B756" s="3" t="s">
        <v>1535</v>
      </c>
      <c r="C756" s="3" t="s">
        <v>22</v>
      </c>
      <c r="D756" s="3" t="s">
        <v>1359</v>
      </c>
      <c r="E756" s="3" t="s">
        <v>1360</v>
      </c>
      <c r="F756" s="3" t="s">
        <v>25</v>
      </c>
      <c r="G756" s="4">
        <v>1680</v>
      </c>
      <c r="H756" s="4">
        <v>1680</v>
      </c>
      <c r="I756" s="4">
        <v>1334</v>
      </c>
      <c r="J756" s="4">
        <v>1325</v>
      </c>
      <c r="K756" s="4">
        <v>4.38</v>
      </c>
      <c r="L756" s="4">
        <v>26.14</v>
      </c>
      <c r="M756" s="4">
        <v>1355.52</v>
      </c>
      <c r="N756" s="4">
        <v>2400</v>
      </c>
      <c r="O756" s="4">
        <v>2400</v>
      </c>
      <c r="P756" s="4">
        <v>1732</v>
      </c>
      <c r="Q756" s="4">
        <v>1728</v>
      </c>
      <c r="R756" s="4">
        <v>3.98</v>
      </c>
      <c r="S756" s="4">
        <v>31.62</v>
      </c>
      <c r="T756" s="4">
        <v>1763.6</v>
      </c>
      <c r="U756" s="4">
        <v>0</v>
      </c>
      <c r="V756" s="4">
        <v>0</v>
      </c>
      <c r="W756" s="4">
        <v>0</v>
      </c>
      <c r="X756" s="4">
        <v>0</v>
      </c>
      <c r="Y756" s="4">
        <v>0</v>
      </c>
      <c r="Z756" s="4">
        <v>0</v>
      </c>
      <c r="AA756" s="4">
        <v>0</v>
      </c>
      <c r="AB756" s="4">
        <v>3119.12</v>
      </c>
    </row>
    <row r="757" spans="1:28">
      <c r="A757" s="3" t="s">
        <v>1536</v>
      </c>
      <c r="B757" s="3" t="s">
        <v>1537</v>
      </c>
      <c r="C757" s="3" t="s">
        <v>22</v>
      </c>
      <c r="D757" s="3" t="s">
        <v>1359</v>
      </c>
      <c r="E757" s="3" t="s">
        <v>1360</v>
      </c>
      <c r="F757" s="3" t="s">
        <v>25</v>
      </c>
      <c r="G757" s="4">
        <v>826</v>
      </c>
      <c r="H757" s="4">
        <v>826</v>
      </c>
      <c r="I757" s="4">
        <v>643</v>
      </c>
      <c r="J757" s="4">
        <v>642</v>
      </c>
      <c r="K757" s="4">
        <v>3.73</v>
      </c>
      <c r="L757" s="4">
        <v>12.05</v>
      </c>
      <c r="M757" s="4">
        <v>657.78</v>
      </c>
      <c r="N757" s="4">
        <v>806</v>
      </c>
      <c r="O757" s="4">
        <v>806</v>
      </c>
      <c r="P757" s="4">
        <v>712</v>
      </c>
      <c r="Q757" s="4">
        <v>711</v>
      </c>
      <c r="R757" s="4">
        <v>3.9</v>
      </c>
      <c r="S757" s="4">
        <v>13.23</v>
      </c>
      <c r="T757" s="4">
        <v>728.13</v>
      </c>
      <c r="U757" s="4">
        <v>0</v>
      </c>
      <c r="V757" s="4">
        <v>0</v>
      </c>
      <c r="W757" s="4">
        <v>0</v>
      </c>
      <c r="X757" s="4">
        <v>0</v>
      </c>
      <c r="Y757" s="4">
        <v>0</v>
      </c>
      <c r="Z757" s="4">
        <v>0</v>
      </c>
      <c r="AA757" s="4">
        <v>0</v>
      </c>
      <c r="AB757" s="4">
        <v>1385.91</v>
      </c>
    </row>
    <row r="758" spans="1:28">
      <c r="A758" s="3" t="s">
        <v>1538</v>
      </c>
      <c r="B758" s="3" t="s">
        <v>1539</v>
      </c>
      <c r="C758" s="3" t="s">
        <v>22</v>
      </c>
      <c r="D758" s="3" t="s">
        <v>1359</v>
      </c>
      <c r="E758" s="3" t="s">
        <v>1360</v>
      </c>
      <c r="F758" s="3" t="s">
        <v>25</v>
      </c>
      <c r="G758" s="4">
        <v>1025</v>
      </c>
      <c r="H758" s="4">
        <v>1025</v>
      </c>
      <c r="I758" s="4">
        <v>619</v>
      </c>
      <c r="J758" s="4">
        <v>612</v>
      </c>
      <c r="K758" s="4">
        <v>0.97</v>
      </c>
      <c r="L758" s="4">
        <v>10.68</v>
      </c>
      <c r="M758" s="4">
        <v>623.65</v>
      </c>
      <c r="N758" s="4">
        <v>786</v>
      </c>
      <c r="O758" s="4">
        <v>786</v>
      </c>
      <c r="P758" s="4">
        <v>578</v>
      </c>
      <c r="Q758" s="4">
        <v>575</v>
      </c>
      <c r="R758" s="4">
        <v>0.91</v>
      </c>
      <c r="S758" s="4">
        <v>9.85</v>
      </c>
      <c r="T758" s="4">
        <v>585.76</v>
      </c>
      <c r="U758" s="4">
        <v>0</v>
      </c>
      <c r="V758" s="4">
        <v>0</v>
      </c>
      <c r="W758" s="4">
        <v>0</v>
      </c>
      <c r="X758" s="4">
        <v>0</v>
      </c>
      <c r="Y758" s="4">
        <v>0</v>
      </c>
      <c r="Z758" s="4">
        <v>0</v>
      </c>
      <c r="AA758" s="4">
        <v>0</v>
      </c>
      <c r="AB758" s="4">
        <v>1209.4100000000001</v>
      </c>
    </row>
    <row r="759" spans="1:28">
      <c r="A759" s="3" t="s">
        <v>1540</v>
      </c>
      <c r="B759" s="3" t="s">
        <v>1541</v>
      </c>
      <c r="C759" s="3" t="s">
        <v>22</v>
      </c>
      <c r="D759" s="3" t="s">
        <v>1359</v>
      </c>
      <c r="E759" s="3" t="s">
        <v>1360</v>
      </c>
      <c r="F759" s="3" t="s">
        <v>25</v>
      </c>
      <c r="G759" s="4">
        <v>668</v>
      </c>
      <c r="H759" s="4">
        <v>668</v>
      </c>
      <c r="I759" s="4">
        <v>621</v>
      </c>
      <c r="J759" s="4">
        <v>620</v>
      </c>
      <c r="K759" s="4">
        <v>0.69</v>
      </c>
      <c r="L759" s="4">
        <v>15.98</v>
      </c>
      <c r="M759" s="4">
        <v>636.66999999999996</v>
      </c>
      <c r="N759" s="4">
        <v>666</v>
      </c>
      <c r="O759" s="4">
        <v>666</v>
      </c>
      <c r="P759" s="4">
        <v>621</v>
      </c>
      <c r="Q759" s="4">
        <v>620</v>
      </c>
      <c r="R759" s="4">
        <v>0.62</v>
      </c>
      <c r="S759" s="4">
        <v>14.52</v>
      </c>
      <c r="T759" s="4">
        <v>635.14</v>
      </c>
      <c r="U759" s="4">
        <v>0</v>
      </c>
      <c r="V759" s="4">
        <v>0</v>
      </c>
      <c r="W759" s="4">
        <v>0</v>
      </c>
      <c r="X759" s="4">
        <v>0</v>
      </c>
      <c r="Y759" s="4">
        <v>0</v>
      </c>
      <c r="Z759" s="4">
        <v>0</v>
      </c>
      <c r="AA759" s="4">
        <v>0</v>
      </c>
      <c r="AB759" s="4">
        <v>1271.81</v>
      </c>
    </row>
    <row r="760" spans="1:28">
      <c r="A760" s="3" t="s">
        <v>1542</v>
      </c>
      <c r="B760" s="3" t="s">
        <v>1543</v>
      </c>
      <c r="C760" s="3" t="s">
        <v>22</v>
      </c>
      <c r="D760" s="3" t="s">
        <v>1359</v>
      </c>
      <c r="E760" s="3" t="s">
        <v>1360</v>
      </c>
      <c r="F760" s="3" t="s">
        <v>25</v>
      </c>
      <c r="G760" s="4">
        <v>739</v>
      </c>
      <c r="H760" s="4">
        <v>739</v>
      </c>
      <c r="I760" s="4">
        <v>558</v>
      </c>
      <c r="J760" s="4">
        <v>558</v>
      </c>
      <c r="K760" s="4">
        <v>0.56000000000000005</v>
      </c>
      <c r="L760" s="4">
        <v>14.27</v>
      </c>
      <c r="M760" s="4">
        <v>572.83000000000004</v>
      </c>
      <c r="N760" s="4">
        <v>1133</v>
      </c>
      <c r="O760" s="4">
        <v>1133</v>
      </c>
      <c r="P760" s="4">
        <v>809</v>
      </c>
      <c r="Q760" s="4">
        <v>808</v>
      </c>
      <c r="R760" s="4">
        <v>1.37</v>
      </c>
      <c r="S760" s="4">
        <v>18.93</v>
      </c>
      <c r="T760" s="4">
        <v>828.3</v>
      </c>
      <c r="U760" s="4">
        <v>0</v>
      </c>
      <c r="V760" s="4">
        <v>0</v>
      </c>
      <c r="W760" s="4">
        <v>0</v>
      </c>
      <c r="X760" s="4">
        <v>0</v>
      </c>
      <c r="Y760" s="4">
        <v>0</v>
      </c>
      <c r="Z760" s="4">
        <v>0</v>
      </c>
      <c r="AA760" s="4">
        <v>0</v>
      </c>
      <c r="AB760" s="4">
        <v>1401.13</v>
      </c>
    </row>
    <row r="761" spans="1:28">
      <c r="A761" s="3" t="s">
        <v>1544</v>
      </c>
      <c r="B761" s="3" t="s">
        <v>1545</v>
      </c>
      <c r="C761" s="3" t="s">
        <v>22</v>
      </c>
      <c r="D761" s="3" t="s">
        <v>1359</v>
      </c>
      <c r="E761" s="3" t="s">
        <v>1360</v>
      </c>
      <c r="F761" s="3" t="s">
        <v>25</v>
      </c>
      <c r="G761" s="4">
        <v>1605</v>
      </c>
      <c r="H761" s="4">
        <v>1605</v>
      </c>
      <c r="I761" s="4">
        <v>1038</v>
      </c>
      <c r="J761" s="4">
        <v>1038</v>
      </c>
      <c r="K761" s="4">
        <v>4.72</v>
      </c>
      <c r="L761" s="4">
        <v>12.68</v>
      </c>
      <c r="M761" s="4">
        <v>1055.4000000000001</v>
      </c>
      <c r="N761" s="4">
        <v>2252</v>
      </c>
      <c r="O761" s="4">
        <v>2252</v>
      </c>
      <c r="P761" s="4">
        <v>1114</v>
      </c>
      <c r="Q761" s="4">
        <v>1111</v>
      </c>
      <c r="R761" s="4">
        <v>3.01</v>
      </c>
      <c r="S761" s="4">
        <v>14.03</v>
      </c>
      <c r="T761" s="4">
        <v>1128.04</v>
      </c>
      <c r="U761" s="4">
        <v>0</v>
      </c>
      <c r="V761" s="4">
        <v>0</v>
      </c>
      <c r="W761" s="4">
        <v>0</v>
      </c>
      <c r="X761" s="4">
        <v>0</v>
      </c>
      <c r="Y761" s="4">
        <v>0</v>
      </c>
      <c r="Z761" s="4">
        <v>0</v>
      </c>
      <c r="AA761" s="4">
        <v>0</v>
      </c>
      <c r="AB761" s="4">
        <v>2183.44</v>
      </c>
    </row>
    <row r="762" spans="1:28">
      <c r="A762" s="3" t="s">
        <v>1546</v>
      </c>
      <c r="B762" s="3" t="s">
        <v>1547</v>
      </c>
      <c r="C762" s="3" t="s">
        <v>22</v>
      </c>
      <c r="D762" s="3" t="s">
        <v>1359</v>
      </c>
      <c r="E762" s="3" t="s">
        <v>1360</v>
      </c>
      <c r="F762" s="3" t="s">
        <v>25</v>
      </c>
      <c r="G762" s="4">
        <v>1162</v>
      </c>
      <c r="H762" s="4">
        <v>1162</v>
      </c>
      <c r="I762" s="4">
        <v>1115</v>
      </c>
      <c r="J762" s="4">
        <v>1105</v>
      </c>
      <c r="K762" s="4">
        <v>3.47</v>
      </c>
      <c r="L762" s="4">
        <v>18</v>
      </c>
      <c r="M762" s="4">
        <v>1126.47</v>
      </c>
      <c r="N762" s="4">
        <v>1643</v>
      </c>
      <c r="O762" s="4">
        <v>1643</v>
      </c>
      <c r="P762" s="4">
        <v>1302</v>
      </c>
      <c r="Q762" s="4">
        <v>1298</v>
      </c>
      <c r="R762" s="4">
        <v>2.95</v>
      </c>
      <c r="S762" s="4">
        <v>23.04</v>
      </c>
      <c r="T762" s="4">
        <v>1323.99</v>
      </c>
      <c r="U762" s="4">
        <v>0</v>
      </c>
      <c r="V762" s="4">
        <v>0</v>
      </c>
      <c r="W762" s="4">
        <v>0</v>
      </c>
      <c r="X762" s="4">
        <v>0</v>
      </c>
      <c r="Y762" s="4">
        <v>0</v>
      </c>
      <c r="Z762" s="4">
        <v>0</v>
      </c>
      <c r="AA762" s="4">
        <v>0</v>
      </c>
      <c r="AB762" s="4">
        <v>2450.46</v>
      </c>
    </row>
    <row r="763" spans="1:28">
      <c r="A763" s="3" t="s">
        <v>1548</v>
      </c>
      <c r="B763" s="3" t="s">
        <v>1549</v>
      </c>
      <c r="C763" s="3" t="s">
        <v>22</v>
      </c>
      <c r="D763" s="3" t="s">
        <v>1359</v>
      </c>
      <c r="E763" s="3" t="s">
        <v>1360</v>
      </c>
      <c r="F763" s="3" t="s">
        <v>25</v>
      </c>
      <c r="G763" s="4">
        <v>647</v>
      </c>
      <c r="H763" s="4">
        <v>647</v>
      </c>
      <c r="I763" s="4">
        <v>531</v>
      </c>
      <c r="J763" s="4">
        <v>527</v>
      </c>
      <c r="K763" s="4">
        <v>0.8</v>
      </c>
      <c r="L763" s="4">
        <v>10.32</v>
      </c>
      <c r="M763" s="4">
        <v>538.12</v>
      </c>
      <c r="N763" s="4">
        <v>943</v>
      </c>
      <c r="O763" s="4">
        <v>943</v>
      </c>
      <c r="P763" s="4">
        <v>558</v>
      </c>
      <c r="Q763" s="4">
        <v>555</v>
      </c>
      <c r="R763" s="4">
        <v>0.35</v>
      </c>
      <c r="S763" s="4">
        <v>12.6</v>
      </c>
      <c r="T763" s="4">
        <v>567.95000000000005</v>
      </c>
      <c r="U763" s="4">
        <v>0</v>
      </c>
      <c r="V763" s="4">
        <v>0</v>
      </c>
      <c r="W763" s="4">
        <v>0</v>
      </c>
      <c r="X763" s="4">
        <v>0</v>
      </c>
      <c r="Y763" s="4">
        <v>0</v>
      </c>
      <c r="Z763" s="4">
        <v>0</v>
      </c>
      <c r="AA763" s="4">
        <v>0</v>
      </c>
      <c r="AB763" s="4">
        <v>1106.07</v>
      </c>
    </row>
    <row r="764" spans="1:28">
      <c r="A764" s="3" t="s">
        <v>1550</v>
      </c>
      <c r="B764" s="3" t="s">
        <v>1551</v>
      </c>
      <c r="C764" s="3" t="s">
        <v>22</v>
      </c>
      <c r="D764" s="3" t="s">
        <v>1359</v>
      </c>
      <c r="E764" s="3" t="s">
        <v>1360</v>
      </c>
      <c r="F764" s="3" t="s">
        <v>25</v>
      </c>
      <c r="G764" s="4">
        <v>918</v>
      </c>
      <c r="H764" s="4">
        <v>918</v>
      </c>
      <c r="I764" s="4">
        <v>751</v>
      </c>
      <c r="J764" s="4">
        <v>751</v>
      </c>
      <c r="K764" s="4">
        <v>1.28</v>
      </c>
      <c r="L764" s="4">
        <v>10.53</v>
      </c>
      <c r="M764" s="4">
        <v>762.81</v>
      </c>
      <c r="N764" s="4">
        <v>713</v>
      </c>
      <c r="O764" s="4">
        <v>713</v>
      </c>
      <c r="P764" s="4">
        <v>678</v>
      </c>
      <c r="Q764" s="4">
        <v>677</v>
      </c>
      <c r="R764" s="4">
        <v>1.48</v>
      </c>
      <c r="S764" s="4">
        <v>12.81</v>
      </c>
      <c r="T764" s="4">
        <v>691.29</v>
      </c>
      <c r="U764" s="4">
        <v>0</v>
      </c>
      <c r="V764" s="4">
        <v>0</v>
      </c>
      <c r="W764" s="4">
        <v>0</v>
      </c>
      <c r="X764" s="4">
        <v>0</v>
      </c>
      <c r="Y764" s="4">
        <v>0</v>
      </c>
      <c r="Z764" s="4">
        <v>0</v>
      </c>
      <c r="AA764" s="4">
        <v>0</v>
      </c>
      <c r="AB764" s="4">
        <v>1454.1</v>
      </c>
    </row>
    <row r="765" spans="1:28">
      <c r="A765" s="3" t="s">
        <v>1552</v>
      </c>
      <c r="B765" s="3" t="s">
        <v>1553</v>
      </c>
      <c r="C765" s="3" t="s">
        <v>22</v>
      </c>
      <c r="D765" s="3" t="s">
        <v>1359</v>
      </c>
      <c r="E765" s="3" t="s">
        <v>1360</v>
      </c>
      <c r="F765" s="3" t="s">
        <v>25</v>
      </c>
      <c r="G765" s="4">
        <v>920</v>
      </c>
      <c r="H765" s="4">
        <v>920</v>
      </c>
      <c r="I765" s="4">
        <v>631</v>
      </c>
      <c r="J765" s="4">
        <v>621</v>
      </c>
      <c r="K765" s="4">
        <v>0.01</v>
      </c>
      <c r="L765" s="4">
        <v>13.77</v>
      </c>
      <c r="M765" s="4">
        <v>634.78</v>
      </c>
      <c r="N765" s="4">
        <v>951</v>
      </c>
      <c r="O765" s="4">
        <v>951</v>
      </c>
      <c r="P765" s="4">
        <v>723</v>
      </c>
      <c r="Q765" s="4">
        <v>710</v>
      </c>
      <c r="R765" s="4">
        <v>0.37</v>
      </c>
      <c r="S765" s="4">
        <v>13.76</v>
      </c>
      <c r="T765" s="4">
        <v>724.13</v>
      </c>
      <c r="U765" s="4">
        <v>0</v>
      </c>
      <c r="V765" s="4">
        <v>0</v>
      </c>
      <c r="W765" s="4">
        <v>0</v>
      </c>
      <c r="X765" s="4">
        <v>0</v>
      </c>
      <c r="Y765" s="4">
        <v>0</v>
      </c>
      <c r="Z765" s="4">
        <v>0</v>
      </c>
      <c r="AA765" s="4">
        <v>0</v>
      </c>
      <c r="AB765" s="4">
        <v>1358.91</v>
      </c>
    </row>
    <row r="766" spans="1:28">
      <c r="A766" s="3" t="s">
        <v>1554</v>
      </c>
      <c r="B766" s="3" t="s">
        <v>1555</v>
      </c>
      <c r="C766" s="3" t="s">
        <v>22</v>
      </c>
      <c r="D766" s="3" t="s">
        <v>1359</v>
      </c>
      <c r="E766" s="3" t="s">
        <v>1360</v>
      </c>
      <c r="F766" s="3" t="s">
        <v>25</v>
      </c>
      <c r="G766" s="4">
        <v>1056</v>
      </c>
      <c r="H766" s="4">
        <v>1056</v>
      </c>
      <c r="I766" s="4">
        <v>808</v>
      </c>
      <c r="J766" s="4">
        <v>806</v>
      </c>
      <c r="K766" s="4">
        <v>0.84</v>
      </c>
      <c r="L766" s="4">
        <v>12.37</v>
      </c>
      <c r="M766" s="4">
        <v>819.21</v>
      </c>
      <c r="N766" s="4">
        <v>1276</v>
      </c>
      <c r="O766" s="4">
        <v>1276</v>
      </c>
      <c r="P766" s="4">
        <v>850</v>
      </c>
      <c r="Q766" s="4">
        <v>847</v>
      </c>
      <c r="R766" s="4">
        <v>0.71</v>
      </c>
      <c r="S766" s="4">
        <v>14.61</v>
      </c>
      <c r="T766" s="4">
        <v>862.32</v>
      </c>
      <c r="U766" s="4">
        <v>0</v>
      </c>
      <c r="V766" s="4">
        <v>0</v>
      </c>
      <c r="W766" s="4">
        <v>0</v>
      </c>
      <c r="X766" s="4">
        <v>0</v>
      </c>
      <c r="Y766" s="4">
        <v>0</v>
      </c>
      <c r="Z766" s="4">
        <v>0</v>
      </c>
      <c r="AA766" s="4">
        <v>0</v>
      </c>
      <c r="AB766" s="4">
        <v>1681.53</v>
      </c>
    </row>
    <row r="767" spans="1:28">
      <c r="A767" s="3" t="s">
        <v>1556</v>
      </c>
      <c r="B767" s="3" t="s">
        <v>404</v>
      </c>
      <c r="C767" s="3" t="s">
        <v>22</v>
      </c>
      <c r="D767" s="3" t="s">
        <v>1359</v>
      </c>
      <c r="E767" s="3" t="s">
        <v>1360</v>
      </c>
      <c r="F767" s="3" t="s">
        <v>25</v>
      </c>
      <c r="G767" s="4">
        <v>1427</v>
      </c>
      <c r="H767" s="4">
        <v>1427</v>
      </c>
      <c r="I767" s="4">
        <v>1000</v>
      </c>
      <c r="J767" s="4">
        <v>999</v>
      </c>
      <c r="K767" s="4">
        <v>3.41</v>
      </c>
      <c r="L767" s="4">
        <v>21.99</v>
      </c>
      <c r="M767" s="4">
        <v>1024.4000000000001</v>
      </c>
      <c r="N767" s="4">
        <v>1192</v>
      </c>
      <c r="O767" s="4">
        <v>1192</v>
      </c>
      <c r="P767" s="4">
        <v>1045</v>
      </c>
      <c r="Q767" s="4">
        <v>1045</v>
      </c>
      <c r="R767" s="4">
        <v>4.04</v>
      </c>
      <c r="S767" s="4">
        <v>19.690000000000001</v>
      </c>
      <c r="T767" s="4">
        <v>1068.73</v>
      </c>
      <c r="U767" s="4">
        <v>0</v>
      </c>
      <c r="V767" s="4">
        <v>0</v>
      </c>
      <c r="W767" s="4">
        <v>0</v>
      </c>
      <c r="X767" s="4">
        <v>0</v>
      </c>
      <c r="Y767" s="4">
        <v>0</v>
      </c>
      <c r="Z767" s="4">
        <v>0</v>
      </c>
      <c r="AA767" s="4">
        <v>0</v>
      </c>
      <c r="AB767" s="4">
        <v>2093.13</v>
      </c>
    </row>
    <row r="768" spans="1:28">
      <c r="A768" s="3" t="s">
        <v>1557</v>
      </c>
      <c r="B768" s="3" t="s">
        <v>1558</v>
      </c>
      <c r="C768" s="3" t="s">
        <v>22</v>
      </c>
      <c r="D768" s="3" t="s">
        <v>1359</v>
      </c>
      <c r="E768" s="3" t="s">
        <v>1360</v>
      </c>
      <c r="F768" s="3" t="s">
        <v>25</v>
      </c>
      <c r="G768" s="4">
        <v>400</v>
      </c>
      <c r="H768" s="4">
        <v>400</v>
      </c>
      <c r="I768" s="4">
        <v>350</v>
      </c>
      <c r="J768" s="4">
        <v>350</v>
      </c>
      <c r="K768" s="4">
        <v>0.65</v>
      </c>
      <c r="L768" s="4">
        <v>5.73</v>
      </c>
      <c r="M768" s="4">
        <v>356.38</v>
      </c>
      <c r="N768" s="4">
        <v>380</v>
      </c>
      <c r="O768" s="4">
        <v>380</v>
      </c>
      <c r="P768" s="4">
        <v>330</v>
      </c>
      <c r="Q768" s="4">
        <v>330</v>
      </c>
      <c r="R768" s="4">
        <v>0.56999999999999995</v>
      </c>
      <c r="S768" s="4">
        <v>5.16</v>
      </c>
      <c r="T768" s="4">
        <v>335.73</v>
      </c>
      <c r="U768" s="4">
        <v>0</v>
      </c>
      <c r="V768" s="4">
        <v>0</v>
      </c>
      <c r="W768" s="4">
        <v>0</v>
      </c>
      <c r="X768" s="4">
        <v>0</v>
      </c>
      <c r="Y768" s="4">
        <v>0</v>
      </c>
      <c r="Z768" s="4">
        <v>0</v>
      </c>
      <c r="AA768" s="4">
        <v>0</v>
      </c>
      <c r="AB768" s="4">
        <v>692.11</v>
      </c>
    </row>
    <row r="769" spans="1:28">
      <c r="A769" s="3" t="s">
        <v>1559</v>
      </c>
      <c r="B769" s="3" t="s">
        <v>1560</v>
      </c>
      <c r="C769" s="3" t="s">
        <v>22</v>
      </c>
      <c r="D769" s="3" t="s">
        <v>1359</v>
      </c>
      <c r="E769" s="3" t="s">
        <v>1360</v>
      </c>
      <c r="F769" s="3" t="s">
        <v>25</v>
      </c>
      <c r="G769" s="4">
        <v>546</v>
      </c>
      <c r="H769" s="4">
        <v>546</v>
      </c>
      <c r="I769" s="4">
        <v>475</v>
      </c>
      <c r="J769" s="4">
        <v>467</v>
      </c>
      <c r="K769" s="4">
        <v>1.21</v>
      </c>
      <c r="L769" s="4">
        <v>5.3</v>
      </c>
      <c r="M769" s="4">
        <v>473.51</v>
      </c>
      <c r="N769" s="4">
        <v>456</v>
      </c>
      <c r="O769" s="4">
        <v>456</v>
      </c>
      <c r="P769" s="4">
        <v>391</v>
      </c>
      <c r="Q769" s="4">
        <v>390</v>
      </c>
      <c r="R769" s="4">
        <v>1.1200000000000001</v>
      </c>
      <c r="S769" s="4">
        <v>4.97</v>
      </c>
      <c r="T769" s="4">
        <v>396.09</v>
      </c>
      <c r="U769" s="4">
        <v>0</v>
      </c>
      <c r="V769" s="4">
        <v>0</v>
      </c>
      <c r="W769" s="4">
        <v>0</v>
      </c>
      <c r="X769" s="4">
        <v>0</v>
      </c>
      <c r="Y769" s="4">
        <v>0</v>
      </c>
      <c r="Z769" s="4">
        <v>0</v>
      </c>
      <c r="AA769" s="4">
        <v>0</v>
      </c>
      <c r="AB769" s="4">
        <v>869.6</v>
      </c>
    </row>
    <row r="770" spans="1:28">
      <c r="A770" s="3" t="s">
        <v>1561</v>
      </c>
      <c r="B770" s="3" t="s">
        <v>1562</v>
      </c>
      <c r="C770" s="3" t="s">
        <v>22</v>
      </c>
      <c r="D770" s="3" t="s">
        <v>1359</v>
      </c>
      <c r="E770" s="3" t="s">
        <v>1360</v>
      </c>
      <c r="F770" s="3" t="s">
        <v>25</v>
      </c>
      <c r="G770" s="4">
        <v>941</v>
      </c>
      <c r="H770" s="4">
        <v>941</v>
      </c>
      <c r="I770" s="4">
        <v>878</v>
      </c>
      <c r="J770" s="4">
        <v>877</v>
      </c>
      <c r="K770" s="4">
        <v>2.16</v>
      </c>
      <c r="L770" s="4">
        <v>10.1</v>
      </c>
      <c r="M770" s="4">
        <v>889.26</v>
      </c>
      <c r="N770" s="4">
        <v>767</v>
      </c>
      <c r="O770" s="4">
        <v>767</v>
      </c>
      <c r="P770" s="4">
        <v>699</v>
      </c>
      <c r="Q770" s="4">
        <v>699</v>
      </c>
      <c r="R770" s="4">
        <v>1.79</v>
      </c>
      <c r="S770" s="4">
        <v>12.67</v>
      </c>
      <c r="T770" s="4">
        <v>713.46</v>
      </c>
      <c r="U770" s="4">
        <v>0</v>
      </c>
      <c r="V770" s="4">
        <v>0</v>
      </c>
      <c r="W770" s="4">
        <v>0</v>
      </c>
      <c r="X770" s="4">
        <v>0</v>
      </c>
      <c r="Y770" s="4">
        <v>0</v>
      </c>
      <c r="Z770" s="4">
        <v>0</v>
      </c>
      <c r="AA770" s="4">
        <v>0</v>
      </c>
      <c r="AB770" s="4">
        <v>1602.72</v>
      </c>
    </row>
    <row r="771" spans="1:28">
      <c r="A771" s="3" t="s">
        <v>1563</v>
      </c>
      <c r="B771" s="3" t="s">
        <v>1564</v>
      </c>
      <c r="C771" s="3" t="s">
        <v>22</v>
      </c>
      <c r="D771" s="3" t="s">
        <v>1359</v>
      </c>
      <c r="E771" s="3" t="s">
        <v>1360</v>
      </c>
      <c r="F771" s="3" t="s">
        <v>25</v>
      </c>
      <c r="G771" s="4">
        <v>1188</v>
      </c>
      <c r="H771" s="4">
        <v>1188</v>
      </c>
      <c r="I771" s="4">
        <v>933</v>
      </c>
      <c r="J771" s="4">
        <v>931</v>
      </c>
      <c r="K771" s="4">
        <v>3.33</v>
      </c>
      <c r="L771" s="4">
        <v>19.079999999999998</v>
      </c>
      <c r="M771" s="4">
        <v>953.41</v>
      </c>
      <c r="N771" s="4">
        <v>1117</v>
      </c>
      <c r="O771" s="4">
        <v>1117</v>
      </c>
      <c r="P771" s="4">
        <v>943</v>
      </c>
      <c r="Q771" s="4">
        <v>942</v>
      </c>
      <c r="R771" s="4">
        <v>2.83</v>
      </c>
      <c r="S771" s="4">
        <v>17.329999999999998</v>
      </c>
      <c r="T771" s="4">
        <v>962.16</v>
      </c>
      <c r="U771" s="4">
        <v>0</v>
      </c>
      <c r="V771" s="4">
        <v>0</v>
      </c>
      <c r="W771" s="4">
        <v>0</v>
      </c>
      <c r="X771" s="4">
        <v>0</v>
      </c>
      <c r="Y771" s="4">
        <v>0</v>
      </c>
      <c r="Z771" s="4">
        <v>0</v>
      </c>
      <c r="AA771" s="4">
        <v>0</v>
      </c>
      <c r="AB771" s="4">
        <v>1915.57</v>
      </c>
    </row>
    <row r="772" spans="1:28">
      <c r="A772" s="3" t="s">
        <v>1565</v>
      </c>
      <c r="B772" s="3" t="s">
        <v>1566</v>
      </c>
      <c r="C772" s="3" t="s">
        <v>22</v>
      </c>
      <c r="D772" s="3" t="s">
        <v>1359</v>
      </c>
      <c r="E772" s="3" t="s">
        <v>1360</v>
      </c>
      <c r="F772" s="3" t="s">
        <v>25</v>
      </c>
      <c r="G772" s="4">
        <v>597</v>
      </c>
      <c r="H772" s="4">
        <v>597</v>
      </c>
      <c r="I772" s="4">
        <v>363</v>
      </c>
      <c r="J772" s="4">
        <v>363</v>
      </c>
      <c r="K772" s="4">
        <v>0.99</v>
      </c>
      <c r="L772" s="4">
        <v>8.17</v>
      </c>
      <c r="M772" s="4">
        <v>372.16</v>
      </c>
      <c r="N772" s="4">
        <v>492</v>
      </c>
      <c r="O772" s="4">
        <v>492</v>
      </c>
      <c r="P772" s="4">
        <v>409</v>
      </c>
      <c r="Q772" s="4">
        <v>409</v>
      </c>
      <c r="R772" s="4">
        <v>1.1399999999999999</v>
      </c>
      <c r="S772" s="4">
        <v>8.8000000000000007</v>
      </c>
      <c r="T772" s="4">
        <v>418.94</v>
      </c>
      <c r="U772" s="4">
        <v>0</v>
      </c>
      <c r="V772" s="4">
        <v>0</v>
      </c>
      <c r="W772" s="4">
        <v>0</v>
      </c>
      <c r="X772" s="4">
        <v>0</v>
      </c>
      <c r="Y772" s="4">
        <v>0</v>
      </c>
      <c r="Z772" s="4">
        <v>0</v>
      </c>
      <c r="AA772" s="4">
        <v>0</v>
      </c>
      <c r="AB772" s="4">
        <v>791.1</v>
      </c>
    </row>
    <row r="773" spans="1:28">
      <c r="A773" s="3" t="s">
        <v>1567</v>
      </c>
      <c r="B773" s="3" t="s">
        <v>1568</v>
      </c>
      <c r="C773" s="3" t="s">
        <v>22</v>
      </c>
      <c r="D773" s="3" t="s">
        <v>1359</v>
      </c>
      <c r="E773" s="3" t="s">
        <v>1360</v>
      </c>
      <c r="F773" s="3" t="s">
        <v>25</v>
      </c>
      <c r="G773" s="4">
        <v>767</v>
      </c>
      <c r="H773" s="4">
        <v>767</v>
      </c>
      <c r="I773" s="4">
        <v>401</v>
      </c>
      <c r="J773" s="4">
        <v>401</v>
      </c>
      <c r="K773" s="4">
        <v>2</v>
      </c>
      <c r="L773" s="4">
        <v>4.8899999999999997</v>
      </c>
      <c r="M773" s="4">
        <v>407.89</v>
      </c>
      <c r="N773" s="4">
        <v>776</v>
      </c>
      <c r="O773" s="4">
        <v>776</v>
      </c>
      <c r="P773" s="4">
        <v>662</v>
      </c>
      <c r="Q773" s="4">
        <v>662</v>
      </c>
      <c r="R773" s="4">
        <v>1.98</v>
      </c>
      <c r="S773" s="4">
        <v>7.86</v>
      </c>
      <c r="T773" s="4">
        <v>671.84</v>
      </c>
      <c r="U773" s="4">
        <v>0</v>
      </c>
      <c r="V773" s="4">
        <v>0</v>
      </c>
      <c r="W773" s="4">
        <v>0</v>
      </c>
      <c r="X773" s="4">
        <v>0</v>
      </c>
      <c r="Y773" s="4">
        <v>0</v>
      </c>
      <c r="Z773" s="4">
        <v>0</v>
      </c>
      <c r="AA773" s="4">
        <v>0</v>
      </c>
      <c r="AB773" s="4">
        <v>1079.73</v>
      </c>
    </row>
    <row r="774" spans="1:28">
      <c r="A774" s="3" t="s">
        <v>1569</v>
      </c>
      <c r="B774" s="3" t="s">
        <v>1570</v>
      </c>
      <c r="C774" s="3" t="s">
        <v>518</v>
      </c>
      <c r="D774" s="3" t="s">
        <v>1359</v>
      </c>
      <c r="E774" s="3" t="s">
        <v>1360</v>
      </c>
      <c r="F774" s="3" t="s">
        <v>25</v>
      </c>
      <c r="G774" s="4">
        <v>26676</v>
      </c>
      <c r="H774" s="4">
        <v>26669</v>
      </c>
      <c r="I774" s="4">
        <v>24161</v>
      </c>
      <c r="J774" s="4">
        <v>23476</v>
      </c>
      <c r="K774" s="4">
        <v>58.41</v>
      </c>
      <c r="L774" s="4">
        <v>484.37</v>
      </c>
      <c r="M774" s="4">
        <v>24018.78</v>
      </c>
      <c r="N774" s="4">
        <v>0</v>
      </c>
      <c r="O774" s="4">
        <v>0</v>
      </c>
      <c r="P774" s="4">
        <v>0</v>
      </c>
      <c r="Q774" s="4">
        <v>0</v>
      </c>
      <c r="R774" s="4">
        <v>0</v>
      </c>
      <c r="S774" s="4">
        <v>0</v>
      </c>
      <c r="T774" s="4">
        <v>0</v>
      </c>
      <c r="U774" s="4">
        <v>29191</v>
      </c>
      <c r="V774" s="4">
        <v>29188</v>
      </c>
      <c r="W774" s="4">
        <v>26121</v>
      </c>
      <c r="X774" s="4">
        <v>25427</v>
      </c>
      <c r="Y774" s="4">
        <v>64.81</v>
      </c>
      <c r="Z774" s="4">
        <v>536.51</v>
      </c>
      <c r="AA774" s="4">
        <v>26028.32</v>
      </c>
      <c r="AB774" s="4">
        <v>50047.1</v>
      </c>
    </row>
    <row r="775" spans="1:28">
      <c r="A775" s="3" t="s">
        <v>1571</v>
      </c>
      <c r="B775" s="3" t="s">
        <v>1572</v>
      </c>
      <c r="C775" s="3" t="s">
        <v>521</v>
      </c>
      <c r="D775" s="3" t="s">
        <v>1359</v>
      </c>
      <c r="E775" s="3" t="s">
        <v>1360</v>
      </c>
      <c r="F775" s="3" t="s">
        <v>25</v>
      </c>
      <c r="G775" s="4">
        <v>4642</v>
      </c>
      <c r="H775" s="4">
        <v>4642</v>
      </c>
      <c r="I775" s="4">
        <v>4305</v>
      </c>
      <c r="J775" s="4">
        <v>4222</v>
      </c>
      <c r="K775" s="4">
        <v>27.45</v>
      </c>
      <c r="L775" s="4">
        <v>90.53</v>
      </c>
      <c r="M775" s="4">
        <v>4339.9799999999996</v>
      </c>
      <c r="N775" s="4">
        <v>4672</v>
      </c>
      <c r="O775" s="4">
        <v>4672</v>
      </c>
      <c r="P775" s="4">
        <v>4328</v>
      </c>
      <c r="Q775" s="4">
        <v>4269</v>
      </c>
      <c r="R775" s="4">
        <v>25.93</v>
      </c>
      <c r="S775" s="4">
        <v>92.62</v>
      </c>
      <c r="T775" s="4">
        <v>4387.55</v>
      </c>
      <c r="U775" s="4">
        <v>0</v>
      </c>
      <c r="V775" s="4">
        <v>0</v>
      </c>
      <c r="W775" s="4">
        <v>0</v>
      </c>
      <c r="X775" s="4">
        <v>0</v>
      </c>
      <c r="Y775" s="4">
        <v>0</v>
      </c>
      <c r="Z775" s="4">
        <v>0</v>
      </c>
      <c r="AA775" s="4">
        <v>0</v>
      </c>
      <c r="AB775" s="4">
        <v>8727.5300000000007</v>
      </c>
    </row>
    <row r="776" spans="1:28">
      <c r="A776" s="3" t="s">
        <v>1573</v>
      </c>
      <c r="B776" s="3" t="s">
        <v>1574</v>
      </c>
      <c r="C776" s="3" t="s">
        <v>521</v>
      </c>
      <c r="D776" s="3" t="s">
        <v>1359</v>
      </c>
      <c r="E776" s="3" t="s">
        <v>1360</v>
      </c>
      <c r="F776" s="3" t="s">
        <v>25</v>
      </c>
      <c r="G776" s="4">
        <v>7761</v>
      </c>
      <c r="H776" s="4">
        <v>7761</v>
      </c>
      <c r="I776" s="4">
        <v>7118</v>
      </c>
      <c r="J776" s="4">
        <v>6853</v>
      </c>
      <c r="K776" s="4">
        <v>47.34</v>
      </c>
      <c r="L776" s="4">
        <v>148.55000000000001</v>
      </c>
      <c r="M776" s="4">
        <v>7048.89</v>
      </c>
      <c r="N776" s="4">
        <v>8030</v>
      </c>
      <c r="O776" s="4">
        <v>8030</v>
      </c>
      <c r="P776" s="4">
        <v>7350</v>
      </c>
      <c r="Q776" s="4">
        <v>7127</v>
      </c>
      <c r="R776" s="4">
        <v>44.69</v>
      </c>
      <c r="S776" s="4">
        <v>144.36000000000001</v>
      </c>
      <c r="T776" s="4">
        <v>7316.05</v>
      </c>
      <c r="U776" s="4">
        <v>9779</v>
      </c>
      <c r="V776" s="4">
        <v>9779</v>
      </c>
      <c r="W776" s="4">
        <v>9129</v>
      </c>
      <c r="X776" s="4">
        <v>8965</v>
      </c>
      <c r="Y776" s="4">
        <v>54.04</v>
      </c>
      <c r="Z776" s="4">
        <v>161</v>
      </c>
      <c r="AA776" s="4">
        <v>9180.0400000000009</v>
      </c>
      <c r="AB776" s="4">
        <v>23544.98</v>
      </c>
    </row>
    <row r="777" spans="1:28">
      <c r="A777" s="3" t="s">
        <v>1575</v>
      </c>
      <c r="B777" s="3" t="s">
        <v>1576</v>
      </c>
      <c r="C777" s="3" t="s">
        <v>521</v>
      </c>
      <c r="D777" s="3" t="s">
        <v>1359</v>
      </c>
      <c r="E777" s="3" t="s">
        <v>1360</v>
      </c>
      <c r="F777" s="3" t="s">
        <v>25</v>
      </c>
      <c r="G777" s="4">
        <v>10547</v>
      </c>
      <c r="H777" s="4">
        <v>8396</v>
      </c>
      <c r="I777" s="4">
        <v>7595</v>
      </c>
      <c r="J777" s="4">
        <v>7459</v>
      </c>
      <c r="K777" s="4">
        <v>59.35</v>
      </c>
      <c r="L777" s="4">
        <v>202.75</v>
      </c>
      <c r="M777" s="4">
        <v>7721.1</v>
      </c>
      <c r="N777" s="4">
        <v>9661</v>
      </c>
      <c r="O777" s="4">
        <v>9658</v>
      </c>
      <c r="P777" s="4">
        <v>8485</v>
      </c>
      <c r="Q777" s="4">
        <v>8318</v>
      </c>
      <c r="R777" s="4">
        <v>61.96</v>
      </c>
      <c r="S777" s="4">
        <v>231.41</v>
      </c>
      <c r="T777" s="4">
        <v>8611.3700000000008</v>
      </c>
      <c r="U777" s="4">
        <v>23594</v>
      </c>
      <c r="V777" s="4">
        <v>14138</v>
      </c>
      <c r="W777" s="4">
        <v>12084</v>
      </c>
      <c r="X777" s="4">
        <v>11791</v>
      </c>
      <c r="Y777" s="4">
        <v>97.8</v>
      </c>
      <c r="Z777" s="4">
        <v>300.76</v>
      </c>
      <c r="AA777" s="4">
        <v>12189.56</v>
      </c>
      <c r="AB777" s="4">
        <v>28522.03</v>
      </c>
    </row>
    <row r="778" spans="1:28">
      <c r="A778" s="3" t="s">
        <v>1577</v>
      </c>
      <c r="B778" s="3" t="s">
        <v>1578</v>
      </c>
      <c r="C778" s="3" t="s">
        <v>521</v>
      </c>
      <c r="D778" s="3" t="s">
        <v>1359</v>
      </c>
      <c r="E778" s="3" t="s">
        <v>1360</v>
      </c>
      <c r="F778" s="3" t="s">
        <v>25</v>
      </c>
      <c r="G778" s="4">
        <v>5857</v>
      </c>
      <c r="H778" s="4">
        <v>5855</v>
      </c>
      <c r="I778" s="4">
        <v>5226</v>
      </c>
      <c r="J778" s="4">
        <v>4934</v>
      </c>
      <c r="K778" s="4">
        <v>22.19</v>
      </c>
      <c r="L778" s="4">
        <v>142.15</v>
      </c>
      <c r="M778" s="4">
        <v>5098.34</v>
      </c>
      <c r="N778" s="4">
        <v>6152</v>
      </c>
      <c r="O778" s="4">
        <v>6149</v>
      </c>
      <c r="P778" s="4">
        <v>5464</v>
      </c>
      <c r="Q778" s="4">
        <v>5287</v>
      </c>
      <c r="R778" s="4">
        <v>27.69</v>
      </c>
      <c r="S778" s="4">
        <v>139.63</v>
      </c>
      <c r="T778" s="4">
        <v>5454.32</v>
      </c>
      <c r="U778" s="4">
        <v>6835</v>
      </c>
      <c r="V778" s="4">
        <v>6828</v>
      </c>
      <c r="W778" s="4">
        <v>6131</v>
      </c>
      <c r="X778" s="4">
        <v>5853</v>
      </c>
      <c r="Y778" s="4">
        <v>31.07</v>
      </c>
      <c r="Z778" s="4">
        <v>153.78</v>
      </c>
      <c r="AA778" s="4">
        <v>6037.85</v>
      </c>
      <c r="AB778" s="4">
        <v>16590.509999999998</v>
      </c>
    </row>
    <row r="779" spans="1:28">
      <c r="A779" s="3" t="s">
        <v>1579</v>
      </c>
      <c r="B779" s="3" t="s">
        <v>1580</v>
      </c>
      <c r="C779" s="3" t="s">
        <v>521</v>
      </c>
      <c r="D779" s="3" t="s">
        <v>1359</v>
      </c>
      <c r="E779" s="3" t="s">
        <v>1360</v>
      </c>
      <c r="F779" s="3" t="s">
        <v>25</v>
      </c>
      <c r="G779" s="4">
        <v>8711</v>
      </c>
      <c r="H779" s="4">
        <v>8411</v>
      </c>
      <c r="I779" s="4">
        <v>7613</v>
      </c>
      <c r="J779" s="4">
        <v>7465</v>
      </c>
      <c r="K779" s="4">
        <v>39.340000000000003</v>
      </c>
      <c r="L779" s="4">
        <v>227.29</v>
      </c>
      <c r="M779" s="4">
        <v>7731.63</v>
      </c>
      <c r="N779" s="4">
        <v>8192</v>
      </c>
      <c r="O779" s="4">
        <v>8192</v>
      </c>
      <c r="P779" s="4">
        <v>6738</v>
      </c>
      <c r="Q779" s="4">
        <v>6542</v>
      </c>
      <c r="R779" s="4">
        <v>37.25</v>
      </c>
      <c r="S779" s="4">
        <v>186.17</v>
      </c>
      <c r="T779" s="4">
        <v>6765.42</v>
      </c>
      <c r="U779" s="4">
        <v>0</v>
      </c>
      <c r="V779" s="4">
        <v>0</v>
      </c>
      <c r="W779" s="4">
        <v>0</v>
      </c>
      <c r="X779" s="4">
        <v>0</v>
      </c>
      <c r="Y779" s="4">
        <v>0</v>
      </c>
      <c r="Z779" s="4">
        <v>0</v>
      </c>
      <c r="AA779" s="4">
        <v>0</v>
      </c>
      <c r="AB779" s="4">
        <v>14497.05</v>
      </c>
    </row>
    <row r="780" spans="1:28">
      <c r="A780" s="3" t="s">
        <v>1581</v>
      </c>
      <c r="B780" s="3" t="s">
        <v>1582</v>
      </c>
      <c r="C780" s="3" t="s">
        <v>521</v>
      </c>
      <c r="D780" s="3" t="s">
        <v>1359</v>
      </c>
      <c r="E780" s="3" t="s">
        <v>1360</v>
      </c>
      <c r="F780" s="3" t="s">
        <v>25</v>
      </c>
      <c r="G780" s="4">
        <v>4091</v>
      </c>
      <c r="H780" s="4">
        <v>4090</v>
      </c>
      <c r="I780" s="4">
        <v>3639</v>
      </c>
      <c r="J780" s="4">
        <v>3451</v>
      </c>
      <c r="K780" s="4">
        <v>25.52</v>
      </c>
      <c r="L780" s="4">
        <v>89.4</v>
      </c>
      <c r="M780" s="4">
        <v>3565.92</v>
      </c>
      <c r="N780" s="4">
        <v>4204</v>
      </c>
      <c r="O780" s="4">
        <v>4204</v>
      </c>
      <c r="P780" s="4">
        <v>3737</v>
      </c>
      <c r="Q780" s="4">
        <v>3541</v>
      </c>
      <c r="R780" s="4">
        <v>26.18</v>
      </c>
      <c r="S780" s="4">
        <v>94.71</v>
      </c>
      <c r="T780" s="4">
        <v>3661.89</v>
      </c>
      <c r="U780" s="4">
        <v>2218</v>
      </c>
      <c r="V780" s="4">
        <v>2218</v>
      </c>
      <c r="W780" s="4">
        <v>2008</v>
      </c>
      <c r="X780" s="4">
        <v>1899</v>
      </c>
      <c r="Y780" s="4">
        <v>16.96</v>
      </c>
      <c r="Z780" s="4">
        <v>42.63</v>
      </c>
      <c r="AA780" s="4">
        <v>1958.59</v>
      </c>
      <c r="AB780" s="4">
        <v>9186.4</v>
      </c>
    </row>
    <row r="781" spans="1:28">
      <c r="A781" s="3" t="s">
        <v>1583</v>
      </c>
      <c r="B781" s="3" t="s">
        <v>1584</v>
      </c>
      <c r="C781" s="3" t="s">
        <v>521</v>
      </c>
      <c r="D781" s="3" t="s">
        <v>1359</v>
      </c>
      <c r="E781" s="3" t="s">
        <v>1360</v>
      </c>
      <c r="F781" s="3" t="s">
        <v>25</v>
      </c>
      <c r="G781" s="4">
        <v>3698</v>
      </c>
      <c r="H781" s="4">
        <v>3694</v>
      </c>
      <c r="I781" s="4">
        <v>3296</v>
      </c>
      <c r="J781" s="4">
        <v>3197</v>
      </c>
      <c r="K781" s="4">
        <v>20.21</v>
      </c>
      <c r="L781" s="4">
        <v>75.59</v>
      </c>
      <c r="M781" s="4">
        <v>3292.8</v>
      </c>
      <c r="N781" s="4">
        <v>4034</v>
      </c>
      <c r="O781" s="4">
        <v>4034</v>
      </c>
      <c r="P781" s="4">
        <v>3512</v>
      </c>
      <c r="Q781" s="4">
        <v>3395</v>
      </c>
      <c r="R781" s="4">
        <v>18.670000000000002</v>
      </c>
      <c r="S781" s="4">
        <v>73.930000000000007</v>
      </c>
      <c r="T781" s="4">
        <v>3487.6</v>
      </c>
      <c r="U781" s="4">
        <v>23375</v>
      </c>
      <c r="V781" s="4">
        <v>5202</v>
      </c>
      <c r="W781" s="4">
        <v>4871</v>
      </c>
      <c r="X781" s="4">
        <v>4795</v>
      </c>
      <c r="Y781" s="4">
        <v>19.7</v>
      </c>
      <c r="Z781" s="4">
        <v>90.71</v>
      </c>
      <c r="AA781" s="4">
        <v>4905.41</v>
      </c>
      <c r="AB781" s="4">
        <v>11685.81</v>
      </c>
    </row>
    <row r="782" spans="1:28">
      <c r="A782" s="3" t="s">
        <v>1585</v>
      </c>
      <c r="B782" s="3" t="s">
        <v>1586</v>
      </c>
      <c r="C782" s="3" t="s">
        <v>521</v>
      </c>
      <c r="D782" s="3" t="s">
        <v>1359</v>
      </c>
      <c r="E782" s="3" t="s">
        <v>1360</v>
      </c>
      <c r="F782" s="3" t="s">
        <v>25</v>
      </c>
      <c r="G782" s="4">
        <v>15063</v>
      </c>
      <c r="H782" s="4">
        <v>15056</v>
      </c>
      <c r="I782" s="4">
        <v>12869</v>
      </c>
      <c r="J782" s="4">
        <v>12704</v>
      </c>
      <c r="K782" s="4">
        <v>51.44</v>
      </c>
      <c r="L782" s="4">
        <v>339.36</v>
      </c>
      <c r="M782" s="4">
        <v>13094.8</v>
      </c>
      <c r="N782" s="4">
        <v>15403</v>
      </c>
      <c r="O782" s="4">
        <v>15390</v>
      </c>
      <c r="P782" s="4">
        <v>13257</v>
      </c>
      <c r="Q782" s="4">
        <v>13029</v>
      </c>
      <c r="R782" s="4">
        <v>41.94</v>
      </c>
      <c r="S782" s="4">
        <v>344.76</v>
      </c>
      <c r="T782" s="4">
        <v>13415.7</v>
      </c>
      <c r="U782" s="4">
        <v>17431</v>
      </c>
      <c r="V782" s="4">
        <v>17415</v>
      </c>
      <c r="W782" s="4">
        <v>14070</v>
      </c>
      <c r="X782" s="4">
        <v>13896</v>
      </c>
      <c r="Y782" s="4">
        <v>54.93</v>
      </c>
      <c r="Z782" s="4">
        <v>389.47</v>
      </c>
      <c r="AA782" s="4">
        <v>14340.4</v>
      </c>
      <c r="AB782" s="4">
        <v>40850.9</v>
      </c>
    </row>
    <row r="783" spans="1:28">
      <c r="A783" s="3" t="s">
        <v>1587</v>
      </c>
      <c r="B783" s="3" t="s">
        <v>1588</v>
      </c>
      <c r="C783" s="3" t="s">
        <v>1215</v>
      </c>
      <c r="D783" s="3" t="s">
        <v>1359</v>
      </c>
      <c r="E783" s="3" t="s">
        <v>1360</v>
      </c>
      <c r="F783" s="3" t="s">
        <v>25</v>
      </c>
      <c r="G783" s="4">
        <v>571</v>
      </c>
      <c r="H783" s="4">
        <v>571</v>
      </c>
      <c r="I783" s="4">
        <v>503</v>
      </c>
      <c r="J783" s="4">
        <v>503</v>
      </c>
      <c r="K783" s="4">
        <v>0.25</v>
      </c>
      <c r="L783" s="4">
        <v>12.41</v>
      </c>
      <c r="M783" s="4">
        <v>515.66</v>
      </c>
      <c r="N783" s="4">
        <v>840</v>
      </c>
      <c r="O783" s="4">
        <v>840</v>
      </c>
      <c r="P783" s="4">
        <v>502</v>
      </c>
      <c r="Q783" s="4">
        <v>501</v>
      </c>
      <c r="R783" s="4">
        <v>0.81</v>
      </c>
      <c r="S783" s="4">
        <v>11.68</v>
      </c>
      <c r="T783" s="4">
        <v>513.49</v>
      </c>
      <c r="U783" s="4">
        <v>597</v>
      </c>
      <c r="V783" s="4">
        <v>597</v>
      </c>
      <c r="W783" s="4">
        <v>488</v>
      </c>
      <c r="X783" s="4">
        <v>487</v>
      </c>
      <c r="Y783" s="4">
        <v>0.5</v>
      </c>
      <c r="Z783" s="4">
        <v>14</v>
      </c>
      <c r="AA783" s="4">
        <v>501.5</v>
      </c>
      <c r="AB783" s="4">
        <v>1530.65</v>
      </c>
    </row>
    <row r="784" spans="1:28">
      <c r="A784" s="3" t="s">
        <v>1589</v>
      </c>
      <c r="B784" s="3" t="s">
        <v>1590</v>
      </c>
      <c r="C784" s="3" t="s">
        <v>22</v>
      </c>
      <c r="D784" s="3" t="s">
        <v>1359</v>
      </c>
      <c r="E784" s="3" t="s">
        <v>1360</v>
      </c>
      <c r="F784" s="3" t="s">
        <v>25</v>
      </c>
      <c r="G784" s="4">
        <v>338</v>
      </c>
      <c r="H784" s="4">
        <v>338</v>
      </c>
      <c r="I784" s="4">
        <v>315</v>
      </c>
      <c r="J784" s="4">
        <v>314</v>
      </c>
      <c r="K784" s="4">
        <v>0.79</v>
      </c>
      <c r="L784" s="4">
        <v>4.8</v>
      </c>
      <c r="M784" s="4">
        <v>319.58999999999997</v>
      </c>
      <c r="N784" s="4">
        <v>371</v>
      </c>
      <c r="O784" s="4">
        <v>371</v>
      </c>
      <c r="P784" s="4">
        <v>350</v>
      </c>
      <c r="Q784" s="4">
        <v>349</v>
      </c>
      <c r="R784" s="4">
        <v>0.83</v>
      </c>
      <c r="S784" s="4">
        <v>4.78</v>
      </c>
      <c r="T784" s="4">
        <v>354.61</v>
      </c>
      <c r="U784" s="4">
        <v>0</v>
      </c>
      <c r="V784" s="4">
        <v>0</v>
      </c>
      <c r="W784" s="4">
        <v>0</v>
      </c>
      <c r="X784" s="4">
        <v>0</v>
      </c>
      <c r="Y784" s="4">
        <v>0</v>
      </c>
      <c r="Z784" s="4">
        <v>0</v>
      </c>
      <c r="AA784" s="4">
        <v>0</v>
      </c>
      <c r="AB784" s="4">
        <v>674.2</v>
      </c>
    </row>
    <row r="785" spans="1:28">
      <c r="A785" s="3" t="s">
        <v>1591</v>
      </c>
      <c r="B785" s="3" t="s">
        <v>1592</v>
      </c>
      <c r="C785" s="3" t="s">
        <v>22</v>
      </c>
      <c r="D785" s="3" t="s">
        <v>1359</v>
      </c>
      <c r="E785" s="3" t="s">
        <v>1360</v>
      </c>
      <c r="F785" s="3" t="s">
        <v>25</v>
      </c>
      <c r="G785" s="4">
        <v>484</v>
      </c>
      <c r="H785" s="4">
        <v>484</v>
      </c>
      <c r="I785" s="4">
        <v>426</v>
      </c>
      <c r="J785" s="4">
        <v>423</v>
      </c>
      <c r="K785" s="4">
        <v>1.17</v>
      </c>
      <c r="L785" s="4">
        <v>6.25</v>
      </c>
      <c r="M785" s="4">
        <v>430.42</v>
      </c>
      <c r="N785" s="4">
        <v>450</v>
      </c>
      <c r="O785" s="4">
        <v>450</v>
      </c>
      <c r="P785" s="4">
        <v>386</v>
      </c>
      <c r="Q785" s="4">
        <v>381</v>
      </c>
      <c r="R785" s="4">
        <v>0.97</v>
      </c>
      <c r="S785" s="4">
        <v>6.6</v>
      </c>
      <c r="T785" s="4">
        <v>388.57</v>
      </c>
      <c r="U785" s="4">
        <v>0</v>
      </c>
      <c r="V785" s="4">
        <v>0</v>
      </c>
      <c r="W785" s="4">
        <v>0</v>
      </c>
      <c r="X785" s="4">
        <v>0</v>
      </c>
      <c r="Y785" s="4">
        <v>0</v>
      </c>
      <c r="Z785" s="4">
        <v>0</v>
      </c>
      <c r="AA785" s="4">
        <v>0</v>
      </c>
      <c r="AB785" s="4">
        <v>818.99</v>
      </c>
    </row>
    <row r="786" spans="1:28">
      <c r="A786" s="3" t="s">
        <v>1593</v>
      </c>
      <c r="B786" s="3" t="s">
        <v>1594</v>
      </c>
      <c r="C786" s="3" t="s">
        <v>22</v>
      </c>
      <c r="D786" s="3" t="s">
        <v>1359</v>
      </c>
      <c r="E786" s="3" t="s">
        <v>1360</v>
      </c>
      <c r="F786" s="3" t="s">
        <v>25</v>
      </c>
      <c r="G786" s="4">
        <v>495</v>
      </c>
      <c r="H786" s="4">
        <v>495</v>
      </c>
      <c r="I786" s="4">
        <v>344</v>
      </c>
      <c r="J786" s="4">
        <v>343</v>
      </c>
      <c r="K786" s="4">
        <v>1.72</v>
      </c>
      <c r="L786" s="4">
        <v>5.55</v>
      </c>
      <c r="M786" s="4">
        <v>350.27</v>
      </c>
      <c r="N786" s="4">
        <v>305</v>
      </c>
      <c r="O786" s="4">
        <v>305</v>
      </c>
      <c r="P786" s="4">
        <v>279</v>
      </c>
      <c r="Q786" s="4">
        <v>279</v>
      </c>
      <c r="R786" s="4">
        <v>1.19</v>
      </c>
      <c r="S786" s="4">
        <v>4.67</v>
      </c>
      <c r="T786" s="4">
        <v>284.86</v>
      </c>
      <c r="U786" s="4">
        <v>0</v>
      </c>
      <c r="V786" s="4">
        <v>0</v>
      </c>
      <c r="W786" s="4">
        <v>0</v>
      </c>
      <c r="X786" s="4">
        <v>0</v>
      </c>
      <c r="Y786" s="4">
        <v>0</v>
      </c>
      <c r="Z786" s="4">
        <v>0</v>
      </c>
      <c r="AA786" s="4">
        <v>0</v>
      </c>
      <c r="AB786" s="4">
        <v>635.13</v>
      </c>
    </row>
    <row r="787" spans="1:28">
      <c r="A787" s="3" t="s">
        <v>1595</v>
      </c>
      <c r="B787" s="3" t="s">
        <v>1596</v>
      </c>
      <c r="C787" s="3" t="s">
        <v>22</v>
      </c>
      <c r="D787" s="3" t="s">
        <v>1359</v>
      </c>
      <c r="E787" s="3" t="s">
        <v>1360</v>
      </c>
      <c r="F787" s="3" t="s">
        <v>25</v>
      </c>
      <c r="G787" s="4">
        <v>565</v>
      </c>
      <c r="H787" s="4">
        <v>565</v>
      </c>
      <c r="I787" s="4">
        <v>402</v>
      </c>
      <c r="J787" s="4">
        <v>402</v>
      </c>
      <c r="K787" s="4">
        <v>0.5</v>
      </c>
      <c r="L787" s="4">
        <v>7.27</v>
      </c>
      <c r="M787" s="4">
        <v>409.77</v>
      </c>
      <c r="N787" s="4">
        <v>553</v>
      </c>
      <c r="O787" s="4">
        <v>553</v>
      </c>
      <c r="P787" s="4">
        <v>421</v>
      </c>
      <c r="Q787" s="4">
        <v>421</v>
      </c>
      <c r="R787" s="4">
        <v>0.35</v>
      </c>
      <c r="S787" s="4">
        <v>8.43</v>
      </c>
      <c r="T787" s="4">
        <v>429.78</v>
      </c>
      <c r="U787" s="4">
        <v>0</v>
      </c>
      <c r="V787" s="4">
        <v>0</v>
      </c>
      <c r="W787" s="4">
        <v>0</v>
      </c>
      <c r="X787" s="4">
        <v>0</v>
      </c>
      <c r="Y787" s="4">
        <v>0</v>
      </c>
      <c r="Z787" s="4">
        <v>0</v>
      </c>
      <c r="AA787" s="4">
        <v>0</v>
      </c>
      <c r="AB787" s="4">
        <v>839.55</v>
      </c>
    </row>
    <row r="788" spans="1:28">
      <c r="A788" s="3" t="s">
        <v>1597</v>
      </c>
      <c r="B788" s="3" t="s">
        <v>1598</v>
      </c>
      <c r="C788" s="3" t="s">
        <v>22</v>
      </c>
      <c r="D788" s="3" t="s">
        <v>1359</v>
      </c>
      <c r="E788" s="3" t="s">
        <v>1360</v>
      </c>
      <c r="F788" s="3" t="s">
        <v>25</v>
      </c>
      <c r="G788" s="4">
        <v>1066</v>
      </c>
      <c r="H788" s="4">
        <v>1066</v>
      </c>
      <c r="I788" s="4">
        <v>755</v>
      </c>
      <c r="J788" s="4">
        <v>738</v>
      </c>
      <c r="K788" s="4">
        <v>3.01</v>
      </c>
      <c r="L788" s="4">
        <v>11.21</v>
      </c>
      <c r="M788" s="4">
        <v>752.22</v>
      </c>
      <c r="N788" s="4">
        <v>889</v>
      </c>
      <c r="O788" s="4">
        <v>889</v>
      </c>
      <c r="P788" s="4">
        <v>677</v>
      </c>
      <c r="Q788" s="4">
        <v>675</v>
      </c>
      <c r="R788" s="4">
        <v>1.46</v>
      </c>
      <c r="S788" s="4">
        <v>10.9</v>
      </c>
      <c r="T788" s="4">
        <v>687.36</v>
      </c>
      <c r="U788" s="4">
        <v>0</v>
      </c>
      <c r="V788" s="4">
        <v>0</v>
      </c>
      <c r="W788" s="4">
        <v>0</v>
      </c>
      <c r="X788" s="4">
        <v>0</v>
      </c>
      <c r="Y788" s="4">
        <v>0</v>
      </c>
      <c r="Z788" s="4">
        <v>0</v>
      </c>
      <c r="AA788" s="4">
        <v>0</v>
      </c>
      <c r="AB788" s="4">
        <v>1439.58</v>
      </c>
    </row>
    <row r="789" spans="1:28">
      <c r="A789" s="3" t="s">
        <v>1599</v>
      </c>
      <c r="B789" s="3" t="s">
        <v>1600</v>
      </c>
      <c r="C789" s="3" t="s">
        <v>568</v>
      </c>
      <c r="D789" s="3" t="s">
        <v>1359</v>
      </c>
      <c r="E789" s="3" t="s">
        <v>1360</v>
      </c>
      <c r="F789" s="3" t="s">
        <v>25</v>
      </c>
      <c r="G789" s="4">
        <v>539</v>
      </c>
      <c r="H789" s="4">
        <v>539</v>
      </c>
      <c r="I789" s="4">
        <v>374</v>
      </c>
      <c r="J789" s="4">
        <v>371</v>
      </c>
      <c r="K789" s="4">
        <v>1.07</v>
      </c>
      <c r="L789" s="4">
        <v>8.8800000000000008</v>
      </c>
      <c r="M789" s="4">
        <v>380.95</v>
      </c>
      <c r="N789" s="4">
        <v>661</v>
      </c>
      <c r="O789" s="4">
        <v>661</v>
      </c>
      <c r="P789" s="4">
        <v>378</v>
      </c>
      <c r="Q789" s="4">
        <v>377</v>
      </c>
      <c r="R789" s="4">
        <v>0.88</v>
      </c>
      <c r="S789" s="4">
        <v>10.029999999999999</v>
      </c>
      <c r="T789" s="4">
        <v>387.91</v>
      </c>
      <c r="U789" s="4">
        <v>0</v>
      </c>
      <c r="V789" s="4">
        <v>0</v>
      </c>
      <c r="W789" s="4">
        <v>0</v>
      </c>
      <c r="X789" s="4">
        <v>0</v>
      </c>
      <c r="Y789" s="4">
        <v>0</v>
      </c>
      <c r="Z789" s="4">
        <v>0</v>
      </c>
      <c r="AA789" s="4">
        <v>0</v>
      </c>
      <c r="AB789" s="4">
        <v>768.86</v>
      </c>
    </row>
    <row r="790" spans="1:28">
      <c r="A790" s="3" t="s">
        <v>1601</v>
      </c>
      <c r="B790" s="3" t="s">
        <v>1602</v>
      </c>
      <c r="C790" s="3" t="s">
        <v>568</v>
      </c>
      <c r="D790" s="3" t="s">
        <v>1359</v>
      </c>
      <c r="E790" s="3" t="s">
        <v>1360</v>
      </c>
      <c r="F790" s="3" t="s">
        <v>25</v>
      </c>
      <c r="G790" s="4">
        <v>912</v>
      </c>
      <c r="H790" s="4">
        <v>912</v>
      </c>
      <c r="I790" s="4">
        <v>831</v>
      </c>
      <c r="J790" s="4">
        <v>827</v>
      </c>
      <c r="K790" s="4">
        <v>2.5499999999999998</v>
      </c>
      <c r="L790" s="4">
        <v>18.059999999999999</v>
      </c>
      <c r="M790" s="4">
        <v>847.61</v>
      </c>
      <c r="N790" s="4">
        <v>962</v>
      </c>
      <c r="O790" s="4">
        <v>962</v>
      </c>
      <c r="P790" s="4">
        <v>858</v>
      </c>
      <c r="Q790" s="4">
        <v>856</v>
      </c>
      <c r="R790" s="4">
        <v>4.21</v>
      </c>
      <c r="S790" s="4">
        <v>14.38</v>
      </c>
      <c r="T790" s="4">
        <v>874.59</v>
      </c>
      <c r="U790" s="4">
        <v>0</v>
      </c>
      <c r="V790" s="4">
        <v>0</v>
      </c>
      <c r="W790" s="4">
        <v>0</v>
      </c>
      <c r="X790" s="4">
        <v>0</v>
      </c>
      <c r="Y790" s="4">
        <v>0</v>
      </c>
      <c r="Z790" s="4">
        <v>0</v>
      </c>
      <c r="AA790" s="4">
        <v>0</v>
      </c>
      <c r="AB790" s="4">
        <v>1722.2</v>
      </c>
    </row>
    <row r="791" spans="1:28">
      <c r="A791" s="3" t="s">
        <v>1603</v>
      </c>
      <c r="B791" s="3" t="s">
        <v>1604</v>
      </c>
      <c r="C791" s="3" t="s">
        <v>22</v>
      </c>
      <c r="D791" s="3" t="s">
        <v>1359</v>
      </c>
      <c r="E791" s="3" t="s">
        <v>1360</v>
      </c>
      <c r="F791" s="3" t="s">
        <v>25</v>
      </c>
      <c r="G791" s="4">
        <v>636</v>
      </c>
      <c r="H791" s="4">
        <v>636</v>
      </c>
      <c r="I791" s="4">
        <v>259</v>
      </c>
      <c r="J791" s="4">
        <v>258</v>
      </c>
      <c r="K791" s="4">
        <v>0.54</v>
      </c>
      <c r="L791" s="4">
        <v>6.04</v>
      </c>
      <c r="M791" s="4">
        <v>264.58</v>
      </c>
      <c r="N791" s="4">
        <v>1158</v>
      </c>
      <c r="O791" s="4">
        <v>1158</v>
      </c>
      <c r="P791" s="4">
        <v>916</v>
      </c>
      <c r="Q791" s="4">
        <v>916</v>
      </c>
      <c r="R791" s="4">
        <v>0.57999999999999996</v>
      </c>
      <c r="S791" s="4">
        <v>8.7100000000000009</v>
      </c>
      <c r="T791" s="4">
        <v>925.29</v>
      </c>
      <c r="U791" s="4">
        <v>0</v>
      </c>
      <c r="V791" s="4">
        <v>0</v>
      </c>
      <c r="W791" s="4">
        <v>0</v>
      </c>
      <c r="X791" s="4">
        <v>0</v>
      </c>
      <c r="Y791" s="4">
        <v>0</v>
      </c>
      <c r="Z791" s="4">
        <v>0</v>
      </c>
      <c r="AA791" s="4">
        <v>0</v>
      </c>
      <c r="AB791" s="4">
        <v>1189.8699999999999</v>
      </c>
    </row>
    <row r="792" spans="1:28">
      <c r="A792" s="3" t="s">
        <v>1605</v>
      </c>
      <c r="B792" s="3" t="s">
        <v>1606</v>
      </c>
      <c r="C792" s="3" t="s">
        <v>22</v>
      </c>
      <c r="D792" s="3" t="s">
        <v>1359</v>
      </c>
      <c r="E792" s="3" t="s">
        <v>1360</v>
      </c>
      <c r="F792" s="3" t="s">
        <v>25</v>
      </c>
      <c r="G792" s="4">
        <v>573</v>
      </c>
      <c r="H792" s="4">
        <v>573</v>
      </c>
      <c r="I792" s="4">
        <v>408</v>
      </c>
      <c r="J792" s="4">
        <v>408</v>
      </c>
      <c r="K792" s="4">
        <v>0.47</v>
      </c>
      <c r="L792" s="4">
        <v>7.48</v>
      </c>
      <c r="M792" s="4">
        <v>415.95</v>
      </c>
      <c r="N792" s="4">
        <v>1025</v>
      </c>
      <c r="O792" s="4">
        <v>1025</v>
      </c>
      <c r="P792" s="4">
        <v>850</v>
      </c>
      <c r="Q792" s="4">
        <v>841</v>
      </c>
      <c r="R792" s="4">
        <v>4.42</v>
      </c>
      <c r="S792" s="4">
        <v>6.99</v>
      </c>
      <c r="T792" s="4">
        <v>852.41</v>
      </c>
      <c r="U792" s="4">
        <v>0</v>
      </c>
      <c r="V792" s="4">
        <v>0</v>
      </c>
      <c r="W792" s="4">
        <v>0</v>
      </c>
      <c r="X792" s="4">
        <v>0</v>
      </c>
      <c r="Y792" s="4">
        <v>0</v>
      </c>
      <c r="Z792" s="4">
        <v>0</v>
      </c>
      <c r="AA792" s="4">
        <v>0</v>
      </c>
      <c r="AB792" s="4">
        <v>1268.3599999999999</v>
      </c>
    </row>
    <row r="793" spans="1:28">
      <c r="A793" s="3" t="s">
        <v>1607</v>
      </c>
      <c r="B793" s="3" t="s">
        <v>1608</v>
      </c>
      <c r="C793" s="3" t="s">
        <v>22</v>
      </c>
      <c r="D793" s="3" t="s">
        <v>1359</v>
      </c>
      <c r="E793" s="3" t="s">
        <v>1360</v>
      </c>
      <c r="F793" s="3" t="s">
        <v>25</v>
      </c>
      <c r="G793" s="4">
        <v>661</v>
      </c>
      <c r="H793" s="4">
        <v>661</v>
      </c>
      <c r="I793" s="4">
        <v>525</v>
      </c>
      <c r="J793" s="4">
        <v>524</v>
      </c>
      <c r="K793" s="4">
        <v>2.62</v>
      </c>
      <c r="L793" s="4">
        <v>6.32</v>
      </c>
      <c r="M793" s="4">
        <v>532.94000000000005</v>
      </c>
      <c r="N793" s="4">
        <v>626</v>
      </c>
      <c r="O793" s="4">
        <v>626</v>
      </c>
      <c r="P793" s="4">
        <v>562</v>
      </c>
      <c r="Q793" s="4">
        <v>560</v>
      </c>
      <c r="R793" s="4">
        <v>2.1</v>
      </c>
      <c r="S793" s="4">
        <v>9.01</v>
      </c>
      <c r="T793" s="4">
        <v>571.11</v>
      </c>
      <c r="U793" s="4">
        <v>0</v>
      </c>
      <c r="V793" s="4">
        <v>0</v>
      </c>
      <c r="W793" s="4">
        <v>0</v>
      </c>
      <c r="X793" s="4">
        <v>0</v>
      </c>
      <c r="Y793" s="4">
        <v>0</v>
      </c>
      <c r="Z793" s="4">
        <v>0</v>
      </c>
      <c r="AA793" s="4">
        <v>0</v>
      </c>
      <c r="AB793" s="4">
        <v>1104.05</v>
      </c>
    </row>
    <row r="794" spans="1:28">
      <c r="A794" s="3" t="s">
        <v>1609</v>
      </c>
      <c r="B794" s="3" t="s">
        <v>1610</v>
      </c>
      <c r="C794" s="3" t="s">
        <v>1210</v>
      </c>
      <c r="D794" s="3" t="s">
        <v>1359</v>
      </c>
      <c r="E794" s="3" t="s">
        <v>1360</v>
      </c>
      <c r="F794" s="3" t="s">
        <v>25</v>
      </c>
      <c r="G794" s="4">
        <v>1275</v>
      </c>
      <c r="H794" s="4">
        <v>1275</v>
      </c>
      <c r="I794" s="4">
        <v>1224</v>
      </c>
      <c r="J794" s="4">
        <v>1207</v>
      </c>
      <c r="K794" s="4">
        <v>1.92</v>
      </c>
      <c r="L794" s="4">
        <v>13.98</v>
      </c>
      <c r="M794" s="4">
        <v>1222.9000000000001</v>
      </c>
      <c r="N794" s="4">
        <v>1435</v>
      </c>
      <c r="O794" s="4">
        <v>1435</v>
      </c>
      <c r="P794" s="4">
        <v>809</v>
      </c>
      <c r="Q794" s="4">
        <v>804</v>
      </c>
      <c r="R794" s="4">
        <v>1.37</v>
      </c>
      <c r="S794" s="4">
        <v>17.8</v>
      </c>
      <c r="T794" s="4">
        <v>823.17</v>
      </c>
      <c r="U794" s="4">
        <v>0</v>
      </c>
      <c r="V794" s="4">
        <v>0</v>
      </c>
      <c r="W794" s="4">
        <v>0</v>
      </c>
      <c r="X794" s="4">
        <v>0</v>
      </c>
      <c r="Y794" s="4">
        <v>0</v>
      </c>
      <c r="Z794" s="4">
        <v>0</v>
      </c>
      <c r="AA794" s="4">
        <v>0</v>
      </c>
      <c r="AB794" s="4">
        <v>2046.07</v>
      </c>
    </row>
    <row r="795" spans="1:28">
      <c r="A795" s="3" t="s">
        <v>1611</v>
      </c>
      <c r="B795" s="3" t="s">
        <v>1612</v>
      </c>
      <c r="C795" s="3" t="s">
        <v>568</v>
      </c>
      <c r="D795" s="3" t="s">
        <v>1359</v>
      </c>
      <c r="E795" s="3" t="s">
        <v>1360</v>
      </c>
      <c r="F795" s="3" t="s">
        <v>25</v>
      </c>
      <c r="G795" s="4">
        <v>131</v>
      </c>
      <c r="H795" s="4">
        <v>131</v>
      </c>
      <c r="I795" s="4">
        <v>97</v>
      </c>
      <c r="J795" s="4">
        <v>78</v>
      </c>
      <c r="K795" s="4">
        <v>0.17</v>
      </c>
      <c r="L795" s="4">
        <v>0.56999999999999995</v>
      </c>
      <c r="M795" s="4">
        <v>78.739999999999995</v>
      </c>
      <c r="N795" s="4">
        <v>199</v>
      </c>
      <c r="O795" s="4">
        <v>199</v>
      </c>
      <c r="P795" s="4">
        <v>98</v>
      </c>
      <c r="Q795" s="4">
        <v>98</v>
      </c>
      <c r="R795" s="4">
        <v>0.31</v>
      </c>
      <c r="S795" s="4">
        <v>1.98</v>
      </c>
      <c r="T795" s="4">
        <v>100.29</v>
      </c>
      <c r="U795" s="4">
        <v>0</v>
      </c>
      <c r="V795" s="4">
        <v>0</v>
      </c>
      <c r="W795" s="4">
        <v>0</v>
      </c>
      <c r="X795" s="4">
        <v>0</v>
      </c>
      <c r="Y795" s="4">
        <v>0</v>
      </c>
      <c r="Z795" s="4">
        <v>0</v>
      </c>
      <c r="AA795" s="4">
        <v>0</v>
      </c>
      <c r="AB795" s="4">
        <v>179.03</v>
      </c>
    </row>
    <row r="796" spans="1:28">
      <c r="A796" s="3" t="s">
        <v>1613</v>
      </c>
      <c r="B796" s="3" t="s">
        <v>1614</v>
      </c>
      <c r="C796" s="3" t="s">
        <v>22</v>
      </c>
      <c r="D796" s="3" t="s">
        <v>1615</v>
      </c>
      <c r="E796" s="3" t="s">
        <v>1616</v>
      </c>
      <c r="F796" s="3" t="s">
        <v>25</v>
      </c>
      <c r="G796" s="4">
        <v>1634</v>
      </c>
      <c r="H796" s="4">
        <v>1634</v>
      </c>
      <c r="I796" s="4">
        <v>1341</v>
      </c>
      <c r="J796" s="4">
        <v>1335</v>
      </c>
      <c r="K796" s="4">
        <v>3.46</v>
      </c>
      <c r="L796" s="4">
        <v>21.57</v>
      </c>
      <c r="M796" s="4">
        <v>1360.03</v>
      </c>
      <c r="N796" s="4">
        <v>1535</v>
      </c>
      <c r="O796" s="4">
        <v>1535</v>
      </c>
      <c r="P796" s="4">
        <v>1208</v>
      </c>
      <c r="Q796" s="4">
        <v>1194</v>
      </c>
      <c r="R796" s="4">
        <v>2.29</v>
      </c>
      <c r="S796" s="4">
        <v>20.52</v>
      </c>
      <c r="T796" s="4">
        <v>1216.81</v>
      </c>
      <c r="U796" s="4">
        <v>202</v>
      </c>
      <c r="V796" s="4">
        <v>202</v>
      </c>
      <c r="W796" s="4">
        <v>184</v>
      </c>
      <c r="X796" s="4">
        <v>184</v>
      </c>
      <c r="Y796" s="4">
        <v>0.28000000000000003</v>
      </c>
      <c r="Z796" s="4">
        <v>2.79</v>
      </c>
      <c r="AA796" s="4">
        <v>187.07</v>
      </c>
      <c r="AB796" s="4">
        <v>2763.91</v>
      </c>
    </row>
    <row r="797" spans="1:28">
      <c r="A797" s="3" t="s">
        <v>1617</v>
      </c>
      <c r="B797" s="3" t="s">
        <v>1618</v>
      </c>
      <c r="C797" s="3" t="s">
        <v>22</v>
      </c>
      <c r="D797" s="3" t="s">
        <v>1615</v>
      </c>
      <c r="E797" s="3" t="s">
        <v>1616</v>
      </c>
      <c r="F797" s="3" t="s">
        <v>25</v>
      </c>
      <c r="G797" s="4">
        <v>643</v>
      </c>
      <c r="H797" s="4">
        <v>643</v>
      </c>
      <c r="I797" s="4">
        <v>525</v>
      </c>
      <c r="J797" s="4">
        <v>524</v>
      </c>
      <c r="K797" s="4">
        <v>2.2200000000000002</v>
      </c>
      <c r="L797" s="4">
        <v>10.67</v>
      </c>
      <c r="M797" s="4">
        <v>536.89</v>
      </c>
      <c r="N797" s="4">
        <v>1677</v>
      </c>
      <c r="O797" s="4">
        <v>1677</v>
      </c>
      <c r="P797" s="4">
        <v>1532</v>
      </c>
      <c r="Q797" s="4">
        <v>1524</v>
      </c>
      <c r="R797" s="4">
        <v>5.91</v>
      </c>
      <c r="S797" s="4">
        <v>29.75</v>
      </c>
      <c r="T797" s="4">
        <v>1559.66</v>
      </c>
      <c r="U797" s="4">
        <v>170</v>
      </c>
      <c r="V797" s="4">
        <v>170</v>
      </c>
      <c r="W797" s="4">
        <v>150</v>
      </c>
      <c r="X797" s="4">
        <v>150</v>
      </c>
      <c r="Y797" s="4">
        <v>0.45</v>
      </c>
      <c r="Z797" s="4">
        <v>2.21</v>
      </c>
      <c r="AA797" s="4">
        <v>152.66</v>
      </c>
      <c r="AB797" s="4">
        <v>2249.21</v>
      </c>
    </row>
    <row r="798" spans="1:28">
      <c r="A798" s="3" t="s">
        <v>1619</v>
      </c>
      <c r="B798" s="3" t="s">
        <v>1620</v>
      </c>
      <c r="C798" s="3" t="s">
        <v>22</v>
      </c>
      <c r="D798" s="3" t="s">
        <v>1615</v>
      </c>
      <c r="E798" s="3" t="s">
        <v>1616</v>
      </c>
      <c r="F798" s="3" t="s">
        <v>25</v>
      </c>
      <c r="G798" s="4">
        <v>386</v>
      </c>
      <c r="H798" s="4">
        <v>386</v>
      </c>
      <c r="I798" s="4">
        <v>348</v>
      </c>
      <c r="J798" s="4">
        <v>347</v>
      </c>
      <c r="K798" s="4">
        <v>0.11</v>
      </c>
      <c r="L798" s="4">
        <v>6.81</v>
      </c>
      <c r="M798" s="4">
        <v>353.92</v>
      </c>
      <c r="N798" s="4">
        <v>1478</v>
      </c>
      <c r="O798" s="4">
        <v>1478</v>
      </c>
      <c r="P798" s="4">
        <v>1226</v>
      </c>
      <c r="Q798" s="4">
        <v>1224</v>
      </c>
      <c r="R798" s="4">
        <v>0.88</v>
      </c>
      <c r="S798" s="4">
        <v>23.81</v>
      </c>
      <c r="T798" s="4">
        <v>1248.69</v>
      </c>
      <c r="U798" s="4">
        <v>97</v>
      </c>
      <c r="V798" s="4">
        <v>97</v>
      </c>
      <c r="W798" s="4">
        <v>69</v>
      </c>
      <c r="X798" s="4">
        <v>69</v>
      </c>
      <c r="Y798" s="4">
        <v>0.06</v>
      </c>
      <c r="Z798" s="4">
        <v>1.72</v>
      </c>
      <c r="AA798" s="4">
        <v>70.78</v>
      </c>
      <c r="AB798" s="4">
        <v>1673.39</v>
      </c>
    </row>
    <row r="799" spans="1:28">
      <c r="A799" s="3" t="s">
        <v>1621</v>
      </c>
      <c r="B799" s="3" t="s">
        <v>1622</v>
      </c>
      <c r="C799" s="3" t="s">
        <v>22</v>
      </c>
      <c r="D799" s="3" t="s">
        <v>1615</v>
      </c>
      <c r="E799" s="3" t="s">
        <v>1616</v>
      </c>
      <c r="F799" s="3" t="s">
        <v>25</v>
      </c>
      <c r="G799" s="4">
        <v>656</v>
      </c>
      <c r="H799" s="4">
        <v>656</v>
      </c>
      <c r="I799" s="4">
        <v>501</v>
      </c>
      <c r="J799" s="4">
        <v>500</v>
      </c>
      <c r="K799" s="4">
        <v>1.78</v>
      </c>
      <c r="L799" s="4">
        <v>7.4</v>
      </c>
      <c r="M799" s="4">
        <v>509.18</v>
      </c>
      <c r="N799" s="4">
        <v>2984</v>
      </c>
      <c r="O799" s="4">
        <v>2984</v>
      </c>
      <c r="P799" s="4">
        <v>1649</v>
      </c>
      <c r="Q799" s="4">
        <v>1631</v>
      </c>
      <c r="R799" s="4">
        <v>4.41</v>
      </c>
      <c r="S799" s="4">
        <v>21.84</v>
      </c>
      <c r="T799" s="4">
        <v>1657.25</v>
      </c>
      <c r="U799" s="4">
        <v>555</v>
      </c>
      <c r="V799" s="4">
        <v>555</v>
      </c>
      <c r="W799" s="4">
        <v>200</v>
      </c>
      <c r="X799" s="4">
        <v>200</v>
      </c>
      <c r="Y799" s="4">
        <v>1.82</v>
      </c>
      <c r="Z799" s="4">
        <v>2.76</v>
      </c>
      <c r="AA799" s="4">
        <v>204.58</v>
      </c>
      <c r="AB799" s="4">
        <v>2371.0100000000002</v>
      </c>
    </row>
    <row r="800" spans="1:28">
      <c r="A800" s="3" t="s">
        <v>1623</v>
      </c>
      <c r="B800" s="3" t="s">
        <v>1624</v>
      </c>
      <c r="C800" s="3" t="s">
        <v>22</v>
      </c>
      <c r="D800" s="3" t="s">
        <v>1615</v>
      </c>
      <c r="E800" s="3" t="s">
        <v>1616</v>
      </c>
      <c r="F800" s="3" t="s">
        <v>25</v>
      </c>
      <c r="G800" s="4">
        <v>493</v>
      </c>
      <c r="H800" s="4">
        <v>493</v>
      </c>
      <c r="I800" s="4">
        <v>402</v>
      </c>
      <c r="J800" s="4">
        <v>402</v>
      </c>
      <c r="K800" s="4">
        <v>0.24</v>
      </c>
      <c r="L800" s="4">
        <v>7.82</v>
      </c>
      <c r="M800" s="4">
        <v>410.06</v>
      </c>
      <c r="N800" s="4">
        <v>777</v>
      </c>
      <c r="O800" s="4">
        <v>777</v>
      </c>
      <c r="P800" s="4">
        <v>673</v>
      </c>
      <c r="Q800" s="4">
        <v>672</v>
      </c>
      <c r="R800" s="4">
        <v>0.28999999999999998</v>
      </c>
      <c r="S800" s="4">
        <v>12.68</v>
      </c>
      <c r="T800" s="4">
        <v>684.97</v>
      </c>
      <c r="U800" s="4">
        <v>228</v>
      </c>
      <c r="V800" s="4">
        <v>228</v>
      </c>
      <c r="W800" s="4">
        <v>143</v>
      </c>
      <c r="X800" s="4">
        <v>143</v>
      </c>
      <c r="Y800" s="4">
        <v>0.11</v>
      </c>
      <c r="Z800" s="4">
        <v>2.12</v>
      </c>
      <c r="AA800" s="4">
        <v>145.22999999999999</v>
      </c>
      <c r="AB800" s="4">
        <v>1240.26</v>
      </c>
    </row>
    <row r="801" spans="1:28">
      <c r="A801" s="3" t="s">
        <v>1625</v>
      </c>
      <c r="B801" s="3" t="s">
        <v>1626</v>
      </c>
      <c r="C801" s="3" t="s">
        <v>22</v>
      </c>
      <c r="D801" s="3" t="s">
        <v>1615</v>
      </c>
      <c r="E801" s="3" t="s">
        <v>1616</v>
      </c>
      <c r="F801" s="3" t="s">
        <v>25</v>
      </c>
      <c r="G801" s="4">
        <v>446</v>
      </c>
      <c r="H801" s="4">
        <v>446</v>
      </c>
      <c r="I801" s="4">
        <v>412</v>
      </c>
      <c r="J801" s="4">
        <v>407</v>
      </c>
      <c r="K801" s="4">
        <v>1</v>
      </c>
      <c r="L801" s="4">
        <v>7.95</v>
      </c>
      <c r="M801" s="4">
        <v>415.95</v>
      </c>
      <c r="N801" s="4">
        <v>956</v>
      </c>
      <c r="O801" s="4">
        <v>956</v>
      </c>
      <c r="P801" s="4">
        <v>768</v>
      </c>
      <c r="Q801" s="4">
        <v>765</v>
      </c>
      <c r="R801" s="4">
        <v>0.56000000000000005</v>
      </c>
      <c r="S801" s="4">
        <v>11.49</v>
      </c>
      <c r="T801" s="4">
        <v>777.05</v>
      </c>
      <c r="U801" s="4">
        <v>243</v>
      </c>
      <c r="V801" s="4">
        <v>243</v>
      </c>
      <c r="W801" s="4">
        <v>225</v>
      </c>
      <c r="X801" s="4">
        <v>225</v>
      </c>
      <c r="Y801" s="4">
        <v>0.34</v>
      </c>
      <c r="Z801" s="4">
        <v>2.97</v>
      </c>
      <c r="AA801" s="4">
        <v>228.31</v>
      </c>
      <c r="AB801" s="4">
        <v>1421.31</v>
      </c>
    </row>
    <row r="802" spans="1:28">
      <c r="A802" s="3" t="s">
        <v>1627</v>
      </c>
      <c r="B802" s="3" t="s">
        <v>1628</v>
      </c>
      <c r="C802" s="3" t="s">
        <v>22</v>
      </c>
      <c r="D802" s="3" t="s">
        <v>1615</v>
      </c>
      <c r="E802" s="3" t="s">
        <v>1616</v>
      </c>
      <c r="F802" s="3" t="s">
        <v>25</v>
      </c>
      <c r="G802" s="4">
        <v>417</v>
      </c>
      <c r="H802" s="4">
        <v>417</v>
      </c>
      <c r="I802" s="4">
        <v>363</v>
      </c>
      <c r="J802" s="4">
        <v>358</v>
      </c>
      <c r="K802" s="4">
        <v>0.86</v>
      </c>
      <c r="L802" s="4">
        <v>6.37</v>
      </c>
      <c r="M802" s="4">
        <v>365.23</v>
      </c>
      <c r="N802" s="4">
        <v>1965</v>
      </c>
      <c r="O802" s="4">
        <v>1965</v>
      </c>
      <c r="P802" s="4">
        <v>1606</v>
      </c>
      <c r="Q802" s="4">
        <v>1569</v>
      </c>
      <c r="R802" s="4">
        <v>2.93</v>
      </c>
      <c r="S802" s="4">
        <v>18.16</v>
      </c>
      <c r="T802" s="4">
        <v>1590.09</v>
      </c>
      <c r="U802" s="4">
        <v>204</v>
      </c>
      <c r="V802" s="4">
        <v>204</v>
      </c>
      <c r="W802" s="4">
        <v>165</v>
      </c>
      <c r="X802" s="4">
        <v>163</v>
      </c>
      <c r="Y802" s="4">
        <v>0.74</v>
      </c>
      <c r="Z802" s="4">
        <v>2.04</v>
      </c>
      <c r="AA802" s="4">
        <v>165.78</v>
      </c>
      <c r="AB802" s="4">
        <v>2121.1</v>
      </c>
    </row>
    <row r="803" spans="1:28">
      <c r="A803" s="3" t="s">
        <v>1629</v>
      </c>
      <c r="B803" s="3" t="s">
        <v>1630</v>
      </c>
      <c r="C803" s="3" t="s">
        <v>22</v>
      </c>
      <c r="D803" s="3" t="s">
        <v>1615</v>
      </c>
      <c r="E803" s="3" t="s">
        <v>1616</v>
      </c>
      <c r="F803" s="3" t="s">
        <v>25</v>
      </c>
      <c r="G803" s="4">
        <v>909</v>
      </c>
      <c r="H803" s="4">
        <v>909</v>
      </c>
      <c r="I803" s="4">
        <v>842</v>
      </c>
      <c r="J803" s="4">
        <v>839</v>
      </c>
      <c r="K803" s="4">
        <v>3.29</v>
      </c>
      <c r="L803" s="4">
        <v>15.69</v>
      </c>
      <c r="M803" s="4">
        <v>857.98</v>
      </c>
      <c r="N803" s="4">
        <v>1287</v>
      </c>
      <c r="O803" s="4">
        <v>1287</v>
      </c>
      <c r="P803" s="4">
        <v>1217</v>
      </c>
      <c r="Q803" s="4">
        <v>1205</v>
      </c>
      <c r="R803" s="4">
        <v>3.86</v>
      </c>
      <c r="S803" s="4">
        <v>24.47</v>
      </c>
      <c r="T803" s="4">
        <v>1233.33</v>
      </c>
      <c r="U803" s="4">
        <v>766</v>
      </c>
      <c r="V803" s="4">
        <v>766</v>
      </c>
      <c r="W803" s="4">
        <v>374</v>
      </c>
      <c r="X803" s="4">
        <v>367</v>
      </c>
      <c r="Y803" s="4">
        <v>1.94</v>
      </c>
      <c r="Z803" s="4">
        <v>6.87</v>
      </c>
      <c r="AA803" s="4">
        <v>375.81</v>
      </c>
      <c r="AB803" s="4">
        <v>2467.12</v>
      </c>
    </row>
    <row r="804" spans="1:28">
      <c r="A804" s="3" t="s">
        <v>1631</v>
      </c>
      <c r="B804" s="3" t="s">
        <v>1632</v>
      </c>
      <c r="C804" s="3" t="s">
        <v>22</v>
      </c>
      <c r="D804" s="3" t="s">
        <v>1615</v>
      </c>
      <c r="E804" s="3" t="s">
        <v>1616</v>
      </c>
      <c r="F804" s="3" t="s">
        <v>25</v>
      </c>
      <c r="G804" s="4">
        <v>522</v>
      </c>
      <c r="H804" s="4">
        <v>522</v>
      </c>
      <c r="I804" s="4">
        <v>426</v>
      </c>
      <c r="J804" s="4">
        <v>422</v>
      </c>
      <c r="K804" s="4">
        <v>0.62</v>
      </c>
      <c r="L804" s="4">
        <v>6.28</v>
      </c>
      <c r="M804" s="4">
        <v>428.9</v>
      </c>
      <c r="N804" s="4">
        <v>1523</v>
      </c>
      <c r="O804" s="4">
        <v>1523</v>
      </c>
      <c r="P804" s="4">
        <v>1273</v>
      </c>
      <c r="Q804" s="4">
        <v>1267</v>
      </c>
      <c r="R804" s="4">
        <v>2.2000000000000002</v>
      </c>
      <c r="S804" s="4">
        <v>19.97</v>
      </c>
      <c r="T804" s="4">
        <v>1289.17</v>
      </c>
      <c r="U804" s="4">
        <v>189</v>
      </c>
      <c r="V804" s="4">
        <v>189</v>
      </c>
      <c r="W804" s="4">
        <v>175</v>
      </c>
      <c r="X804" s="4">
        <v>175</v>
      </c>
      <c r="Y804" s="4">
        <v>0.87</v>
      </c>
      <c r="Z804" s="4">
        <v>2.68</v>
      </c>
      <c r="AA804" s="4">
        <v>178.55</v>
      </c>
      <c r="AB804" s="4">
        <v>1896.62</v>
      </c>
    </row>
    <row r="805" spans="1:28">
      <c r="A805" s="3" t="s">
        <v>1633</v>
      </c>
      <c r="B805" s="3" t="s">
        <v>1634</v>
      </c>
      <c r="C805" s="3" t="s">
        <v>22</v>
      </c>
      <c r="D805" s="3" t="s">
        <v>1615</v>
      </c>
      <c r="E805" s="3" t="s">
        <v>1616</v>
      </c>
      <c r="F805" s="3" t="s">
        <v>25</v>
      </c>
      <c r="G805" s="4">
        <v>430</v>
      </c>
      <c r="H805" s="4">
        <v>430</v>
      </c>
      <c r="I805" s="4">
        <v>377</v>
      </c>
      <c r="J805" s="4">
        <v>372</v>
      </c>
      <c r="K805" s="4">
        <v>0.44</v>
      </c>
      <c r="L805" s="4">
        <v>7.72</v>
      </c>
      <c r="M805" s="4">
        <v>380.16</v>
      </c>
      <c r="N805" s="4">
        <v>1003</v>
      </c>
      <c r="O805" s="4">
        <v>1003</v>
      </c>
      <c r="P805" s="4">
        <v>726</v>
      </c>
      <c r="Q805" s="4">
        <v>721</v>
      </c>
      <c r="R805" s="4">
        <v>0.88</v>
      </c>
      <c r="S805" s="4">
        <v>14.5</v>
      </c>
      <c r="T805" s="4">
        <v>736.38</v>
      </c>
      <c r="U805" s="4">
        <v>290</v>
      </c>
      <c r="V805" s="4">
        <v>290</v>
      </c>
      <c r="W805" s="4">
        <v>260</v>
      </c>
      <c r="X805" s="4">
        <v>258</v>
      </c>
      <c r="Y805" s="4">
        <v>0.76</v>
      </c>
      <c r="Z805" s="4">
        <v>4.04</v>
      </c>
      <c r="AA805" s="4">
        <v>262.8</v>
      </c>
      <c r="AB805" s="4">
        <v>1379.34</v>
      </c>
    </row>
    <row r="806" spans="1:28">
      <c r="A806" s="3" t="s">
        <v>1635</v>
      </c>
      <c r="B806" s="3" t="s">
        <v>1636</v>
      </c>
      <c r="C806" s="3" t="s">
        <v>22</v>
      </c>
      <c r="D806" s="3" t="s">
        <v>1615</v>
      </c>
      <c r="E806" s="3" t="s">
        <v>1616</v>
      </c>
      <c r="F806" s="3" t="s">
        <v>25</v>
      </c>
      <c r="G806" s="4">
        <v>575</v>
      </c>
      <c r="H806" s="4">
        <v>575</v>
      </c>
      <c r="I806" s="4">
        <v>477</v>
      </c>
      <c r="J806" s="4">
        <v>475</v>
      </c>
      <c r="K806" s="4">
        <v>0.63</v>
      </c>
      <c r="L806" s="4">
        <v>10.74</v>
      </c>
      <c r="M806" s="4">
        <v>486.37</v>
      </c>
      <c r="N806" s="4">
        <v>1626</v>
      </c>
      <c r="O806" s="4">
        <v>1626</v>
      </c>
      <c r="P806" s="4">
        <v>1311</v>
      </c>
      <c r="Q806" s="4">
        <v>1273</v>
      </c>
      <c r="R806" s="4">
        <v>1.33</v>
      </c>
      <c r="S806" s="4">
        <v>21.46</v>
      </c>
      <c r="T806" s="4">
        <v>1295.79</v>
      </c>
      <c r="U806" s="4">
        <v>198</v>
      </c>
      <c r="V806" s="4">
        <v>198</v>
      </c>
      <c r="W806" s="4">
        <v>170</v>
      </c>
      <c r="X806" s="4">
        <v>170</v>
      </c>
      <c r="Y806" s="4">
        <v>0.13</v>
      </c>
      <c r="Z806" s="4">
        <v>2.1800000000000002</v>
      </c>
      <c r="AA806" s="4">
        <v>172.31</v>
      </c>
      <c r="AB806" s="4">
        <v>1954.47</v>
      </c>
    </row>
    <row r="807" spans="1:28">
      <c r="A807" s="3" t="s">
        <v>1637</v>
      </c>
      <c r="B807" s="3" t="s">
        <v>1638</v>
      </c>
      <c r="C807" s="3" t="s">
        <v>22</v>
      </c>
      <c r="D807" s="3" t="s">
        <v>1615</v>
      </c>
      <c r="E807" s="3" t="s">
        <v>1616</v>
      </c>
      <c r="F807" s="3" t="s">
        <v>25</v>
      </c>
      <c r="G807" s="4">
        <v>408</v>
      </c>
      <c r="H807" s="4">
        <v>408</v>
      </c>
      <c r="I807" s="4">
        <v>400</v>
      </c>
      <c r="J807" s="4">
        <v>394</v>
      </c>
      <c r="K807" s="4">
        <v>1.53</v>
      </c>
      <c r="L807" s="4">
        <v>6.69</v>
      </c>
      <c r="M807" s="4">
        <v>402.22</v>
      </c>
      <c r="N807" s="4">
        <v>1491</v>
      </c>
      <c r="O807" s="4">
        <v>1491</v>
      </c>
      <c r="P807" s="4">
        <v>1361</v>
      </c>
      <c r="Q807" s="4">
        <v>1350</v>
      </c>
      <c r="R807" s="4">
        <v>1.27</v>
      </c>
      <c r="S807" s="4">
        <v>16.16</v>
      </c>
      <c r="T807" s="4">
        <v>1367.43</v>
      </c>
      <c r="U807" s="4">
        <v>120</v>
      </c>
      <c r="V807" s="4">
        <v>120</v>
      </c>
      <c r="W807" s="4">
        <v>114</v>
      </c>
      <c r="X807" s="4">
        <v>114</v>
      </c>
      <c r="Y807" s="4">
        <v>0.11</v>
      </c>
      <c r="Z807" s="4">
        <v>2.5499999999999998</v>
      </c>
      <c r="AA807" s="4">
        <v>116.66</v>
      </c>
      <c r="AB807" s="4">
        <v>1886.31</v>
      </c>
    </row>
    <row r="808" spans="1:28">
      <c r="A808" s="3" t="s">
        <v>1639</v>
      </c>
      <c r="B808" s="3" t="s">
        <v>1640</v>
      </c>
      <c r="C808" s="3" t="s">
        <v>22</v>
      </c>
      <c r="D808" s="3" t="s">
        <v>1615</v>
      </c>
      <c r="E808" s="3" t="s">
        <v>1616</v>
      </c>
      <c r="F808" s="3" t="s">
        <v>25</v>
      </c>
      <c r="G808" s="4">
        <v>813</v>
      </c>
      <c r="H808" s="4">
        <v>813</v>
      </c>
      <c r="I808" s="4">
        <v>760</v>
      </c>
      <c r="J808" s="4">
        <v>754</v>
      </c>
      <c r="K808" s="4">
        <v>2.2999999999999998</v>
      </c>
      <c r="L808" s="4">
        <v>20.46</v>
      </c>
      <c r="M808" s="4">
        <v>776.76</v>
      </c>
      <c r="N808" s="4">
        <v>1369</v>
      </c>
      <c r="O808" s="4">
        <v>1369</v>
      </c>
      <c r="P808" s="4">
        <v>1022</v>
      </c>
      <c r="Q808" s="4">
        <v>1013</v>
      </c>
      <c r="R808" s="4">
        <v>3.72</v>
      </c>
      <c r="S808" s="4">
        <v>25.42</v>
      </c>
      <c r="T808" s="4">
        <v>1042.1400000000001</v>
      </c>
      <c r="U808" s="4">
        <v>322</v>
      </c>
      <c r="V808" s="4">
        <v>322</v>
      </c>
      <c r="W808" s="4">
        <v>296</v>
      </c>
      <c r="X808" s="4">
        <v>295</v>
      </c>
      <c r="Y808" s="4">
        <v>0.61</v>
      </c>
      <c r="Z808" s="4">
        <v>4.49</v>
      </c>
      <c r="AA808" s="4">
        <v>300.10000000000002</v>
      </c>
      <c r="AB808" s="4">
        <v>2119</v>
      </c>
    </row>
    <row r="809" spans="1:28">
      <c r="A809" s="3" t="s">
        <v>1641</v>
      </c>
      <c r="B809" s="3" t="s">
        <v>1642</v>
      </c>
      <c r="C809" s="3" t="s">
        <v>22</v>
      </c>
      <c r="D809" s="3" t="s">
        <v>1615</v>
      </c>
      <c r="E809" s="3" t="s">
        <v>1616</v>
      </c>
      <c r="F809" s="3" t="s">
        <v>25</v>
      </c>
      <c r="G809" s="4">
        <v>837</v>
      </c>
      <c r="H809" s="4">
        <v>837</v>
      </c>
      <c r="I809" s="4">
        <v>791</v>
      </c>
      <c r="J809" s="4">
        <v>788</v>
      </c>
      <c r="K809" s="4">
        <v>1.71</v>
      </c>
      <c r="L809" s="4">
        <v>17.5</v>
      </c>
      <c r="M809" s="4">
        <v>807.21</v>
      </c>
      <c r="N809" s="4">
        <v>2230</v>
      </c>
      <c r="O809" s="4">
        <v>2230</v>
      </c>
      <c r="P809" s="4">
        <v>1459</v>
      </c>
      <c r="Q809" s="4">
        <v>1448</v>
      </c>
      <c r="R809" s="4">
        <v>2.93</v>
      </c>
      <c r="S809" s="4">
        <v>31.12</v>
      </c>
      <c r="T809" s="4">
        <v>1482.05</v>
      </c>
      <c r="U809" s="4">
        <v>426</v>
      </c>
      <c r="V809" s="4">
        <v>426</v>
      </c>
      <c r="W809" s="4">
        <v>317</v>
      </c>
      <c r="X809" s="4">
        <v>316</v>
      </c>
      <c r="Y809" s="4">
        <v>0.55000000000000004</v>
      </c>
      <c r="Z809" s="4">
        <v>7.84</v>
      </c>
      <c r="AA809" s="4">
        <v>324.39</v>
      </c>
      <c r="AB809" s="4">
        <v>2613.65</v>
      </c>
    </row>
    <row r="810" spans="1:28">
      <c r="A810" s="3" t="s">
        <v>1643</v>
      </c>
      <c r="B810" s="3" t="s">
        <v>1644</v>
      </c>
      <c r="C810" s="3" t="s">
        <v>22</v>
      </c>
      <c r="D810" s="3" t="s">
        <v>1615</v>
      </c>
      <c r="E810" s="3" t="s">
        <v>1616</v>
      </c>
      <c r="F810" s="3" t="s">
        <v>25</v>
      </c>
      <c r="G810" s="4">
        <v>772</v>
      </c>
      <c r="H810" s="4">
        <v>772</v>
      </c>
      <c r="I810" s="4">
        <v>695</v>
      </c>
      <c r="J810" s="4">
        <v>694</v>
      </c>
      <c r="K810" s="4">
        <v>2.0699999999999998</v>
      </c>
      <c r="L810" s="4">
        <v>13.85</v>
      </c>
      <c r="M810" s="4">
        <v>709.92</v>
      </c>
      <c r="N810" s="4">
        <v>2290</v>
      </c>
      <c r="O810" s="4">
        <v>2290</v>
      </c>
      <c r="P810" s="4">
        <v>2147</v>
      </c>
      <c r="Q810" s="4">
        <v>2131</v>
      </c>
      <c r="R810" s="4">
        <v>6.22</v>
      </c>
      <c r="S810" s="4">
        <v>38.409999999999997</v>
      </c>
      <c r="T810" s="4">
        <v>2175.63</v>
      </c>
      <c r="U810" s="4">
        <v>176</v>
      </c>
      <c r="V810" s="4">
        <v>176</v>
      </c>
      <c r="W810" s="4">
        <v>168</v>
      </c>
      <c r="X810" s="4">
        <v>164</v>
      </c>
      <c r="Y810" s="4">
        <v>0.59</v>
      </c>
      <c r="Z810" s="4">
        <v>2.4500000000000002</v>
      </c>
      <c r="AA810" s="4">
        <v>167.04</v>
      </c>
      <c r="AB810" s="4">
        <v>3052.59</v>
      </c>
    </row>
    <row r="811" spans="1:28">
      <c r="A811" s="3" t="s">
        <v>1645</v>
      </c>
      <c r="B811" s="3" t="s">
        <v>1646</v>
      </c>
      <c r="C811" s="3" t="s">
        <v>22</v>
      </c>
      <c r="D811" s="3" t="s">
        <v>1615</v>
      </c>
      <c r="E811" s="3" t="s">
        <v>1616</v>
      </c>
      <c r="F811" s="3" t="s">
        <v>25</v>
      </c>
      <c r="G811" s="4">
        <v>912</v>
      </c>
      <c r="H811" s="4">
        <v>912</v>
      </c>
      <c r="I811" s="4">
        <v>853</v>
      </c>
      <c r="J811" s="4">
        <v>848</v>
      </c>
      <c r="K811" s="4">
        <v>2.73</v>
      </c>
      <c r="L811" s="4">
        <v>11.34</v>
      </c>
      <c r="M811" s="4">
        <v>862.07</v>
      </c>
      <c r="N811" s="4">
        <v>1894</v>
      </c>
      <c r="O811" s="4">
        <v>1894</v>
      </c>
      <c r="P811" s="4">
        <v>1355</v>
      </c>
      <c r="Q811" s="4">
        <v>1349</v>
      </c>
      <c r="R811" s="4">
        <v>3.42</v>
      </c>
      <c r="S811" s="4">
        <v>23.83</v>
      </c>
      <c r="T811" s="4">
        <v>1376.25</v>
      </c>
      <c r="U811" s="4">
        <v>91</v>
      </c>
      <c r="V811" s="4">
        <v>91</v>
      </c>
      <c r="W811" s="4">
        <v>81</v>
      </c>
      <c r="X811" s="4">
        <v>81</v>
      </c>
      <c r="Y811" s="4">
        <v>0.18</v>
      </c>
      <c r="Z811" s="4">
        <v>1.53</v>
      </c>
      <c r="AA811" s="4">
        <v>82.71</v>
      </c>
      <c r="AB811" s="4">
        <v>2321.0300000000002</v>
      </c>
    </row>
    <row r="812" spans="1:28">
      <c r="A812" s="3" t="s">
        <v>1647</v>
      </c>
      <c r="B812" s="3" t="s">
        <v>1648</v>
      </c>
      <c r="C812" s="3" t="s">
        <v>22</v>
      </c>
      <c r="D812" s="3" t="s">
        <v>1615</v>
      </c>
      <c r="E812" s="3" t="s">
        <v>1616</v>
      </c>
      <c r="F812" s="3" t="s">
        <v>25</v>
      </c>
      <c r="G812" s="4">
        <v>578</v>
      </c>
      <c r="H812" s="4">
        <v>578</v>
      </c>
      <c r="I812" s="4">
        <v>445</v>
      </c>
      <c r="J812" s="4">
        <v>444</v>
      </c>
      <c r="K812" s="4">
        <v>2.64</v>
      </c>
      <c r="L812" s="4">
        <v>8.0299999999999994</v>
      </c>
      <c r="M812" s="4">
        <v>454.67</v>
      </c>
      <c r="N812" s="4">
        <v>2151</v>
      </c>
      <c r="O812" s="4">
        <v>2151</v>
      </c>
      <c r="P812" s="4">
        <v>1843</v>
      </c>
      <c r="Q812" s="4">
        <v>1836</v>
      </c>
      <c r="R812" s="4">
        <v>4.09</v>
      </c>
      <c r="S812" s="4">
        <v>29.26</v>
      </c>
      <c r="T812" s="4">
        <v>1869.35</v>
      </c>
      <c r="U812" s="4">
        <v>221</v>
      </c>
      <c r="V812" s="4">
        <v>221</v>
      </c>
      <c r="W812" s="4">
        <v>206</v>
      </c>
      <c r="X812" s="4">
        <v>206</v>
      </c>
      <c r="Y812" s="4">
        <v>2.71</v>
      </c>
      <c r="Z812" s="4">
        <v>2.2799999999999998</v>
      </c>
      <c r="AA812" s="4">
        <v>210.99</v>
      </c>
      <c r="AB812" s="4">
        <v>2535.0100000000002</v>
      </c>
    </row>
    <row r="813" spans="1:28">
      <c r="A813" s="3" t="s">
        <v>1649</v>
      </c>
      <c r="B813" s="3" t="s">
        <v>1650</v>
      </c>
      <c r="C813" s="3" t="s">
        <v>22</v>
      </c>
      <c r="D813" s="3" t="s">
        <v>1615</v>
      </c>
      <c r="E813" s="3" t="s">
        <v>1616</v>
      </c>
      <c r="F813" s="3" t="s">
        <v>25</v>
      </c>
      <c r="G813" s="4">
        <v>634</v>
      </c>
      <c r="H813" s="4">
        <v>634</v>
      </c>
      <c r="I813" s="4">
        <v>526</v>
      </c>
      <c r="J813" s="4">
        <v>525</v>
      </c>
      <c r="K813" s="4">
        <v>1.57</v>
      </c>
      <c r="L813" s="4">
        <v>10.39</v>
      </c>
      <c r="M813" s="4">
        <v>536.96</v>
      </c>
      <c r="N813" s="4">
        <v>1492</v>
      </c>
      <c r="O813" s="4">
        <v>1492</v>
      </c>
      <c r="P813" s="4">
        <v>1074</v>
      </c>
      <c r="Q813" s="4">
        <v>1069</v>
      </c>
      <c r="R813" s="4">
        <v>2.69</v>
      </c>
      <c r="S813" s="4">
        <v>14.24</v>
      </c>
      <c r="T813" s="4">
        <v>1085.93</v>
      </c>
      <c r="U813" s="4">
        <v>367</v>
      </c>
      <c r="V813" s="4">
        <v>367</v>
      </c>
      <c r="W813" s="4">
        <v>337</v>
      </c>
      <c r="X813" s="4">
        <v>337</v>
      </c>
      <c r="Y813" s="4">
        <v>0.97</v>
      </c>
      <c r="Z813" s="4">
        <v>3.52</v>
      </c>
      <c r="AA813" s="4">
        <v>341.49</v>
      </c>
      <c r="AB813" s="4">
        <v>1964.38</v>
      </c>
    </row>
    <row r="814" spans="1:28">
      <c r="A814" s="3" t="s">
        <v>1651</v>
      </c>
      <c r="B814" s="3" t="s">
        <v>1652</v>
      </c>
      <c r="C814" s="3" t="s">
        <v>22</v>
      </c>
      <c r="D814" s="3" t="s">
        <v>1615</v>
      </c>
      <c r="E814" s="3" t="s">
        <v>1616</v>
      </c>
      <c r="F814" s="3" t="s">
        <v>25</v>
      </c>
      <c r="G814" s="4">
        <v>436</v>
      </c>
      <c r="H814" s="4">
        <v>436</v>
      </c>
      <c r="I814" s="4">
        <v>223</v>
      </c>
      <c r="J814" s="4">
        <v>223</v>
      </c>
      <c r="K814" s="4">
        <v>0.88</v>
      </c>
      <c r="L814" s="4">
        <v>4.18</v>
      </c>
      <c r="M814" s="4">
        <v>228.06</v>
      </c>
      <c r="N814" s="4">
        <v>1186</v>
      </c>
      <c r="O814" s="4">
        <v>1186</v>
      </c>
      <c r="P814" s="4">
        <v>811</v>
      </c>
      <c r="Q814" s="4">
        <v>811</v>
      </c>
      <c r="R814" s="4">
        <v>2.29</v>
      </c>
      <c r="S814" s="4">
        <v>10.82</v>
      </c>
      <c r="T814" s="4">
        <v>824.11</v>
      </c>
      <c r="U814" s="4">
        <v>347</v>
      </c>
      <c r="V814" s="4">
        <v>347</v>
      </c>
      <c r="W814" s="4">
        <v>244</v>
      </c>
      <c r="X814" s="4">
        <v>243</v>
      </c>
      <c r="Y814" s="4">
        <v>0.38</v>
      </c>
      <c r="Z814" s="4">
        <v>2.34</v>
      </c>
      <c r="AA814" s="4">
        <v>245.72</v>
      </c>
      <c r="AB814" s="4">
        <v>1297.8900000000001</v>
      </c>
    </row>
    <row r="815" spans="1:28">
      <c r="A815" s="3" t="s">
        <v>1653</v>
      </c>
      <c r="B815" s="3" t="s">
        <v>1654</v>
      </c>
      <c r="C815" s="3" t="s">
        <v>22</v>
      </c>
      <c r="D815" s="3" t="s">
        <v>1615</v>
      </c>
      <c r="E815" s="3" t="s">
        <v>1616</v>
      </c>
      <c r="F815" s="3" t="s">
        <v>25</v>
      </c>
      <c r="G815" s="4">
        <v>424</v>
      </c>
      <c r="H815" s="4">
        <v>424</v>
      </c>
      <c r="I815" s="4">
        <v>384</v>
      </c>
      <c r="J815" s="4">
        <v>384</v>
      </c>
      <c r="K815" s="4">
        <v>1.27</v>
      </c>
      <c r="L815" s="4">
        <v>7.79</v>
      </c>
      <c r="M815" s="4">
        <v>393.06</v>
      </c>
      <c r="N815" s="4">
        <v>1036</v>
      </c>
      <c r="O815" s="4">
        <v>1036</v>
      </c>
      <c r="P815" s="4">
        <v>818</v>
      </c>
      <c r="Q815" s="4">
        <v>813</v>
      </c>
      <c r="R815" s="4">
        <v>2.16</v>
      </c>
      <c r="S815" s="4">
        <v>15.29</v>
      </c>
      <c r="T815" s="4">
        <v>830.45</v>
      </c>
      <c r="U815" s="4">
        <v>183</v>
      </c>
      <c r="V815" s="4">
        <v>183</v>
      </c>
      <c r="W815" s="4">
        <v>176</v>
      </c>
      <c r="X815" s="4">
        <v>176</v>
      </c>
      <c r="Y815" s="4">
        <v>0.68</v>
      </c>
      <c r="Z815" s="4">
        <v>3.14</v>
      </c>
      <c r="AA815" s="4">
        <v>179.82</v>
      </c>
      <c r="AB815" s="4">
        <v>1403.33</v>
      </c>
    </row>
    <row r="816" spans="1:28">
      <c r="A816" s="3" t="s">
        <v>1655</v>
      </c>
      <c r="B816" s="3" t="s">
        <v>1656</v>
      </c>
      <c r="C816" s="3" t="s">
        <v>22</v>
      </c>
      <c r="D816" s="3" t="s">
        <v>1615</v>
      </c>
      <c r="E816" s="3" t="s">
        <v>1616</v>
      </c>
      <c r="F816" s="3" t="s">
        <v>25</v>
      </c>
      <c r="G816" s="4">
        <v>811</v>
      </c>
      <c r="H816" s="4">
        <v>811</v>
      </c>
      <c r="I816" s="4">
        <v>766</v>
      </c>
      <c r="J816" s="4">
        <v>765</v>
      </c>
      <c r="K816" s="4">
        <v>3.01</v>
      </c>
      <c r="L816" s="4">
        <v>9.02</v>
      </c>
      <c r="M816" s="4">
        <v>777.03</v>
      </c>
      <c r="N816" s="4">
        <v>938</v>
      </c>
      <c r="O816" s="4">
        <v>938</v>
      </c>
      <c r="P816" s="4">
        <v>856</v>
      </c>
      <c r="Q816" s="4">
        <v>849</v>
      </c>
      <c r="R816" s="4">
        <v>3.79</v>
      </c>
      <c r="S816" s="4">
        <v>14.23</v>
      </c>
      <c r="T816" s="4">
        <v>867.02</v>
      </c>
      <c r="U816" s="4">
        <v>640</v>
      </c>
      <c r="V816" s="4">
        <v>640</v>
      </c>
      <c r="W816" s="4">
        <v>572</v>
      </c>
      <c r="X816" s="4">
        <v>567</v>
      </c>
      <c r="Y816" s="4">
        <v>2.54</v>
      </c>
      <c r="Z816" s="4">
        <v>9.9499999999999993</v>
      </c>
      <c r="AA816" s="4">
        <v>579.49</v>
      </c>
      <c r="AB816" s="4">
        <v>2223.54</v>
      </c>
    </row>
    <row r="817" spans="1:28">
      <c r="A817" s="3" t="s">
        <v>1657</v>
      </c>
      <c r="B817" s="3" t="s">
        <v>1658</v>
      </c>
      <c r="C817" s="3" t="s">
        <v>22</v>
      </c>
      <c r="D817" s="3" t="s">
        <v>1615</v>
      </c>
      <c r="E817" s="3" t="s">
        <v>1616</v>
      </c>
      <c r="F817" s="3" t="s">
        <v>25</v>
      </c>
      <c r="G817" s="4">
        <v>451</v>
      </c>
      <c r="H817" s="4">
        <v>451</v>
      </c>
      <c r="I817" s="4">
        <v>387</v>
      </c>
      <c r="J817" s="4">
        <v>385</v>
      </c>
      <c r="K817" s="4">
        <v>1.43</v>
      </c>
      <c r="L817" s="4">
        <v>8.0500000000000007</v>
      </c>
      <c r="M817" s="4">
        <v>394.48</v>
      </c>
      <c r="N817" s="4">
        <v>860</v>
      </c>
      <c r="O817" s="4">
        <v>860</v>
      </c>
      <c r="P817" s="4">
        <v>755</v>
      </c>
      <c r="Q817" s="4">
        <v>748</v>
      </c>
      <c r="R817" s="4">
        <v>1.1100000000000001</v>
      </c>
      <c r="S817" s="4">
        <v>13.39</v>
      </c>
      <c r="T817" s="4">
        <v>762.5</v>
      </c>
      <c r="U817" s="4">
        <v>0</v>
      </c>
      <c r="V817" s="4">
        <v>0</v>
      </c>
      <c r="W817" s="4">
        <v>0</v>
      </c>
      <c r="X817" s="4">
        <v>0</v>
      </c>
      <c r="Y817" s="4">
        <v>0</v>
      </c>
      <c r="Z817" s="4">
        <v>0</v>
      </c>
      <c r="AA817" s="4">
        <v>0</v>
      </c>
      <c r="AB817" s="4">
        <v>1156.98</v>
      </c>
    </row>
    <row r="818" spans="1:28">
      <c r="A818" s="3" t="s">
        <v>1659</v>
      </c>
      <c r="B818" s="3" t="s">
        <v>1660</v>
      </c>
      <c r="C818" s="3" t="s">
        <v>22</v>
      </c>
      <c r="D818" s="3" t="s">
        <v>1615</v>
      </c>
      <c r="E818" s="3" t="s">
        <v>1616</v>
      </c>
      <c r="F818" s="3" t="s">
        <v>25</v>
      </c>
      <c r="G818" s="4">
        <v>378</v>
      </c>
      <c r="H818" s="4">
        <v>378</v>
      </c>
      <c r="I818" s="4">
        <v>317</v>
      </c>
      <c r="J818" s="4">
        <v>317</v>
      </c>
      <c r="K818" s="4">
        <v>1.33</v>
      </c>
      <c r="L818" s="4">
        <v>5.65</v>
      </c>
      <c r="M818" s="4">
        <v>323.98</v>
      </c>
      <c r="N818" s="4">
        <v>1090</v>
      </c>
      <c r="O818" s="4">
        <v>1090</v>
      </c>
      <c r="P818" s="4">
        <v>899</v>
      </c>
      <c r="Q818" s="4">
        <v>898</v>
      </c>
      <c r="R818" s="4">
        <v>4.21</v>
      </c>
      <c r="S818" s="4">
        <v>14.48</v>
      </c>
      <c r="T818" s="4">
        <v>916.69</v>
      </c>
      <c r="U818" s="4">
        <v>230</v>
      </c>
      <c r="V818" s="4">
        <v>230</v>
      </c>
      <c r="W818" s="4">
        <v>54</v>
      </c>
      <c r="X818" s="4">
        <v>54</v>
      </c>
      <c r="Y818" s="4">
        <v>0.28000000000000003</v>
      </c>
      <c r="Z818" s="4">
        <v>0.96</v>
      </c>
      <c r="AA818" s="4">
        <v>55.24</v>
      </c>
      <c r="AB818" s="4">
        <v>1295.9100000000001</v>
      </c>
    </row>
    <row r="819" spans="1:28">
      <c r="A819" s="3" t="s">
        <v>1661</v>
      </c>
      <c r="B819" s="3" t="s">
        <v>1662</v>
      </c>
      <c r="C819" s="3" t="s">
        <v>22</v>
      </c>
      <c r="D819" s="3" t="s">
        <v>1615</v>
      </c>
      <c r="E819" s="3" t="s">
        <v>1616</v>
      </c>
      <c r="F819" s="3" t="s">
        <v>25</v>
      </c>
      <c r="G819" s="4">
        <v>731</v>
      </c>
      <c r="H819" s="4">
        <v>731</v>
      </c>
      <c r="I819" s="4">
        <v>572</v>
      </c>
      <c r="J819" s="4">
        <v>566</v>
      </c>
      <c r="K819" s="4">
        <v>3.84</v>
      </c>
      <c r="L819" s="4">
        <v>6.69</v>
      </c>
      <c r="M819" s="4">
        <v>576.53</v>
      </c>
      <c r="N819" s="4">
        <v>2587</v>
      </c>
      <c r="O819" s="4">
        <v>2587</v>
      </c>
      <c r="P819" s="4">
        <v>2014</v>
      </c>
      <c r="Q819" s="4">
        <v>1995</v>
      </c>
      <c r="R819" s="4">
        <v>11.23</v>
      </c>
      <c r="S819" s="4">
        <v>17.5</v>
      </c>
      <c r="T819" s="4">
        <v>2023.73</v>
      </c>
      <c r="U819" s="4">
        <v>129</v>
      </c>
      <c r="V819" s="4">
        <v>129</v>
      </c>
      <c r="W819" s="4">
        <v>116</v>
      </c>
      <c r="X819" s="4">
        <v>110</v>
      </c>
      <c r="Y819" s="4">
        <v>0.95</v>
      </c>
      <c r="Z819" s="4">
        <v>1</v>
      </c>
      <c r="AA819" s="4">
        <v>111.95</v>
      </c>
      <c r="AB819" s="4">
        <v>2712.21</v>
      </c>
    </row>
    <row r="820" spans="1:28">
      <c r="A820" s="3" t="s">
        <v>1663</v>
      </c>
      <c r="B820" s="3" t="s">
        <v>1664</v>
      </c>
      <c r="C820" s="3" t="s">
        <v>22</v>
      </c>
      <c r="D820" s="3" t="s">
        <v>1615</v>
      </c>
      <c r="E820" s="3" t="s">
        <v>1616</v>
      </c>
      <c r="F820" s="3" t="s">
        <v>25</v>
      </c>
      <c r="G820" s="4">
        <v>1161</v>
      </c>
      <c r="H820" s="4">
        <v>1161</v>
      </c>
      <c r="I820" s="4">
        <v>971</v>
      </c>
      <c r="J820" s="4">
        <v>962</v>
      </c>
      <c r="K820" s="4">
        <v>3.22</v>
      </c>
      <c r="L820" s="4">
        <v>12.53</v>
      </c>
      <c r="M820" s="4">
        <v>977.75</v>
      </c>
      <c r="N820" s="4">
        <v>2028</v>
      </c>
      <c r="O820" s="4">
        <v>2028</v>
      </c>
      <c r="P820" s="4">
        <v>1552</v>
      </c>
      <c r="Q820" s="4">
        <v>1540</v>
      </c>
      <c r="R820" s="4">
        <v>7.47</v>
      </c>
      <c r="S820" s="4">
        <v>25.24</v>
      </c>
      <c r="T820" s="4">
        <v>1572.71</v>
      </c>
      <c r="U820" s="4">
        <v>304</v>
      </c>
      <c r="V820" s="4">
        <v>304</v>
      </c>
      <c r="W820" s="4">
        <v>196</v>
      </c>
      <c r="X820" s="4">
        <v>194</v>
      </c>
      <c r="Y820" s="4">
        <v>1.01</v>
      </c>
      <c r="Z820" s="4">
        <v>2.97</v>
      </c>
      <c r="AA820" s="4">
        <v>197.98</v>
      </c>
      <c r="AB820" s="4">
        <v>2748.44</v>
      </c>
    </row>
    <row r="821" spans="1:28">
      <c r="A821" s="3" t="s">
        <v>1665</v>
      </c>
      <c r="B821" s="3" t="s">
        <v>1666</v>
      </c>
      <c r="C821" s="3" t="s">
        <v>22</v>
      </c>
      <c r="D821" s="3" t="s">
        <v>1615</v>
      </c>
      <c r="E821" s="3" t="s">
        <v>1616</v>
      </c>
      <c r="F821" s="3" t="s">
        <v>25</v>
      </c>
      <c r="G821" s="4">
        <v>471</v>
      </c>
      <c r="H821" s="4">
        <v>471</v>
      </c>
      <c r="I821" s="4">
        <v>358</v>
      </c>
      <c r="J821" s="4">
        <v>357</v>
      </c>
      <c r="K821" s="4">
        <v>2.76</v>
      </c>
      <c r="L821" s="4">
        <v>5.55</v>
      </c>
      <c r="M821" s="4">
        <v>365.31</v>
      </c>
      <c r="N821" s="4">
        <v>2299</v>
      </c>
      <c r="O821" s="4">
        <v>2299</v>
      </c>
      <c r="P821" s="4">
        <v>1258</v>
      </c>
      <c r="Q821" s="4">
        <v>1248</v>
      </c>
      <c r="R821" s="4">
        <v>5.28</v>
      </c>
      <c r="S821" s="4">
        <v>18.52</v>
      </c>
      <c r="T821" s="4">
        <v>1271.8</v>
      </c>
      <c r="U821" s="4">
        <v>197</v>
      </c>
      <c r="V821" s="4">
        <v>197</v>
      </c>
      <c r="W821" s="4">
        <v>113</v>
      </c>
      <c r="X821" s="4">
        <v>111</v>
      </c>
      <c r="Y821" s="4">
        <v>1.3</v>
      </c>
      <c r="Z821" s="4">
        <v>1.56</v>
      </c>
      <c r="AA821" s="4">
        <v>113.86</v>
      </c>
      <c r="AB821" s="4">
        <v>1750.97</v>
      </c>
    </row>
    <row r="822" spans="1:28">
      <c r="A822" s="3" t="s">
        <v>1667</v>
      </c>
      <c r="B822" s="3" t="s">
        <v>1668</v>
      </c>
      <c r="C822" s="3" t="s">
        <v>22</v>
      </c>
      <c r="D822" s="3" t="s">
        <v>1615</v>
      </c>
      <c r="E822" s="3" t="s">
        <v>1616</v>
      </c>
      <c r="F822" s="3" t="s">
        <v>25</v>
      </c>
      <c r="G822" s="4">
        <v>584</v>
      </c>
      <c r="H822" s="4">
        <v>584</v>
      </c>
      <c r="I822" s="4">
        <v>473</v>
      </c>
      <c r="J822" s="4">
        <v>471</v>
      </c>
      <c r="K822" s="4">
        <v>1.56</v>
      </c>
      <c r="L822" s="4">
        <v>5.7</v>
      </c>
      <c r="M822" s="4">
        <v>478.26</v>
      </c>
      <c r="N822" s="4">
        <v>1356</v>
      </c>
      <c r="O822" s="4">
        <v>1356</v>
      </c>
      <c r="P822" s="4">
        <v>1198</v>
      </c>
      <c r="Q822" s="4">
        <v>1194</v>
      </c>
      <c r="R822" s="4">
        <v>6.42</v>
      </c>
      <c r="S822" s="4">
        <v>19.13</v>
      </c>
      <c r="T822" s="4">
        <v>1219.55</v>
      </c>
      <c r="U822" s="4">
        <v>95</v>
      </c>
      <c r="V822" s="4">
        <v>95</v>
      </c>
      <c r="W822" s="4">
        <v>92</v>
      </c>
      <c r="X822" s="4">
        <v>92</v>
      </c>
      <c r="Y822" s="4">
        <v>0.42</v>
      </c>
      <c r="Z822" s="4">
        <v>1.36</v>
      </c>
      <c r="AA822" s="4">
        <v>93.78</v>
      </c>
      <c r="AB822" s="4">
        <v>1791.59</v>
      </c>
    </row>
    <row r="823" spans="1:28">
      <c r="A823" s="3" t="s">
        <v>1669</v>
      </c>
      <c r="B823" s="3" t="s">
        <v>1670</v>
      </c>
      <c r="C823" s="3" t="s">
        <v>22</v>
      </c>
      <c r="D823" s="3" t="s">
        <v>1615</v>
      </c>
      <c r="E823" s="3" t="s">
        <v>1616</v>
      </c>
      <c r="F823" s="3" t="s">
        <v>25</v>
      </c>
      <c r="G823" s="4">
        <v>334</v>
      </c>
      <c r="H823" s="4">
        <v>334</v>
      </c>
      <c r="I823" s="4">
        <v>244</v>
      </c>
      <c r="J823" s="4">
        <v>242</v>
      </c>
      <c r="K823" s="4">
        <v>0.15</v>
      </c>
      <c r="L823" s="4">
        <v>4.43</v>
      </c>
      <c r="M823" s="4">
        <v>246.58</v>
      </c>
      <c r="N823" s="4">
        <v>735</v>
      </c>
      <c r="O823" s="4">
        <v>735</v>
      </c>
      <c r="P823" s="4">
        <v>612</v>
      </c>
      <c r="Q823" s="4">
        <v>608</v>
      </c>
      <c r="R823" s="4">
        <v>0.02</v>
      </c>
      <c r="S823" s="4">
        <v>9.0500000000000007</v>
      </c>
      <c r="T823" s="4">
        <v>617.07000000000005</v>
      </c>
      <c r="U823" s="4">
        <v>64</v>
      </c>
      <c r="V823" s="4">
        <v>64</v>
      </c>
      <c r="W823" s="4">
        <v>48</v>
      </c>
      <c r="X823" s="4">
        <v>48</v>
      </c>
      <c r="Y823" s="4">
        <v>0</v>
      </c>
      <c r="Z823" s="4">
        <v>0.88</v>
      </c>
      <c r="AA823" s="4">
        <v>48.88</v>
      </c>
      <c r="AB823" s="4">
        <v>912.53</v>
      </c>
    </row>
    <row r="824" spans="1:28">
      <c r="A824" s="3" t="s">
        <v>1671</v>
      </c>
      <c r="B824" s="3" t="s">
        <v>1672</v>
      </c>
      <c r="C824" s="3" t="s">
        <v>22</v>
      </c>
      <c r="D824" s="3" t="s">
        <v>1615</v>
      </c>
      <c r="E824" s="3" t="s">
        <v>1616</v>
      </c>
      <c r="F824" s="3" t="s">
        <v>25</v>
      </c>
      <c r="G824" s="4">
        <v>1180</v>
      </c>
      <c r="H824" s="4">
        <v>1180</v>
      </c>
      <c r="I824" s="4">
        <v>1070</v>
      </c>
      <c r="J824" s="4">
        <v>1069</v>
      </c>
      <c r="K824" s="4">
        <v>2.34</v>
      </c>
      <c r="L824" s="4">
        <v>21.48</v>
      </c>
      <c r="M824" s="4">
        <v>1092.82</v>
      </c>
      <c r="N824" s="4">
        <v>2257</v>
      </c>
      <c r="O824" s="4">
        <v>2257</v>
      </c>
      <c r="P824" s="4">
        <v>2032</v>
      </c>
      <c r="Q824" s="4">
        <v>2032</v>
      </c>
      <c r="R824" s="4">
        <v>4.54</v>
      </c>
      <c r="S824" s="4">
        <v>35.450000000000003</v>
      </c>
      <c r="T824" s="4">
        <v>2071.9899999999998</v>
      </c>
      <c r="U824" s="4">
        <v>250</v>
      </c>
      <c r="V824" s="4">
        <v>250</v>
      </c>
      <c r="W824" s="4">
        <v>245</v>
      </c>
      <c r="X824" s="4">
        <v>245</v>
      </c>
      <c r="Y824" s="4">
        <v>0.36</v>
      </c>
      <c r="Z824" s="4">
        <v>3.73</v>
      </c>
      <c r="AA824" s="4">
        <v>249.09</v>
      </c>
      <c r="AB824" s="4">
        <v>3413.9</v>
      </c>
    </row>
    <row r="825" spans="1:28">
      <c r="A825" s="3" t="s">
        <v>1673</v>
      </c>
      <c r="B825" s="3" t="s">
        <v>1674</v>
      </c>
      <c r="C825" s="3" t="s">
        <v>22</v>
      </c>
      <c r="D825" s="3" t="s">
        <v>1615</v>
      </c>
      <c r="E825" s="3" t="s">
        <v>1616</v>
      </c>
      <c r="F825" s="3" t="s">
        <v>25</v>
      </c>
      <c r="G825" s="4">
        <v>595</v>
      </c>
      <c r="H825" s="4">
        <v>595</v>
      </c>
      <c r="I825" s="4">
        <v>476</v>
      </c>
      <c r="J825" s="4">
        <v>474</v>
      </c>
      <c r="K825" s="4">
        <v>1.72</v>
      </c>
      <c r="L825" s="4">
        <v>8.51</v>
      </c>
      <c r="M825" s="4">
        <v>484.23</v>
      </c>
      <c r="N825" s="4">
        <v>1347</v>
      </c>
      <c r="O825" s="4">
        <v>1347</v>
      </c>
      <c r="P825" s="4">
        <v>1171</v>
      </c>
      <c r="Q825" s="4">
        <v>1171</v>
      </c>
      <c r="R825" s="4">
        <v>4.63</v>
      </c>
      <c r="S825" s="4">
        <v>20.78</v>
      </c>
      <c r="T825" s="4">
        <v>1196.4100000000001</v>
      </c>
      <c r="U825" s="4">
        <v>164</v>
      </c>
      <c r="V825" s="4">
        <v>164</v>
      </c>
      <c r="W825" s="4">
        <v>140</v>
      </c>
      <c r="X825" s="4">
        <v>140</v>
      </c>
      <c r="Y825" s="4">
        <v>0.62</v>
      </c>
      <c r="Z825" s="4">
        <v>2.4300000000000002</v>
      </c>
      <c r="AA825" s="4">
        <v>143.05000000000001</v>
      </c>
      <c r="AB825" s="4">
        <v>1823.69</v>
      </c>
    </row>
    <row r="826" spans="1:28">
      <c r="A826" s="3" t="s">
        <v>1675</v>
      </c>
      <c r="B826" s="3" t="s">
        <v>1676</v>
      </c>
      <c r="C826" s="3" t="s">
        <v>22</v>
      </c>
      <c r="D826" s="3" t="s">
        <v>1615</v>
      </c>
      <c r="E826" s="3" t="s">
        <v>1616</v>
      </c>
      <c r="F826" s="3" t="s">
        <v>25</v>
      </c>
      <c r="G826" s="4">
        <v>352</v>
      </c>
      <c r="H826" s="4">
        <v>352</v>
      </c>
      <c r="I826" s="4">
        <v>292</v>
      </c>
      <c r="J826" s="4">
        <v>292</v>
      </c>
      <c r="K826" s="4">
        <v>1.24</v>
      </c>
      <c r="L826" s="4">
        <v>6.1</v>
      </c>
      <c r="M826" s="4">
        <v>299.33999999999997</v>
      </c>
      <c r="N826" s="4">
        <v>1062</v>
      </c>
      <c r="O826" s="4">
        <v>1062</v>
      </c>
      <c r="P826" s="4">
        <v>893</v>
      </c>
      <c r="Q826" s="4">
        <v>880</v>
      </c>
      <c r="R826" s="4">
        <v>4.62</v>
      </c>
      <c r="S826" s="4">
        <v>16.600000000000001</v>
      </c>
      <c r="T826" s="4">
        <v>901.22</v>
      </c>
      <c r="U826" s="4">
        <v>219</v>
      </c>
      <c r="V826" s="4">
        <v>219</v>
      </c>
      <c r="W826" s="4">
        <v>136</v>
      </c>
      <c r="X826" s="4">
        <v>136</v>
      </c>
      <c r="Y826" s="4">
        <v>0.57999999999999996</v>
      </c>
      <c r="Z826" s="4">
        <v>2.82</v>
      </c>
      <c r="AA826" s="4">
        <v>139.4</v>
      </c>
      <c r="AB826" s="4">
        <v>1339.96</v>
      </c>
    </row>
    <row r="827" spans="1:28">
      <c r="A827" s="3" t="s">
        <v>1677</v>
      </c>
      <c r="B827" s="3" t="s">
        <v>1678</v>
      </c>
      <c r="C827" s="3" t="s">
        <v>22</v>
      </c>
      <c r="D827" s="3" t="s">
        <v>1615</v>
      </c>
      <c r="E827" s="3" t="s">
        <v>1616</v>
      </c>
      <c r="F827" s="3" t="s">
        <v>25</v>
      </c>
      <c r="G827" s="4">
        <v>969</v>
      </c>
      <c r="H827" s="4">
        <v>969</v>
      </c>
      <c r="I827" s="4">
        <v>870</v>
      </c>
      <c r="J827" s="4">
        <v>865</v>
      </c>
      <c r="K827" s="4">
        <v>3.51</v>
      </c>
      <c r="L827" s="4">
        <v>12.05</v>
      </c>
      <c r="M827" s="4">
        <v>880.56</v>
      </c>
      <c r="N827" s="4">
        <v>2185</v>
      </c>
      <c r="O827" s="4">
        <v>2185</v>
      </c>
      <c r="P827" s="4">
        <v>1654</v>
      </c>
      <c r="Q827" s="4">
        <v>1639</v>
      </c>
      <c r="R827" s="4">
        <v>8.8000000000000007</v>
      </c>
      <c r="S827" s="4">
        <v>19.559999999999999</v>
      </c>
      <c r="T827" s="4">
        <v>1667.36</v>
      </c>
      <c r="U827" s="4">
        <v>177</v>
      </c>
      <c r="V827" s="4">
        <v>177</v>
      </c>
      <c r="W827" s="4">
        <v>148</v>
      </c>
      <c r="X827" s="4">
        <v>148</v>
      </c>
      <c r="Y827" s="4">
        <v>0.83</v>
      </c>
      <c r="Z827" s="4">
        <v>1.1100000000000001</v>
      </c>
      <c r="AA827" s="4">
        <v>149.94</v>
      </c>
      <c r="AB827" s="4">
        <v>2697.86</v>
      </c>
    </row>
    <row r="828" spans="1:28">
      <c r="A828" s="3" t="s">
        <v>1679</v>
      </c>
      <c r="B828" s="3" t="s">
        <v>1680</v>
      </c>
      <c r="C828" s="3" t="s">
        <v>22</v>
      </c>
      <c r="D828" s="3" t="s">
        <v>1615</v>
      </c>
      <c r="E828" s="3" t="s">
        <v>1616</v>
      </c>
      <c r="F828" s="3" t="s">
        <v>25</v>
      </c>
      <c r="G828" s="4">
        <v>804</v>
      </c>
      <c r="H828" s="4">
        <v>804</v>
      </c>
      <c r="I828" s="4">
        <v>689</v>
      </c>
      <c r="J828" s="4">
        <v>685</v>
      </c>
      <c r="K828" s="4">
        <v>2.65</v>
      </c>
      <c r="L828" s="4">
        <v>12</v>
      </c>
      <c r="M828" s="4">
        <v>699.65</v>
      </c>
      <c r="N828" s="4">
        <v>1990</v>
      </c>
      <c r="O828" s="4">
        <v>1990</v>
      </c>
      <c r="P828" s="4">
        <v>1606</v>
      </c>
      <c r="Q828" s="4">
        <v>1586</v>
      </c>
      <c r="R828" s="4">
        <v>6.3</v>
      </c>
      <c r="S828" s="4">
        <v>21.77</v>
      </c>
      <c r="T828" s="4">
        <v>1614.07</v>
      </c>
      <c r="U828" s="4">
        <v>85</v>
      </c>
      <c r="V828" s="4">
        <v>85</v>
      </c>
      <c r="W828" s="4">
        <v>72</v>
      </c>
      <c r="X828" s="4">
        <v>72</v>
      </c>
      <c r="Y828" s="4">
        <v>0.56999999999999995</v>
      </c>
      <c r="Z828" s="4">
        <v>0.97</v>
      </c>
      <c r="AA828" s="4">
        <v>73.540000000000006</v>
      </c>
      <c r="AB828" s="4">
        <v>2387.2600000000002</v>
      </c>
    </row>
    <row r="829" spans="1:28">
      <c r="A829" s="3" t="s">
        <v>1681</v>
      </c>
      <c r="B829" s="3" t="s">
        <v>1682</v>
      </c>
      <c r="C829" s="3" t="s">
        <v>22</v>
      </c>
      <c r="D829" s="3" t="s">
        <v>1615</v>
      </c>
      <c r="E829" s="3" t="s">
        <v>1616</v>
      </c>
      <c r="F829" s="3" t="s">
        <v>25</v>
      </c>
      <c r="G829" s="4">
        <v>675</v>
      </c>
      <c r="H829" s="4">
        <v>675</v>
      </c>
      <c r="I829" s="4">
        <v>579</v>
      </c>
      <c r="J829" s="4">
        <v>577</v>
      </c>
      <c r="K829" s="4">
        <v>1.55</v>
      </c>
      <c r="L829" s="4">
        <v>9.57</v>
      </c>
      <c r="M829" s="4">
        <v>588.12</v>
      </c>
      <c r="N829" s="4">
        <v>1715</v>
      </c>
      <c r="O829" s="4">
        <v>1715</v>
      </c>
      <c r="P829" s="4">
        <v>1284</v>
      </c>
      <c r="Q829" s="4">
        <v>1273</v>
      </c>
      <c r="R829" s="4">
        <v>4.2</v>
      </c>
      <c r="S829" s="4">
        <v>18.28</v>
      </c>
      <c r="T829" s="4">
        <v>1295.48</v>
      </c>
      <c r="U829" s="4">
        <v>148</v>
      </c>
      <c r="V829" s="4">
        <v>148</v>
      </c>
      <c r="W829" s="4">
        <v>74</v>
      </c>
      <c r="X829" s="4">
        <v>74</v>
      </c>
      <c r="Y829" s="4">
        <v>0.18</v>
      </c>
      <c r="Z829" s="4">
        <v>1.28</v>
      </c>
      <c r="AA829" s="4">
        <v>75.459999999999994</v>
      </c>
      <c r="AB829" s="4">
        <v>1959.06</v>
      </c>
    </row>
    <row r="830" spans="1:28">
      <c r="A830" s="3" t="s">
        <v>1683</v>
      </c>
      <c r="B830" s="3" t="s">
        <v>1684</v>
      </c>
      <c r="C830" s="3" t="s">
        <v>22</v>
      </c>
      <c r="D830" s="3" t="s">
        <v>1615</v>
      </c>
      <c r="E830" s="3" t="s">
        <v>1616</v>
      </c>
      <c r="F830" s="3" t="s">
        <v>25</v>
      </c>
      <c r="G830" s="4">
        <v>595</v>
      </c>
      <c r="H830" s="4">
        <v>595</v>
      </c>
      <c r="I830" s="4">
        <v>514</v>
      </c>
      <c r="J830" s="4">
        <v>503</v>
      </c>
      <c r="K830" s="4">
        <v>2.1800000000000002</v>
      </c>
      <c r="L830" s="4">
        <v>9.1999999999999993</v>
      </c>
      <c r="M830" s="4">
        <v>514.38</v>
      </c>
      <c r="N830" s="4">
        <v>1783</v>
      </c>
      <c r="O830" s="4">
        <v>1783</v>
      </c>
      <c r="P830" s="4">
        <v>1284</v>
      </c>
      <c r="Q830" s="4">
        <v>1261</v>
      </c>
      <c r="R830" s="4">
        <v>5.76</v>
      </c>
      <c r="S830" s="4">
        <v>20.99</v>
      </c>
      <c r="T830" s="4">
        <v>1287.75</v>
      </c>
      <c r="U830" s="4">
        <v>350</v>
      </c>
      <c r="V830" s="4">
        <v>350</v>
      </c>
      <c r="W830" s="4">
        <v>228</v>
      </c>
      <c r="X830" s="4">
        <v>223</v>
      </c>
      <c r="Y830" s="4">
        <v>0.2</v>
      </c>
      <c r="Z830" s="4">
        <v>1.62</v>
      </c>
      <c r="AA830" s="4">
        <v>224.82</v>
      </c>
      <c r="AB830" s="4">
        <v>2026.95</v>
      </c>
    </row>
    <row r="831" spans="1:28">
      <c r="A831" s="3" t="s">
        <v>1685</v>
      </c>
      <c r="B831" s="3" t="s">
        <v>1686</v>
      </c>
      <c r="C831" s="3" t="s">
        <v>22</v>
      </c>
      <c r="D831" s="3" t="s">
        <v>1615</v>
      </c>
      <c r="E831" s="3" t="s">
        <v>1616</v>
      </c>
      <c r="F831" s="3" t="s">
        <v>25</v>
      </c>
      <c r="G831" s="4">
        <v>1397</v>
      </c>
      <c r="H831" s="4">
        <v>1397</v>
      </c>
      <c r="I831" s="4">
        <v>1246</v>
      </c>
      <c r="J831" s="4">
        <v>1228</v>
      </c>
      <c r="K831" s="4">
        <v>2.25</v>
      </c>
      <c r="L831" s="4">
        <v>13.32</v>
      </c>
      <c r="M831" s="4">
        <v>1243.57</v>
      </c>
      <c r="N831" s="4">
        <v>3086</v>
      </c>
      <c r="O831" s="4">
        <v>3086</v>
      </c>
      <c r="P831" s="4">
        <v>2450</v>
      </c>
      <c r="Q831" s="4">
        <v>2380</v>
      </c>
      <c r="R831" s="4">
        <v>14.13</v>
      </c>
      <c r="S831" s="4">
        <v>30.21</v>
      </c>
      <c r="T831" s="4">
        <v>2424.34</v>
      </c>
      <c r="U831" s="4">
        <v>196</v>
      </c>
      <c r="V831" s="4">
        <v>196</v>
      </c>
      <c r="W831" s="4">
        <v>167</v>
      </c>
      <c r="X831" s="4">
        <v>165</v>
      </c>
      <c r="Y831" s="4">
        <v>1.23</v>
      </c>
      <c r="Z831" s="4">
        <v>2.84</v>
      </c>
      <c r="AA831" s="4">
        <v>169.07</v>
      </c>
      <c r="AB831" s="4">
        <v>3836.98</v>
      </c>
    </row>
    <row r="832" spans="1:28">
      <c r="A832" s="3" t="s">
        <v>1687</v>
      </c>
      <c r="B832" s="3" t="s">
        <v>1688</v>
      </c>
      <c r="C832" s="3" t="s">
        <v>22</v>
      </c>
      <c r="D832" s="3" t="s">
        <v>1615</v>
      </c>
      <c r="E832" s="3" t="s">
        <v>1616</v>
      </c>
      <c r="F832" s="3" t="s">
        <v>25</v>
      </c>
      <c r="G832" s="4">
        <v>651</v>
      </c>
      <c r="H832" s="4">
        <v>651</v>
      </c>
      <c r="I832" s="4">
        <v>401</v>
      </c>
      <c r="J832" s="4">
        <v>398</v>
      </c>
      <c r="K832" s="4">
        <v>1.63</v>
      </c>
      <c r="L832" s="4">
        <v>4.71</v>
      </c>
      <c r="M832" s="4">
        <v>404.34</v>
      </c>
      <c r="N832" s="4">
        <v>1917</v>
      </c>
      <c r="O832" s="4">
        <v>1917</v>
      </c>
      <c r="P832" s="4">
        <v>1398</v>
      </c>
      <c r="Q832" s="4">
        <v>1372</v>
      </c>
      <c r="R832" s="4">
        <v>7.15</v>
      </c>
      <c r="S832" s="4">
        <v>15.86</v>
      </c>
      <c r="T832" s="4">
        <v>1395.01</v>
      </c>
      <c r="U832" s="4">
        <v>146</v>
      </c>
      <c r="V832" s="4">
        <v>146</v>
      </c>
      <c r="W832" s="4">
        <v>137</v>
      </c>
      <c r="X832" s="4">
        <v>134</v>
      </c>
      <c r="Y832" s="4">
        <v>0.63</v>
      </c>
      <c r="Z832" s="4">
        <v>1.62</v>
      </c>
      <c r="AA832" s="4">
        <v>136.25</v>
      </c>
      <c r="AB832" s="4">
        <v>1935.6</v>
      </c>
    </row>
    <row r="833" spans="1:28">
      <c r="A833" s="3" t="s">
        <v>1689</v>
      </c>
      <c r="B833" s="3" t="s">
        <v>1690</v>
      </c>
      <c r="C833" s="3" t="s">
        <v>22</v>
      </c>
      <c r="D833" s="3" t="s">
        <v>1615</v>
      </c>
      <c r="E833" s="3" t="s">
        <v>1616</v>
      </c>
      <c r="F833" s="3" t="s">
        <v>25</v>
      </c>
      <c r="G833" s="4">
        <v>614</v>
      </c>
      <c r="H833" s="4">
        <v>614</v>
      </c>
      <c r="I833" s="4">
        <v>496</v>
      </c>
      <c r="J833" s="4">
        <v>492</v>
      </c>
      <c r="K833" s="4">
        <v>0.41</v>
      </c>
      <c r="L833" s="4">
        <v>12.51</v>
      </c>
      <c r="M833" s="4">
        <v>504.92</v>
      </c>
      <c r="N833" s="4">
        <v>1425</v>
      </c>
      <c r="O833" s="4">
        <v>1425</v>
      </c>
      <c r="P833" s="4">
        <v>1028</v>
      </c>
      <c r="Q833" s="4">
        <v>1015</v>
      </c>
      <c r="R833" s="4">
        <v>1.95</v>
      </c>
      <c r="S833" s="4">
        <v>16.73</v>
      </c>
      <c r="T833" s="4">
        <v>1033.68</v>
      </c>
      <c r="U833" s="4">
        <v>58</v>
      </c>
      <c r="V833" s="4">
        <v>58</v>
      </c>
      <c r="W833" s="4">
        <v>45</v>
      </c>
      <c r="X833" s="4">
        <v>45</v>
      </c>
      <c r="Y833" s="4">
        <v>0.1</v>
      </c>
      <c r="Z833" s="4">
        <v>0.72</v>
      </c>
      <c r="AA833" s="4">
        <v>45.82</v>
      </c>
      <c r="AB833" s="4">
        <v>1584.42</v>
      </c>
    </row>
    <row r="834" spans="1:28">
      <c r="A834" s="3" t="s">
        <v>1691</v>
      </c>
      <c r="B834" s="3" t="s">
        <v>1692</v>
      </c>
      <c r="C834" s="3" t="s">
        <v>22</v>
      </c>
      <c r="D834" s="3" t="s">
        <v>1615</v>
      </c>
      <c r="E834" s="3" t="s">
        <v>1616</v>
      </c>
      <c r="F834" s="3" t="s">
        <v>25</v>
      </c>
      <c r="G834" s="4">
        <v>840</v>
      </c>
      <c r="H834" s="4">
        <v>840</v>
      </c>
      <c r="I834" s="4">
        <v>752</v>
      </c>
      <c r="J834" s="4">
        <v>746</v>
      </c>
      <c r="K834" s="4">
        <v>2.19</v>
      </c>
      <c r="L834" s="4">
        <v>13.16</v>
      </c>
      <c r="M834" s="4">
        <v>761.35</v>
      </c>
      <c r="N834" s="4">
        <v>1601</v>
      </c>
      <c r="O834" s="4">
        <v>1601</v>
      </c>
      <c r="P834" s="4">
        <v>1357</v>
      </c>
      <c r="Q834" s="4">
        <v>1351</v>
      </c>
      <c r="R834" s="4">
        <v>5.7</v>
      </c>
      <c r="S834" s="4">
        <v>25.38</v>
      </c>
      <c r="T834" s="4">
        <v>1382.08</v>
      </c>
      <c r="U834" s="4">
        <v>210</v>
      </c>
      <c r="V834" s="4">
        <v>210</v>
      </c>
      <c r="W834" s="4">
        <v>121</v>
      </c>
      <c r="X834" s="4">
        <v>120</v>
      </c>
      <c r="Y834" s="4">
        <v>0.7</v>
      </c>
      <c r="Z834" s="4">
        <v>2.37</v>
      </c>
      <c r="AA834" s="4">
        <v>123.07</v>
      </c>
      <c r="AB834" s="4">
        <v>2266.5</v>
      </c>
    </row>
    <row r="835" spans="1:28">
      <c r="A835" s="3" t="s">
        <v>1693</v>
      </c>
      <c r="B835" s="3" t="s">
        <v>1694</v>
      </c>
      <c r="C835" s="3" t="s">
        <v>22</v>
      </c>
      <c r="D835" s="3" t="s">
        <v>1615</v>
      </c>
      <c r="E835" s="3" t="s">
        <v>1616</v>
      </c>
      <c r="F835" s="3" t="s">
        <v>25</v>
      </c>
      <c r="G835" s="4">
        <v>559</v>
      </c>
      <c r="H835" s="4">
        <v>559</v>
      </c>
      <c r="I835" s="4">
        <v>495</v>
      </c>
      <c r="J835" s="4">
        <v>493</v>
      </c>
      <c r="K835" s="4">
        <v>2.06</v>
      </c>
      <c r="L835" s="4">
        <v>9.17</v>
      </c>
      <c r="M835" s="4">
        <v>504.23</v>
      </c>
      <c r="N835" s="4">
        <v>1505</v>
      </c>
      <c r="O835" s="4">
        <v>1505</v>
      </c>
      <c r="P835" s="4">
        <v>1332</v>
      </c>
      <c r="Q835" s="4">
        <v>1307</v>
      </c>
      <c r="R835" s="4">
        <v>5.96</v>
      </c>
      <c r="S835" s="4">
        <v>23.23</v>
      </c>
      <c r="T835" s="4">
        <v>1336.19</v>
      </c>
      <c r="U835" s="4">
        <v>417</v>
      </c>
      <c r="V835" s="4">
        <v>417</v>
      </c>
      <c r="W835" s="4">
        <v>294</v>
      </c>
      <c r="X835" s="4">
        <v>283</v>
      </c>
      <c r="Y835" s="4">
        <v>1.53</v>
      </c>
      <c r="Z835" s="4">
        <v>3.04</v>
      </c>
      <c r="AA835" s="4">
        <v>287.57</v>
      </c>
      <c r="AB835" s="4">
        <v>2127.9899999999998</v>
      </c>
    </row>
    <row r="836" spans="1:28">
      <c r="A836" s="3" t="s">
        <v>1695</v>
      </c>
      <c r="B836" s="3" t="s">
        <v>1696</v>
      </c>
      <c r="C836" s="3" t="s">
        <v>22</v>
      </c>
      <c r="D836" s="3" t="s">
        <v>1615</v>
      </c>
      <c r="E836" s="3" t="s">
        <v>1616</v>
      </c>
      <c r="F836" s="3" t="s">
        <v>25</v>
      </c>
      <c r="G836" s="4">
        <v>633</v>
      </c>
      <c r="H836" s="4">
        <v>633</v>
      </c>
      <c r="I836" s="4">
        <v>578</v>
      </c>
      <c r="J836" s="4">
        <v>578</v>
      </c>
      <c r="K836" s="4">
        <v>1.62</v>
      </c>
      <c r="L836" s="4">
        <v>8.02</v>
      </c>
      <c r="M836" s="4">
        <v>587.64</v>
      </c>
      <c r="N836" s="4">
        <v>1992</v>
      </c>
      <c r="O836" s="4">
        <v>1992</v>
      </c>
      <c r="P836" s="4">
        <v>1740</v>
      </c>
      <c r="Q836" s="4">
        <v>1734</v>
      </c>
      <c r="R836" s="4">
        <v>4.24</v>
      </c>
      <c r="S836" s="4">
        <v>20.11</v>
      </c>
      <c r="T836" s="4">
        <v>1758.35</v>
      </c>
      <c r="U836" s="4">
        <v>83</v>
      </c>
      <c r="V836" s="4">
        <v>83</v>
      </c>
      <c r="W836" s="4">
        <v>75</v>
      </c>
      <c r="X836" s="4">
        <v>74</v>
      </c>
      <c r="Y836" s="4">
        <v>0.1</v>
      </c>
      <c r="Z836" s="4">
        <v>0.49</v>
      </c>
      <c r="AA836" s="4">
        <v>74.59</v>
      </c>
      <c r="AB836" s="4">
        <v>2420.58</v>
      </c>
    </row>
    <row r="837" spans="1:28">
      <c r="A837" s="3" t="s">
        <v>1697</v>
      </c>
      <c r="B837" s="3" t="s">
        <v>1698</v>
      </c>
      <c r="C837" s="3" t="s">
        <v>22</v>
      </c>
      <c r="D837" s="3" t="s">
        <v>1615</v>
      </c>
      <c r="E837" s="3" t="s">
        <v>1616</v>
      </c>
      <c r="F837" s="3" t="s">
        <v>25</v>
      </c>
      <c r="G837" s="4">
        <v>459</v>
      </c>
      <c r="H837" s="4">
        <v>459</v>
      </c>
      <c r="I837" s="4">
        <v>402</v>
      </c>
      <c r="J837" s="4">
        <v>398</v>
      </c>
      <c r="K837" s="4">
        <v>0.51</v>
      </c>
      <c r="L837" s="4">
        <v>8.99</v>
      </c>
      <c r="M837" s="4">
        <v>407.5</v>
      </c>
      <c r="N837" s="4">
        <v>1042</v>
      </c>
      <c r="O837" s="4">
        <v>1042</v>
      </c>
      <c r="P837" s="4">
        <v>936</v>
      </c>
      <c r="Q837" s="4">
        <v>921</v>
      </c>
      <c r="R837" s="4">
        <v>1.1000000000000001</v>
      </c>
      <c r="S837" s="4">
        <v>20.68</v>
      </c>
      <c r="T837" s="4">
        <v>942.78</v>
      </c>
      <c r="U837" s="4">
        <v>283</v>
      </c>
      <c r="V837" s="4">
        <v>283</v>
      </c>
      <c r="W837" s="4">
        <v>250</v>
      </c>
      <c r="X837" s="4">
        <v>243</v>
      </c>
      <c r="Y837" s="4">
        <v>0.68</v>
      </c>
      <c r="Z837" s="4">
        <v>4.0199999999999996</v>
      </c>
      <c r="AA837" s="4">
        <v>247.7</v>
      </c>
      <c r="AB837" s="4">
        <v>1597.98</v>
      </c>
    </row>
    <row r="838" spans="1:28">
      <c r="A838" s="3" t="s">
        <v>1699</v>
      </c>
      <c r="B838" s="3" t="s">
        <v>1700</v>
      </c>
      <c r="C838" s="3" t="s">
        <v>22</v>
      </c>
      <c r="D838" s="3" t="s">
        <v>1615</v>
      </c>
      <c r="E838" s="3" t="s">
        <v>1616</v>
      </c>
      <c r="F838" s="3" t="s">
        <v>25</v>
      </c>
      <c r="G838" s="4">
        <v>910</v>
      </c>
      <c r="H838" s="4">
        <v>910</v>
      </c>
      <c r="I838" s="4">
        <v>746</v>
      </c>
      <c r="J838" s="4">
        <v>739</v>
      </c>
      <c r="K838" s="4">
        <v>2.34</v>
      </c>
      <c r="L838" s="4">
        <v>13.6</v>
      </c>
      <c r="M838" s="4">
        <v>754.94</v>
      </c>
      <c r="N838" s="4">
        <v>2361</v>
      </c>
      <c r="O838" s="4">
        <v>2361</v>
      </c>
      <c r="P838" s="4">
        <v>1861</v>
      </c>
      <c r="Q838" s="4">
        <v>1851</v>
      </c>
      <c r="R838" s="4">
        <v>4.88</v>
      </c>
      <c r="S838" s="4">
        <v>34.07</v>
      </c>
      <c r="T838" s="4">
        <v>1889.95</v>
      </c>
      <c r="U838" s="4">
        <v>0</v>
      </c>
      <c r="V838" s="4">
        <v>0</v>
      </c>
      <c r="W838" s="4">
        <v>0</v>
      </c>
      <c r="X838" s="4">
        <v>0</v>
      </c>
      <c r="Y838" s="4">
        <v>0</v>
      </c>
      <c r="Z838" s="4">
        <v>0</v>
      </c>
      <c r="AA838" s="4">
        <v>0</v>
      </c>
      <c r="AB838" s="4">
        <v>2644.89</v>
      </c>
    </row>
    <row r="839" spans="1:28">
      <c r="A839" s="3" t="s">
        <v>1701</v>
      </c>
      <c r="B839" s="3" t="s">
        <v>1702</v>
      </c>
      <c r="C839" s="3" t="s">
        <v>22</v>
      </c>
      <c r="D839" s="3" t="s">
        <v>1615</v>
      </c>
      <c r="E839" s="3" t="s">
        <v>1616</v>
      </c>
      <c r="F839" s="3" t="s">
        <v>25</v>
      </c>
      <c r="G839" s="4">
        <v>646</v>
      </c>
      <c r="H839" s="4">
        <v>646</v>
      </c>
      <c r="I839" s="4">
        <v>598</v>
      </c>
      <c r="J839" s="4">
        <v>595</v>
      </c>
      <c r="K839" s="4">
        <v>1.23</v>
      </c>
      <c r="L839" s="4">
        <v>4.99</v>
      </c>
      <c r="M839" s="4">
        <v>601.22</v>
      </c>
      <c r="N839" s="4">
        <v>1702</v>
      </c>
      <c r="O839" s="4">
        <v>1702</v>
      </c>
      <c r="P839" s="4">
        <v>1389</v>
      </c>
      <c r="Q839" s="4">
        <v>1386</v>
      </c>
      <c r="R839" s="4">
        <v>5.74</v>
      </c>
      <c r="S839" s="4">
        <v>11.85</v>
      </c>
      <c r="T839" s="4">
        <v>1403.59</v>
      </c>
      <c r="U839" s="4">
        <v>305</v>
      </c>
      <c r="V839" s="4">
        <v>305</v>
      </c>
      <c r="W839" s="4">
        <v>263</v>
      </c>
      <c r="X839" s="4">
        <v>263</v>
      </c>
      <c r="Y839" s="4">
        <v>0.39</v>
      </c>
      <c r="Z839" s="4">
        <v>1.1299999999999999</v>
      </c>
      <c r="AA839" s="4">
        <v>264.52</v>
      </c>
      <c r="AB839" s="4">
        <v>2269.33</v>
      </c>
    </row>
    <row r="840" spans="1:28">
      <c r="A840" s="3" t="s">
        <v>1703</v>
      </c>
      <c r="B840" s="3" t="s">
        <v>1704</v>
      </c>
      <c r="C840" s="3" t="s">
        <v>22</v>
      </c>
      <c r="D840" s="3" t="s">
        <v>1615</v>
      </c>
      <c r="E840" s="3" t="s">
        <v>1616</v>
      </c>
      <c r="F840" s="3" t="s">
        <v>25</v>
      </c>
      <c r="G840" s="4">
        <v>610</v>
      </c>
      <c r="H840" s="4">
        <v>610</v>
      </c>
      <c r="I840" s="4">
        <v>541</v>
      </c>
      <c r="J840" s="4">
        <v>539</v>
      </c>
      <c r="K840" s="4">
        <v>1.32</v>
      </c>
      <c r="L840" s="4">
        <v>7.99</v>
      </c>
      <c r="M840" s="4">
        <v>548.30999999999995</v>
      </c>
      <c r="N840" s="4">
        <v>1044</v>
      </c>
      <c r="O840" s="4">
        <v>1044</v>
      </c>
      <c r="P840" s="4">
        <v>856</v>
      </c>
      <c r="Q840" s="4">
        <v>852</v>
      </c>
      <c r="R840" s="4">
        <v>2.57</v>
      </c>
      <c r="S840" s="4">
        <v>12.06</v>
      </c>
      <c r="T840" s="4">
        <v>866.63</v>
      </c>
      <c r="U840" s="4">
        <v>174</v>
      </c>
      <c r="V840" s="4">
        <v>174</v>
      </c>
      <c r="W840" s="4">
        <v>153</v>
      </c>
      <c r="X840" s="4">
        <v>153</v>
      </c>
      <c r="Y840" s="4">
        <v>0.72</v>
      </c>
      <c r="Z840" s="4">
        <v>1.58</v>
      </c>
      <c r="AA840" s="4">
        <v>155.30000000000001</v>
      </c>
      <c r="AB840" s="4">
        <v>1570.24</v>
      </c>
    </row>
    <row r="841" spans="1:28">
      <c r="A841" s="3" t="s">
        <v>1705</v>
      </c>
      <c r="B841" s="3" t="s">
        <v>1706</v>
      </c>
      <c r="C841" s="3" t="s">
        <v>22</v>
      </c>
      <c r="D841" s="3" t="s">
        <v>1615</v>
      </c>
      <c r="E841" s="3" t="s">
        <v>1616</v>
      </c>
      <c r="F841" s="3" t="s">
        <v>25</v>
      </c>
      <c r="G841" s="4">
        <v>291</v>
      </c>
      <c r="H841" s="4">
        <v>291</v>
      </c>
      <c r="I841" s="4">
        <v>250</v>
      </c>
      <c r="J841" s="4">
        <v>250</v>
      </c>
      <c r="K841" s="4">
        <v>1.87</v>
      </c>
      <c r="L841" s="4">
        <v>2.88</v>
      </c>
      <c r="M841" s="4">
        <v>254.75</v>
      </c>
      <c r="N841" s="4">
        <v>773</v>
      </c>
      <c r="O841" s="4">
        <v>773</v>
      </c>
      <c r="P841" s="4">
        <v>582</v>
      </c>
      <c r="Q841" s="4">
        <v>580</v>
      </c>
      <c r="R841" s="4">
        <v>1.37</v>
      </c>
      <c r="S841" s="4">
        <v>5.6</v>
      </c>
      <c r="T841" s="4">
        <v>586.97</v>
      </c>
      <c r="U841" s="4">
        <v>312</v>
      </c>
      <c r="V841" s="4">
        <v>312</v>
      </c>
      <c r="W841" s="4">
        <v>283</v>
      </c>
      <c r="X841" s="4">
        <v>282</v>
      </c>
      <c r="Y841" s="4">
        <v>1.87</v>
      </c>
      <c r="Z841" s="4">
        <v>2.52</v>
      </c>
      <c r="AA841" s="4">
        <v>286.39</v>
      </c>
      <c r="AB841" s="4">
        <v>1128.1099999999999</v>
      </c>
    </row>
    <row r="842" spans="1:28">
      <c r="A842" s="3" t="s">
        <v>1707</v>
      </c>
      <c r="B842" s="3" t="s">
        <v>1708</v>
      </c>
      <c r="C842" s="3" t="s">
        <v>22</v>
      </c>
      <c r="D842" s="3" t="s">
        <v>1615</v>
      </c>
      <c r="E842" s="3" t="s">
        <v>1616</v>
      </c>
      <c r="F842" s="3" t="s">
        <v>25</v>
      </c>
      <c r="G842" s="4">
        <v>558</v>
      </c>
      <c r="H842" s="4">
        <v>558</v>
      </c>
      <c r="I842" s="4">
        <v>511</v>
      </c>
      <c r="J842" s="4">
        <v>511</v>
      </c>
      <c r="K842" s="4">
        <v>3.27</v>
      </c>
      <c r="L842" s="4">
        <v>5.54</v>
      </c>
      <c r="M842" s="4">
        <v>519.80999999999995</v>
      </c>
      <c r="N842" s="4">
        <v>1118</v>
      </c>
      <c r="O842" s="4">
        <v>1118</v>
      </c>
      <c r="P842" s="4">
        <v>963</v>
      </c>
      <c r="Q842" s="4">
        <v>956</v>
      </c>
      <c r="R842" s="4">
        <v>5.26</v>
      </c>
      <c r="S842" s="4">
        <v>16.48</v>
      </c>
      <c r="T842" s="4">
        <v>977.74</v>
      </c>
      <c r="U842" s="4">
        <v>555</v>
      </c>
      <c r="V842" s="4">
        <v>555</v>
      </c>
      <c r="W842" s="4">
        <v>391</v>
      </c>
      <c r="X842" s="4">
        <v>391</v>
      </c>
      <c r="Y842" s="4">
        <v>2.67</v>
      </c>
      <c r="Z842" s="4">
        <v>4.1900000000000004</v>
      </c>
      <c r="AA842" s="4">
        <v>397.86</v>
      </c>
      <c r="AB842" s="4">
        <v>1895.41</v>
      </c>
    </row>
    <row r="843" spans="1:28">
      <c r="A843" s="3" t="s">
        <v>1709</v>
      </c>
      <c r="B843" s="3" t="s">
        <v>1710</v>
      </c>
      <c r="C843" s="3" t="s">
        <v>22</v>
      </c>
      <c r="D843" s="3" t="s">
        <v>1615</v>
      </c>
      <c r="E843" s="3" t="s">
        <v>1616</v>
      </c>
      <c r="F843" s="3" t="s">
        <v>25</v>
      </c>
      <c r="G843" s="4">
        <v>530</v>
      </c>
      <c r="H843" s="4">
        <v>530</v>
      </c>
      <c r="I843" s="4">
        <v>489</v>
      </c>
      <c r="J843" s="4">
        <v>485</v>
      </c>
      <c r="K843" s="4">
        <v>2.42</v>
      </c>
      <c r="L843" s="4">
        <v>5.85</v>
      </c>
      <c r="M843" s="4">
        <v>493.27</v>
      </c>
      <c r="N843" s="4">
        <v>1039</v>
      </c>
      <c r="O843" s="4">
        <v>1039</v>
      </c>
      <c r="P843" s="4">
        <v>924</v>
      </c>
      <c r="Q843" s="4">
        <v>922</v>
      </c>
      <c r="R843" s="4">
        <v>4.68</v>
      </c>
      <c r="S843" s="4">
        <v>13.54</v>
      </c>
      <c r="T843" s="4">
        <v>940.22</v>
      </c>
      <c r="U843" s="4">
        <v>128</v>
      </c>
      <c r="V843" s="4">
        <v>128</v>
      </c>
      <c r="W843" s="4">
        <v>125</v>
      </c>
      <c r="X843" s="4">
        <v>125</v>
      </c>
      <c r="Y843" s="4">
        <v>0.61</v>
      </c>
      <c r="Z843" s="4">
        <v>1.38</v>
      </c>
      <c r="AA843" s="4">
        <v>126.99</v>
      </c>
      <c r="AB843" s="4">
        <v>1560.48</v>
      </c>
    </row>
    <row r="844" spans="1:28">
      <c r="A844" s="3" t="s">
        <v>1711</v>
      </c>
      <c r="B844" s="3" t="s">
        <v>1712</v>
      </c>
      <c r="C844" s="3" t="s">
        <v>22</v>
      </c>
      <c r="D844" s="3" t="s">
        <v>1615</v>
      </c>
      <c r="E844" s="3" t="s">
        <v>1616</v>
      </c>
      <c r="F844" s="3" t="s">
        <v>25</v>
      </c>
      <c r="G844" s="4">
        <v>592</v>
      </c>
      <c r="H844" s="4">
        <v>592</v>
      </c>
      <c r="I844" s="4">
        <v>540</v>
      </c>
      <c r="J844" s="4">
        <v>536</v>
      </c>
      <c r="K844" s="4">
        <v>2.2200000000000002</v>
      </c>
      <c r="L844" s="4">
        <v>8.15</v>
      </c>
      <c r="M844" s="4">
        <v>546.37</v>
      </c>
      <c r="N844" s="4">
        <v>1220</v>
      </c>
      <c r="O844" s="4">
        <v>1220</v>
      </c>
      <c r="P844" s="4">
        <v>989</v>
      </c>
      <c r="Q844" s="4">
        <v>975</v>
      </c>
      <c r="R844" s="4">
        <v>5.87</v>
      </c>
      <c r="S844" s="4">
        <v>10.91</v>
      </c>
      <c r="T844" s="4">
        <v>991.78</v>
      </c>
      <c r="U844" s="4">
        <v>114</v>
      </c>
      <c r="V844" s="4">
        <v>114</v>
      </c>
      <c r="W844" s="4">
        <v>104</v>
      </c>
      <c r="X844" s="4">
        <v>102</v>
      </c>
      <c r="Y844" s="4">
        <v>0.71</v>
      </c>
      <c r="Z844" s="4">
        <v>1.06</v>
      </c>
      <c r="AA844" s="4">
        <v>103.77</v>
      </c>
      <c r="AB844" s="4">
        <v>1641.92</v>
      </c>
    </row>
    <row r="845" spans="1:28">
      <c r="A845" s="3" t="s">
        <v>1713</v>
      </c>
      <c r="B845" s="3" t="s">
        <v>1714</v>
      </c>
      <c r="C845" s="3" t="s">
        <v>22</v>
      </c>
      <c r="D845" s="3" t="s">
        <v>1615</v>
      </c>
      <c r="E845" s="3" t="s">
        <v>1616</v>
      </c>
      <c r="F845" s="3" t="s">
        <v>25</v>
      </c>
      <c r="G845" s="4">
        <v>358</v>
      </c>
      <c r="H845" s="4">
        <v>358</v>
      </c>
      <c r="I845" s="4">
        <v>295</v>
      </c>
      <c r="J845" s="4">
        <v>293</v>
      </c>
      <c r="K845" s="4">
        <v>0.38</v>
      </c>
      <c r="L845" s="4">
        <v>3.48</v>
      </c>
      <c r="M845" s="4">
        <v>296.86</v>
      </c>
      <c r="N845" s="4">
        <v>715</v>
      </c>
      <c r="O845" s="4">
        <v>715</v>
      </c>
      <c r="P845" s="4">
        <v>564</v>
      </c>
      <c r="Q845" s="4">
        <v>562</v>
      </c>
      <c r="R845" s="4">
        <v>0.63</v>
      </c>
      <c r="S845" s="4">
        <v>12.71</v>
      </c>
      <c r="T845" s="4">
        <v>575.34</v>
      </c>
      <c r="U845" s="4">
        <v>84</v>
      </c>
      <c r="V845" s="4">
        <v>84</v>
      </c>
      <c r="W845" s="4">
        <v>60</v>
      </c>
      <c r="X845" s="4">
        <v>60</v>
      </c>
      <c r="Y845" s="4">
        <v>0.28999999999999998</v>
      </c>
      <c r="Z845" s="4">
        <v>0.96</v>
      </c>
      <c r="AA845" s="4">
        <v>61.25</v>
      </c>
      <c r="AB845" s="4">
        <v>933.45</v>
      </c>
    </row>
    <row r="846" spans="1:28">
      <c r="A846" s="3" t="s">
        <v>1715</v>
      </c>
      <c r="B846" s="3" t="s">
        <v>1716</v>
      </c>
      <c r="C846" s="3" t="s">
        <v>22</v>
      </c>
      <c r="D846" s="3" t="s">
        <v>1615</v>
      </c>
      <c r="E846" s="3" t="s">
        <v>1616</v>
      </c>
      <c r="F846" s="3" t="s">
        <v>25</v>
      </c>
      <c r="G846" s="4">
        <v>737</v>
      </c>
      <c r="H846" s="4">
        <v>737</v>
      </c>
      <c r="I846" s="4">
        <v>646</v>
      </c>
      <c r="J846" s="4">
        <v>605</v>
      </c>
      <c r="K846" s="4">
        <v>6.33</v>
      </c>
      <c r="L846" s="4">
        <v>8.14</v>
      </c>
      <c r="M846" s="4">
        <v>619.47</v>
      </c>
      <c r="N846" s="4">
        <v>1190</v>
      </c>
      <c r="O846" s="4">
        <v>1190</v>
      </c>
      <c r="P846" s="4">
        <v>870</v>
      </c>
      <c r="Q846" s="4">
        <v>868</v>
      </c>
      <c r="R846" s="4">
        <v>10.91</v>
      </c>
      <c r="S846" s="4">
        <v>17.55</v>
      </c>
      <c r="T846" s="4">
        <v>896.46</v>
      </c>
      <c r="U846" s="4">
        <v>199</v>
      </c>
      <c r="V846" s="4">
        <v>199</v>
      </c>
      <c r="W846" s="4">
        <v>162</v>
      </c>
      <c r="X846" s="4">
        <v>161</v>
      </c>
      <c r="Y846" s="4">
        <v>2.2000000000000002</v>
      </c>
      <c r="Z846" s="4">
        <v>2.71</v>
      </c>
      <c r="AA846" s="4">
        <v>165.91</v>
      </c>
      <c r="AB846" s="4">
        <v>1681.84</v>
      </c>
    </row>
    <row r="847" spans="1:28">
      <c r="A847" s="3" t="s">
        <v>1717</v>
      </c>
      <c r="B847" s="3" t="s">
        <v>1718</v>
      </c>
      <c r="C847" s="3" t="s">
        <v>22</v>
      </c>
      <c r="D847" s="3" t="s">
        <v>1615</v>
      </c>
      <c r="E847" s="3" t="s">
        <v>1616</v>
      </c>
      <c r="F847" s="3" t="s">
        <v>25</v>
      </c>
      <c r="G847" s="4">
        <v>525</v>
      </c>
      <c r="H847" s="4">
        <v>525</v>
      </c>
      <c r="I847" s="4">
        <v>482</v>
      </c>
      <c r="J847" s="4">
        <v>480</v>
      </c>
      <c r="K847" s="4">
        <v>2.4500000000000002</v>
      </c>
      <c r="L847" s="4">
        <v>8.17</v>
      </c>
      <c r="M847" s="4">
        <v>490.62</v>
      </c>
      <c r="N847" s="4">
        <v>1514</v>
      </c>
      <c r="O847" s="4">
        <v>1514</v>
      </c>
      <c r="P847" s="4">
        <v>974</v>
      </c>
      <c r="Q847" s="4">
        <v>971</v>
      </c>
      <c r="R847" s="4">
        <v>3.12</v>
      </c>
      <c r="S847" s="4">
        <v>15.03</v>
      </c>
      <c r="T847" s="4">
        <v>989.15</v>
      </c>
      <c r="U847" s="4">
        <v>257</v>
      </c>
      <c r="V847" s="4">
        <v>257</v>
      </c>
      <c r="W847" s="4">
        <v>241</v>
      </c>
      <c r="X847" s="4">
        <v>241</v>
      </c>
      <c r="Y847" s="4">
        <v>0.82</v>
      </c>
      <c r="Z847" s="4">
        <v>5.18</v>
      </c>
      <c r="AA847" s="4">
        <v>247</v>
      </c>
      <c r="AB847" s="4">
        <v>1726.77</v>
      </c>
    </row>
    <row r="848" spans="1:28">
      <c r="A848" s="3" t="s">
        <v>1719</v>
      </c>
      <c r="B848" s="3" t="s">
        <v>1720</v>
      </c>
      <c r="C848" s="3" t="s">
        <v>22</v>
      </c>
      <c r="D848" s="3" t="s">
        <v>1615</v>
      </c>
      <c r="E848" s="3" t="s">
        <v>1616</v>
      </c>
      <c r="F848" s="3" t="s">
        <v>25</v>
      </c>
      <c r="G848" s="4">
        <v>180</v>
      </c>
      <c r="H848" s="4">
        <v>180</v>
      </c>
      <c r="I848" s="4">
        <v>169</v>
      </c>
      <c r="J848" s="4">
        <v>165</v>
      </c>
      <c r="K848" s="4">
        <v>0.6</v>
      </c>
      <c r="L848" s="4">
        <v>4</v>
      </c>
      <c r="M848" s="4">
        <v>169.6</v>
      </c>
      <c r="N848" s="4">
        <v>634</v>
      </c>
      <c r="O848" s="4">
        <v>634</v>
      </c>
      <c r="P848" s="4">
        <v>554</v>
      </c>
      <c r="Q848" s="4">
        <v>552</v>
      </c>
      <c r="R848" s="4">
        <v>2.09</v>
      </c>
      <c r="S848" s="4">
        <v>13.48</v>
      </c>
      <c r="T848" s="4">
        <v>567.57000000000005</v>
      </c>
      <c r="U848" s="4">
        <v>387</v>
      </c>
      <c r="V848" s="4">
        <v>387</v>
      </c>
      <c r="W848" s="4">
        <v>225</v>
      </c>
      <c r="X848" s="4">
        <v>220</v>
      </c>
      <c r="Y848" s="4">
        <v>0.32</v>
      </c>
      <c r="Z848" s="4">
        <v>6.2</v>
      </c>
      <c r="AA848" s="4">
        <v>226.52</v>
      </c>
      <c r="AB848" s="4">
        <v>963.69</v>
      </c>
    </row>
    <row r="849" spans="1:28">
      <c r="A849" s="3" t="s">
        <v>1721</v>
      </c>
      <c r="B849" s="3" t="s">
        <v>1722</v>
      </c>
      <c r="C849" s="3" t="s">
        <v>22</v>
      </c>
      <c r="D849" s="3" t="s">
        <v>1615</v>
      </c>
      <c r="E849" s="3" t="s">
        <v>1616</v>
      </c>
      <c r="F849" s="3" t="s">
        <v>25</v>
      </c>
      <c r="G849" s="4">
        <v>941</v>
      </c>
      <c r="H849" s="4">
        <v>941</v>
      </c>
      <c r="I849" s="4">
        <v>894</v>
      </c>
      <c r="J849" s="4">
        <v>886</v>
      </c>
      <c r="K849" s="4">
        <v>4.24</v>
      </c>
      <c r="L849" s="4">
        <v>10.38</v>
      </c>
      <c r="M849" s="4">
        <v>900.62</v>
      </c>
      <c r="N849" s="4">
        <v>1787</v>
      </c>
      <c r="O849" s="4">
        <v>1787</v>
      </c>
      <c r="P849" s="4">
        <v>1555</v>
      </c>
      <c r="Q849" s="4">
        <v>1535</v>
      </c>
      <c r="R849" s="4">
        <v>3.82</v>
      </c>
      <c r="S849" s="4">
        <v>17.440000000000001</v>
      </c>
      <c r="T849" s="4">
        <v>1556.26</v>
      </c>
      <c r="U849" s="4">
        <v>302</v>
      </c>
      <c r="V849" s="4">
        <v>302</v>
      </c>
      <c r="W849" s="4">
        <v>266</v>
      </c>
      <c r="X849" s="4">
        <v>263</v>
      </c>
      <c r="Y849" s="4">
        <v>1.58</v>
      </c>
      <c r="Z849" s="4">
        <v>1.33</v>
      </c>
      <c r="AA849" s="4">
        <v>265.91000000000003</v>
      </c>
      <c r="AB849" s="4">
        <v>2722.79</v>
      </c>
    </row>
    <row r="850" spans="1:28">
      <c r="A850" s="3" t="s">
        <v>1723</v>
      </c>
      <c r="B850" s="3" t="s">
        <v>1724</v>
      </c>
      <c r="C850" s="3" t="s">
        <v>22</v>
      </c>
      <c r="D850" s="3" t="s">
        <v>1615</v>
      </c>
      <c r="E850" s="3" t="s">
        <v>1616</v>
      </c>
      <c r="F850" s="3" t="s">
        <v>25</v>
      </c>
      <c r="G850" s="4">
        <v>753</v>
      </c>
      <c r="H850" s="4">
        <v>753</v>
      </c>
      <c r="I850" s="4">
        <v>661</v>
      </c>
      <c r="J850" s="4">
        <v>659</v>
      </c>
      <c r="K850" s="4">
        <v>2.5499999999999998</v>
      </c>
      <c r="L850" s="4">
        <v>6.84</v>
      </c>
      <c r="M850" s="4">
        <v>668.39</v>
      </c>
      <c r="N850" s="4">
        <v>1587</v>
      </c>
      <c r="O850" s="4">
        <v>1587</v>
      </c>
      <c r="P850" s="4">
        <v>1223</v>
      </c>
      <c r="Q850" s="4">
        <v>1223</v>
      </c>
      <c r="R850" s="4">
        <v>4.4000000000000004</v>
      </c>
      <c r="S850" s="4">
        <v>15.79</v>
      </c>
      <c r="T850" s="4">
        <v>1243.19</v>
      </c>
      <c r="U850" s="4">
        <v>117</v>
      </c>
      <c r="V850" s="4">
        <v>117</v>
      </c>
      <c r="W850" s="4">
        <v>77</v>
      </c>
      <c r="X850" s="4">
        <v>77</v>
      </c>
      <c r="Y850" s="4">
        <v>0.26</v>
      </c>
      <c r="Z850" s="4">
        <v>0.95</v>
      </c>
      <c r="AA850" s="4">
        <v>78.209999999999994</v>
      </c>
      <c r="AB850" s="4">
        <v>1989.79</v>
      </c>
    </row>
    <row r="851" spans="1:28">
      <c r="A851" s="3" t="s">
        <v>1725</v>
      </c>
      <c r="B851" s="3" t="s">
        <v>1726</v>
      </c>
      <c r="C851" s="3" t="s">
        <v>22</v>
      </c>
      <c r="D851" s="3" t="s">
        <v>1615</v>
      </c>
      <c r="E851" s="3" t="s">
        <v>1616</v>
      </c>
      <c r="F851" s="3" t="s">
        <v>25</v>
      </c>
      <c r="G851" s="4">
        <v>450</v>
      </c>
      <c r="H851" s="4">
        <v>450</v>
      </c>
      <c r="I851" s="4">
        <v>402</v>
      </c>
      <c r="J851" s="4">
        <v>402</v>
      </c>
      <c r="K851" s="4">
        <v>0.92</v>
      </c>
      <c r="L851" s="4">
        <v>8.51</v>
      </c>
      <c r="M851" s="4">
        <v>411.43</v>
      </c>
      <c r="N851" s="4">
        <v>1293</v>
      </c>
      <c r="O851" s="4">
        <v>1293</v>
      </c>
      <c r="P851" s="4">
        <v>1147</v>
      </c>
      <c r="Q851" s="4">
        <v>1147</v>
      </c>
      <c r="R851" s="4">
        <v>3.26</v>
      </c>
      <c r="S851" s="4">
        <v>21.35</v>
      </c>
      <c r="T851" s="4">
        <v>1171.6099999999999</v>
      </c>
      <c r="U851" s="4">
        <v>144</v>
      </c>
      <c r="V851" s="4">
        <v>144</v>
      </c>
      <c r="W851" s="4">
        <v>120</v>
      </c>
      <c r="X851" s="4">
        <v>120</v>
      </c>
      <c r="Y851" s="4">
        <v>0.41</v>
      </c>
      <c r="Z851" s="4">
        <v>3.13</v>
      </c>
      <c r="AA851" s="4">
        <v>123.54</v>
      </c>
      <c r="AB851" s="4">
        <v>1706.58</v>
      </c>
    </row>
    <row r="852" spans="1:28">
      <c r="A852" s="3" t="s">
        <v>1727</v>
      </c>
      <c r="B852" s="3" t="s">
        <v>1728</v>
      </c>
      <c r="C852" s="3" t="s">
        <v>22</v>
      </c>
      <c r="D852" s="3" t="s">
        <v>1615</v>
      </c>
      <c r="E852" s="3" t="s">
        <v>1616</v>
      </c>
      <c r="F852" s="3" t="s">
        <v>25</v>
      </c>
      <c r="G852" s="4">
        <v>615</v>
      </c>
      <c r="H852" s="4">
        <v>615</v>
      </c>
      <c r="I852" s="4">
        <v>588</v>
      </c>
      <c r="J852" s="4">
        <v>588</v>
      </c>
      <c r="K852" s="4">
        <v>2.15</v>
      </c>
      <c r="L852" s="4">
        <v>6.89</v>
      </c>
      <c r="M852" s="4">
        <v>597.04</v>
      </c>
      <c r="N852" s="4">
        <v>1144</v>
      </c>
      <c r="O852" s="4">
        <v>1144</v>
      </c>
      <c r="P852" s="4">
        <v>1124</v>
      </c>
      <c r="Q852" s="4">
        <v>1115</v>
      </c>
      <c r="R852" s="4">
        <v>2.36</v>
      </c>
      <c r="S852" s="4">
        <v>14.81</v>
      </c>
      <c r="T852" s="4">
        <v>1132.17</v>
      </c>
      <c r="U852" s="4">
        <v>386</v>
      </c>
      <c r="V852" s="4">
        <v>386</v>
      </c>
      <c r="W852" s="4">
        <v>368</v>
      </c>
      <c r="X852" s="4">
        <v>368</v>
      </c>
      <c r="Y852" s="4">
        <v>1.19</v>
      </c>
      <c r="Z852" s="4">
        <v>2.54</v>
      </c>
      <c r="AA852" s="4">
        <v>371.73</v>
      </c>
      <c r="AB852" s="4">
        <v>2100.94</v>
      </c>
    </row>
    <row r="853" spans="1:28">
      <c r="A853" s="3" t="s">
        <v>1729</v>
      </c>
      <c r="B853" s="3" t="s">
        <v>1730</v>
      </c>
      <c r="C853" s="3" t="s">
        <v>22</v>
      </c>
      <c r="D853" s="3" t="s">
        <v>1615</v>
      </c>
      <c r="E853" s="3" t="s">
        <v>1616</v>
      </c>
      <c r="F853" s="3" t="s">
        <v>25</v>
      </c>
      <c r="G853" s="4">
        <v>562</v>
      </c>
      <c r="H853" s="4">
        <v>562</v>
      </c>
      <c r="I853" s="4">
        <v>523</v>
      </c>
      <c r="J853" s="4">
        <v>518</v>
      </c>
      <c r="K853" s="4">
        <v>1.81</v>
      </c>
      <c r="L853" s="4">
        <v>8.43</v>
      </c>
      <c r="M853" s="4">
        <v>528.24</v>
      </c>
      <c r="N853" s="4">
        <v>1377</v>
      </c>
      <c r="O853" s="4">
        <v>1377</v>
      </c>
      <c r="P853" s="4">
        <v>967</v>
      </c>
      <c r="Q853" s="4">
        <v>956</v>
      </c>
      <c r="R853" s="4">
        <v>2.2799999999999998</v>
      </c>
      <c r="S853" s="4">
        <v>17.079999999999998</v>
      </c>
      <c r="T853" s="4">
        <v>975.36</v>
      </c>
      <c r="U853" s="4">
        <v>607</v>
      </c>
      <c r="V853" s="4">
        <v>607</v>
      </c>
      <c r="W853" s="4">
        <v>373</v>
      </c>
      <c r="X853" s="4">
        <v>364</v>
      </c>
      <c r="Y853" s="4">
        <v>1.26</v>
      </c>
      <c r="Z853" s="4">
        <v>3.01</v>
      </c>
      <c r="AA853" s="4">
        <v>368.27</v>
      </c>
      <c r="AB853" s="4">
        <v>1871.87</v>
      </c>
    </row>
    <row r="854" spans="1:28">
      <c r="A854" s="3" t="s">
        <v>1731</v>
      </c>
      <c r="B854" s="3" t="s">
        <v>1732</v>
      </c>
      <c r="C854" s="3" t="s">
        <v>22</v>
      </c>
      <c r="D854" s="3" t="s">
        <v>1615</v>
      </c>
      <c r="E854" s="3" t="s">
        <v>1616</v>
      </c>
      <c r="F854" s="3" t="s">
        <v>25</v>
      </c>
      <c r="G854" s="4">
        <v>404</v>
      </c>
      <c r="H854" s="4">
        <v>404</v>
      </c>
      <c r="I854" s="4">
        <v>379</v>
      </c>
      <c r="J854" s="4">
        <v>379</v>
      </c>
      <c r="K854" s="4">
        <v>0.91</v>
      </c>
      <c r="L854" s="4">
        <v>6.68</v>
      </c>
      <c r="M854" s="4">
        <v>386.59</v>
      </c>
      <c r="N854" s="4">
        <v>1279</v>
      </c>
      <c r="O854" s="4">
        <v>1279</v>
      </c>
      <c r="P854" s="4">
        <v>831</v>
      </c>
      <c r="Q854" s="4">
        <v>831</v>
      </c>
      <c r="R854" s="4">
        <v>1.29</v>
      </c>
      <c r="S854" s="4">
        <v>10.38</v>
      </c>
      <c r="T854" s="4">
        <v>842.67</v>
      </c>
      <c r="U854" s="4">
        <v>102</v>
      </c>
      <c r="V854" s="4">
        <v>102</v>
      </c>
      <c r="W854" s="4">
        <v>88</v>
      </c>
      <c r="X854" s="4">
        <v>88</v>
      </c>
      <c r="Y854" s="4">
        <v>0.1</v>
      </c>
      <c r="Z854" s="4">
        <v>1.58</v>
      </c>
      <c r="AA854" s="4">
        <v>89.68</v>
      </c>
      <c r="AB854" s="4">
        <v>1318.94</v>
      </c>
    </row>
    <row r="855" spans="1:28">
      <c r="A855" s="3" t="s">
        <v>1733</v>
      </c>
      <c r="B855" s="3" t="s">
        <v>1734</v>
      </c>
      <c r="C855" s="3" t="s">
        <v>22</v>
      </c>
      <c r="D855" s="3" t="s">
        <v>1615</v>
      </c>
      <c r="E855" s="3" t="s">
        <v>1616</v>
      </c>
      <c r="F855" s="3" t="s">
        <v>25</v>
      </c>
      <c r="G855" s="4">
        <v>180</v>
      </c>
      <c r="H855" s="4">
        <v>180</v>
      </c>
      <c r="I855" s="4">
        <v>173</v>
      </c>
      <c r="J855" s="4">
        <v>173</v>
      </c>
      <c r="K855" s="4">
        <v>0.28000000000000003</v>
      </c>
      <c r="L855" s="4">
        <v>3.31</v>
      </c>
      <c r="M855" s="4">
        <v>176.59</v>
      </c>
      <c r="N855" s="4">
        <v>603</v>
      </c>
      <c r="O855" s="4">
        <v>603</v>
      </c>
      <c r="P855" s="4">
        <v>371</v>
      </c>
      <c r="Q855" s="4">
        <v>371</v>
      </c>
      <c r="R855" s="4">
        <v>0.44</v>
      </c>
      <c r="S855" s="4">
        <v>3.91</v>
      </c>
      <c r="T855" s="4">
        <v>375.35</v>
      </c>
      <c r="U855" s="4">
        <v>174</v>
      </c>
      <c r="V855" s="4">
        <v>174</v>
      </c>
      <c r="W855" s="4">
        <v>169</v>
      </c>
      <c r="X855" s="4">
        <v>168</v>
      </c>
      <c r="Y855" s="4">
        <v>0.39</v>
      </c>
      <c r="Z855" s="4">
        <v>0.7</v>
      </c>
      <c r="AA855" s="4">
        <v>169.09</v>
      </c>
      <c r="AB855" s="4">
        <v>721.03</v>
      </c>
    </row>
    <row r="856" spans="1:28">
      <c r="A856" s="3" t="s">
        <v>1735</v>
      </c>
      <c r="B856" s="3" t="s">
        <v>1736</v>
      </c>
      <c r="C856" s="3" t="s">
        <v>22</v>
      </c>
      <c r="D856" s="3" t="s">
        <v>1615</v>
      </c>
      <c r="E856" s="3" t="s">
        <v>1616</v>
      </c>
      <c r="F856" s="3" t="s">
        <v>25</v>
      </c>
      <c r="G856" s="4">
        <v>393</v>
      </c>
      <c r="H856" s="4">
        <v>393</v>
      </c>
      <c r="I856" s="4">
        <v>366</v>
      </c>
      <c r="J856" s="4">
        <v>365</v>
      </c>
      <c r="K856" s="4">
        <v>1.28</v>
      </c>
      <c r="L856" s="4">
        <v>6.8</v>
      </c>
      <c r="M856" s="4">
        <v>373.08</v>
      </c>
      <c r="N856" s="4">
        <v>1235</v>
      </c>
      <c r="O856" s="4">
        <v>1235</v>
      </c>
      <c r="P856" s="4">
        <v>1163</v>
      </c>
      <c r="Q856" s="4">
        <v>1159</v>
      </c>
      <c r="R856" s="4">
        <v>1.7</v>
      </c>
      <c r="S856" s="4">
        <v>13.71</v>
      </c>
      <c r="T856" s="4">
        <v>1174.4100000000001</v>
      </c>
      <c r="U856" s="4">
        <v>517</v>
      </c>
      <c r="V856" s="4">
        <v>517</v>
      </c>
      <c r="W856" s="4">
        <v>145</v>
      </c>
      <c r="X856" s="4">
        <v>145</v>
      </c>
      <c r="Y856" s="4">
        <v>0.49</v>
      </c>
      <c r="Z856" s="4">
        <v>3.01</v>
      </c>
      <c r="AA856" s="4">
        <v>148.5</v>
      </c>
      <c r="AB856" s="4">
        <v>1695.99</v>
      </c>
    </row>
    <row r="857" spans="1:28">
      <c r="A857" s="3" t="s">
        <v>1737</v>
      </c>
      <c r="B857" s="3" t="s">
        <v>1738</v>
      </c>
      <c r="C857" s="3" t="s">
        <v>22</v>
      </c>
      <c r="D857" s="3" t="s">
        <v>1615</v>
      </c>
      <c r="E857" s="3" t="s">
        <v>1616</v>
      </c>
      <c r="F857" s="3" t="s">
        <v>25</v>
      </c>
      <c r="G857" s="4">
        <v>239</v>
      </c>
      <c r="H857" s="4">
        <v>239</v>
      </c>
      <c r="I857" s="4">
        <v>236</v>
      </c>
      <c r="J857" s="4">
        <v>236</v>
      </c>
      <c r="K857" s="4">
        <v>0.27</v>
      </c>
      <c r="L857" s="4">
        <v>5.53</v>
      </c>
      <c r="M857" s="4">
        <v>241.8</v>
      </c>
      <c r="N857" s="4">
        <v>946</v>
      </c>
      <c r="O857" s="4">
        <v>946</v>
      </c>
      <c r="P857" s="4">
        <v>908</v>
      </c>
      <c r="Q857" s="4">
        <v>903</v>
      </c>
      <c r="R857" s="4">
        <v>1.45</v>
      </c>
      <c r="S857" s="4">
        <v>16.95</v>
      </c>
      <c r="T857" s="4">
        <v>921.4</v>
      </c>
      <c r="U857" s="4">
        <v>384</v>
      </c>
      <c r="V857" s="4">
        <v>384</v>
      </c>
      <c r="W857" s="4">
        <v>104</v>
      </c>
      <c r="X857" s="4">
        <v>104</v>
      </c>
      <c r="Y857" s="4">
        <v>0.11</v>
      </c>
      <c r="Z857" s="4">
        <v>2.09</v>
      </c>
      <c r="AA857" s="4">
        <v>106.2</v>
      </c>
      <c r="AB857" s="4">
        <v>1269.4000000000001</v>
      </c>
    </row>
    <row r="858" spans="1:28">
      <c r="A858" s="3" t="s">
        <v>1739</v>
      </c>
      <c r="B858" s="3" t="s">
        <v>1740</v>
      </c>
      <c r="C858" s="3" t="s">
        <v>22</v>
      </c>
      <c r="D858" s="3" t="s">
        <v>1615</v>
      </c>
      <c r="E858" s="3" t="s">
        <v>1616</v>
      </c>
      <c r="F858" s="3" t="s">
        <v>25</v>
      </c>
      <c r="G858" s="4">
        <v>327</v>
      </c>
      <c r="H858" s="4">
        <v>327</v>
      </c>
      <c r="I858" s="4">
        <v>131</v>
      </c>
      <c r="J858" s="4">
        <v>131</v>
      </c>
      <c r="K858" s="4">
        <v>0.04</v>
      </c>
      <c r="L858" s="4">
        <v>2.91</v>
      </c>
      <c r="M858" s="4">
        <v>133.94999999999999</v>
      </c>
      <c r="N858" s="4">
        <v>718</v>
      </c>
      <c r="O858" s="4">
        <v>718</v>
      </c>
      <c r="P858" s="4">
        <v>643</v>
      </c>
      <c r="Q858" s="4">
        <v>633</v>
      </c>
      <c r="R858" s="4">
        <v>0.42</v>
      </c>
      <c r="S858" s="4">
        <v>5.98</v>
      </c>
      <c r="T858" s="4">
        <v>639.4</v>
      </c>
      <c r="U858" s="4">
        <v>344</v>
      </c>
      <c r="V858" s="4">
        <v>344</v>
      </c>
      <c r="W858" s="4">
        <v>324</v>
      </c>
      <c r="X858" s="4">
        <v>317</v>
      </c>
      <c r="Y858" s="4">
        <v>0.66</v>
      </c>
      <c r="Z858" s="4">
        <v>4.0999999999999996</v>
      </c>
      <c r="AA858" s="4">
        <v>321.76</v>
      </c>
      <c r="AB858" s="4">
        <v>1095.1099999999999</v>
      </c>
    </row>
    <row r="859" spans="1:28">
      <c r="A859" s="3" t="s">
        <v>1741</v>
      </c>
      <c r="B859" s="3" t="s">
        <v>1742</v>
      </c>
      <c r="C859" s="3" t="s">
        <v>22</v>
      </c>
      <c r="D859" s="3" t="s">
        <v>1615</v>
      </c>
      <c r="E859" s="3" t="s">
        <v>1616</v>
      </c>
      <c r="F859" s="3" t="s">
        <v>25</v>
      </c>
      <c r="G859" s="4">
        <v>1278</v>
      </c>
      <c r="H859" s="4">
        <v>1278</v>
      </c>
      <c r="I859" s="4">
        <v>1007</v>
      </c>
      <c r="J859" s="4">
        <v>917</v>
      </c>
      <c r="K859" s="4">
        <v>4.03</v>
      </c>
      <c r="L859" s="4">
        <v>12.77</v>
      </c>
      <c r="M859" s="4">
        <v>933.8</v>
      </c>
      <c r="N859" s="4">
        <v>2847</v>
      </c>
      <c r="O859" s="4">
        <v>2847</v>
      </c>
      <c r="P859" s="4">
        <v>2790</v>
      </c>
      <c r="Q859" s="4">
        <v>2521</v>
      </c>
      <c r="R859" s="4">
        <v>11.55</v>
      </c>
      <c r="S859" s="4">
        <v>25.68</v>
      </c>
      <c r="T859" s="4">
        <v>2558.23</v>
      </c>
      <c r="U859" s="4">
        <v>219</v>
      </c>
      <c r="V859" s="4">
        <v>219</v>
      </c>
      <c r="W859" s="4">
        <v>213</v>
      </c>
      <c r="X859" s="4">
        <v>196</v>
      </c>
      <c r="Y859" s="4">
        <v>1.36</v>
      </c>
      <c r="Z859" s="4">
        <v>2</v>
      </c>
      <c r="AA859" s="4">
        <v>199.36</v>
      </c>
      <c r="AB859" s="4">
        <v>3691.39</v>
      </c>
    </row>
    <row r="860" spans="1:28">
      <c r="A860" s="3" t="s">
        <v>1743</v>
      </c>
      <c r="B860" s="3" t="s">
        <v>1744</v>
      </c>
      <c r="C860" s="3" t="s">
        <v>22</v>
      </c>
      <c r="D860" s="3" t="s">
        <v>1615</v>
      </c>
      <c r="E860" s="3" t="s">
        <v>1616</v>
      </c>
      <c r="F860" s="3" t="s">
        <v>25</v>
      </c>
      <c r="G860" s="4">
        <v>441</v>
      </c>
      <c r="H860" s="4">
        <v>441</v>
      </c>
      <c r="I860" s="4">
        <v>337</v>
      </c>
      <c r="J860" s="4">
        <v>333</v>
      </c>
      <c r="K860" s="4">
        <v>0.74</v>
      </c>
      <c r="L860" s="4">
        <v>5.57</v>
      </c>
      <c r="M860" s="4">
        <v>339.31</v>
      </c>
      <c r="N860" s="4">
        <v>553</v>
      </c>
      <c r="O860" s="4">
        <v>553</v>
      </c>
      <c r="P860" s="4">
        <v>541</v>
      </c>
      <c r="Q860" s="4">
        <v>534</v>
      </c>
      <c r="R860" s="4">
        <v>1.18</v>
      </c>
      <c r="S860" s="4">
        <v>8.2100000000000009</v>
      </c>
      <c r="T860" s="4">
        <v>543.39</v>
      </c>
      <c r="U860" s="4">
        <v>312</v>
      </c>
      <c r="V860" s="4">
        <v>312</v>
      </c>
      <c r="W860" s="4">
        <v>298</v>
      </c>
      <c r="X860" s="4">
        <v>295</v>
      </c>
      <c r="Y860" s="4">
        <v>0.36</v>
      </c>
      <c r="Z860" s="4">
        <v>5.22</v>
      </c>
      <c r="AA860" s="4">
        <v>300.58</v>
      </c>
      <c r="AB860" s="4">
        <v>1183.28</v>
      </c>
    </row>
    <row r="861" spans="1:28">
      <c r="A861" s="3" t="s">
        <v>1745</v>
      </c>
      <c r="B861" s="3" t="s">
        <v>1746</v>
      </c>
      <c r="C861" s="3" t="s">
        <v>22</v>
      </c>
      <c r="D861" s="3" t="s">
        <v>1615</v>
      </c>
      <c r="E861" s="3" t="s">
        <v>1616</v>
      </c>
      <c r="F861" s="3" t="s">
        <v>25</v>
      </c>
      <c r="G861" s="4">
        <v>1150</v>
      </c>
      <c r="H861" s="4">
        <v>1150</v>
      </c>
      <c r="I861" s="4">
        <v>496</v>
      </c>
      <c r="J861" s="4">
        <v>490</v>
      </c>
      <c r="K861" s="4">
        <v>0.94</v>
      </c>
      <c r="L861" s="4">
        <v>8.18</v>
      </c>
      <c r="M861" s="4">
        <v>499.12</v>
      </c>
      <c r="N861" s="4">
        <v>1454</v>
      </c>
      <c r="O861" s="4">
        <v>1454</v>
      </c>
      <c r="P861" s="4">
        <v>1386</v>
      </c>
      <c r="Q861" s="4">
        <v>1378</v>
      </c>
      <c r="R861" s="4">
        <v>5.35</v>
      </c>
      <c r="S861" s="4">
        <v>19.579999999999998</v>
      </c>
      <c r="T861" s="4">
        <v>1402.93</v>
      </c>
      <c r="U861" s="4">
        <v>687</v>
      </c>
      <c r="V861" s="4">
        <v>687</v>
      </c>
      <c r="W861" s="4">
        <v>658</v>
      </c>
      <c r="X861" s="4">
        <v>649</v>
      </c>
      <c r="Y861" s="4">
        <v>2.78</v>
      </c>
      <c r="Z861" s="4">
        <v>7.61</v>
      </c>
      <c r="AA861" s="4">
        <v>659.39</v>
      </c>
      <c r="AB861" s="4">
        <v>2561.44</v>
      </c>
    </row>
    <row r="862" spans="1:28">
      <c r="A862" s="3" t="s">
        <v>1747</v>
      </c>
      <c r="B862" s="3" t="s">
        <v>1748</v>
      </c>
      <c r="C862" s="3" t="s">
        <v>22</v>
      </c>
      <c r="D862" s="3" t="s">
        <v>1615</v>
      </c>
      <c r="E862" s="3" t="s">
        <v>1616</v>
      </c>
      <c r="F862" s="3" t="s">
        <v>25</v>
      </c>
      <c r="G862" s="4">
        <v>566</v>
      </c>
      <c r="H862" s="4">
        <v>566</v>
      </c>
      <c r="I862" s="4">
        <v>501</v>
      </c>
      <c r="J862" s="4">
        <v>501</v>
      </c>
      <c r="K862" s="4">
        <v>1.26</v>
      </c>
      <c r="L862" s="4">
        <v>5.93</v>
      </c>
      <c r="M862" s="4">
        <v>508.19</v>
      </c>
      <c r="N862" s="4">
        <v>1894</v>
      </c>
      <c r="O862" s="4">
        <v>1894</v>
      </c>
      <c r="P862" s="4">
        <v>1693</v>
      </c>
      <c r="Q862" s="4">
        <v>1684</v>
      </c>
      <c r="R862" s="4">
        <v>4.21</v>
      </c>
      <c r="S862" s="4">
        <v>18.84</v>
      </c>
      <c r="T862" s="4">
        <v>1707.05</v>
      </c>
      <c r="U862" s="4">
        <v>300</v>
      </c>
      <c r="V862" s="4">
        <v>300</v>
      </c>
      <c r="W862" s="4">
        <v>283</v>
      </c>
      <c r="X862" s="4">
        <v>283</v>
      </c>
      <c r="Y862" s="4">
        <v>1.57</v>
      </c>
      <c r="Z862" s="4">
        <v>1.46</v>
      </c>
      <c r="AA862" s="4">
        <v>286.02999999999997</v>
      </c>
      <c r="AB862" s="4">
        <v>2501.27</v>
      </c>
    </row>
    <row r="863" spans="1:28">
      <c r="A863" s="3" t="s">
        <v>1749</v>
      </c>
      <c r="B863" s="3" t="s">
        <v>1750</v>
      </c>
      <c r="C863" s="3" t="s">
        <v>22</v>
      </c>
      <c r="D863" s="3" t="s">
        <v>1615</v>
      </c>
      <c r="E863" s="3" t="s">
        <v>1616</v>
      </c>
      <c r="F863" s="3" t="s">
        <v>25</v>
      </c>
      <c r="G863" s="4">
        <v>570</v>
      </c>
      <c r="H863" s="4">
        <v>570</v>
      </c>
      <c r="I863" s="4">
        <v>478</v>
      </c>
      <c r="J863" s="4">
        <v>474</v>
      </c>
      <c r="K863" s="4">
        <v>1.98</v>
      </c>
      <c r="L863" s="4">
        <v>5.35</v>
      </c>
      <c r="M863" s="4">
        <v>481.33</v>
      </c>
      <c r="N863" s="4">
        <v>974</v>
      </c>
      <c r="O863" s="4">
        <v>974</v>
      </c>
      <c r="P863" s="4">
        <v>915</v>
      </c>
      <c r="Q863" s="4">
        <v>907</v>
      </c>
      <c r="R863" s="4">
        <v>4.88</v>
      </c>
      <c r="S863" s="4">
        <v>10.16</v>
      </c>
      <c r="T863" s="4">
        <v>922.04</v>
      </c>
      <c r="U863" s="4">
        <v>224</v>
      </c>
      <c r="V863" s="4">
        <v>224</v>
      </c>
      <c r="W863" s="4">
        <v>213</v>
      </c>
      <c r="X863" s="4">
        <v>211</v>
      </c>
      <c r="Y863" s="4">
        <v>1.6</v>
      </c>
      <c r="Z863" s="4">
        <v>1.76</v>
      </c>
      <c r="AA863" s="4">
        <v>214.36</v>
      </c>
      <c r="AB863" s="4">
        <v>1617.73</v>
      </c>
    </row>
    <row r="864" spans="1:28">
      <c r="A864" s="3" t="s">
        <v>1751</v>
      </c>
      <c r="B864" s="3" t="s">
        <v>1752</v>
      </c>
      <c r="C864" s="3" t="s">
        <v>22</v>
      </c>
      <c r="D864" s="3" t="s">
        <v>1615</v>
      </c>
      <c r="E864" s="3" t="s">
        <v>1616</v>
      </c>
      <c r="F864" s="3" t="s">
        <v>25</v>
      </c>
      <c r="G864" s="4">
        <v>551</v>
      </c>
      <c r="H864" s="4">
        <v>551</v>
      </c>
      <c r="I864" s="4">
        <v>525</v>
      </c>
      <c r="J864" s="4">
        <v>525</v>
      </c>
      <c r="K864" s="4">
        <v>2.1800000000000002</v>
      </c>
      <c r="L864" s="4">
        <v>5.1100000000000003</v>
      </c>
      <c r="M864" s="4">
        <v>532.29</v>
      </c>
      <c r="N864" s="4">
        <v>1371</v>
      </c>
      <c r="O864" s="4">
        <v>1371</v>
      </c>
      <c r="P864" s="4">
        <v>1305</v>
      </c>
      <c r="Q864" s="4">
        <v>1297</v>
      </c>
      <c r="R864" s="4">
        <v>5.57</v>
      </c>
      <c r="S864" s="4">
        <v>14</v>
      </c>
      <c r="T864" s="4">
        <v>1316.57</v>
      </c>
      <c r="U864" s="4">
        <v>163</v>
      </c>
      <c r="V864" s="4">
        <v>163</v>
      </c>
      <c r="W864" s="4">
        <v>156</v>
      </c>
      <c r="X864" s="4">
        <v>155</v>
      </c>
      <c r="Y864" s="4">
        <v>0.69</v>
      </c>
      <c r="Z864" s="4">
        <v>0.69</v>
      </c>
      <c r="AA864" s="4">
        <v>156.38</v>
      </c>
      <c r="AB864" s="4">
        <v>2005.24</v>
      </c>
    </row>
    <row r="865" spans="1:28">
      <c r="A865" s="3" t="s">
        <v>1753</v>
      </c>
      <c r="B865" s="3" t="s">
        <v>1754</v>
      </c>
      <c r="C865" s="3" t="s">
        <v>22</v>
      </c>
      <c r="D865" s="3" t="s">
        <v>1615</v>
      </c>
      <c r="E865" s="3" t="s">
        <v>1616</v>
      </c>
      <c r="F865" s="3" t="s">
        <v>25</v>
      </c>
      <c r="G865" s="4">
        <v>379</v>
      </c>
      <c r="H865" s="4">
        <v>379</v>
      </c>
      <c r="I865" s="4">
        <v>346</v>
      </c>
      <c r="J865" s="4">
        <v>341</v>
      </c>
      <c r="K865" s="4">
        <v>1.93</v>
      </c>
      <c r="L865" s="4">
        <v>3.39</v>
      </c>
      <c r="M865" s="4">
        <v>346.32</v>
      </c>
      <c r="N865" s="4">
        <v>873</v>
      </c>
      <c r="O865" s="4">
        <v>873</v>
      </c>
      <c r="P865" s="4">
        <v>642</v>
      </c>
      <c r="Q865" s="4">
        <v>631</v>
      </c>
      <c r="R865" s="4">
        <v>2.08</v>
      </c>
      <c r="S865" s="4">
        <v>4.8600000000000003</v>
      </c>
      <c r="T865" s="4">
        <v>637.94000000000005</v>
      </c>
      <c r="U865" s="4">
        <v>394</v>
      </c>
      <c r="V865" s="4">
        <v>394</v>
      </c>
      <c r="W865" s="4">
        <v>361</v>
      </c>
      <c r="X865" s="4">
        <v>359</v>
      </c>
      <c r="Y865" s="4">
        <v>2.25</v>
      </c>
      <c r="Z865" s="4">
        <v>3.77</v>
      </c>
      <c r="AA865" s="4">
        <v>365.02</v>
      </c>
      <c r="AB865" s="4">
        <v>1349.28</v>
      </c>
    </row>
    <row r="866" spans="1:28">
      <c r="A866" s="3" t="s">
        <v>1755</v>
      </c>
      <c r="B866" s="3" t="s">
        <v>1756</v>
      </c>
      <c r="C866" s="3" t="s">
        <v>22</v>
      </c>
      <c r="D866" s="3" t="s">
        <v>1615</v>
      </c>
      <c r="E866" s="3" t="s">
        <v>1616</v>
      </c>
      <c r="F866" s="3" t="s">
        <v>25</v>
      </c>
      <c r="G866" s="4">
        <v>371</v>
      </c>
      <c r="H866" s="4">
        <v>371</v>
      </c>
      <c r="I866" s="4">
        <v>332</v>
      </c>
      <c r="J866" s="4">
        <v>329</v>
      </c>
      <c r="K866" s="4">
        <v>1.44</v>
      </c>
      <c r="L866" s="4">
        <v>4.7</v>
      </c>
      <c r="M866" s="4">
        <v>335.14</v>
      </c>
      <c r="N866" s="4">
        <v>601</v>
      </c>
      <c r="O866" s="4">
        <v>601</v>
      </c>
      <c r="P866" s="4">
        <v>533</v>
      </c>
      <c r="Q866" s="4">
        <v>529</v>
      </c>
      <c r="R866" s="4">
        <v>2.1</v>
      </c>
      <c r="S866" s="4">
        <v>6.64</v>
      </c>
      <c r="T866" s="4">
        <v>537.74</v>
      </c>
      <c r="U866" s="4">
        <v>200</v>
      </c>
      <c r="V866" s="4">
        <v>200</v>
      </c>
      <c r="W866" s="4">
        <v>192</v>
      </c>
      <c r="X866" s="4">
        <v>192</v>
      </c>
      <c r="Y866" s="4">
        <v>1.98</v>
      </c>
      <c r="Z866" s="4">
        <v>1.72</v>
      </c>
      <c r="AA866" s="4">
        <v>195.7</v>
      </c>
      <c r="AB866" s="4">
        <v>1068.58</v>
      </c>
    </row>
    <row r="867" spans="1:28">
      <c r="A867" s="3" t="s">
        <v>1757</v>
      </c>
      <c r="B867" s="3" t="s">
        <v>1758</v>
      </c>
      <c r="C867" s="3" t="s">
        <v>22</v>
      </c>
      <c r="D867" s="3" t="s">
        <v>1615</v>
      </c>
      <c r="E867" s="3" t="s">
        <v>1616</v>
      </c>
      <c r="F867" s="3" t="s">
        <v>25</v>
      </c>
      <c r="G867" s="4">
        <v>951</v>
      </c>
      <c r="H867" s="4">
        <v>951</v>
      </c>
      <c r="I867" s="4">
        <v>621</v>
      </c>
      <c r="J867" s="4">
        <v>621</v>
      </c>
      <c r="K867" s="4">
        <v>3.77</v>
      </c>
      <c r="L867" s="4">
        <v>6.1</v>
      </c>
      <c r="M867" s="4">
        <v>630.87</v>
      </c>
      <c r="N867" s="4">
        <v>2055</v>
      </c>
      <c r="O867" s="4">
        <v>2055</v>
      </c>
      <c r="P867" s="4">
        <v>1716</v>
      </c>
      <c r="Q867" s="4">
        <v>1710</v>
      </c>
      <c r="R867" s="4">
        <v>2.92</v>
      </c>
      <c r="S867" s="4">
        <v>6.66</v>
      </c>
      <c r="T867" s="4">
        <v>1719.58</v>
      </c>
      <c r="U867" s="4">
        <v>618</v>
      </c>
      <c r="V867" s="4">
        <v>618</v>
      </c>
      <c r="W867" s="4">
        <v>564</v>
      </c>
      <c r="X867" s="4">
        <v>563</v>
      </c>
      <c r="Y867" s="4">
        <v>2.4300000000000002</v>
      </c>
      <c r="Z867" s="4">
        <v>3.32</v>
      </c>
      <c r="AA867" s="4">
        <v>568.75</v>
      </c>
      <c r="AB867" s="4">
        <v>2919.2</v>
      </c>
    </row>
    <row r="868" spans="1:28">
      <c r="A868" s="3" t="s">
        <v>1759</v>
      </c>
      <c r="B868" s="3" t="s">
        <v>1760</v>
      </c>
      <c r="C868" s="3" t="s">
        <v>518</v>
      </c>
      <c r="D868" s="3" t="s">
        <v>1615</v>
      </c>
      <c r="E868" s="3" t="s">
        <v>1616</v>
      </c>
      <c r="F868" s="3" t="s">
        <v>25</v>
      </c>
      <c r="G868" s="4">
        <v>30433</v>
      </c>
      <c r="H868" s="4">
        <v>30324</v>
      </c>
      <c r="I868" s="4">
        <v>25356</v>
      </c>
      <c r="J868" s="4">
        <v>24872</v>
      </c>
      <c r="K868" s="4">
        <v>80.12</v>
      </c>
      <c r="L868" s="4">
        <v>595.77</v>
      </c>
      <c r="M868" s="4">
        <v>25547.89</v>
      </c>
      <c r="N868" s="4">
        <v>31380</v>
      </c>
      <c r="O868" s="4">
        <v>31297</v>
      </c>
      <c r="P868" s="4">
        <v>26180</v>
      </c>
      <c r="Q868" s="4">
        <v>25706</v>
      </c>
      <c r="R868" s="4">
        <v>77.16</v>
      </c>
      <c r="S868" s="4">
        <v>617.30999999999995</v>
      </c>
      <c r="T868" s="4">
        <v>26400.47</v>
      </c>
      <c r="U868" s="4">
        <v>34670</v>
      </c>
      <c r="V868" s="4">
        <v>34520</v>
      </c>
      <c r="W868" s="4">
        <v>26899</v>
      </c>
      <c r="X868" s="4">
        <v>26479</v>
      </c>
      <c r="Y868" s="4">
        <v>88.21</v>
      </c>
      <c r="Z868" s="4">
        <v>653.98</v>
      </c>
      <c r="AA868" s="4">
        <v>27221.19</v>
      </c>
      <c r="AB868" s="4">
        <v>79169.55</v>
      </c>
    </row>
    <row r="869" spans="1:28">
      <c r="A869" s="3" t="s">
        <v>1761</v>
      </c>
      <c r="B869" s="3" t="s">
        <v>1762</v>
      </c>
      <c r="C869" s="3" t="s">
        <v>521</v>
      </c>
      <c r="D869" s="3" t="s">
        <v>1615</v>
      </c>
      <c r="E869" s="3" t="s">
        <v>1616</v>
      </c>
      <c r="F869" s="3" t="s">
        <v>25</v>
      </c>
      <c r="G869" s="4">
        <v>11367</v>
      </c>
      <c r="H869" s="4">
        <v>11362</v>
      </c>
      <c r="I869" s="4">
        <v>10031</v>
      </c>
      <c r="J869" s="4">
        <v>9427</v>
      </c>
      <c r="K869" s="4">
        <v>62.23</v>
      </c>
      <c r="L869" s="4">
        <v>247.08</v>
      </c>
      <c r="M869" s="4">
        <v>9736.31</v>
      </c>
      <c r="N869" s="4">
        <v>5564</v>
      </c>
      <c r="O869" s="4">
        <v>5562</v>
      </c>
      <c r="P869" s="4">
        <v>4878</v>
      </c>
      <c r="Q869" s="4">
        <v>4615</v>
      </c>
      <c r="R869" s="4">
        <v>31.26</v>
      </c>
      <c r="S869" s="4">
        <v>121.82</v>
      </c>
      <c r="T869" s="4">
        <v>4768.08</v>
      </c>
      <c r="U869" s="4">
        <v>7198</v>
      </c>
      <c r="V869" s="4">
        <v>7195</v>
      </c>
      <c r="W869" s="4">
        <v>6318</v>
      </c>
      <c r="X869" s="4">
        <v>6021</v>
      </c>
      <c r="Y869" s="4">
        <v>41.98</v>
      </c>
      <c r="Z869" s="4">
        <v>152.19</v>
      </c>
      <c r="AA869" s="4">
        <v>6215.17</v>
      </c>
      <c r="AB869" s="4">
        <v>20719.560000000001</v>
      </c>
    </row>
    <row r="870" spans="1:28">
      <c r="A870" s="3" t="s">
        <v>1763</v>
      </c>
      <c r="B870" s="3" t="s">
        <v>1764</v>
      </c>
      <c r="C870" s="3" t="s">
        <v>521</v>
      </c>
      <c r="D870" s="3" t="s">
        <v>1615</v>
      </c>
      <c r="E870" s="3" t="s">
        <v>1616</v>
      </c>
      <c r="F870" s="3" t="s">
        <v>25</v>
      </c>
      <c r="G870" s="4">
        <v>6967</v>
      </c>
      <c r="H870" s="4">
        <v>6967</v>
      </c>
      <c r="I870" s="4">
        <v>6248</v>
      </c>
      <c r="J870" s="4">
        <v>6050</v>
      </c>
      <c r="K870" s="4">
        <v>46.92</v>
      </c>
      <c r="L870" s="4">
        <v>161.76</v>
      </c>
      <c r="M870" s="4">
        <v>6258.68</v>
      </c>
      <c r="N870" s="4">
        <v>7732</v>
      </c>
      <c r="O870" s="4">
        <v>7731</v>
      </c>
      <c r="P870" s="4">
        <v>7029</v>
      </c>
      <c r="Q870" s="4">
        <v>6833</v>
      </c>
      <c r="R870" s="4">
        <v>58.82</v>
      </c>
      <c r="S870" s="4">
        <v>166.94</v>
      </c>
      <c r="T870" s="4">
        <v>7058.76</v>
      </c>
      <c r="U870" s="4">
        <v>8873</v>
      </c>
      <c r="V870" s="4">
        <v>8873</v>
      </c>
      <c r="W870" s="4">
        <v>7633</v>
      </c>
      <c r="X870" s="4">
        <v>7431</v>
      </c>
      <c r="Y870" s="4">
        <v>54.51</v>
      </c>
      <c r="Z870" s="4">
        <v>211.94</v>
      </c>
      <c r="AA870" s="4">
        <v>7697.45</v>
      </c>
      <c r="AB870" s="4">
        <v>21014.89</v>
      </c>
    </row>
    <row r="871" spans="1:28">
      <c r="A871" s="3" t="s">
        <v>1765</v>
      </c>
      <c r="B871" s="3" t="s">
        <v>1766</v>
      </c>
      <c r="C871" s="3" t="s">
        <v>521</v>
      </c>
      <c r="D871" s="3" t="s">
        <v>1615</v>
      </c>
      <c r="E871" s="3" t="s">
        <v>1616</v>
      </c>
      <c r="F871" s="3" t="s">
        <v>25</v>
      </c>
      <c r="G871" s="4">
        <v>6574</v>
      </c>
      <c r="H871" s="4">
        <v>6551</v>
      </c>
      <c r="I871" s="4">
        <v>5919</v>
      </c>
      <c r="J871" s="4">
        <v>5717</v>
      </c>
      <c r="K871" s="4">
        <v>44.91</v>
      </c>
      <c r="L871" s="4">
        <v>136.31</v>
      </c>
      <c r="M871" s="4">
        <v>5898.22</v>
      </c>
      <c r="N871" s="4">
        <v>7018</v>
      </c>
      <c r="O871" s="4">
        <v>6963</v>
      </c>
      <c r="P871" s="4">
        <v>6530</v>
      </c>
      <c r="Q871" s="4">
        <v>6313</v>
      </c>
      <c r="R871" s="4">
        <v>48.29</v>
      </c>
      <c r="S871" s="4">
        <v>134.44</v>
      </c>
      <c r="T871" s="4">
        <v>6495.73</v>
      </c>
      <c r="U871" s="4">
        <v>7713</v>
      </c>
      <c r="V871" s="4">
        <v>7619</v>
      </c>
      <c r="W871" s="4">
        <v>7186</v>
      </c>
      <c r="X871" s="4">
        <v>6971</v>
      </c>
      <c r="Y871" s="4">
        <v>57.06</v>
      </c>
      <c r="Z871" s="4">
        <v>157.35</v>
      </c>
      <c r="AA871" s="4">
        <v>7185.41</v>
      </c>
      <c r="AB871" s="4">
        <v>19579.36</v>
      </c>
    </row>
    <row r="872" spans="1:28">
      <c r="A872" s="3" t="s">
        <v>1767</v>
      </c>
      <c r="B872" s="3" t="s">
        <v>1768</v>
      </c>
      <c r="C872" s="3" t="s">
        <v>521</v>
      </c>
      <c r="D872" s="3" t="s">
        <v>1615</v>
      </c>
      <c r="E872" s="3" t="s">
        <v>1616</v>
      </c>
      <c r="F872" s="3" t="s">
        <v>25</v>
      </c>
      <c r="G872" s="4">
        <v>5654</v>
      </c>
      <c r="H872" s="4">
        <v>5654</v>
      </c>
      <c r="I872" s="4">
        <v>5132</v>
      </c>
      <c r="J872" s="4">
        <v>4931</v>
      </c>
      <c r="K872" s="4">
        <v>28.01</v>
      </c>
      <c r="L872" s="4">
        <v>132.08000000000001</v>
      </c>
      <c r="M872" s="4">
        <v>5091.09</v>
      </c>
      <c r="N872" s="4">
        <v>5471</v>
      </c>
      <c r="O872" s="4">
        <v>5469</v>
      </c>
      <c r="P872" s="4">
        <v>5006</v>
      </c>
      <c r="Q872" s="4">
        <v>4875</v>
      </c>
      <c r="R872" s="4">
        <v>19.309999999999999</v>
      </c>
      <c r="S872" s="4">
        <v>128.59</v>
      </c>
      <c r="T872" s="4">
        <v>5022.8999999999996</v>
      </c>
      <c r="U872" s="4">
        <v>6286</v>
      </c>
      <c r="V872" s="4">
        <v>6286</v>
      </c>
      <c r="W872" s="4">
        <v>5742</v>
      </c>
      <c r="X872" s="4">
        <v>5553</v>
      </c>
      <c r="Y872" s="4">
        <v>26.18</v>
      </c>
      <c r="Z872" s="4">
        <v>135.99</v>
      </c>
      <c r="AA872" s="4">
        <v>5715.17</v>
      </c>
      <c r="AB872" s="4">
        <v>15829.16</v>
      </c>
    </row>
    <row r="873" spans="1:28">
      <c r="A873" s="3" t="s">
        <v>1769</v>
      </c>
      <c r="B873" s="3" t="s">
        <v>1770</v>
      </c>
      <c r="C873" s="3" t="s">
        <v>521</v>
      </c>
      <c r="D873" s="3" t="s">
        <v>1615</v>
      </c>
      <c r="E873" s="3" t="s">
        <v>1616</v>
      </c>
      <c r="F873" s="3" t="s">
        <v>25</v>
      </c>
      <c r="G873" s="4">
        <v>7291</v>
      </c>
      <c r="H873" s="4">
        <v>7291</v>
      </c>
      <c r="I873" s="4">
        <v>6688</v>
      </c>
      <c r="J873" s="4">
        <v>6524</v>
      </c>
      <c r="K873" s="4">
        <v>41.68</v>
      </c>
      <c r="L873" s="4">
        <v>166.77</v>
      </c>
      <c r="M873" s="4">
        <v>6732.45</v>
      </c>
      <c r="N873" s="4">
        <v>8022</v>
      </c>
      <c r="O873" s="4">
        <v>8021</v>
      </c>
      <c r="P873" s="4">
        <v>7273</v>
      </c>
      <c r="Q873" s="4">
        <v>7131</v>
      </c>
      <c r="R873" s="4">
        <v>44</v>
      </c>
      <c r="S873" s="4">
        <v>169.75</v>
      </c>
      <c r="T873" s="4">
        <v>7344.75</v>
      </c>
      <c r="U873" s="4">
        <v>9142</v>
      </c>
      <c r="V873" s="4">
        <v>9141</v>
      </c>
      <c r="W873" s="4">
        <v>8040</v>
      </c>
      <c r="X873" s="4">
        <v>7858</v>
      </c>
      <c r="Y873" s="4">
        <v>53.64</v>
      </c>
      <c r="Z873" s="4">
        <v>184.43</v>
      </c>
      <c r="AA873" s="4">
        <v>8096.07</v>
      </c>
      <c r="AB873" s="4">
        <v>22173.27</v>
      </c>
    </row>
    <row r="874" spans="1:28">
      <c r="A874" s="3" t="s">
        <v>1771</v>
      </c>
      <c r="B874" s="3" t="s">
        <v>1772</v>
      </c>
      <c r="C874" s="3" t="s">
        <v>521</v>
      </c>
      <c r="D874" s="3" t="s">
        <v>1615</v>
      </c>
      <c r="E874" s="3" t="s">
        <v>1616</v>
      </c>
      <c r="F874" s="3" t="s">
        <v>25</v>
      </c>
      <c r="G874" s="4">
        <v>6907</v>
      </c>
      <c r="H874" s="4">
        <v>6907</v>
      </c>
      <c r="I874" s="4">
        <v>6347</v>
      </c>
      <c r="J874" s="4">
        <v>5606</v>
      </c>
      <c r="K874" s="4">
        <v>44.78</v>
      </c>
      <c r="L874" s="4">
        <v>125.73</v>
      </c>
      <c r="M874" s="4">
        <v>5776.51</v>
      </c>
      <c r="N874" s="4">
        <v>7355</v>
      </c>
      <c r="O874" s="4">
        <v>7355</v>
      </c>
      <c r="P874" s="4">
        <v>6750</v>
      </c>
      <c r="Q874" s="4">
        <v>6107</v>
      </c>
      <c r="R874" s="4">
        <v>42.5</v>
      </c>
      <c r="S874" s="4">
        <v>125.21</v>
      </c>
      <c r="T874" s="4">
        <v>6274.71</v>
      </c>
      <c r="U874" s="4">
        <v>8535</v>
      </c>
      <c r="V874" s="4">
        <v>8535</v>
      </c>
      <c r="W874" s="4">
        <v>7914</v>
      </c>
      <c r="X874" s="4">
        <v>7192</v>
      </c>
      <c r="Y874" s="4">
        <v>61.27</v>
      </c>
      <c r="Z874" s="4">
        <v>140.56</v>
      </c>
      <c r="AA874" s="4">
        <v>7393.83</v>
      </c>
      <c r="AB874" s="4">
        <v>19445.05</v>
      </c>
    </row>
    <row r="875" spans="1:28">
      <c r="A875" s="3" t="s">
        <v>1773</v>
      </c>
      <c r="B875" s="3" t="s">
        <v>1774</v>
      </c>
      <c r="C875" s="3" t="s">
        <v>568</v>
      </c>
      <c r="D875" s="3" t="s">
        <v>1615</v>
      </c>
      <c r="E875" s="3" t="s">
        <v>1616</v>
      </c>
      <c r="F875" s="3" t="s">
        <v>25</v>
      </c>
      <c r="G875" s="4">
        <v>206</v>
      </c>
      <c r="H875" s="4">
        <v>206</v>
      </c>
      <c r="I875" s="4">
        <v>181</v>
      </c>
      <c r="J875" s="4">
        <v>180</v>
      </c>
      <c r="K875" s="4">
        <v>0.42</v>
      </c>
      <c r="L875" s="4">
        <v>3.55</v>
      </c>
      <c r="M875" s="4">
        <v>183.97</v>
      </c>
      <c r="N875" s="4">
        <v>310</v>
      </c>
      <c r="O875" s="4">
        <v>310</v>
      </c>
      <c r="P875" s="4">
        <v>284</v>
      </c>
      <c r="Q875" s="4">
        <v>283</v>
      </c>
      <c r="R875" s="4">
        <v>1.61</v>
      </c>
      <c r="S875" s="4">
        <v>5</v>
      </c>
      <c r="T875" s="4">
        <v>289.61</v>
      </c>
      <c r="U875" s="4">
        <v>151</v>
      </c>
      <c r="V875" s="4">
        <v>151</v>
      </c>
      <c r="W875" s="4">
        <v>137</v>
      </c>
      <c r="X875" s="4">
        <v>136</v>
      </c>
      <c r="Y875" s="4">
        <v>0.33</v>
      </c>
      <c r="Z875" s="4">
        <v>2.63</v>
      </c>
      <c r="AA875" s="4">
        <v>138.96</v>
      </c>
      <c r="AB875" s="4">
        <v>612.54</v>
      </c>
    </row>
    <row r="876" spans="1:28">
      <c r="A876" s="3" t="s">
        <v>1775</v>
      </c>
      <c r="B876" s="3" t="s">
        <v>1776</v>
      </c>
      <c r="C876" s="3" t="s">
        <v>22</v>
      </c>
      <c r="D876" s="3" t="s">
        <v>1615</v>
      </c>
      <c r="E876" s="3" t="s">
        <v>1616</v>
      </c>
      <c r="F876" s="3" t="s">
        <v>25</v>
      </c>
      <c r="G876" s="4">
        <v>551</v>
      </c>
      <c r="H876" s="4">
        <v>551</v>
      </c>
      <c r="I876" s="4">
        <v>486</v>
      </c>
      <c r="J876" s="4">
        <v>484</v>
      </c>
      <c r="K876" s="4">
        <v>2.13</v>
      </c>
      <c r="L876" s="4">
        <v>13.98</v>
      </c>
      <c r="M876" s="4">
        <v>500.11</v>
      </c>
      <c r="N876" s="4">
        <v>1829</v>
      </c>
      <c r="O876" s="4">
        <v>1829</v>
      </c>
      <c r="P876" s="4">
        <v>1434</v>
      </c>
      <c r="Q876" s="4">
        <v>1430</v>
      </c>
      <c r="R876" s="4">
        <v>5.93</v>
      </c>
      <c r="S876" s="4">
        <v>38.909999999999997</v>
      </c>
      <c r="T876" s="4">
        <v>1474.84</v>
      </c>
      <c r="U876" s="4">
        <v>94</v>
      </c>
      <c r="V876" s="4">
        <v>94</v>
      </c>
      <c r="W876" s="4">
        <v>75</v>
      </c>
      <c r="X876" s="4">
        <v>74</v>
      </c>
      <c r="Y876" s="4">
        <v>0.34</v>
      </c>
      <c r="Z876" s="4">
        <v>2.19</v>
      </c>
      <c r="AA876" s="4">
        <v>76.53</v>
      </c>
      <c r="AB876" s="4">
        <v>2051.48</v>
      </c>
    </row>
    <row r="877" spans="1:28">
      <c r="A877" s="3" t="s">
        <v>1777</v>
      </c>
      <c r="B877" s="3" t="s">
        <v>1778</v>
      </c>
      <c r="C877" s="3" t="s">
        <v>22</v>
      </c>
      <c r="D877" s="3" t="s">
        <v>1615</v>
      </c>
      <c r="E877" s="3" t="s">
        <v>1616</v>
      </c>
      <c r="F877" s="3" t="s">
        <v>25</v>
      </c>
      <c r="G877" s="4">
        <v>399</v>
      </c>
      <c r="H877" s="4">
        <v>399</v>
      </c>
      <c r="I877" s="4">
        <v>365</v>
      </c>
      <c r="J877" s="4">
        <v>365</v>
      </c>
      <c r="K877" s="4">
        <v>0.78</v>
      </c>
      <c r="L877" s="4">
        <v>7.86</v>
      </c>
      <c r="M877" s="4">
        <v>373.64</v>
      </c>
      <c r="N877" s="4">
        <v>1480</v>
      </c>
      <c r="O877" s="4">
        <v>1480</v>
      </c>
      <c r="P877" s="4">
        <v>1226</v>
      </c>
      <c r="Q877" s="4">
        <v>1216</v>
      </c>
      <c r="R877" s="4">
        <v>0.83</v>
      </c>
      <c r="S877" s="4">
        <v>22.53</v>
      </c>
      <c r="T877" s="4">
        <v>1239.3599999999999</v>
      </c>
      <c r="U877" s="4">
        <v>105</v>
      </c>
      <c r="V877" s="4">
        <v>105</v>
      </c>
      <c r="W877" s="4">
        <v>100</v>
      </c>
      <c r="X877" s="4">
        <v>100</v>
      </c>
      <c r="Y877" s="4">
        <v>0.62</v>
      </c>
      <c r="Z877" s="4">
        <v>0.97</v>
      </c>
      <c r="AA877" s="4">
        <v>101.59</v>
      </c>
      <c r="AB877" s="4">
        <v>1714.59</v>
      </c>
    </row>
    <row r="878" spans="1:28">
      <c r="A878" s="3" t="s">
        <v>1779</v>
      </c>
      <c r="B878" s="3" t="s">
        <v>1780</v>
      </c>
      <c r="C878" s="3" t="s">
        <v>22</v>
      </c>
      <c r="D878" s="3" t="s">
        <v>1615</v>
      </c>
      <c r="E878" s="3" t="s">
        <v>1616</v>
      </c>
      <c r="F878" s="3" t="s">
        <v>25</v>
      </c>
      <c r="G878" s="4">
        <v>388</v>
      </c>
      <c r="H878" s="4">
        <v>388</v>
      </c>
      <c r="I878" s="4">
        <v>281</v>
      </c>
      <c r="J878" s="4">
        <v>281</v>
      </c>
      <c r="K878" s="4">
        <v>1.67</v>
      </c>
      <c r="L878" s="4">
        <v>3.42</v>
      </c>
      <c r="M878" s="4">
        <v>286.08999999999997</v>
      </c>
      <c r="N878" s="4">
        <v>1059</v>
      </c>
      <c r="O878" s="4">
        <v>1059</v>
      </c>
      <c r="P878" s="4">
        <v>676</v>
      </c>
      <c r="Q878" s="4">
        <v>675</v>
      </c>
      <c r="R878" s="4">
        <v>3.37</v>
      </c>
      <c r="S878" s="4">
        <v>9.8800000000000008</v>
      </c>
      <c r="T878" s="4">
        <v>688.25</v>
      </c>
      <c r="U878" s="4">
        <v>187</v>
      </c>
      <c r="V878" s="4">
        <v>187</v>
      </c>
      <c r="W878" s="4">
        <v>176</v>
      </c>
      <c r="X878" s="4">
        <v>176</v>
      </c>
      <c r="Y878" s="4">
        <v>0.32</v>
      </c>
      <c r="Z878" s="4">
        <v>0.46</v>
      </c>
      <c r="AA878" s="4">
        <v>176.78</v>
      </c>
      <c r="AB878" s="4">
        <v>1151.1199999999999</v>
      </c>
    </row>
    <row r="879" spans="1:28">
      <c r="A879" s="3" t="s">
        <v>1781</v>
      </c>
      <c r="B879" s="3" t="s">
        <v>1782</v>
      </c>
      <c r="C879" s="3" t="s">
        <v>22</v>
      </c>
      <c r="D879" s="3" t="s">
        <v>1615</v>
      </c>
      <c r="E879" s="3" t="s">
        <v>1616</v>
      </c>
      <c r="F879" s="3" t="s">
        <v>25</v>
      </c>
      <c r="G879" s="4">
        <v>544</v>
      </c>
      <c r="H879" s="4">
        <v>544</v>
      </c>
      <c r="I879" s="4">
        <v>344</v>
      </c>
      <c r="J879" s="4">
        <v>342</v>
      </c>
      <c r="K879" s="4">
        <v>2.27</v>
      </c>
      <c r="L879" s="4">
        <v>4.96</v>
      </c>
      <c r="M879" s="4">
        <v>349.23</v>
      </c>
      <c r="N879" s="4">
        <v>1175</v>
      </c>
      <c r="O879" s="4">
        <v>1175</v>
      </c>
      <c r="P879" s="4">
        <v>944</v>
      </c>
      <c r="Q879" s="4">
        <v>936</v>
      </c>
      <c r="R879" s="4">
        <v>4.5599999999999996</v>
      </c>
      <c r="S879" s="4">
        <v>11.99</v>
      </c>
      <c r="T879" s="4">
        <v>952.55</v>
      </c>
      <c r="U879" s="4">
        <v>190</v>
      </c>
      <c r="V879" s="4">
        <v>190</v>
      </c>
      <c r="W879" s="4">
        <v>168</v>
      </c>
      <c r="X879" s="4">
        <v>165</v>
      </c>
      <c r="Y879" s="4">
        <v>1.97</v>
      </c>
      <c r="Z879" s="4">
        <v>1.57</v>
      </c>
      <c r="AA879" s="4">
        <v>168.54</v>
      </c>
      <c r="AB879" s="4">
        <v>1470.32</v>
      </c>
    </row>
    <row r="880" spans="1:28">
      <c r="A880" s="3" t="s">
        <v>1783</v>
      </c>
      <c r="B880" s="3" t="s">
        <v>1784</v>
      </c>
      <c r="C880" s="3" t="s">
        <v>22</v>
      </c>
      <c r="D880" s="3" t="s">
        <v>1615</v>
      </c>
      <c r="E880" s="3" t="s">
        <v>1616</v>
      </c>
      <c r="F880" s="3" t="s">
        <v>25</v>
      </c>
      <c r="G880" s="4">
        <v>486</v>
      </c>
      <c r="H880" s="4">
        <v>486</v>
      </c>
      <c r="I880" s="4">
        <v>412</v>
      </c>
      <c r="J880" s="4">
        <v>408</v>
      </c>
      <c r="K880" s="4">
        <v>2.57</v>
      </c>
      <c r="L880" s="4">
        <v>4.09</v>
      </c>
      <c r="M880" s="4">
        <v>414.66</v>
      </c>
      <c r="N880" s="4">
        <v>607</v>
      </c>
      <c r="O880" s="4">
        <v>607</v>
      </c>
      <c r="P880" s="4">
        <v>493</v>
      </c>
      <c r="Q880" s="4">
        <v>491</v>
      </c>
      <c r="R880" s="4">
        <v>3.79</v>
      </c>
      <c r="S880" s="4">
        <v>6.41</v>
      </c>
      <c r="T880" s="4">
        <v>501.2</v>
      </c>
      <c r="U880" s="4">
        <v>94</v>
      </c>
      <c r="V880" s="4">
        <v>94</v>
      </c>
      <c r="W880" s="4">
        <v>33</v>
      </c>
      <c r="X880" s="4">
        <v>33</v>
      </c>
      <c r="Y880" s="4">
        <v>0.44</v>
      </c>
      <c r="Z880" s="4">
        <v>0.31</v>
      </c>
      <c r="AA880" s="4">
        <v>33.75</v>
      </c>
      <c r="AB880" s="4">
        <v>949.61</v>
      </c>
    </row>
    <row r="881" spans="1:28">
      <c r="A881" s="3" t="s">
        <v>1785</v>
      </c>
      <c r="B881" s="3" t="s">
        <v>1786</v>
      </c>
      <c r="C881" s="3" t="s">
        <v>568</v>
      </c>
      <c r="D881" s="3" t="s">
        <v>1615</v>
      </c>
      <c r="E881" s="3" t="s">
        <v>1616</v>
      </c>
      <c r="F881" s="3" t="s">
        <v>25</v>
      </c>
      <c r="G881" s="4">
        <v>105</v>
      </c>
      <c r="H881" s="4">
        <v>105</v>
      </c>
      <c r="I881" s="4">
        <v>95</v>
      </c>
      <c r="J881" s="4">
        <v>95</v>
      </c>
      <c r="K881" s="4">
        <v>0.15</v>
      </c>
      <c r="L881" s="4">
        <v>2.31</v>
      </c>
      <c r="M881" s="4">
        <v>97.46</v>
      </c>
      <c r="N881" s="4">
        <v>399</v>
      </c>
      <c r="O881" s="4">
        <v>399</v>
      </c>
      <c r="P881" s="4">
        <v>366</v>
      </c>
      <c r="Q881" s="4">
        <v>366</v>
      </c>
      <c r="R881" s="4">
        <v>0.44</v>
      </c>
      <c r="S881" s="4">
        <v>8.3800000000000008</v>
      </c>
      <c r="T881" s="4">
        <v>374.82</v>
      </c>
      <c r="U881" s="4">
        <v>35</v>
      </c>
      <c r="V881" s="4">
        <v>35</v>
      </c>
      <c r="W881" s="4">
        <v>34</v>
      </c>
      <c r="X881" s="4">
        <v>34</v>
      </c>
      <c r="Y881" s="4">
        <v>0.05</v>
      </c>
      <c r="Z881" s="4">
        <v>0.83</v>
      </c>
      <c r="AA881" s="4">
        <v>34.880000000000003</v>
      </c>
      <c r="AB881" s="4">
        <v>507.16</v>
      </c>
    </row>
    <row r="882" spans="1:28">
      <c r="A882" s="3" t="s">
        <v>1787</v>
      </c>
      <c r="B882" s="3" t="s">
        <v>1788</v>
      </c>
      <c r="C882" s="3" t="s">
        <v>568</v>
      </c>
      <c r="D882" s="3" t="s">
        <v>1615</v>
      </c>
      <c r="E882" s="3" t="s">
        <v>1616</v>
      </c>
      <c r="F882" s="3" t="s">
        <v>25</v>
      </c>
      <c r="G882" s="4">
        <v>375</v>
      </c>
      <c r="H882" s="4">
        <v>375</v>
      </c>
      <c r="I882" s="4">
        <v>320</v>
      </c>
      <c r="J882" s="4">
        <v>318</v>
      </c>
      <c r="K882" s="4">
        <v>1.01</v>
      </c>
      <c r="L882" s="4">
        <v>5.66</v>
      </c>
      <c r="M882" s="4">
        <v>324.67</v>
      </c>
      <c r="N882" s="4">
        <v>594</v>
      </c>
      <c r="O882" s="4">
        <v>594</v>
      </c>
      <c r="P882" s="4">
        <v>560</v>
      </c>
      <c r="Q882" s="4">
        <v>552</v>
      </c>
      <c r="R882" s="4">
        <v>1.63</v>
      </c>
      <c r="S882" s="4">
        <v>6.54</v>
      </c>
      <c r="T882" s="4">
        <v>560.16999999999996</v>
      </c>
      <c r="U882" s="4">
        <v>302</v>
      </c>
      <c r="V882" s="4">
        <v>302</v>
      </c>
      <c r="W882" s="4">
        <v>281</v>
      </c>
      <c r="X882" s="4">
        <v>278</v>
      </c>
      <c r="Y882" s="4">
        <v>0.68</v>
      </c>
      <c r="Z882" s="4">
        <v>2.69</v>
      </c>
      <c r="AA882" s="4">
        <v>281.37</v>
      </c>
      <c r="AB882" s="4">
        <v>1166.21</v>
      </c>
    </row>
    <row r="883" spans="1:28">
      <c r="A883" s="3" t="s">
        <v>1789</v>
      </c>
      <c r="B883" s="3" t="s">
        <v>1790</v>
      </c>
      <c r="C883" s="3" t="s">
        <v>568</v>
      </c>
      <c r="D883" s="3" t="s">
        <v>1615</v>
      </c>
      <c r="E883" s="3" t="s">
        <v>1616</v>
      </c>
      <c r="F883" s="3" t="s">
        <v>25</v>
      </c>
      <c r="G883" s="4">
        <v>1101</v>
      </c>
      <c r="H883" s="4">
        <v>1086</v>
      </c>
      <c r="I883" s="4">
        <v>1019</v>
      </c>
      <c r="J883" s="4">
        <v>996</v>
      </c>
      <c r="K883" s="4">
        <v>4.33</v>
      </c>
      <c r="L883" s="4">
        <v>20.89</v>
      </c>
      <c r="M883" s="4">
        <v>1021.22</v>
      </c>
      <c r="N883" s="4">
        <v>1287</v>
      </c>
      <c r="O883" s="4">
        <v>1275</v>
      </c>
      <c r="P883" s="4">
        <v>1228</v>
      </c>
      <c r="Q883" s="4">
        <v>1203</v>
      </c>
      <c r="R883" s="4">
        <v>4.6100000000000003</v>
      </c>
      <c r="S883" s="4">
        <v>22.08</v>
      </c>
      <c r="T883" s="4">
        <v>1229.69</v>
      </c>
      <c r="U883" s="4">
        <v>1409</v>
      </c>
      <c r="V883" s="4">
        <v>1376</v>
      </c>
      <c r="W883" s="4">
        <v>1096</v>
      </c>
      <c r="X883" s="4">
        <v>1070</v>
      </c>
      <c r="Y883" s="4">
        <v>6.33</v>
      </c>
      <c r="Z883" s="4">
        <v>18.86</v>
      </c>
      <c r="AA883" s="4">
        <v>1095.19</v>
      </c>
      <c r="AB883" s="4">
        <v>3346.1</v>
      </c>
    </row>
    <row r="884" spans="1:28">
      <c r="A884" s="3" t="s">
        <v>1791</v>
      </c>
      <c r="B884" s="3" t="s">
        <v>1792</v>
      </c>
      <c r="C884" s="3" t="s">
        <v>568</v>
      </c>
      <c r="D884" s="3" t="s">
        <v>1615</v>
      </c>
      <c r="E884" s="3" t="s">
        <v>1616</v>
      </c>
      <c r="F884" s="3" t="s">
        <v>25</v>
      </c>
      <c r="G884" s="4">
        <v>552</v>
      </c>
      <c r="H884" s="4">
        <v>552</v>
      </c>
      <c r="I884" s="4">
        <v>522</v>
      </c>
      <c r="J884" s="4">
        <v>522</v>
      </c>
      <c r="K884" s="4">
        <v>0.11</v>
      </c>
      <c r="L884" s="4">
        <v>8.39</v>
      </c>
      <c r="M884" s="4">
        <v>530.5</v>
      </c>
      <c r="N884" s="4">
        <v>714</v>
      </c>
      <c r="O884" s="4">
        <v>714</v>
      </c>
      <c r="P884" s="4">
        <v>683</v>
      </c>
      <c r="Q884" s="4">
        <v>683</v>
      </c>
      <c r="R884" s="4">
        <v>0.2</v>
      </c>
      <c r="S884" s="4">
        <v>19.760000000000002</v>
      </c>
      <c r="T884" s="4">
        <v>702.96</v>
      </c>
      <c r="U884" s="4">
        <v>0</v>
      </c>
      <c r="V884" s="4">
        <v>0</v>
      </c>
      <c r="W884" s="4">
        <v>0</v>
      </c>
      <c r="X884" s="4">
        <v>0</v>
      </c>
      <c r="Y884" s="4">
        <v>0</v>
      </c>
      <c r="Z884" s="4">
        <v>0</v>
      </c>
      <c r="AA884" s="4">
        <v>0</v>
      </c>
      <c r="AB884" s="4">
        <v>1233.46</v>
      </c>
    </row>
    <row r="885" spans="1:28">
      <c r="A885" s="3" t="s">
        <v>1793</v>
      </c>
      <c r="B885" s="3" t="s">
        <v>1794</v>
      </c>
      <c r="C885" s="3" t="s">
        <v>22</v>
      </c>
      <c r="D885" s="3" t="s">
        <v>1795</v>
      </c>
      <c r="E885" s="3" t="s">
        <v>1796</v>
      </c>
      <c r="F885" s="3" t="s">
        <v>25</v>
      </c>
      <c r="G885" s="4">
        <v>619</v>
      </c>
      <c r="H885" s="4">
        <v>619</v>
      </c>
      <c r="I885" s="4">
        <v>502</v>
      </c>
      <c r="J885" s="4">
        <v>502</v>
      </c>
      <c r="K885" s="4">
        <v>0.79</v>
      </c>
      <c r="L885" s="4">
        <v>11.78</v>
      </c>
      <c r="M885" s="4">
        <v>514.57000000000005</v>
      </c>
      <c r="N885" s="4">
        <v>2713</v>
      </c>
      <c r="O885" s="4">
        <v>2713</v>
      </c>
      <c r="P885" s="4">
        <v>633</v>
      </c>
      <c r="Q885" s="4">
        <v>633</v>
      </c>
      <c r="R885" s="4">
        <v>3.37</v>
      </c>
      <c r="S885" s="4">
        <v>11.06</v>
      </c>
      <c r="T885" s="4">
        <v>647.42999999999995</v>
      </c>
      <c r="U885" s="4">
        <v>487</v>
      </c>
      <c r="V885" s="4">
        <v>487</v>
      </c>
      <c r="W885" s="4">
        <v>407</v>
      </c>
      <c r="X885" s="4">
        <v>407</v>
      </c>
      <c r="Y885" s="4">
        <v>1.89</v>
      </c>
      <c r="Z885" s="4">
        <v>8.61</v>
      </c>
      <c r="AA885" s="4">
        <v>417.5</v>
      </c>
      <c r="AB885" s="4">
        <v>1579.5</v>
      </c>
    </row>
    <row r="886" spans="1:28">
      <c r="A886" s="3" t="s">
        <v>1797</v>
      </c>
      <c r="B886" s="3" t="s">
        <v>1798</v>
      </c>
      <c r="C886" s="3" t="s">
        <v>22</v>
      </c>
      <c r="D886" s="3" t="s">
        <v>1795</v>
      </c>
      <c r="E886" s="3" t="s">
        <v>1796</v>
      </c>
      <c r="F886" s="3" t="s">
        <v>25</v>
      </c>
      <c r="G886" s="4">
        <v>744</v>
      </c>
      <c r="H886" s="4">
        <v>744</v>
      </c>
      <c r="I886" s="4">
        <v>426</v>
      </c>
      <c r="J886" s="4">
        <v>426</v>
      </c>
      <c r="K886" s="4">
        <v>2.2000000000000002</v>
      </c>
      <c r="L886" s="4">
        <v>7.24</v>
      </c>
      <c r="M886" s="4">
        <v>435.44</v>
      </c>
      <c r="N886" s="4">
        <v>1753</v>
      </c>
      <c r="O886" s="4">
        <v>1753</v>
      </c>
      <c r="P886" s="4">
        <v>495</v>
      </c>
      <c r="Q886" s="4">
        <v>494</v>
      </c>
      <c r="R886" s="4">
        <v>1.67</v>
      </c>
      <c r="S886" s="4">
        <v>9.74</v>
      </c>
      <c r="T886" s="4">
        <v>505.41</v>
      </c>
      <c r="U886" s="4">
        <v>562</v>
      </c>
      <c r="V886" s="4">
        <v>562</v>
      </c>
      <c r="W886" s="4">
        <v>338</v>
      </c>
      <c r="X886" s="4">
        <v>338</v>
      </c>
      <c r="Y886" s="4">
        <v>1.38</v>
      </c>
      <c r="Z886" s="4">
        <v>7.92</v>
      </c>
      <c r="AA886" s="4">
        <v>347.3</v>
      </c>
      <c r="AB886" s="4">
        <v>1288.1500000000001</v>
      </c>
    </row>
    <row r="887" spans="1:28">
      <c r="A887" s="3" t="s">
        <v>1799</v>
      </c>
      <c r="B887" s="3" t="s">
        <v>1800</v>
      </c>
      <c r="C887" s="3" t="s">
        <v>22</v>
      </c>
      <c r="D887" s="3" t="s">
        <v>1795</v>
      </c>
      <c r="E887" s="3" t="s">
        <v>1796</v>
      </c>
      <c r="F887" s="3" t="s">
        <v>25</v>
      </c>
      <c r="G887" s="4">
        <v>560</v>
      </c>
      <c r="H887" s="4">
        <v>560</v>
      </c>
      <c r="I887" s="4">
        <v>455</v>
      </c>
      <c r="J887" s="4">
        <v>454</v>
      </c>
      <c r="K887" s="4">
        <v>0.95</v>
      </c>
      <c r="L887" s="4">
        <v>5.96</v>
      </c>
      <c r="M887" s="4">
        <v>460.91</v>
      </c>
      <c r="N887" s="4">
        <v>1802</v>
      </c>
      <c r="O887" s="4">
        <v>1802</v>
      </c>
      <c r="P887" s="4">
        <v>672</v>
      </c>
      <c r="Q887" s="4">
        <v>672</v>
      </c>
      <c r="R887" s="4">
        <v>2.39</v>
      </c>
      <c r="S887" s="4">
        <v>6.59</v>
      </c>
      <c r="T887" s="4">
        <v>680.98</v>
      </c>
      <c r="U887" s="4">
        <v>744</v>
      </c>
      <c r="V887" s="4">
        <v>744</v>
      </c>
      <c r="W887" s="4">
        <v>377</v>
      </c>
      <c r="X887" s="4">
        <v>377</v>
      </c>
      <c r="Y887" s="4">
        <v>1.18</v>
      </c>
      <c r="Z887" s="4">
        <v>6.68</v>
      </c>
      <c r="AA887" s="4">
        <v>384.86</v>
      </c>
      <c r="AB887" s="4">
        <v>1526.75</v>
      </c>
    </row>
    <row r="888" spans="1:28">
      <c r="A888" s="3" t="s">
        <v>1801</v>
      </c>
      <c r="B888" s="3" t="s">
        <v>1802</v>
      </c>
      <c r="C888" s="3" t="s">
        <v>22</v>
      </c>
      <c r="D888" s="3" t="s">
        <v>1795</v>
      </c>
      <c r="E888" s="3" t="s">
        <v>1796</v>
      </c>
      <c r="F888" s="3" t="s">
        <v>25</v>
      </c>
      <c r="G888" s="4">
        <v>732</v>
      </c>
      <c r="H888" s="4">
        <v>732</v>
      </c>
      <c r="I888" s="4">
        <v>390</v>
      </c>
      <c r="J888" s="4">
        <v>389</v>
      </c>
      <c r="K888" s="4">
        <v>0.26</v>
      </c>
      <c r="L888" s="4">
        <v>9.24</v>
      </c>
      <c r="M888" s="4">
        <v>398.5</v>
      </c>
      <c r="N888" s="4">
        <v>2582</v>
      </c>
      <c r="O888" s="4">
        <v>2582</v>
      </c>
      <c r="P888" s="4">
        <v>995</v>
      </c>
      <c r="Q888" s="4">
        <v>986</v>
      </c>
      <c r="R888" s="4">
        <v>3.64</v>
      </c>
      <c r="S888" s="4">
        <v>14.19</v>
      </c>
      <c r="T888" s="4">
        <v>1003.83</v>
      </c>
      <c r="U888" s="4">
        <v>618</v>
      </c>
      <c r="V888" s="4">
        <v>618</v>
      </c>
      <c r="W888" s="4">
        <v>492</v>
      </c>
      <c r="X888" s="4">
        <v>492</v>
      </c>
      <c r="Y888" s="4">
        <v>0.99</v>
      </c>
      <c r="Z888" s="4">
        <v>10.24</v>
      </c>
      <c r="AA888" s="4">
        <v>503.23</v>
      </c>
      <c r="AB888" s="4">
        <v>1905.56</v>
      </c>
    </row>
    <row r="889" spans="1:28">
      <c r="A889" s="3" t="s">
        <v>1803</v>
      </c>
      <c r="B889" s="3" t="s">
        <v>1804</v>
      </c>
      <c r="C889" s="3" t="s">
        <v>22</v>
      </c>
      <c r="D889" s="3" t="s">
        <v>1795</v>
      </c>
      <c r="E889" s="3" t="s">
        <v>1796</v>
      </c>
      <c r="F889" s="3" t="s">
        <v>25</v>
      </c>
      <c r="G889" s="4">
        <v>448</v>
      </c>
      <c r="H889" s="4">
        <v>448</v>
      </c>
      <c r="I889" s="4">
        <v>309</v>
      </c>
      <c r="J889" s="4">
        <v>309</v>
      </c>
      <c r="K889" s="4">
        <v>1.5</v>
      </c>
      <c r="L889" s="4">
        <v>6.07</v>
      </c>
      <c r="M889" s="4">
        <v>316.57</v>
      </c>
      <c r="N889" s="4">
        <v>1265</v>
      </c>
      <c r="O889" s="4">
        <v>1265</v>
      </c>
      <c r="P889" s="4">
        <v>511</v>
      </c>
      <c r="Q889" s="4">
        <v>511</v>
      </c>
      <c r="R889" s="4">
        <v>3.64</v>
      </c>
      <c r="S889" s="4">
        <v>6.92</v>
      </c>
      <c r="T889" s="4">
        <v>521.55999999999995</v>
      </c>
      <c r="U889" s="4">
        <v>628</v>
      </c>
      <c r="V889" s="4">
        <v>628</v>
      </c>
      <c r="W889" s="4">
        <v>310</v>
      </c>
      <c r="X889" s="4">
        <v>310</v>
      </c>
      <c r="Y889" s="4">
        <v>1.41</v>
      </c>
      <c r="Z889" s="4">
        <v>6.63</v>
      </c>
      <c r="AA889" s="4">
        <v>318.04000000000002</v>
      </c>
      <c r="AB889" s="4">
        <v>1156.17</v>
      </c>
    </row>
    <row r="890" spans="1:28">
      <c r="A890" s="3" t="s">
        <v>1805</v>
      </c>
      <c r="B890" s="3" t="s">
        <v>1806</v>
      </c>
      <c r="C890" s="3" t="s">
        <v>22</v>
      </c>
      <c r="D890" s="3" t="s">
        <v>1795</v>
      </c>
      <c r="E890" s="3" t="s">
        <v>1796</v>
      </c>
      <c r="F890" s="3" t="s">
        <v>25</v>
      </c>
      <c r="G890" s="4">
        <v>506</v>
      </c>
      <c r="H890" s="4">
        <v>506</v>
      </c>
      <c r="I890" s="4">
        <v>443</v>
      </c>
      <c r="J890" s="4">
        <v>443</v>
      </c>
      <c r="K890" s="4">
        <v>0.75</v>
      </c>
      <c r="L890" s="4">
        <v>6.1</v>
      </c>
      <c r="M890" s="4">
        <v>449.85</v>
      </c>
      <c r="N890" s="4">
        <v>1593</v>
      </c>
      <c r="O890" s="4">
        <v>1593</v>
      </c>
      <c r="P890" s="4">
        <v>609</v>
      </c>
      <c r="Q890" s="4">
        <v>609</v>
      </c>
      <c r="R890" s="4">
        <v>3.1</v>
      </c>
      <c r="S890" s="4">
        <v>10.26</v>
      </c>
      <c r="T890" s="4">
        <v>622.36</v>
      </c>
      <c r="U890" s="4">
        <v>383</v>
      </c>
      <c r="V890" s="4">
        <v>383</v>
      </c>
      <c r="W890" s="4">
        <v>331</v>
      </c>
      <c r="X890" s="4">
        <v>331</v>
      </c>
      <c r="Y890" s="4">
        <v>0.32</v>
      </c>
      <c r="Z890" s="4">
        <v>7.72</v>
      </c>
      <c r="AA890" s="4">
        <v>339.04</v>
      </c>
      <c r="AB890" s="4">
        <v>1411.25</v>
      </c>
    </row>
    <row r="891" spans="1:28">
      <c r="A891" s="3" t="s">
        <v>1807</v>
      </c>
      <c r="B891" s="3" t="s">
        <v>1808</v>
      </c>
      <c r="C891" s="3" t="s">
        <v>22</v>
      </c>
      <c r="D891" s="3" t="s">
        <v>1795</v>
      </c>
      <c r="E891" s="3" t="s">
        <v>1796</v>
      </c>
      <c r="F891" s="3" t="s">
        <v>25</v>
      </c>
      <c r="G891" s="4">
        <v>283</v>
      </c>
      <c r="H891" s="4">
        <v>283</v>
      </c>
      <c r="I891" s="4">
        <v>252</v>
      </c>
      <c r="J891" s="4">
        <v>252</v>
      </c>
      <c r="K891" s="4">
        <v>0.06</v>
      </c>
      <c r="L891" s="4">
        <v>5.15</v>
      </c>
      <c r="M891" s="4">
        <v>257.20999999999998</v>
      </c>
      <c r="N891" s="4">
        <v>582</v>
      </c>
      <c r="O891" s="4">
        <v>582</v>
      </c>
      <c r="P891" s="4">
        <v>436</v>
      </c>
      <c r="Q891" s="4">
        <v>436</v>
      </c>
      <c r="R891" s="4">
        <v>1.5</v>
      </c>
      <c r="S891" s="4">
        <v>6.68</v>
      </c>
      <c r="T891" s="4">
        <v>444.18</v>
      </c>
      <c r="U891" s="4">
        <v>164</v>
      </c>
      <c r="V891" s="4">
        <v>164</v>
      </c>
      <c r="W891" s="4">
        <v>154</v>
      </c>
      <c r="X891" s="4">
        <v>154</v>
      </c>
      <c r="Y891" s="4">
        <v>0.2</v>
      </c>
      <c r="Z891" s="4">
        <v>3.52</v>
      </c>
      <c r="AA891" s="4">
        <v>157.72</v>
      </c>
      <c r="AB891" s="4">
        <v>859.11</v>
      </c>
    </row>
    <row r="892" spans="1:28">
      <c r="A892" s="3" t="s">
        <v>1809</v>
      </c>
      <c r="B892" s="3" t="s">
        <v>1810</v>
      </c>
      <c r="C892" s="3" t="s">
        <v>22</v>
      </c>
      <c r="D892" s="3" t="s">
        <v>1795</v>
      </c>
      <c r="E892" s="3" t="s">
        <v>1796</v>
      </c>
      <c r="F892" s="3" t="s">
        <v>25</v>
      </c>
      <c r="G892" s="4">
        <v>777</v>
      </c>
      <c r="H892" s="4">
        <v>777</v>
      </c>
      <c r="I892" s="4">
        <v>671</v>
      </c>
      <c r="J892" s="4">
        <v>671</v>
      </c>
      <c r="K892" s="4">
        <v>2.8</v>
      </c>
      <c r="L892" s="4">
        <v>1.75</v>
      </c>
      <c r="M892" s="4">
        <v>675.55</v>
      </c>
      <c r="N892" s="4">
        <v>1020</v>
      </c>
      <c r="O892" s="4">
        <v>1020</v>
      </c>
      <c r="P892" s="4">
        <v>826</v>
      </c>
      <c r="Q892" s="4">
        <v>826</v>
      </c>
      <c r="R892" s="4">
        <v>2.1800000000000002</v>
      </c>
      <c r="S892" s="4">
        <v>14.37</v>
      </c>
      <c r="T892" s="4">
        <v>842.55</v>
      </c>
      <c r="U892" s="4">
        <v>873</v>
      </c>
      <c r="V892" s="4">
        <v>873</v>
      </c>
      <c r="W892" s="4">
        <v>591</v>
      </c>
      <c r="X892" s="4">
        <v>591</v>
      </c>
      <c r="Y892" s="4">
        <v>1.47</v>
      </c>
      <c r="Z892" s="4">
        <v>9.6999999999999993</v>
      </c>
      <c r="AA892" s="4">
        <v>602.16999999999996</v>
      </c>
      <c r="AB892" s="4">
        <v>2120.27</v>
      </c>
    </row>
    <row r="893" spans="1:28">
      <c r="A893" s="3" t="s">
        <v>1811</v>
      </c>
      <c r="B893" s="3" t="s">
        <v>1812</v>
      </c>
      <c r="C893" s="3" t="s">
        <v>22</v>
      </c>
      <c r="D893" s="3" t="s">
        <v>1795</v>
      </c>
      <c r="E893" s="3" t="s">
        <v>1796</v>
      </c>
      <c r="F893" s="3" t="s">
        <v>25</v>
      </c>
      <c r="G893" s="4">
        <v>692</v>
      </c>
      <c r="H893" s="4">
        <v>692</v>
      </c>
      <c r="I893" s="4">
        <v>279</v>
      </c>
      <c r="J893" s="4">
        <v>275</v>
      </c>
      <c r="K893" s="4">
        <v>0.13</v>
      </c>
      <c r="L893" s="4">
        <v>6.5</v>
      </c>
      <c r="M893" s="4">
        <v>281.63</v>
      </c>
      <c r="N893" s="4">
        <v>544</v>
      </c>
      <c r="O893" s="4">
        <v>544</v>
      </c>
      <c r="P893" s="4">
        <v>440</v>
      </c>
      <c r="Q893" s="4">
        <v>435</v>
      </c>
      <c r="R893" s="4">
        <v>0.39</v>
      </c>
      <c r="S893" s="4">
        <v>5.37</v>
      </c>
      <c r="T893" s="4">
        <v>440.76</v>
      </c>
      <c r="U893" s="4">
        <v>447</v>
      </c>
      <c r="V893" s="4">
        <v>447</v>
      </c>
      <c r="W893" s="4">
        <v>368</v>
      </c>
      <c r="X893" s="4">
        <v>364</v>
      </c>
      <c r="Y893" s="4">
        <v>1.65</v>
      </c>
      <c r="Z893" s="4">
        <v>6.09</v>
      </c>
      <c r="AA893" s="4">
        <v>371.74</v>
      </c>
      <c r="AB893" s="4">
        <v>1094.1300000000001</v>
      </c>
    </row>
    <row r="894" spans="1:28">
      <c r="A894" s="3" t="s">
        <v>1813</v>
      </c>
      <c r="B894" s="3" t="s">
        <v>1814</v>
      </c>
      <c r="C894" s="3" t="s">
        <v>22</v>
      </c>
      <c r="D894" s="3" t="s">
        <v>1795</v>
      </c>
      <c r="E894" s="3" t="s">
        <v>1796</v>
      </c>
      <c r="F894" s="3" t="s">
        <v>25</v>
      </c>
      <c r="G894" s="4">
        <v>1268</v>
      </c>
      <c r="H894" s="4">
        <v>1268</v>
      </c>
      <c r="I894" s="4">
        <v>406</v>
      </c>
      <c r="J894" s="4">
        <v>406</v>
      </c>
      <c r="K894" s="4">
        <v>0.91</v>
      </c>
      <c r="L894" s="4">
        <v>9.44</v>
      </c>
      <c r="M894" s="4">
        <v>416.35</v>
      </c>
      <c r="N894" s="4">
        <v>608</v>
      </c>
      <c r="O894" s="4">
        <v>608</v>
      </c>
      <c r="P894" s="4">
        <v>504</v>
      </c>
      <c r="Q894" s="4">
        <v>504</v>
      </c>
      <c r="R894" s="4">
        <v>2.63</v>
      </c>
      <c r="S894" s="4">
        <v>6.31</v>
      </c>
      <c r="T894" s="4">
        <v>512.94000000000005</v>
      </c>
      <c r="U894" s="4">
        <v>407</v>
      </c>
      <c r="V894" s="4">
        <v>407</v>
      </c>
      <c r="W894" s="4">
        <v>339</v>
      </c>
      <c r="X894" s="4">
        <v>339</v>
      </c>
      <c r="Y894" s="4">
        <v>0.79</v>
      </c>
      <c r="Z894" s="4">
        <v>7.93</v>
      </c>
      <c r="AA894" s="4">
        <v>347.72</v>
      </c>
      <c r="AB894" s="4">
        <v>1277.01</v>
      </c>
    </row>
    <row r="895" spans="1:28">
      <c r="A895" s="3" t="s">
        <v>1815</v>
      </c>
      <c r="B895" s="3" t="s">
        <v>1816</v>
      </c>
      <c r="C895" s="3" t="s">
        <v>22</v>
      </c>
      <c r="D895" s="3" t="s">
        <v>1795</v>
      </c>
      <c r="E895" s="3" t="s">
        <v>1796</v>
      </c>
      <c r="F895" s="3" t="s">
        <v>25</v>
      </c>
      <c r="G895" s="4">
        <v>583</v>
      </c>
      <c r="H895" s="4">
        <v>583</v>
      </c>
      <c r="I895" s="4">
        <v>365</v>
      </c>
      <c r="J895" s="4">
        <v>365</v>
      </c>
      <c r="K895" s="4">
        <v>1.1100000000000001</v>
      </c>
      <c r="L895" s="4">
        <v>8.0399999999999991</v>
      </c>
      <c r="M895" s="4">
        <v>374.15</v>
      </c>
      <c r="N895" s="4">
        <v>1166</v>
      </c>
      <c r="O895" s="4">
        <v>1166</v>
      </c>
      <c r="P895" s="4">
        <v>498</v>
      </c>
      <c r="Q895" s="4">
        <v>498</v>
      </c>
      <c r="R895" s="4">
        <v>2.66</v>
      </c>
      <c r="S895" s="4">
        <v>11.65</v>
      </c>
      <c r="T895" s="4">
        <v>512.30999999999995</v>
      </c>
      <c r="U895" s="4">
        <v>337</v>
      </c>
      <c r="V895" s="4">
        <v>337</v>
      </c>
      <c r="W895" s="4">
        <v>276</v>
      </c>
      <c r="X895" s="4">
        <v>276</v>
      </c>
      <c r="Y895" s="4">
        <v>1.01</v>
      </c>
      <c r="Z895" s="4">
        <v>6.13</v>
      </c>
      <c r="AA895" s="4">
        <v>283.14</v>
      </c>
      <c r="AB895" s="4">
        <v>1169.5999999999999</v>
      </c>
    </row>
    <row r="896" spans="1:28">
      <c r="A896" s="3" t="s">
        <v>1817</v>
      </c>
      <c r="B896" s="3" t="s">
        <v>1818</v>
      </c>
      <c r="C896" s="3" t="s">
        <v>22</v>
      </c>
      <c r="D896" s="3" t="s">
        <v>1795</v>
      </c>
      <c r="E896" s="3" t="s">
        <v>1796</v>
      </c>
      <c r="F896" s="3" t="s">
        <v>25</v>
      </c>
      <c r="G896" s="4">
        <v>1489</v>
      </c>
      <c r="H896" s="4">
        <v>1489</v>
      </c>
      <c r="I896" s="4">
        <v>670</v>
      </c>
      <c r="J896" s="4">
        <v>670</v>
      </c>
      <c r="K896" s="4">
        <v>0.53</v>
      </c>
      <c r="L896" s="4">
        <v>14.31</v>
      </c>
      <c r="M896" s="4">
        <v>684.84</v>
      </c>
      <c r="N896" s="4">
        <v>3915</v>
      </c>
      <c r="O896" s="4">
        <v>3915</v>
      </c>
      <c r="P896" s="4">
        <v>1734</v>
      </c>
      <c r="Q896" s="4">
        <v>1734</v>
      </c>
      <c r="R896" s="4">
        <v>3.75</v>
      </c>
      <c r="S896" s="4">
        <v>19.920000000000002</v>
      </c>
      <c r="T896" s="4">
        <v>1757.67</v>
      </c>
      <c r="U896" s="4">
        <v>384</v>
      </c>
      <c r="V896" s="4">
        <v>384</v>
      </c>
      <c r="W896" s="4">
        <v>273</v>
      </c>
      <c r="X896" s="4">
        <v>273</v>
      </c>
      <c r="Y896" s="4">
        <v>0.64</v>
      </c>
      <c r="Z896" s="4">
        <v>5.92</v>
      </c>
      <c r="AA896" s="4">
        <v>279.56</v>
      </c>
      <c r="AB896" s="4">
        <v>2722.07</v>
      </c>
    </row>
    <row r="897" spans="1:28">
      <c r="A897" s="3" t="s">
        <v>1819</v>
      </c>
      <c r="B897" s="3" t="s">
        <v>1820</v>
      </c>
      <c r="C897" s="3" t="s">
        <v>22</v>
      </c>
      <c r="D897" s="3" t="s">
        <v>1795</v>
      </c>
      <c r="E897" s="3" t="s">
        <v>1796</v>
      </c>
      <c r="F897" s="3" t="s">
        <v>25</v>
      </c>
      <c r="G897" s="4">
        <v>710</v>
      </c>
      <c r="H897" s="4">
        <v>710</v>
      </c>
      <c r="I897" s="4">
        <v>492</v>
      </c>
      <c r="J897" s="4">
        <v>492</v>
      </c>
      <c r="K897" s="4">
        <v>0.73</v>
      </c>
      <c r="L897" s="4">
        <v>12.98</v>
      </c>
      <c r="M897" s="4">
        <v>505.71</v>
      </c>
      <c r="N897" s="4">
        <v>628</v>
      </c>
      <c r="O897" s="4">
        <v>628</v>
      </c>
      <c r="P897" s="4">
        <v>548</v>
      </c>
      <c r="Q897" s="4">
        <v>548</v>
      </c>
      <c r="R897" s="4">
        <v>2.4700000000000002</v>
      </c>
      <c r="S897" s="4">
        <v>12.14</v>
      </c>
      <c r="T897" s="4">
        <v>562.61</v>
      </c>
      <c r="U897" s="4">
        <v>325</v>
      </c>
      <c r="V897" s="4">
        <v>325</v>
      </c>
      <c r="W897" s="4">
        <v>250</v>
      </c>
      <c r="X897" s="4">
        <v>250</v>
      </c>
      <c r="Y897" s="4">
        <v>0.18</v>
      </c>
      <c r="Z897" s="4">
        <v>5.35</v>
      </c>
      <c r="AA897" s="4">
        <v>255.53</v>
      </c>
      <c r="AB897" s="4">
        <v>1323.85</v>
      </c>
    </row>
    <row r="898" spans="1:28">
      <c r="A898" s="3" t="s">
        <v>1821</v>
      </c>
      <c r="B898" s="3" t="s">
        <v>1822</v>
      </c>
      <c r="C898" s="3" t="s">
        <v>22</v>
      </c>
      <c r="D898" s="3" t="s">
        <v>1795</v>
      </c>
      <c r="E898" s="3" t="s">
        <v>1796</v>
      </c>
      <c r="F898" s="3" t="s">
        <v>25</v>
      </c>
      <c r="G898" s="4">
        <v>306</v>
      </c>
      <c r="H898" s="4">
        <v>306</v>
      </c>
      <c r="I898" s="4">
        <v>285</v>
      </c>
      <c r="J898" s="4">
        <v>285</v>
      </c>
      <c r="K898" s="4">
        <v>1.77</v>
      </c>
      <c r="L898" s="4">
        <v>4.57</v>
      </c>
      <c r="M898" s="4">
        <v>291.33999999999997</v>
      </c>
      <c r="N898" s="4">
        <v>708</v>
      </c>
      <c r="O898" s="4">
        <v>708</v>
      </c>
      <c r="P898" s="4">
        <v>448</v>
      </c>
      <c r="Q898" s="4">
        <v>447</v>
      </c>
      <c r="R898" s="4">
        <v>2.1</v>
      </c>
      <c r="S898" s="4">
        <v>6.39</v>
      </c>
      <c r="T898" s="4">
        <v>455.49</v>
      </c>
      <c r="U898" s="4">
        <v>260</v>
      </c>
      <c r="V898" s="4">
        <v>260</v>
      </c>
      <c r="W898" s="4">
        <v>230</v>
      </c>
      <c r="X898" s="4">
        <v>230</v>
      </c>
      <c r="Y898" s="4">
        <v>1.4</v>
      </c>
      <c r="Z898" s="4">
        <v>3.47</v>
      </c>
      <c r="AA898" s="4">
        <v>234.87</v>
      </c>
      <c r="AB898" s="4">
        <v>981.7</v>
      </c>
    </row>
    <row r="899" spans="1:28">
      <c r="A899" s="3" t="s">
        <v>1823</v>
      </c>
      <c r="B899" s="3" t="s">
        <v>1824</v>
      </c>
      <c r="C899" s="3" t="s">
        <v>22</v>
      </c>
      <c r="D899" s="3" t="s">
        <v>1795</v>
      </c>
      <c r="E899" s="3" t="s">
        <v>1796</v>
      </c>
      <c r="F899" s="3" t="s">
        <v>25</v>
      </c>
      <c r="G899" s="4">
        <v>736</v>
      </c>
      <c r="H899" s="4">
        <v>736</v>
      </c>
      <c r="I899" s="4">
        <v>631</v>
      </c>
      <c r="J899" s="4">
        <v>630</v>
      </c>
      <c r="K899" s="4">
        <v>2.44</v>
      </c>
      <c r="L899" s="4">
        <v>10.38</v>
      </c>
      <c r="M899" s="4">
        <v>642.82000000000005</v>
      </c>
      <c r="N899" s="4">
        <v>1102</v>
      </c>
      <c r="O899" s="4">
        <v>1102</v>
      </c>
      <c r="P899" s="4">
        <v>872</v>
      </c>
      <c r="Q899" s="4">
        <v>871</v>
      </c>
      <c r="R899" s="4">
        <v>2.57</v>
      </c>
      <c r="S899" s="4">
        <v>12.7</v>
      </c>
      <c r="T899" s="4">
        <v>886.27</v>
      </c>
      <c r="U899" s="4">
        <v>638</v>
      </c>
      <c r="V899" s="4">
        <v>638</v>
      </c>
      <c r="W899" s="4">
        <v>489</v>
      </c>
      <c r="X899" s="4">
        <v>488</v>
      </c>
      <c r="Y899" s="4">
        <v>1.37</v>
      </c>
      <c r="Z899" s="4">
        <v>9.2100000000000009</v>
      </c>
      <c r="AA899" s="4">
        <v>498.58</v>
      </c>
      <c r="AB899" s="4">
        <v>2027.67</v>
      </c>
    </row>
    <row r="900" spans="1:28">
      <c r="A900" s="3" t="s">
        <v>1825</v>
      </c>
      <c r="B900" s="3" t="s">
        <v>1826</v>
      </c>
      <c r="C900" s="3" t="s">
        <v>22</v>
      </c>
      <c r="D900" s="3" t="s">
        <v>1795</v>
      </c>
      <c r="E900" s="3" t="s">
        <v>1796</v>
      </c>
      <c r="F900" s="3" t="s">
        <v>25</v>
      </c>
      <c r="G900" s="4">
        <v>522</v>
      </c>
      <c r="H900" s="4">
        <v>522</v>
      </c>
      <c r="I900" s="4">
        <v>396</v>
      </c>
      <c r="J900" s="4">
        <v>394</v>
      </c>
      <c r="K900" s="4">
        <v>1.1499999999999999</v>
      </c>
      <c r="L900" s="4">
        <v>5.62</v>
      </c>
      <c r="M900" s="4">
        <v>400.77</v>
      </c>
      <c r="N900" s="4">
        <v>531</v>
      </c>
      <c r="O900" s="4">
        <v>531</v>
      </c>
      <c r="P900" s="4">
        <v>345</v>
      </c>
      <c r="Q900" s="4">
        <v>342</v>
      </c>
      <c r="R900" s="4">
        <v>1.57</v>
      </c>
      <c r="S900" s="4">
        <v>5.47</v>
      </c>
      <c r="T900" s="4">
        <v>349.04</v>
      </c>
      <c r="U900" s="4">
        <v>360</v>
      </c>
      <c r="V900" s="4">
        <v>360</v>
      </c>
      <c r="W900" s="4">
        <v>302</v>
      </c>
      <c r="X900" s="4">
        <v>299</v>
      </c>
      <c r="Y900" s="4">
        <v>1.8</v>
      </c>
      <c r="Z900" s="4">
        <v>3.73</v>
      </c>
      <c r="AA900" s="4">
        <v>304.52999999999997</v>
      </c>
      <c r="AB900" s="4">
        <v>1054.3399999999999</v>
      </c>
    </row>
    <row r="901" spans="1:28">
      <c r="A901" s="3" t="s">
        <v>1827</v>
      </c>
      <c r="B901" s="3" t="s">
        <v>1828</v>
      </c>
      <c r="C901" s="3" t="s">
        <v>22</v>
      </c>
      <c r="D901" s="3" t="s">
        <v>1795</v>
      </c>
      <c r="E901" s="3" t="s">
        <v>1796</v>
      </c>
      <c r="F901" s="3" t="s">
        <v>25</v>
      </c>
      <c r="G901" s="4">
        <v>1220</v>
      </c>
      <c r="H901" s="4">
        <v>1220</v>
      </c>
      <c r="I901" s="4">
        <v>1053</v>
      </c>
      <c r="J901" s="4">
        <v>1053</v>
      </c>
      <c r="K901" s="4">
        <v>1.34</v>
      </c>
      <c r="L901" s="4">
        <v>24.28</v>
      </c>
      <c r="M901" s="4">
        <v>1078.6199999999999</v>
      </c>
      <c r="N901" s="4">
        <v>1112</v>
      </c>
      <c r="O901" s="4">
        <v>1112</v>
      </c>
      <c r="P901" s="4">
        <v>962</v>
      </c>
      <c r="Q901" s="4">
        <v>961</v>
      </c>
      <c r="R901" s="4">
        <v>1.55</v>
      </c>
      <c r="S901" s="4">
        <v>24.37</v>
      </c>
      <c r="T901" s="4">
        <v>986.92</v>
      </c>
      <c r="U901" s="4">
        <v>1417</v>
      </c>
      <c r="V901" s="4">
        <v>1417</v>
      </c>
      <c r="W901" s="4">
        <v>864</v>
      </c>
      <c r="X901" s="4">
        <v>863</v>
      </c>
      <c r="Y901" s="4">
        <v>1.22</v>
      </c>
      <c r="Z901" s="4">
        <v>21.09</v>
      </c>
      <c r="AA901" s="4">
        <v>885.31</v>
      </c>
      <c r="AB901" s="4">
        <v>2950.85</v>
      </c>
    </row>
    <row r="902" spans="1:28">
      <c r="A902" s="3" t="s">
        <v>1829</v>
      </c>
      <c r="B902" s="3" t="s">
        <v>1830</v>
      </c>
      <c r="C902" s="3" t="s">
        <v>22</v>
      </c>
      <c r="D902" s="3" t="s">
        <v>1795</v>
      </c>
      <c r="E902" s="3" t="s">
        <v>1796</v>
      </c>
      <c r="F902" s="3" t="s">
        <v>25</v>
      </c>
      <c r="G902" s="4">
        <v>309</v>
      </c>
      <c r="H902" s="4">
        <v>309</v>
      </c>
      <c r="I902" s="4">
        <v>254</v>
      </c>
      <c r="J902" s="4">
        <v>254</v>
      </c>
      <c r="K902" s="4">
        <v>0.16</v>
      </c>
      <c r="L902" s="4">
        <v>3.29</v>
      </c>
      <c r="M902" s="4">
        <v>257.45</v>
      </c>
      <c r="N902" s="4">
        <v>859</v>
      </c>
      <c r="O902" s="4">
        <v>859</v>
      </c>
      <c r="P902" s="4">
        <v>508</v>
      </c>
      <c r="Q902" s="4">
        <v>505</v>
      </c>
      <c r="R902" s="4">
        <v>0.47</v>
      </c>
      <c r="S902" s="4">
        <v>5.09</v>
      </c>
      <c r="T902" s="4">
        <v>510.56</v>
      </c>
      <c r="U902" s="4">
        <v>233</v>
      </c>
      <c r="V902" s="4">
        <v>233</v>
      </c>
      <c r="W902" s="4">
        <v>178</v>
      </c>
      <c r="X902" s="4">
        <v>178</v>
      </c>
      <c r="Y902" s="4">
        <v>0.28000000000000003</v>
      </c>
      <c r="Z902" s="4">
        <v>1.3</v>
      </c>
      <c r="AA902" s="4">
        <v>179.58</v>
      </c>
      <c r="AB902" s="4">
        <v>947.59</v>
      </c>
    </row>
    <row r="903" spans="1:28">
      <c r="A903" s="3" t="s">
        <v>1831</v>
      </c>
      <c r="B903" s="3" t="s">
        <v>1832</v>
      </c>
      <c r="C903" s="3" t="s">
        <v>22</v>
      </c>
      <c r="D903" s="3" t="s">
        <v>1795</v>
      </c>
      <c r="E903" s="3" t="s">
        <v>1796</v>
      </c>
      <c r="F903" s="3" t="s">
        <v>25</v>
      </c>
      <c r="G903" s="4">
        <v>607</v>
      </c>
      <c r="H903" s="4">
        <v>607</v>
      </c>
      <c r="I903" s="4">
        <v>346</v>
      </c>
      <c r="J903" s="4">
        <v>346</v>
      </c>
      <c r="K903" s="4">
        <v>1.6</v>
      </c>
      <c r="L903" s="4">
        <v>4.51</v>
      </c>
      <c r="M903" s="4">
        <v>352.11</v>
      </c>
      <c r="N903" s="4">
        <v>995</v>
      </c>
      <c r="O903" s="4">
        <v>995</v>
      </c>
      <c r="P903" s="4">
        <v>389</v>
      </c>
      <c r="Q903" s="4">
        <v>389</v>
      </c>
      <c r="R903" s="4">
        <v>1.45</v>
      </c>
      <c r="S903" s="4">
        <v>6.04</v>
      </c>
      <c r="T903" s="4">
        <v>396.49</v>
      </c>
      <c r="U903" s="4">
        <v>422</v>
      </c>
      <c r="V903" s="4">
        <v>422</v>
      </c>
      <c r="W903" s="4">
        <v>362</v>
      </c>
      <c r="X903" s="4">
        <v>362</v>
      </c>
      <c r="Y903" s="4">
        <v>0.91</v>
      </c>
      <c r="Z903" s="4">
        <v>5.39</v>
      </c>
      <c r="AA903" s="4">
        <v>368.3</v>
      </c>
      <c r="AB903" s="4">
        <v>1116.9000000000001</v>
      </c>
    </row>
    <row r="904" spans="1:28">
      <c r="A904" s="3" t="s">
        <v>1833</v>
      </c>
      <c r="B904" s="3" t="s">
        <v>1834</v>
      </c>
      <c r="C904" s="3" t="s">
        <v>22</v>
      </c>
      <c r="D904" s="3" t="s">
        <v>1795</v>
      </c>
      <c r="E904" s="3" t="s">
        <v>1796</v>
      </c>
      <c r="F904" s="3" t="s">
        <v>25</v>
      </c>
      <c r="G904" s="4">
        <v>1060</v>
      </c>
      <c r="H904" s="4">
        <v>1060</v>
      </c>
      <c r="I904" s="4">
        <v>471</v>
      </c>
      <c r="J904" s="4">
        <v>471</v>
      </c>
      <c r="K904" s="4">
        <v>0.65</v>
      </c>
      <c r="L904" s="4">
        <v>1.48</v>
      </c>
      <c r="M904" s="4">
        <v>473.13</v>
      </c>
      <c r="N904" s="4">
        <v>821</v>
      </c>
      <c r="O904" s="4">
        <v>821</v>
      </c>
      <c r="P904" s="4">
        <v>541</v>
      </c>
      <c r="Q904" s="4">
        <v>540</v>
      </c>
      <c r="R904" s="4">
        <v>0.11</v>
      </c>
      <c r="S904" s="4">
        <v>1.56</v>
      </c>
      <c r="T904" s="4">
        <v>541.66999999999996</v>
      </c>
      <c r="U904" s="4">
        <v>465</v>
      </c>
      <c r="V904" s="4">
        <v>465</v>
      </c>
      <c r="W904" s="4">
        <v>383</v>
      </c>
      <c r="X904" s="4">
        <v>383</v>
      </c>
      <c r="Y904" s="4">
        <v>0.39</v>
      </c>
      <c r="Z904" s="4">
        <v>1.44</v>
      </c>
      <c r="AA904" s="4">
        <v>384.83</v>
      </c>
      <c r="AB904" s="4">
        <v>1399.63</v>
      </c>
    </row>
    <row r="905" spans="1:28">
      <c r="A905" s="3" t="s">
        <v>1835</v>
      </c>
      <c r="B905" s="3" t="s">
        <v>1836</v>
      </c>
      <c r="C905" s="3" t="s">
        <v>22</v>
      </c>
      <c r="D905" s="3" t="s">
        <v>1795</v>
      </c>
      <c r="E905" s="3" t="s">
        <v>1796</v>
      </c>
      <c r="F905" s="3" t="s">
        <v>25</v>
      </c>
      <c r="G905" s="4">
        <v>294</v>
      </c>
      <c r="H905" s="4">
        <v>294</v>
      </c>
      <c r="I905" s="4">
        <v>244</v>
      </c>
      <c r="J905" s="4">
        <v>244</v>
      </c>
      <c r="K905" s="4">
        <v>0.02</v>
      </c>
      <c r="L905" s="4">
        <v>4.91</v>
      </c>
      <c r="M905" s="4">
        <v>248.93</v>
      </c>
      <c r="N905" s="4">
        <v>435</v>
      </c>
      <c r="O905" s="4">
        <v>435</v>
      </c>
      <c r="P905" s="4">
        <v>320</v>
      </c>
      <c r="Q905" s="4">
        <v>319</v>
      </c>
      <c r="R905" s="4">
        <v>0.39</v>
      </c>
      <c r="S905" s="4">
        <v>6.39</v>
      </c>
      <c r="T905" s="4">
        <v>325.77999999999997</v>
      </c>
      <c r="U905" s="4">
        <v>252</v>
      </c>
      <c r="V905" s="4">
        <v>252</v>
      </c>
      <c r="W905" s="4">
        <v>211</v>
      </c>
      <c r="X905" s="4">
        <v>210</v>
      </c>
      <c r="Y905" s="4">
        <v>0.45</v>
      </c>
      <c r="Z905" s="4">
        <v>4.13</v>
      </c>
      <c r="AA905" s="4">
        <v>214.58</v>
      </c>
      <c r="AB905" s="4">
        <v>789.29</v>
      </c>
    </row>
    <row r="906" spans="1:28">
      <c r="A906" s="3" t="s">
        <v>1837</v>
      </c>
      <c r="B906" s="3" t="s">
        <v>1838</v>
      </c>
      <c r="C906" s="3" t="s">
        <v>22</v>
      </c>
      <c r="D906" s="3" t="s">
        <v>1795</v>
      </c>
      <c r="E906" s="3" t="s">
        <v>1796</v>
      </c>
      <c r="F906" s="3" t="s">
        <v>25</v>
      </c>
      <c r="G906" s="4">
        <v>447</v>
      </c>
      <c r="H906" s="4">
        <v>447</v>
      </c>
      <c r="I906" s="4">
        <v>212</v>
      </c>
      <c r="J906" s="4">
        <v>212</v>
      </c>
      <c r="K906" s="4">
        <v>0</v>
      </c>
      <c r="L906" s="4">
        <v>4.28</v>
      </c>
      <c r="M906" s="4">
        <v>216.28</v>
      </c>
      <c r="N906" s="4">
        <v>1054</v>
      </c>
      <c r="O906" s="4">
        <v>1054</v>
      </c>
      <c r="P906" s="4">
        <v>272</v>
      </c>
      <c r="Q906" s="4">
        <v>272</v>
      </c>
      <c r="R906" s="4">
        <v>0</v>
      </c>
      <c r="S906" s="4">
        <v>5.35</v>
      </c>
      <c r="T906" s="4">
        <v>277.35000000000002</v>
      </c>
      <c r="U906" s="4">
        <v>405</v>
      </c>
      <c r="V906" s="4">
        <v>405</v>
      </c>
      <c r="W906" s="4">
        <v>271</v>
      </c>
      <c r="X906" s="4">
        <v>271</v>
      </c>
      <c r="Y906" s="4">
        <v>0.53</v>
      </c>
      <c r="Z906" s="4">
        <v>5.01</v>
      </c>
      <c r="AA906" s="4">
        <v>276.54000000000002</v>
      </c>
      <c r="AB906" s="4">
        <v>770.17</v>
      </c>
    </row>
    <row r="907" spans="1:28">
      <c r="A907" s="3" t="s">
        <v>1839</v>
      </c>
      <c r="B907" s="3" t="s">
        <v>1840</v>
      </c>
      <c r="C907" s="3" t="s">
        <v>22</v>
      </c>
      <c r="D907" s="3" t="s">
        <v>1795</v>
      </c>
      <c r="E907" s="3" t="s">
        <v>1796</v>
      </c>
      <c r="F907" s="3" t="s">
        <v>25</v>
      </c>
      <c r="G907" s="4">
        <v>892</v>
      </c>
      <c r="H907" s="4">
        <v>892</v>
      </c>
      <c r="I907" s="4">
        <v>584</v>
      </c>
      <c r="J907" s="4">
        <v>584</v>
      </c>
      <c r="K907" s="4">
        <v>0.28999999999999998</v>
      </c>
      <c r="L907" s="4">
        <v>12.44</v>
      </c>
      <c r="M907" s="4">
        <v>596.73</v>
      </c>
      <c r="N907" s="4">
        <v>935</v>
      </c>
      <c r="O907" s="4">
        <v>935</v>
      </c>
      <c r="P907" s="4">
        <v>607</v>
      </c>
      <c r="Q907" s="4">
        <v>607</v>
      </c>
      <c r="R907" s="4">
        <v>0</v>
      </c>
      <c r="S907" s="4">
        <v>13.35</v>
      </c>
      <c r="T907" s="4">
        <v>620.35</v>
      </c>
      <c r="U907" s="4">
        <v>525</v>
      </c>
      <c r="V907" s="4">
        <v>525</v>
      </c>
      <c r="W907" s="4">
        <v>409</v>
      </c>
      <c r="X907" s="4">
        <v>409</v>
      </c>
      <c r="Y907" s="4">
        <v>0.28000000000000003</v>
      </c>
      <c r="Z907" s="4">
        <v>8.7899999999999991</v>
      </c>
      <c r="AA907" s="4">
        <v>418.07</v>
      </c>
      <c r="AB907" s="4">
        <v>1635.15</v>
      </c>
    </row>
    <row r="908" spans="1:28">
      <c r="A908" s="3" t="s">
        <v>1841</v>
      </c>
      <c r="B908" s="3" t="s">
        <v>1842</v>
      </c>
      <c r="C908" s="3" t="s">
        <v>22</v>
      </c>
      <c r="D908" s="3" t="s">
        <v>1795</v>
      </c>
      <c r="E908" s="3" t="s">
        <v>1796</v>
      </c>
      <c r="F908" s="3" t="s">
        <v>25</v>
      </c>
      <c r="G908" s="4">
        <v>1034</v>
      </c>
      <c r="H908" s="4">
        <v>1034</v>
      </c>
      <c r="I908" s="4">
        <v>564</v>
      </c>
      <c r="J908" s="4">
        <v>564</v>
      </c>
      <c r="K908" s="4">
        <v>1.08</v>
      </c>
      <c r="L908" s="4">
        <v>9.5299999999999994</v>
      </c>
      <c r="M908" s="4">
        <v>574.61</v>
      </c>
      <c r="N908" s="4">
        <v>1136</v>
      </c>
      <c r="O908" s="4">
        <v>1136</v>
      </c>
      <c r="P908" s="4">
        <v>672</v>
      </c>
      <c r="Q908" s="4">
        <v>672</v>
      </c>
      <c r="R908" s="4">
        <v>1.1399999999999999</v>
      </c>
      <c r="S908" s="4">
        <v>13.56</v>
      </c>
      <c r="T908" s="4">
        <v>686.7</v>
      </c>
      <c r="U908" s="4">
        <v>564</v>
      </c>
      <c r="V908" s="4">
        <v>564</v>
      </c>
      <c r="W908" s="4">
        <v>464</v>
      </c>
      <c r="X908" s="4">
        <v>464</v>
      </c>
      <c r="Y908" s="4">
        <v>1.1399999999999999</v>
      </c>
      <c r="Z908" s="4">
        <v>8.56</v>
      </c>
      <c r="AA908" s="4">
        <v>473.7</v>
      </c>
      <c r="AB908" s="4">
        <v>1735.01</v>
      </c>
    </row>
    <row r="909" spans="1:28">
      <c r="A909" s="3" t="s">
        <v>1843</v>
      </c>
      <c r="B909" s="3" t="s">
        <v>1844</v>
      </c>
      <c r="C909" s="3" t="s">
        <v>22</v>
      </c>
      <c r="D909" s="3" t="s">
        <v>1795</v>
      </c>
      <c r="E909" s="3" t="s">
        <v>1796</v>
      </c>
      <c r="F909" s="3" t="s">
        <v>25</v>
      </c>
      <c r="G909" s="4">
        <v>1571</v>
      </c>
      <c r="H909" s="4">
        <v>1571</v>
      </c>
      <c r="I909" s="4">
        <v>1032</v>
      </c>
      <c r="J909" s="4">
        <v>1031</v>
      </c>
      <c r="K909" s="4">
        <v>1.1299999999999999</v>
      </c>
      <c r="L909" s="4">
        <v>10.48</v>
      </c>
      <c r="M909" s="4">
        <v>1042.6099999999999</v>
      </c>
      <c r="N909" s="4">
        <v>1862</v>
      </c>
      <c r="O909" s="4">
        <v>1862</v>
      </c>
      <c r="P909" s="4">
        <v>1190</v>
      </c>
      <c r="Q909" s="4">
        <v>1190</v>
      </c>
      <c r="R909" s="4">
        <v>4.0199999999999996</v>
      </c>
      <c r="S909" s="4">
        <v>15.77</v>
      </c>
      <c r="T909" s="4">
        <v>1209.79</v>
      </c>
      <c r="U909" s="4">
        <v>1026</v>
      </c>
      <c r="V909" s="4">
        <v>1026</v>
      </c>
      <c r="W909" s="4">
        <v>473</v>
      </c>
      <c r="X909" s="4">
        <v>473</v>
      </c>
      <c r="Y909" s="4">
        <v>1.27</v>
      </c>
      <c r="Z909" s="4">
        <v>10.25</v>
      </c>
      <c r="AA909" s="4">
        <v>484.52</v>
      </c>
      <c r="AB909" s="4">
        <v>2736.92</v>
      </c>
    </row>
    <row r="910" spans="1:28">
      <c r="A910" s="3" t="s">
        <v>1845</v>
      </c>
      <c r="B910" s="3" t="s">
        <v>1846</v>
      </c>
      <c r="C910" s="3" t="s">
        <v>22</v>
      </c>
      <c r="D910" s="3" t="s">
        <v>1795</v>
      </c>
      <c r="E910" s="3" t="s">
        <v>1796</v>
      </c>
      <c r="F910" s="3" t="s">
        <v>25</v>
      </c>
      <c r="G910" s="4">
        <v>2252</v>
      </c>
      <c r="H910" s="4">
        <v>2252</v>
      </c>
      <c r="I910" s="4">
        <v>636</v>
      </c>
      <c r="J910" s="4">
        <v>635</v>
      </c>
      <c r="K910" s="4">
        <v>0.57999999999999996</v>
      </c>
      <c r="L910" s="4">
        <v>10.36</v>
      </c>
      <c r="M910" s="4">
        <v>645.94000000000005</v>
      </c>
      <c r="N910" s="4">
        <v>1131</v>
      </c>
      <c r="O910" s="4">
        <v>1131</v>
      </c>
      <c r="P910" s="4">
        <v>689</v>
      </c>
      <c r="Q910" s="4">
        <v>689</v>
      </c>
      <c r="R910" s="4">
        <v>10.01</v>
      </c>
      <c r="S910" s="4">
        <v>11.58</v>
      </c>
      <c r="T910" s="4">
        <v>710.59</v>
      </c>
      <c r="U910" s="4">
        <v>840</v>
      </c>
      <c r="V910" s="4">
        <v>840</v>
      </c>
      <c r="W910" s="4">
        <v>509</v>
      </c>
      <c r="X910" s="4">
        <v>508</v>
      </c>
      <c r="Y910" s="4">
        <v>0.35</v>
      </c>
      <c r="Z910" s="4">
        <v>10.14</v>
      </c>
      <c r="AA910" s="4">
        <v>518.49</v>
      </c>
      <c r="AB910" s="4">
        <v>1875.02</v>
      </c>
    </row>
    <row r="911" spans="1:28">
      <c r="A911" s="3" t="s">
        <v>1847</v>
      </c>
      <c r="B911" s="3" t="s">
        <v>1848</v>
      </c>
      <c r="C911" s="3" t="s">
        <v>22</v>
      </c>
      <c r="D911" s="3" t="s">
        <v>1795</v>
      </c>
      <c r="E911" s="3" t="s">
        <v>1796</v>
      </c>
      <c r="F911" s="3" t="s">
        <v>25</v>
      </c>
      <c r="G911" s="4">
        <v>504</v>
      </c>
      <c r="H911" s="4">
        <v>504</v>
      </c>
      <c r="I911" s="4">
        <v>404</v>
      </c>
      <c r="J911" s="4">
        <v>404</v>
      </c>
      <c r="K911" s="4">
        <v>0.52</v>
      </c>
      <c r="L911" s="4">
        <v>10.35</v>
      </c>
      <c r="M911" s="4">
        <v>414.87</v>
      </c>
      <c r="N911" s="4">
        <v>812</v>
      </c>
      <c r="O911" s="4">
        <v>812</v>
      </c>
      <c r="P911" s="4">
        <v>520</v>
      </c>
      <c r="Q911" s="4">
        <v>520</v>
      </c>
      <c r="R911" s="4">
        <v>0.56999999999999995</v>
      </c>
      <c r="S911" s="4">
        <v>13.24</v>
      </c>
      <c r="T911" s="4">
        <v>533.80999999999995</v>
      </c>
      <c r="U911" s="4">
        <v>419</v>
      </c>
      <c r="V911" s="4">
        <v>419</v>
      </c>
      <c r="W911" s="4">
        <v>360</v>
      </c>
      <c r="X911" s="4">
        <v>360</v>
      </c>
      <c r="Y911" s="4">
        <v>0.59</v>
      </c>
      <c r="Z911" s="4">
        <v>8.75</v>
      </c>
      <c r="AA911" s="4">
        <v>369.34</v>
      </c>
      <c r="AB911" s="4">
        <v>1318.02</v>
      </c>
    </row>
    <row r="912" spans="1:28">
      <c r="A912" s="3" t="s">
        <v>1849</v>
      </c>
      <c r="B912" s="3" t="s">
        <v>1850</v>
      </c>
      <c r="C912" s="3" t="s">
        <v>22</v>
      </c>
      <c r="D912" s="3" t="s">
        <v>1795</v>
      </c>
      <c r="E912" s="3" t="s">
        <v>1796</v>
      </c>
      <c r="F912" s="3" t="s">
        <v>25</v>
      </c>
      <c r="G912" s="4">
        <v>1749</v>
      </c>
      <c r="H912" s="4">
        <v>1749</v>
      </c>
      <c r="I912" s="4">
        <v>1680</v>
      </c>
      <c r="J912" s="4">
        <v>1679</v>
      </c>
      <c r="K912" s="4">
        <v>0.02</v>
      </c>
      <c r="L912" s="4">
        <v>10.56</v>
      </c>
      <c r="M912" s="4">
        <v>1689.58</v>
      </c>
      <c r="N912" s="4">
        <v>780</v>
      </c>
      <c r="O912" s="4">
        <v>780</v>
      </c>
      <c r="P912" s="4">
        <v>499</v>
      </c>
      <c r="Q912" s="4">
        <v>499</v>
      </c>
      <c r="R912" s="4">
        <v>0.04</v>
      </c>
      <c r="S912" s="4">
        <v>12.12</v>
      </c>
      <c r="T912" s="4">
        <v>511.16</v>
      </c>
      <c r="U912" s="4">
        <v>593</v>
      </c>
      <c r="V912" s="4">
        <v>593</v>
      </c>
      <c r="W912" s="4">
        <v>348</v>
      </c>
      <c r="X912" s="4">
        <v>348</v>
      </c>
      <c r="Y912" s="4">
        <v>0.01</v>
      </c>
      <c r="Z912" s="4">
        <v>8.01</v>
      </c>
      <c r="AA912" s="4">
        <v>356.02</v>
      </c>
      <c r="AB912" s="4">
        <v>2556.7600000000002</v>
      </c>
    </row>
    <row r="913" spans="1:28">
      <c r="A913" s="3" t="s">
        <v>1851</v>
      </c>
      <c r="B913" s="3" t="s">
        <v>1852</v>
      </c>
      <c r="C913" s="3" t="s">
        <v>22</v>
      </c>
      <c r="D913" s="3" t="s">
        <v>1795</v>
      </c>
      <c r="E913" s="3" t="s">
        <v>1796</v>
      </c>
      <c r="F913" s="3" t="s">
        <v>25</v>
      </c>
      <c r="G913" s="4">
        <v>2177</v>
      </c>
      <c r="H913" s="4">
        <v>2177</v>
      </c>
      <c r="I913" s="4">
        <v>673</v>
      </c>
      <c r="J913" s="4">
        <v>673</v>
      </c>
      <c r="K913" s="4">
        <v>1.8</v>
      </c>
      <c r="L913" s="4">
        <v>11.61</v>
      </c>
      <c r="M913" s="4">
        <v>686.41</v>
      </c>
      <c r="N913" s="4">
        <v>966</v>
      </c>
      <c r="O913" s="4">
        <v>966</v>
      </c>
      <c r="P913" s="4">
        <v>584</v>
      </c>
      <c r="Q913" s="4">
        <v>584</v>
      </c>
      <c r="R913" s="4">
        <v>0.86</v>
      </c>
      <c r="S913" s="4">
        <v>12.26</v>
      </c>
      <c r="T913" s="4">
        <v>597.12</v>
      </c>
      <c r="U913" s="4">
        <v>671</v>
      </c>
      <c r="V913" s="4">
        <v>671</v>
      </c>
      <c r="W913" s="4">
        <v>409</v>
      </c>
      <c r="X913" s="4">
        <v>409</v>
      </c>
      <c r="Y913" s="4">
        <v>0.46</v>
      </c>
      <c r="Z913" s="4">
        <v>8.8699999999999992</v>
      </c>
      <c r="AA913" s="4">
        <v>418.33</v>
      </c>
      <c r="AB913" s="4">
        <v>1701.86</v>
      </c>
    </row>
    <row r="914" spans="1:28">
      <c r="A914" s="3" t="s">
        <v>1853</v>
      </c>
      <c r="B914" s="3" t="s">
        <v>1854</v>
      </c>
      <c r="C914" s="3" t="s">
        <v>22</v>
      </c>
      <c r="D914" s="3" t="s">
        <v>1795</v>
      </c>
      <c r="E914" s="3" t="s">
        <v>1796</v>
      </c>
      <c r="F914" s="3" t="s">
        <v>25</v>
      </c>
      <c r="G914" s="4">
        <v>184</v>
      </c>
      <c r="H914" s="4">
        <v>184</v>
      </c>
      <c r="I914" s="4">
        <v>173</v>
      </c>
      <c r="J914" s="4">
        <v>173</v>
      </c>
      <c r="K914" s="4">
        <v>0.03</v>
      </c>
      <c r="L914" s="4">
        <v>1.01</v>
      </c>
      <c r="M914" s="4">
        <v>174.04</v>
      </c>
      <c r="N914" s="4">
        <v>286</v>
      </c>
      <c r="O914" s="4">
        <v>286</v>
      </c>
      <c r="P914" s="4">
        <v>194</v>
      </c>
      <c r="Q914" s="4">
        <v>194</v>
      </c>
      <c r="R914" s="4">
        <v>0.95</v>
      </c>
      <c r="S914" s="4">
        <v>1.24</v>
      </c>
      <c r="T914" s="4">
        <v>196.19</v>
      </c>
      <c r="U914" s="4">
        <v>132</v>
      </c>
      <c r="V914" s="4">
        <v>132</v>
      </c>
      <c r="W914" s="4">
        <v>125</v>
      </c>
      <c r="X914" s="4">
        <v>125</v>
      </c>
      <c r="Y914" s="4">
        <v>0.04</v>
      </c>
      <c r="Z914" s="4">
        <v>0.91</v>
      </c>
      <c r="AA914" s="4">
        <v>125.95</v>
      </c>
      <c r="AB914" s="4">
        <v>496.18</v>
      </c>
    </row>
    <row r="915" spans="1:28">
      <c r="A915" s="3" t="s">
        <v>1855</v>
      </c>
      <c r="B915" s="3" t="s">
        <v>1856</v>
      </c>
      <c r="C915" s="3" t="s">
        <v>22</v>
      </c>
      <c r="D915" s="3" t="s">
        <v>1795</v>
      </c>
      <c r="E915" s="3" t="s">
        <v>1796</v>
      </c>
      <c r="F915" s="3" t="s">
        <v>25</v>
      </c>
      <c r="G915" s="4">
        <v>430</v>
      </c>
      <c r="H915" s="4">
        <v>430</v>
      </c>
      <c r="I915" s="4">
        <v>325</v>
      </c>
      <c r="J915" s="4">
        <v>325</v>
      </c>
      <c r="K915" s="4">
        <v>0.57999999999999996</v>
      </c>
      <c r="L915" s="4">
        <v>9.23</v>
      </c>
      <c r="M915" s="4">
        <v>334.81</v>
      </c>
      <c r="N915" s="4">
        <v>702</v>
      </c>
      <c r="O915" s="4">
        <v>702</v>
      </c>
      <c r="P915" s="4">
        <v>356</v>
      </c>
      <c r="Q915" s="4">
        <v>356</v>
      </c>
      <c r="R915" s="4">
        <v>4.3</v>
      </c>
      <c r="S915" s="4">
        <v>7.23</v>
      </c>
      <c r="T915" s="4">
        <v>367.53</v>
      </c>
      <c r="U915" s="4">
        <v>253</v>
      </c>
      <c r="V915" s="4">
        <v>253</v>
      </c>
      <c r="W915" s="4">
        <v>218</v>
      </c>
      <c r="X915" s="4">
        <v>218</v>
      </c>
      <c r="Y915" s="4">
        <v>0.32</v>
      </c>
      <c r="Z915" s="4">
        <v>6.53</v>
      </c>
      <c r="AA915" s="4">
        <v>224.85</v>
      </c>
      <c r="AB915" s="4">
        <v>927.19</v>
      </c>
    </row>
    <row r="916" spans="1:28">
      <c r="A916" s="3" t="s">
        <v>1857</v>
      </c>
      <c r="B916" s="3" t="s">
        <v>1858</v>
      </c>
      <c r="C916" s="3" t="s">
        <v>22</v>
      </c>
      <c r="D916" s="3" t="s">
        <v>1795</v>
      </c>
      <c r="E916" s="3" t="s">
        <v>1796</v>
      </c>
      <c r="F916" s="3" t="s">
        <v>25</v>
      </c>
      <c r="G916" s="4">
        <v>506</v>
      </c>
      <c r="H916" s="4">
        <v>506</v>
      </c>
      <c r="I916" s="4">
        <v>270</v>
      </c>
      <c r="J916" s="4">
        <v>270</v>
      </c>
      <c r="K916" s="4">
        <v>2.5</v>
      </c>
      <c r="L916" s="4">
        <v>3.32</v>
      </c>
      <c r="M916" s="4">
        <v>275.82</v>
      </c>
      <c r="N916" s="4">
        <v>1391</v>
      </c>
      <c r="O916" s="4">
        <v>1391</v>
      </c>
      <c r="P916" s="4">
        <v>473</v>
      </c>
      <c r="Q916" s="4">
        <v>473</v>
      </c>
      <c r="R916" s="4">
        <v>3.6</v>
      </c>
      <c r="S916" s="4">
        <v>7.96</v>
      </c>
      <c r="T916" s="4">
        <v>484.56</v>
      </c>
      <c r="U916" s="4">
        <v>390</v>
      </c>
      <c r="V916" s="4">
        <v>390</v>
      </c>
      <c r="W916" s="4">
        <v>318</v>
      </c>
      <c r="X916" s="4">
        <v>318</v>
      </c>
      <c r="Y916" s="4">
        <v>1.71</v>
      </c>
      <c r="Z916" s="4">
        <v>5.72</v>
      </c>
      <c r="AA916" s="4">
        <v>325.43</v>
      </c>
      <c r="AB916" s="4">
        <v>1085.81</v>
      </c>
    </row>
    <row r="917" spans="1:28">
      <c r="A917" s="3" t="s">
        <v>1859</v>
      </c>
      <c r="B917" s="3" t="s">
        <v>1860</v>
      </c>
      <c r="C917" s="3" t="s">
        <v>22</v>
      </c>
      <c r="D917" s="3" t="s">
        <v>1795</v>
      </c>
      <c r="E917" s="3" t="s">
        <v>1796</v>
      </c>
      <c r="F917" s="3" t="s">
        <v>25</v>
      </c>
      <c r="G917" s="4">
        <v>492</v>
      </c>
      <c r="H917" s="4">
        <v>492</v>
      </c>
      <c r="I917" s="4">
        <v>323</v>
      </c>
      <c r="J917" s="4">
        <v>323</v>
      </c>
      <c r="K917" s="4">
        <v>0.01</v>
      </c>
      <c r="L917" s="4">
        <v>7.21</v>
      </c>
      <c r="M917" s="4">
        <v>330.22</v>
      </c>
      <c r="N917" s="4">
        <v>908</v>
      </c>
      <c r="O917" s="4">
        <v>908</v>
      </c>
      <c r="P917" s="4">
        <v>330</v>
      </c>
      <c r="Q917" s="4">
        <v>330</v>
      </c>
      <c r="R917" s="4">
        <v>1.19</v>
      </c>
      <c r="S917" s="4">
        <v>6.02</v>
      </c>
      <c r="T917" s="4">
        <v>337.21</v>
      </c>
      <c r="U917" s="4">
        <v>351</v>
      </c>
      <c r="V917" s="4">
        <v>351</v>
      </c>
      <c r="W917" s="4">
        <v>307</v>
      </c>
      <c r="X917" s="4">
        <v>305</v>
      </c>
      <c r="Y917" s="4">
        <v>0.14000000000000001</v>
      </c>
      <c r="Z917" s="4">
        <v>5.74</v>
      </c>
      <c r="AA917" s="4">
        <v>310.88</v>
      </c>
      <c r="AB917" s="4">
        <v>978.31</v>
      </c>
    </row>
    <row r="918" spans="1:28">
      <c r="A918" s="3" t="s">
        <v>1861</v>
      </c>
      <c r="B918" s="3" t="s">
        <v>1862</v>
      </c>
      <c r="C918" s="3" t="s">
        <v>22</v>
      </c>
      <c r="D918" s="3" t="s">
        <v>1795</v>
      </c>
      <c r="E918" s="3" t="s">
        <v>1796</v>
      </c>
      <c r="F918" s="3" t="s">
        <v>25</v>
      </c>
      <c r="G918" s="4">
        <v>647</v>
      </c>
      <c r="H918" s="4">
        <v>647</v>
      </c>
      <c r="I918" s="4">
        <v>388</v>
      </c>
      <c r="J918" s="4">
        <v>388</v>
      </c>
      <c r="K918" s="4">
        <v>0.41</v>
      </c>
      <c r="L918" s="4">
        <v>2.44</v>
      </c>
      <c r="M918" s="4">
        <v>390.85</v>
      </c>
      <c r="N918" s="4">
        <v>864</v>
      </c>
      <c r="O918" s="4">
        <v>864</v>
      </c>
      <c r="P918" s="4">
        <v>479</v>
      </c>
      <c r="Q918" s="4">
        <v>479</v>
      </c>
      <c r="R918" s="4">
        <v>3.75</v>
      </c>
      <c r="S918" s="4">
        <v>2.0699999999999998</v>
      </c>
      <c r="T918" s="4">
        <v>484.82</v>
      </c>
      <c r="U918" s="4">
        <v>451</v>
      </c>
      <c r="V918" s="4">
        <v>451</v>
      </c>
      <c r="W918" s="4">
        <v>330</v>
      </c>
      <c r="X918" s="4">
        <v>330</v>
      </c>
      <c r="Y918" s="4">
        <v>0.16</v>
      </c>
      <c r="Z918" s="4">
        <v>1.64</v>
      </c>
      <c r="AA918" s="4">
        <v>331.8</v>
      </c>
      <c r="AB918" s="4">
        <v>1207.47</v>
      </c>
    </row>
    <row r="919" spans="1:28">
      <c r="A919" s="3" t="s">
        <v>1863</v>
      </c>
      <c r="B919" s="3" t="s">
        <v>1864</v>
      </c>
      <c r="C919" s="3" t="s">
        <v>22</v>
      </c>
      <c r="D919" s="3" t="s">
        <v>1795</v>
      </c>
      <c r="E919" s="3" t="s">
        <v>1796</v>
      </c>
      <c r="F919" s="3" t="s">
        <v>25</v>
      </c>
      <c r="G919" s="4">
        <v>518</v>
      </c>
      <c r="H919" s="4">
        <v>518</v>
      </c>
      <c r="I919" s="4">
        <v>479</v>
      </c>
      <c r="J919" s="4">
        <v>479</v>
      </c>
      <c r="K919" s="4">
        <v>0.01</v>
      </c>
      <c r="L919" s="4">
        <v>13.22</v>
      </c>
      <c r="M919" s="4">
        <v>492.23</v>
      </c>
      <c r="N919" s="4">
        <v>1266</v>
      </c>
      <c r="O919" s="4">
        <v>1266</v>
      </c>
      <c r="P919" s="4">
        <v>620</v>
      </c>
      <c r="Q919" s="4">
        <v>620</v>
      </c>
      <c r="R919" s="4">
        <v>1.69</v>
      </c>
      <c r="S919" s="4">
        <v>12.95</v>
      </c>
      <c r="T919" s="4">
        <v>634.64</v>
      </c>
      <c r="U919" s="4">
        <v>500</v>
      </c>
      <c r="V919" s="4">
        <v>500</v>
      </c>
      <c r="W919" s="4">
        <v>413</v>
      </c>
      <c r="X919" s="4">
        <v>412</v>
      </c>
      <c r="Y919" s="4">
        <v>0</v>
      </c>
      <c r="Z919" s="4">
        <v>10.39</v>
      </c>
      <c r="AA919" s="4">
        <v>422.39</v>
      </c>
      <c r="AB919" s="4">
        <v>1549.26</v>
      </c>
    </row>
    <row r="920" spans="1:28">
      <c r="A920" s="3" t="s">
        <v>1865</v>
      </c>
      <c r="B920" s="3" t="s">
        <v>1866</v>
      </c>
      <c r="C920" s="3" t="s">
        <v>22</v>
      </c>
      <c r="D920" s="3" t="s">
        <v>1795</v>
      </c>
      <c r="E920" s="3" t="s">
        <v>1796</v>
      </c>
      <c r="F920" s="3" t="s">
        <v>25</v>
      </c>
      <c r="G920" s="4">
        <v>617</v>
      </c>
      <c r="H920" s="4">
        <v>617</v>
      </c>
      <c r="I920" s="4">
        <v>531</v>
      </c>
      <c r="J920" s="4">
        <v>531</v>
      </c>
      <c r="K920" s="4">
        <v>2.1800000000000002</v>
      </c>
      <c r="L920" s="4">
        <v>8.01</v>
      </c>
      <c r="M920" s="4">
        <v>541.19000000000005</v>
      </c>
      <c r="N920" s="4">
        <v>753</v>
      </c>
      <c r="O920" s="4">
        <v>753</v>
      </c>
      <c r="P920" s="4">
        <v>579</v>
      </c>
      <c r="Q920" s="4">
        <v>579</v>
      </c>
      <c r="R920" s="4">
        <v>2.4700000000000002</v>
      </c>
      <c r="S920" s="4">
        <v>7.78</v>
      </c>
      <c r="T920" s="4">
        <v>589.25</v>
      </c>
      <c r="U920" s="4">
        <v>651</v>
      </c>
      <c r="V920" s="4">
        <v>651</v>
      </c>
      <c r="W920" s="4">
        <v>422</v>
      </c>
      <c r="X920" s="4">
        <v>422</v>
      </c>
      <c r="Y920" s="4">
        <v>2.41</v>
      </c>
      <c r="Z920" s="4">
        <v>4.72</v>
      </c>
      <c r="AA920" s="4">
        <v>429.13</v>
      </c>
      <c r="AB920" s="4">
        <v>1559.57</v>
      </c>
    </row>
    <row r="921" spans="1:28">
      <c r="A921" s="3" t="s">
        <v>1867</v>
      </c>
      <c r="B921" s="3" t="s">
        <v>1868</v>
      </c>
      <c r="C921" s="3" t="s">
        <v>22</v>
      </c>
      <c r="D921" s="3" t="s">
        <v>1795</v>
      </c>
      <c r="E921" s="3" t="s">
        <v>1796</v>
      </c>
      <c r="F921" s="3" t="s">
        <v>25</v>
      </c>
      <c r="G921" s="4">
        <v>1108</v>
      </c>
      <c r="H921" s="4">
        <v>1108</v>
      </c>
      <c r="I921" s="4">
        <v>397</v>
      </c>
      <c r="J921" s="4">
        <v>397</v>
      </c>
      <c r="K921" s="4">
        <v>1.64</v>
      </c>
      <c r="L921" s="4">
        <v>4.25</v>
      </c>
      <c r="M921" s="4">
        <v>402.89</v>
      </c>
      <c r="N921" s="4">
        <v>492</v>
      </c>
      <c r="O921" s="4">
        <v>492</v>
      </c>
      <c r="P921" s="4">
        <v>332</v>
      </c>
      <c r="Q921" s="4">
        <v>332</v>
      </c>
      <c r="R921" s="4">
        <v>2.62</v>
      </c>
      <c r="S921" s="4">
        <v>3.15</v>
      </c>
      <c r="T921" s="4">
        <v>337.77</v>
      </c>
      <c r="U921" s="4">
        <v>395</v>
      </c>
      <c r="V921" s="4">
        <v>395</v>
      </c>
      <c r="W921" s="4">
        <v>208</v>
      </c>
      <c r="X921" s="4">
        <v>208</v>
      </c>
      <c r="Y921" s="4">
        <v>1.1100000000000001</v>
      </c>
      <c r="Z921" s="4">
        <v>2.76</v>
      </c>
      <c r="AA921" s="4">
        <v>211.87</v>
      </c>
      <c r="AB921" s="4">
        <v>952.53</v>
      </c>
    </row>
    <row r="922" spans="1:28">
      <c r="A922" s="3" t="s">
        <v>1869</v>
      </c>
      <c r="B922" s="3" t="s">
        <v>1870</v>
      </c>
      <c r="C922" s="3" t="s">
        <v>22</v>
      </c>
      <c r="D922" s="3" t="s">
        <v>1795</v>
      </c>
      <c r="E922" s="3" t="s">
        <v>1796</v>
      </c>
      <c r="F922" s="3" t="s">
        <v>25</v>
      </c>
      <c r="G922" s="4">
        <v>447</v>
      </c>
      <c r="H922" s="4">
        <v>447</v>
      </c>
      <c r="I922" s="4">
        <v>347</v>
      </c>
      <c r="J922" s="4">
        <v>344</v>
      </c>
      <c r="K922" s="4">
        <v>0.4</v>
      </c>
      <c r="L922" s="4">
        <v>7.72</v>
      </c>
      <c r="M922" s="4">
        <v>352.12</v>
      </c>
      <c r="N922" s="4">
        <v>1203</v>
      </c>
      <c r="O922" s="4">
        <v>1203</v>
      </c>
      <c r="P922" s="4">
        <v>865</v>
      </c>
      <c r="Q922" s="4">
        <v>814</v>
      </c>
      <c r="R922" s="4">
        <v>9.94</v>
      </c>
      <c r="S922" s="4">
        <v>8.6999999999999993</v>
      </c>
      <c r="T922" s="4">
        <v>832.64</v>
      </c>
      <c r="U922" s="4">
        <v>592</v>
      </c>
      <c r="V922" s="4">
        <v>592</v>
      </c>
      <c r="W922" s="4">
        <v>161</v>
      </c>
      <c r="X922" s="4">
        <v>159</v>
      </c>
      <c r="Y922" s="4">
        <v>0.28999999999999998</v>
      </c>
      <c r="Z922" s="4">
        <v>3.17</v>
      </c>
      <c r="AA922" s="4">
        <v>162.46</v>
      </c>
      <c r="AB922" s="4">
        <v>1347.22</v>
      </c>
    </row>
    <row r="923" spans="1:28">
      <c r="A923" s="3" t="s">
        <v>1871</v>
      </c>
      <c r="B923" s="3" t="s">
        <v>1872</v>
      </c>
      <c r="C923" s="3" t="s">
        <v>22</v>
      </c>
      <c r="D923" s="3" t="s">
        <v>1795</v>
      </c>
      <c r="E923" s="3" t="s">
        <v>1796</v>
      </c>
      <c r="F923" s="3" t="s">
        <v>25</v>
      </c>
      <c r="G923" s="4">
        <v>440</v>
      </c>
      <c r="H923" s="4">
        <v>440</v>
      </c>
      <c r="I923" s="4">
        <v>265</v>
      </c>
      <c r="J923" s="4">
        <v>265</v>
      </c>
      <c r="K923" s="4">
        <v>0.44</v>
      </c>
      <c r="L923" s="4">
        <v>5.3</v>
      </c>
      <c r="M923" s="4">
        <v>270.74</v>
      </c>
      <c r="N923" s="4">
        <v>458</v>
      </c>
      <c r="O923" s="4">
        <v>458</v>
      </c>
      <c r="P923" s="4">
        <v>268</v>
      </c>
      <c r="Q923" s="4">
        <v>268</v>
      </c>
      <c r="R923" s="4">
        <v>2.7</v>
      </c>
      <c r="S923" s="4">
        <v>5.22</v>
      </c>
      <c r="T923" s="4">
        <v>275.92</v>
      </c>
      <c r="U923" s="4">
        <v>73</v>
      </c>
      <c r="V923" s="4">
        <v>73</v>
      </c>
      <c r="W923" s="4">
        <v>69</v>
      </c>
      <c r="X923" s="4">
        <v>69</v>
      </c>
      <c r="Y923" s="4">
        <v>0.23</v>
      </c>
      <c r="Z923" s="4">
        <v>1.44</v>
      </c>
      <c r="AA923" s="4">
        <v>70.67</v>
      </c>
      <c r="AB923" s="4">
        <v>617.33000000000004</v>
      </c>
    </row>
    <row r="924" spans="1:28">
      <c r="A924" s="3" t="s">
        <v>1873</v>
      </c>
      <c r="B924" s="3" t="s">
        <v>1874</v>
      </c>
      <c r="C924" s="3" t="s">
        <v>22</v>
      </c>
      <c r="D924" s="3" t="s">
        <v>1795</v>
      </c>
      <c r="E924" s="3" t="s">
        <v>1796</v>
      </c>
      <c r="F924" s="3" t="s">
        <v>25</v>
      </c>
      <c r="G924" s="4">
        <v>885</v>
      </c>
      <c r="H924" s="4">
        <v>885</v>
      </c>
      <c r="I924" s="4">
        <v>378</v>
      </c>
      <c r="J924" s="4">
        <v>378</v>
      </c>
      <c r="K924" s="4">
        <v>0.26</v>
      </c>
      <c r="L924" s="4">
        <v>7.97</v>
      </c>
      <c r="M924" s="4">
        <v>386.23</v>
      </c>
      <c r="N924" s="4">
        <v>606</v>
      </c>
      <c r="O924" s="4">
        <v>606</v>
      </c>
      <c r="P924" s="4">
        <v>453</v>
      </c>
      <c r="Q924" s="4">
        <v>453</v>
      </c>
      <c r="R924" s="4">
        <v>2.92</v>
      </c>
      <c r="S924" s="4">
        <v>7.92</v>
      </c>
      <c r="T924" s="4">
        <v>463.84</v>
      </c>
      <c r="U924" s="4">
        <v>277</v>
      </c>
      <c r="V924" s="4">
        <v>277</v>
      </c>
      <c r="W924" s="4">
        <v>230</v>
      </c>
      <c r="X924" s="4">
        <v>230</v>
      </c>
      <c r="Y924" s="4">
        <v>0.17</v>
      </c>
      <c r="Z924" s="4">
        <v>4.47</v>
      </c>
      <c r="AA924" s="4">
        <v>234.64</v>
      </c>
      <c r="AB924" s="4">
        <v>1084.71</v>
      </c>
    </row>
    <row r="925" spans="1:28">
      <c r="A925" s="3" t="s">
        <v>1875</v>
      </c>
      <c r="B925" s="3" t="s">
        <v>1876</v>
      </c>
      <c r="C925" s="3" t="s">
        <v>22</v>
      </c>
      <c r="D925" s="3" t="s">
        <v>1795</v>
      </c>
      <c r="E925" s="3" t="s">
        <v>1796</v>
      </c>
      <c r="F925" s="3" t="s">
        <v>25</v>
      </c>
      <c r="G925" s="4">
        <v>565</v>
      </c>
      <c r="H925" s="4">
        <v>565</v>
      </c>
      <c r="I925" s="4">
        <v>437</v>
      </c>
      <c r="J925" s="4">
        <v>436</v>
      </c>
      <c r="K925" s="4">
        <v>1.07</v>
      </c>
      <c r="L925" s="4">
        <v>9.83</v>
      </c>
      <c r="M925" s="4">
        <v>446.9</v>
      </c>
      <c r="N925" s="4">
        <v>931</v>
      </c>
      <c r="O925" s="4">
        <v>931</v>
      </c>
      <c r="P925" s="4">
        <v>634</v>
      </c>
      <c r="Q925" s="4">
        <v>634</v>
      </c>
      <c r="R925" s="4">
        <v>2.59</v>
      </c>
      <c r="S925" s="4">
        <v>12.95</v>
      </c>
      <c r="T925" s="4">
        <v>649.54</v>
      </c>
      <c r="U925" s="4">
        <v>540</v>
      </c>
      <c r="V925" s="4">
        <v>540</v>
      </c>
      <c r="W925" s="4">
        <v>479</v>
      </c>
      <c r="X925" s="4">
        <v>479</v>
      </c>
      <c r="Y925" s="4">
        <v>2.37</v>
      </c>
      <c r="Z925" s="4">
        <v>7.12</v>
      </c>
      <c r="AA925" s="4">
        <v>488.49</v>
      </c>
      <c r="AB925" s="4">
        <v>1584.93</v>
      </c>
    </row>
    <row r="926" spans="1:28">
      <c r="A926" s="3" t="s">
        <v>1877</v>
      </c>
      <c r="B926" s="3" t="s">
        <v>1878</v>
      </c>
      <c r="C926" s="3" t="s">
        <v>22</v>
      </c>
      <c r="D926" s="3" t="s">
        <v>1795</v>
      </c>
      <c r="E926" s="3" t="s">
        <v>1796</v>
      </c>
      <c r="F926" s="3" t="s">
        <v>25</v>
      </c>
      <c r="G926" s="4">
        <v>419</v>
      </c>
      <c r="H926" s="4">
        <v>419</v>
      </c>
      <c r="I926" s="4">
        <v>366</v>
      </c>
      <c r="J926" s="4">
        <v>366</v>
      </c>
      <c r="K926" s="4">
        <v>0.71</v>
      </c>
      <c r="L926" s="4">
        <v>8.5299999999999994</v>
      </c>
      <c r="M926" s="4">
        <v>375.24</v>
      </c>
      <c r="N926" s="4">
        <v>446</v>
      </c>
      <c r="O926" s="4">
        <v>446</v>
      </c>
      <c r="P926" s="4">
        <v>347</v>
      </c>
      <c r="Q926" s="4">
        <v>347</v>
      </c>
      <c r="R926" s="4">
        <v>0.79</v>
      </c>
      <c r="S926" s="4">
        <v>7.2</v>
      </c>
      <c r="T926" s="4">
        <v>354.99</v>
      </c>
      <c r="U926" s="4">
        <v>343</v>
      </c>
      <c r="V926" s="4">
        <v>343</v>
      </c>
      <c r="W926" s="4">
        <v>287</v>
      </c>
      <c r="X926" s="4">
        <v>287</v>
      </c>
      <c r="Y926" s="4">
        <v>0.76</v>
      </c>
      <c r="Z926" s="4">
        <v>5.78</v>
      </c>
      <c r="AA926" s="4">
        <v>293.54000000000002</v>
      </c>
      <c r="AB926" s="4">
        <v>1023.77</v>
      </c>
    </row>
    <row r="927" spans="1:28">
      <c r="A927" s="3" t="s">
        <v>1879</v>
      </c>
      <c r="B927" s="3" t="s">
        <v>1880</v>
      </c>
      <c r="C927" s="3" t="s">
        <v>22</v>
      </c>
      <c r="D927" s="3" t="s">
        <v>1795</v>
      </c>
      <c r="E927" s="3" t="s">
        <v>1796</v>
      </c>
      <c r="F927" s="3" t="s">
        <v>25</v>
      </c>
      <c r="G927" s="4">
        <v>672</v>
      </c>
      <c r="H927" s="4">
        <v>672</v>
      </c>
      <c r="I927" s="4">
        <v>589</v>
      </c>
      <c r="J927" s="4">
        <v>589</v>
      </c>
      <c r="K927" s="4">
        <v>0.72</v>
      </c>
      <c r="L927" s="4">
        <v>15.35</v>
      </c>
      <c r="M927" s="4">
        <v>605.07000000000005</v>
      </c>
      <c r="N927" s="4">
        <v>765</v>
      </c>
      <c r="O927" s="4">
        <v>765</v>
      </c>
      <c r="P927" s="4">
        <v>610</v>
      </c>
      <c r="Q927" s="4">
        <v>610</v>
      </c>
      <c r="R927" s="4">
        <v>1.23</v>
      </c>
      <c r="S927" s="4">
        <v>15.3</v>
      </c>
      <c r="T927" s="4">
        <v>626.53</v>
      </c>
      <c r="U927" s="4">
        <v>863</v>
      </c>
      <c r="V927" s="4">
        <v>863</v>
      </c>
      <c r="W927" s="4">
        <v>581</v>
      </c>
      <c r="X927" s="4">
        <v>580</v>
      </c>
      <c r="Y927" s="4">
        <v>1.29</v>
      </c>
      <c r="Z927" s="4">
        <v>13.18</v>
      </c>
      <c r="AA927" s="4">
        <v>594.47</v>
      </c>
      <c r="AB927" s="4">
        <v>1826.07</v>
      </c>
    </row>
    <row r="928" spans="1:28">
      <c r="A928" s="3" t="s">
        <v>1881</v>
      </c>
      <c r="B928" s="3" t="s">
        <v>1882</v>
      </c>
      <c r="C928" s="3" t="s">
        <v>22</v>
      </c>
      <c r="D928" s="3" t="s">
        <v>1795</v>
      </c>
      <c r="E928" s="3" t="s">
        <v>1796</v>
      </c>
      <c r="F928" s="3" t="s">
        <v>25</v>
      </c>
      <c r="G928" s="4">
        <v>170</v>
      </c>
      <c r="H928" s="4">
        <v>170</v>
      </c>
      <c r="I928" s="4">
        <v>153</v>
      </c>
      <c r="J928" s="4">
        <v>152</v>
      </c>
      <c r="K928" s="4">
        <v>0.02</v>
      </c>
      <c r="L928" s="4">
        <v>2.94</v>
      </c>
      <c r="M928" s="4">
        <v>154.96</v>
      </c>
      <c r="N928" s="4">
        <v>231</v>
      </c>
      <c r="O928" s="4">
        <v>231</v>
      </c>
      <c r="P928" s="4">
        <v>188</v>
      </c>
      <c r="Q928" s="4">
        <v>188</v>
      </c>
      <c r="R928" s="4">
        <v>0.06</v>
      </c>
      <c r="S928" s="4">
        <v>3.92</v>
      </c>
      <c r="T928" s="4">
        <v>191.98</v>
      </c>
      <c r="U928" s="4">
        <v>142</v>
      </c>
      <c r="V928" s="4">
        <v>142</v>
      </c>
      <c r="W928" s="4">
        <v>129</v>
      </c>
      <c r="X928" s="4">
        <v>129</v>
      </c>
      <c r="Y928" s="4">
        <v>0</v>
      </c>
      <c r="Z928" s="4">
        <v>2.37</v>
      </c>
      <c r="AA928" s="4">
        <v>131.37</v>
      </c>
      <c r="AB928" s="4">
        <v>478.31</v>
      </c>
    </row>
    <row r="929" spans="1:28">
      <c r="A929" s="3" t="s">
        <v>1883</v>
      </c>
      <c r="B929" s="3" t="s">
        <v>1884</v>
      </c>
      <c r="C929" s="3" t="s">
        <v>22</v>
      </c>
      <c r="D929" s="3" t="s">
        <v>1795</v>
      </c>
      <c r="E929" s="3" t="s">
        <v>1796</v>
      </c>
      <c r="F929" s="3" t="s">
        <v>25</v>
      </c>
      <c r="G929" s="4">
        <v>690</v>
      </c>
      <c r="H929" s="4">
        <v>690</v>
      </c>
      <c r="I929" s="4">
        <v>677</v>
      </c>
      <c r="J929" s="4">
        <v>672</v>
      </c>
      <c r="K929" s="4">
        <v>1.36</v>
      </c>
      <c r="L929" s="4">
        <v>17.89</v>
      </c>
      <c r="M929" s="4">
        <v>691.25</v>
      </c>
      <c r="N929" s="4">
        <v>930</v>
      </c>
      <c r="O929" s="4">
        <v>930</v>
      </c>
      <c r="P929" s="4">
        <v>763</v>
      </c>
      <c r="Q929" s="4">
        <v>746</v>
      </c>
      <c r="R929" s="4">
        <v>1.51</v>
      </c>
      <c r="S929" s="4">
        <v>19.68</v>
      </c>
      <c r="T929" s="4">
        <v>767.19</v>
      </c>
      <c r="U929" s="4">
        <v>624</v>
      </c>
      <c r="V929" s="4">
        <v>624</v>
      </c>
      <c r="W929" s="4">
        <v>565</v>
      </c>
      <c r="X929" s="4">
        <v>558</v>
      </c>
      <c r="Y929" s="4">
        <v>0.99</v>
      </c>
      <c r="Z929" s="4">
        <v>13.97</v>
      </c>
      <c r="AA929" s="4">
        <v>572.96</v>
      </c>
      <c r="AB929" s="4">
        <v>2031.4</v>
      </c>
    </row>
    <row r="930" spans="1:28">
      <c r="A930" s="3" t="s">
        <v>1885</v>
      </c>
      <c r="B930" s="3" t="s">
        <v>1886</v>
      </c>
      <c r="C930" s="3" t="s">
        <v>22</v>
      </c>
      <c r="D930" s="3" t="s">
        <v>1795</v>
      </c>
      <c r="E930" s="3" t="s">
        <v>1796</v>
      </c>
      <c r="F930" s="3" t="s">
        <v>25</v>
      </c>
      <c r="G930" s="4">
        <v>597</v>
      </c>
      <c r="H930" s="4">
        <v>597</v>
      </c>
      <c r="I930" s="4">
        <v>516</v>
      </c>
      <c r="J930" s="4">
        <v>516</v>
      </c>
      <c r="K930" s="4">
        <v>1.74</v>
      </c>
      <c r="L930" s="4">
        <v>11.97</v>
      </c>
      <c r="M930" s="4">
        <v>529.71</v>
      </c>
      <c r="N930" s="4">
        <v>861</v>
      </c>
      <c r="O930" s="4">
        <v>861</v>
      </c>
      <c r="P930" s="4">
        <v>665</v>
      </c>
      <c r="Q930" s="4">
        <v>665</v>
      </c>
      <c r="R930" s="4">
        <v>1.56</v>
      </c>
      <c r="S930" s="4">
        <v>12.25</v>
      </c>
      <c r="T930" s="4">
        <v>678.81</v>
      </c>
      <c r="U930" s="4">
        <v>843</v>
      </c>
      <c r="V930" s="4">
        <v>843</v>
      </c>
      <c r="W930" s="4">
        <v>374</v>
      </c>
      <c r="X930" s="4">
        <v>374</v>
      </c>
      <c r="Y930" s="4">
        <v>1.63</v>
      </c>
      <c r="Z930" s="4">
        <v>7.12</v>
      </c>
      <c r="AA930" s="4">
        <v>382.75</v>
      </c>
      <c r="AB930" s="4">
        <v>1591.27</v>
      </c>
    </row>
    <row r="931" spans="1:28">
      <c r="A931" s="3" t="s">
        <v>1887</v>
      </c>
      <c r="B931" s="3" t="s">
        <v>1888</v>
      </c>
      <c r="C931" s="3" t="s">
        <v>22</v>
      </c>
      <c r="D931" s="3" t="s">
        <v>1795</v>
      </c>
      <c r="E931" s="3" t="s">
        <v>1796</v>
      </c>
      <c r="F931" s="3" t="s">
        <v>25</v>
      </c>
      <c r="G931" s="4">
        <v>482</v>
      </c>
      <c r="H931" s="4">
        <v>482</v>
      </c>
      <c r="I931" s="4">
        <v>412</v>
      </c>
      <c r="J931" s="4">
        <v>412</v>
      </c>
      <c r="K931" s="4">
        <v>1.51</v>
      </c>
      <c r="L931" s="4">
        <v>8.51</v>
      </c>
      <c r="M931" s="4">
        <v>422.02</v>
      </c>
      <c r="N931" s="4">
        <v>724</v>
      </c>
      <c r="O931" s="4">
        <v>724</v>
      </c>
      <c r="P931" s="4">
        <v>534</v>
      </c>
      <c r="Q931" s="4">
        <v>534</v>
      </c>
      <c r="R931" s="4">
        <v>1.71</v>
      </c>
      <c r="S931" s="4">
        <v>9.7899999999999991</v>
      </c>
      <c r="T931" s="4">
        <v>545.5</v>
      </c>
      <c r="U931" s="4">
        <v>511</v>
      </c>
      <c r="V931" s="4">
        <v>511</v>
      </c>
      <c r="W931" s="4">
        <v>469</v>
      </c>
      <c r="X931" s="4">
        <v>469</v>
      </c>
      <c r="Y931" s="4">
        <v>1.61</v>
      </c>
      <c r="Z931" s="4">
        <v>8.14</v>
      </c>
      <c r="AA931" s="4">
        <v>478.75</v>
      </c>
      <c r="AB931" s="4">
        <v>1446.27</v>
      </c>
    </row>
    <row r="932" spans="1:28">
      <c r="A932" s="3" t="s">
        <v>1889</v>
      </c>
      <c r="B932" s="3" t="s">
        <v>1890</v>
      </c>
      <c r="C932" s="3" t="s">
        <v>22</v>
      </c>
      <c r="D932" s="3" t="s">
        <v>1795</v>
      </c>
      <c r="E932" s="3" t="s">
        <v>1796</v>
      </c>
      <c r="F932" s="3" t="s">
        <v>25</v>
      </c>
      <c r="G932" s="4">
        <v>346</v>
      </c>
      <c r="H932" s="4">
        <v>346</v>
      </c>
      <c r="I932" s="4">
        <v>260</v>
      </c>
      <c r="J932" s="4">
        <v>260</v>
      </c>
      <c r="K932" s="4">
        <v>0.53</v>
      </c>
      <c r="L932" s="4">
        <v>7.42</v>
      </c>
      <c r="M932" s="4">
        <v>267.95</v>
      </c>
      <c r="N932" s="4">
        <v>409</v>
      </c>
      <c r="O932" s="4">
        <v>409</v>
      </c>
      <c r="P932" s="4">
        <v>300</v>
      </c>
      <c r="Q932" s="4">
        <v>300</v>
      </c>
      <c r="R932" s="4">
        <v>0.18</v>
      </c>
      <c r="S932" s="4">
        <v>7.7</v>
      </c>
      <c r="T932" s="4">
        <v>307.88</v>
      </c>
      <c r="U932" s="4">
        <v>317</v>
      </c>
      <c r="V932" s="4">
        <v>317</v>
      </c>
      <c r="W932" s="4">
        <v>216</v>
      </c>
      <c r="X932" s="4">
        <v>216</v>
      </c>
      <c r="Y932" s="4">
        <v>0.52</v>
      </c>
      <c r="Z932" s="4">
        <v>4.9000000000000004</v>
      </c>
      <c r="AA932" s="4">
        <v>221.42</v>
      </c>
      <c r="AB932" s="4">
        <v>797.25</v>
      </c>
    </row>
    <row r="933" spans="1:28">
      <c r="A933" s="3" t="s">
        <v>1891</v>
      </c>
      <c r="B933" s="3" t="s">
        <v>1892</v>
      </c>
      <c r="C933" s="3" t="s">
        <v>22</v>
      </c>
      <c r="D933" s="3" t="s">
        <v>1795</v>
      </c>
      <c r="E933" s="3" t="s">
        <v>1796</v>
      </c>
      <c r="F933" s="3" t="s">
        <v>25</v>
      </c>
      <c r="G933" s="4">
        <v>605</v>
      </c>
      <c r="H933" s="4">
        <v>605</v>
      </c>
      <c r="I933" s="4">
        <v>597</v>
      </c>
      <c r="J933" s="4">
        <v>597</v>
      </c>
      <c r="K933" s="4">
        <v>2.11</v>
      </c>
      <c r="L933" s="4">
        <v>11.03</v>
      </c>
      <c r="M933" s="4">
        <v>610.14</v>
      </c>
      <c r="N933" s="4">
        <v>1008</v>
      </c>
      <c r="O933" s="4">
        <v>1008</v>
      </c>
      <c r="P933" s="4">
        <v>848</v>
      </c>
      <c r="Q933" s="4">
        <v>848</v>
      </c>
      <c r="R933" s="4">
        <v>3.01</v>
      </c>
      <c r="S933" s="4">
        <v>16.12</v>
      </c>
      <c r="T933" s="4">
        <v>867.13</v>
      </c>
      <c r="U933" s="4">
        <v>483</v>
      </c>
      <c r="V933" s="4">
        <v>483</v>
      </c>
      <c r="W933" s="4">
        <v>448</v>
      </c>
      <c r="X933" s="4">
        <v>448</v>
      </c>
      <c r="Y933" s="4">
        <v>1.47</v>
      </c>
      <c r="Z933" s="4">
        <v>8.0399999999999991</v>
      </c>
      <c r="AA933" s="4">
        <v>457.51</v>
      </c>
      <c r="AB933" s="4">
        <v>1934.78</v>
      </c>
    </row>
    <row r="934" spans="1:28">
      <c r="A934" s="3" t="s">
        <v>1893</v>
      </c>
      <c r="B934" s="3" t="s">
        <v>1894</v>
      </c>
      <c r="C934" s="3" t="s">
        <v>22</v>
      </c>
      <c r="D934" s="3" t="s">
        <v>1795</v>
      </c>
      <c r="E934" s="3" t="s">
        <v>1796</v>
      </c>
      <c r="F934" s="3" t="s">
        <v>25</v>
      </c>
      <c r="G934" s="4">
        <v>1329</v>
      </c>
      <c r="H934" s="4">
        <v>1329</v>
      </c>
      <c r="I934" s="4">
        <v>920</v>
      </c>
      <c r="J934" s="4">
        <v>920</v>
      </c>
      <c r="K934" s="4">
        <v>4.47</v>
      </c>
      <c r="L934" s="4">
        <v>18.579999999999998</v>
      </c>
      <c r="M934" s="4">
        <v>943.05</v>
      </c>
      <c r="N934" s="4">
        <v>1266</v>
      </c>
      <c r="O934" s="4">
        <v>1266</v>
      </c>
      <c r="P934" s="4">
        <v>947</v>
      </c>
      <c r="Q934" s="4">
        <v>947</v>
      </c>
      <c r="R934" s="4">
        <v>4.17</v>
      </c>
      <c r="S934" s="4">
        <v>18.63</v>
      </c>
      <c r="T934" s="4">
        <v>969.8</v>
      </c>
      <c r="U934" s="4">
        <v>846</v>
      </c>
      <c r="V934" s="4">
        <v>846</v>
      </c>
      <c r="W934" s="4">
        <v>777</v>
      </c>
      <c r="X934" s="4">
        <v>777</v>
      </c>
      <c r="Y934" s="4">
        <v>3.96</v>
      </c>
      <c r="Z934" s="4">
        <v>13.64</v>
      </c>
      <c r="AA934" s="4">
        <v>794.6</v>
      </c>
      <c r="AB934" s="4">
        <v>2707.45</v>
      </c>
    </row>
    <row r="935" spans="1:28">
      <c r="A935" s="3" t="s">
        <v>1895</v>
      </c>
      <c r="B935" s="3" t="s">
        <v>1896</v>
      </c>
      <c r="C935" s="3" t="s">
        <v>22</v>
      </c>
      <c r="D935" s="3" t="s">
        <v>1795</v>
      </c>
      <c r="E935" s="3" t="s">
        <v>1796</v>
      </c>
      <c r="F935" s="3" t="s">
        <v>25</v>
      </c>
      <c r="G935" s="4">
        <v>743</v>
      </c>
      <c r="H935" s="4">
        <v>743</v>
      </c>
      <c r="I935" s="4">
        <v>701</v>
      </c>
      <c r="J935" s="4">
        <v>694</v>
      </c>
      <c r="K935" s="4">
        <v>2.73</v>
      </c>
      <c r="L935" s="4">
        <v>15.74</v>
      </c>
      <c r="M935" s="4">
        <v>712.47</v>
      </c>
      <c r="N935" s="4">
        <v>1109</v>
      </c>
      <c r="O935" s="4">
        <v>1109</v>
      </c>
      <c r="P935" s="4">
        <v>801</v>
      </c>
      <c r="Q935" s="4">
        <v>800</v>
      </c>
      <c r="R935" s="4">
        <v>3.04</v>
      </c>
      <c r="S935" s="4">
        <v>15.88</v>
      </c>
      <c r="T935" s="4">
        <v>818.92</v>
      </c>
      <c r="U935" s="4">
        <v>629</v>
      </c>
      <c r="V935" s="4">
        <v>629</v>
      </c>
      <c r="W935" s="4">
        <v>548</v>
      </c>
      <c r="X935" s="4">
        <v>546</v>
      </c>
      <c r="Y935" s="4">
        <v>1.17</v>
      </c>
      <c r="Z935" s="4">
        <v>12.3</v>
      </c>
      <c r="AA935" s="4">
        <v>559.47</v>
      </c>
      <c r="AB935" s="4">
        <v>2090.86</v>
      </c>
    </row>
    <row r="936" spans="1:28">
      <c r="A936" s="3" t="s">
        <v>1897</v>
      </c>
      <c r="B936" s="3" t="s">
        <v>1898</v>
      </c>
      <c r="C936" s="3" t="s">
        <v>22</v>
      </c>
      <c r="D936" s="3" t="s">
        <v>1795</v>
      </c>
      <c r="E936" s="3" t="s">
        <v>1796</v>
      </c>
      <c r="F936" s="3" t="s">
        <v>25</v>
      </c>
      <c r="G936" s="4">
        <v>958</v>
      </c>
      <c r="H936" s="4">
        <v>958</v>
      </c>
      <c r="I936" s="4">
        <v>890</v>
      </c>
      <c r="J936" s="4">
        <v>889</v>
      </c>
      <c r="K936" s="4">
        <v>4.68</v>
      </c>
      <c r="L936" s="4">
        <v>19.27</v>
      </c>
      <c r="M936" s="4">
        <v>912.95</v>
      </c>
      <c r="N936" s="4">
        <v>1187</v>
      </c>
      <c r="O936" s="4">
        <v>1187</v>
      </c>
      <c r="P936" s="4">
        <v>983</v>
      </c>
      <c r="Q936" s="4">
        <v>982</v>
      </c>
      <c r="R936" s="4">
        <v>3.22</v>
      </c>
      <c r="S936" s="4">
        <v>17.98</v>
      </c>
      <c r="T936" s="4">
        <v>1003.2</v>
      </c>
      <c r="U936" s="4">
        <v>439</v>
      </c>
      <c r="V936" s="4">
        <v>439</v>
      </c>
      <c r="W936" s="4">
        <v>386</v>
      </c>
      <c r="X936" s="4">
        <v>386</v>
      </c>
      <c r="Y936" s="4">
        <v>0.39</v>
      </c>
      <c r="Z936" s="4">
        <v>12.1</v>
      </c>
      <c r="AA936" s="4">
        <v>398.49</v>
      </c>
      <c r="AB936" s="4">
        <v>2314.64</v>
      </c>
    </row>
    <row r="937" spans="1:28">
      <c r="A937" s="3" t="s">
        <v>1899</v>
      </c>
      <c r="B937" s="3" t="s">
        <v>1900</v>
      </c>
      <c r="C937" s="3" t="s">
        <v>22</v>
      </c>
      <c r="D937" s="3" t="s">
        <v>1795</v>
      </c>
      <c r="E937" s="3" t="s">
        <v>1796</v>
      </c>
      <c r="F937" s="3" t="s">
        <v>25</v>
      </c>
      <c r="G937" s="4">
        <v>680</v>
      </c>
      <c r="H937" s="4">
        <v>680</v>
      </c>
      <c r="I937" s="4">
        <v>619</v>
      </c>
      <c r="J937" s="4">
        <v>619</v>
      </c>
      <c r="K937" s="4">
        <v>2.48</v>
      </c>
      <c r="L937" s="4">
        <v>12.53</v>
      </c>
      <c r="M937" s="4">
        <v>634.01</v>
      </c>
      <c r="N937" s="4">
        <v>1083</v>
      </c>
      <c r="O937" s="4">
        <v>1083</v>
      </c>
      <c r="P937" s="4">
        <v>886</v>
      </c>
      <c r="Q937" s="4">
        <v>885</v>
      </c>
      <c r="R937" s="4">
        <v>2.73</v>
      </c>
      <c r="S937" s="4">
        <v>16.739999999999998</v>
      </c>
      <c r="T937" s="4">
        <v>904.47</v>
      </c>
      <c r="U937" s="4">
        <v>824</v>
      </c>
      <c r="V937" s="4">
        <v>824</v>
      </c>
      <c r="W937" s="4">
        <v>742</v>
      </c>
      <c r="X937" s="4">
        <v>736</v>
      </c>
      <c r="Y937" s="4">
        <v>2.56</v>
      </c>
      <c r="Z937" s="4">
        <v>13.68</v>
      </c>
      <c r="AA937" s="4">
        <v>752.24</v>
      </c>
      <c r="AB937" s="4">
        <v>2290.7199999999998</v>
      </c>
    </row>
    <row r="938" spans="1:28">
      <c r="A938" s="3" t="s">
        <v>1901</v>
      </c>
      <c r="B938" s="3" t="s">
        <v>1902</v>
      </c>
      <c r="C938" s="3" t="s">
        <v>22</v>
      </c>
      <c r="D938" s="3" t="s">
        <v>1795</v>
      </c>
      <c r="E938" s="3" t="s">
        <v>1796</v>
      </c>
      <c r="F938" s="3" t="s">
        <v>25</v>
      </c>
      <c r="G938" s="4">
        <v>714</v>
      </c>
      <c r="H938" s="4">
        <v>714</v>
      </c>
      <c r="I938" s="4">
        <v>533</v>
      </c>
      <c r="J938" s="4">
        <v>533</v>
      </c>
      <c r="K938" s="4">
        <v>2.04</v>
      </c>
      <c r="L938" s="4">
        <v>9.25</v>
      </c>
      <c r="M938" s="4">
        <v>544.29</v>
      </c>
      <c r="N938" s="4">
        <v>644</v>
      </c>
      <c r="O938" s="4">
        <v>644</v>
      </c>
      <c r="P938" s="4">
        <v>463</v>
      </c>
      <c r="Q938" s="4">
        <v>463</v>
      </c>
      <c r="R938" s="4">
        <v>2.52</v>
      </c>
      <c r="S938" s="4">
        <v>6.78</v>
      </c>
      <c r="T938" s="4">
        <v>472.3</v>
      </c>
      <c r="U938" s="4">
        <v>369</v>
      </c>
      <c r="V938" s="4">
        <v>369</v>
      </c>
      <c r="W938" s="4">
        <v>342</v>
      </c>
      <c r="X938" s="4">
        <v>342</v>
      </c>
      <c r="Y938" s="4">
        <v>1.32</v>
      </c>
      <c r="Z938" s="4">
        <v>7.15</v>
      </c>
      <c r="AA938" s="4">
        <v>350.47</v>
      </c>
      <c r="AB938" s="4">
        <v>1367.06</v>
      </c>
    </row>
    <row r="939" spans="1:28">
      <c r="A939" s="3" t="s">
        <v>1903</v>
      </c>
      <c r="B939" s="3" t="s">
        <v>1904</v>
      </c>
      <c r="C939" s="3" t="s">
        <v>22</v>
      </c>
      <c r="D939" s="3" t="s">
        <v>1795</v>
      </c>
      <c r="E939" s="3" t="s">
        <v>1796</v>
      </c>
      <c r="F939" s="3" t="s">
        <v>25</v>
      </c>
      <c r="G939" s="4">
        <v>786</v>
      </c>
      <c r="H939" s="4">
        <v>786</v>
      </c>
      <c r="I939" s="4">
        <v>664</v>
      </c>
      <c r="J939" s="4">
        <v>664</v>
      </c>
      <c r="K939" s="4">
        <v>2.54</v>
      </c>
      <c r="L939" s="4">
        <v>13.62</v>
      </c>
      <c r="M939" s="4">
        <v>680.16</v>
      </c>
      <c r="N939" s="4">
        <v>690</v>
      </c>
      <c r="O939" s="4">
        <v>690</v>
      </c>
      <c r="P939" s="4">
        <v>636</v>
      </c>
      <c r="Q939" s="4">
        <v>636</v>
      </c>
      <c r="R939" s="4">
        <v>3.02</v>
      </c>
      <c r="S939" s="4">
        <v>12.04</v>
      </c>
      <c r="T939" s="4">
        <v>651.05999999999995</v>
      </c>
      <c r="U939" s="4">
        <v>628</v>
      </c>
      <c r="V939" s="4">
        <v>628</v>
      </c>
      <c r="W939" s="4">
        <v>547</v>
      </c>
      <c r="X939" s="4">
        <v>547</v>
      </c>
      <c r="Y939" s="4">
        <v>2.75</v>
      </c>
      <c r="Z939" s="4">
        <v>10.87</v>
      </c>
      <c r="AA939" s="4">
        <v>560.62</v>
      </c>
      <c r="AB939" s="4">
        <v>1891.84</v>
      </c>
    </row>
    <row r="940" spans="1:28">
      <c r="A940" s="3" t="s">
        <v>1905</v>
      </c>
      <c r="B940" s="3" t="s">
        <v>1906</v>
      </c>
      <c r="C940" s="3" t="s">
        <v>22</v>
      </c>
      <c r="D940" s="3" t="s">
        <v>1795</v>
      </c>
      <c r="E940" s="3" t="s">
        <v>1796</v>
      </c>
      <c r="F940" s="3" t="s">
        <v>25</v>
      </c>
      <c r="G940" s="4">
        <v>509</v>
      </c>
      <c r="H940" s="4">
        <v>509</v>
      </c>
      <c r="I940" s="4">
        <v>445</v>
      </c>
      <c r="J940" s="4">
        <v>445</v>
      </c>
      <c r="K940" s="4">
        <v>1.9</v>
      </c>
      <c r="L940" s="4">
        <v>9.9700000000000006</v>
      </c>
      <c r="M940" s="4">
        <v>456.87</v>
      </c>
      <c r="N940" s="4">
        <v>666</v>
      </c>
      <c r="O940" s="4">
        <v>666</v>
      </c>
      <c r="P940" s="4">
        <v>519</v>
      </c>
      <c r="Q940" s="4">
        <v>518</v>
      </c>
      <c r="R940" s="4">
        <v>2.09</v>
      </c>
      <c r="S940" s="4">
        <v>11.23</v>
      </c>
      <c r="T940" s="4">
        <v>531.32000000000005</v>
      </c>
      <c r="U940" s="4">
        <v>489</v>
      </c>
      <c r="V940" s="4">
        <v>489</v>
      </c>
      <c r="W940" s="4">
        <v>422</v>
      </c>
      <c r="X940" s="4">
        <v>422</v>
      </c>
      <c r="Y940" s="4">
        <v>2.2599999999999998</v>
      </c>
      <c r="Z940" s="4">
        <v>8.4</v>
      </c>
      <c r="AA940" s="4">
        <v>432.66</v>
      </c>
      <c r="AB940" s="4">
        <v>1420.85</v>
      </c>
    </row>
    <row r="941" spans="1:28">
      <c r="A941" s="3" t="s">
        <v>1907</v>
      </c>
      <c r="B941" s="3" t="s">
        <v>1908</v>
      </c>
      <c r="C941" s="3" t="s">
        <v>22</v>
      </c>
      <c r="D941" s="3" t="s">
        <v>1795</v>
      </c>
      <c r="E941" s="3" t="s">
        <v>1796</v>
      </c>
      <c r="F941" s="3" t="s">
        <v>25</v>
      </c>
      <c r="G941" s="4">
        <v>450</v>
      </c>
      <c r="H941" s="4">
        <v>450</v>
      </c>
      <c r="I941" s="4">
        <v>310</v>
      </c>
      <c r="J941" s="4">
        <v>310</v>
      </c>
      <c r="K941" s="4">
        <v>0.4</v>
      </c>
      <c r="L941" s="4">
        <v>7.46</v>
      </c>
      <c r="M941" s="4">
        <v>317.86</v>
      </c>
      <c r="N941" s="4">
        <v>502</v>
      </c>
      <c r="O941" s="4">
        <v>502</v>
      </c>
      <c r="P941" s="4">
        <v>401</v>
      </c>
      <c r="Q941" s="4">
        <v>401</v>
      </c>
      <c r="R941" s="4">
        <v>2.04</v>
      </c>
      <c r="S941" s="4">
        <v>7.96</v>
      </c>
      <c r="T941" s="4">
        <v>411</v>
      </c>
      <c r="U941" s="4">
        <v>407</v>
      </c>
      <c r="V941" s="4">
        <v>407</v>
      </c>
      <c r="W941" s="4">
        <v>292</v>
      </c>
      <c r="X941" s="4">
        <v>292</v>
      </c>
      <c r="Y941" s="4">
        <v>0.77</v>
      </c>
      <c r="Z941" s="4">
        <v>5.96</v>
      </c>
      <c r="AA941" s="4">
        <v>298.73</v>
      </c>
      <c r="AB941" s="4">
        <v>1027.5899999999999</v>
      </c>
    </row>
    <row r="942" spans="1:28">
      <c r="A942" s="3" t="s">
        <v>1909</v>
      </c>
      <c r="B942" s="3" t="s">
        <v>1910</v>
      </c>
      <c r="C942" s="3" t="s">
        <v>22</v>
      </c>
      <c r="D942" s="3" t="s">
        <v>1795</v>
      </c>
      <c r="E942" s="3" t="s">
        <v>1796</v>
      </c>
      <c r="F942" s="3" t="s">
        <v>25</v>
      </c>
      <c r="G942" s="4">
        <v>1052</v>
      </c>
      <c r="H942" s="4">
        <v>1052</v>
      </c>
      <c r="I942" s="4">
        <v>676</v>
      </c>
      <c r="J942" s="4">
        <v>674</v>
      </c>
      <c r="K942" s="4">
        <v>2.54</v>
      </c>
      <c r="L942" s="4">
        <v>15.62</v>
      </c>
      <c r="M942" s="4">
        <v>692.16</v>
      </c>
      <c r="N942" s="4">
        <v>1078</v>
      </c>
      <c r="O942" s="4">
        <v>1078</v>
      </c>
      <c r="P942" s="4">
        <v>807</v>
      </c>
      <c r="Q942" s="4">
        <v>805</v>
      </c>
      <c r="R942" s="4">
        <v>3.36</v>
      </c>
      <c r="S942" s="4">
        <v>14.18</v>
      </c>
      <c r="T942" s="4">
        <v>822.54</v>
      </c>
      <c r="U942" s="4">
        <v>706</v>
      </c>
      <c r="V942" s="4">
        <v>706</v>
      </c>
      <c r="W942" s="4">
        <v>638</v>
      </c>
      <c r="X942" s="4">
        <v>638</v>
      </c>
      <c r="Y942" s="4">
        <v>3.05</v>
      </c>
      <c r="Z942" s="4">
        <v>11.09</v>
      </c>
      <c r="AA942" s="4">
        <v>652.14</v>
      </c>
      <c r="AB942" s="4">
        <v>2166.84</v>
      </c>
    </row>
    <row r="943" spans="1:28">
      <c r="A943" s="3" t="s">
        <v>1911</v>
      </c>
      <c r="B943" s="3" t="s">
        <v>1912</v>
      </c>
      <c r="C943" s="3" t="s">
        <v>22</v>
      </c>
      <c r="D943" s="3" t="s">
        <v>1795</v>
      </c>
      <c r="E943" s="3" t="s">
        <v>1796</v>
      </c>
      <c r="F943" s="3" t="s">
        <v>25</v>
      </c>
      <c r="G943" s="4">
        <v>336</v>
      </c>
      <c r="H943" s="4">
        <v>336</v>
      </c>
      <c r="I943" s="4">
        <v>328</v>
      </c>
      <c r="J943" s="4">
        <v>328</v>
      </c>
      <c r="K943" s="4">
        <v>0.63</v>
      </c>
      <c r="L943" s="4">
        <v>7.87</v>
      </c>
      <c r="M943" s="4">
        <v>336.5</v>
      </c>
      <c r="N943" s="4">
        <v>472</v>
      </c>
      <c r="O943" s="4">
        <v>472</v>
      </c>
      <c r="P943" s="4">
        <v>441</v>
      </c>
      <c r="Q943" s="4">
        <v>441</v>
      </c>
      <c r="R943" s="4">
        <v>1.08</v>
      </c>
      <c r="S943" s="4">
        <v>10.53</v>
      </c>
      <c r="T943" s="4">
        <v>452.61</v>
      </c>
      <c r="U943" s="4">
        <v>396</v>
      </c>
      <c r="V943" s="4">
        <v>396</v>
      </c>
      <c r="W943" s="4">
        <v>372</v>
      </c>
      <c r="X943" s="4">
        <v>372</v>
      </c>
      <c r="Y943" s="4">
        <v>0.86</v>
      </c>
      <c r="Z943" s="4">
        <v>8.59</v>
      </c>
      <c r="AA943" s="4">
        <v>381.45</v>
      </c>
      <c r="AB943" s="4">
        <v>1170.56</v>
      </c>
    </row>
    <row r="944" spans="1:28">
      <c r="A944" s="3" t="s">
        <v>1913</v>
      </c>
      <c r="B944" s="3" t="s">
        <v>1914</v>
      </c>
      <c r="C944" s="3" t="s">
        <v>22</v>
      </c>
      <c r="D944" s="3" t="s">
        <v>1795</v>
      </c>
      <c r="E944" s="3" t="s">
        <v>1796</v>
      </c>
      <c r="F944" s="3" t="s">
        <v>25</v>
      </c>
      <c r="G944" s="4">
        <v>1340</v>
      </c>
      <c r="H944" s="4">
        <v>1340</v>
      </c>
      <c r="I944" s="4">
        <v>561</v>
      </c>
      <c r="J944" s="4">
        <v>558</v>
      </c>
      <c r="K944" s="4">
        <v>2.2799999999999998</v>
      </c>
      <c r="L944" s="4">
        <v>9.9600000000000009</v>
      </c>
      <c r="M944" s="4">
        <v>570.24</v>
      </c>
      <c r="N944" s="4">
        <v>511</v>
      </c>
      <c r="O944" s="4">
        <v>511</v>
      </c>
      <c r="P944" s="4">
        <v>394</v>
      </c>
      <c r="Q944" s="4">
        <v>393</v>
      </c>
      <c r="R944" s="4">
        <v>1.52</v>
      </c>
      <c r="S944" s="4">
        <v>7.7</v>
      </c>
      <c r="T944" s="4">
        <v>402.22</v>
      </c>
      <c r="U944" s="4">
        <v>487</v>
      </c>
      <c r="V944" s="4">
        <v>487</v>
      </c>
      <c r="W944" s="4">
        <v>373</v>
      </c>
      <c r="X944" s="4">
        <v>373</v>
      </c>
      <c r="Y944" s="4">
        <v>1.79</v>
      </c>
      <c r="Z944" s="4">
        <v>6.48</v>
      </c>
      <c r="AA944" s="4">
        <v>381.27</v>
      </c>
      <c r="AB944" s="4">
        <v>1353.73</v>
      </c>
    </row>
    <row r="945" spans="1:28">
      <c r="A945" s="3" t="s">
        <v>1915</v>
      </c>
      <c r="B945" s="3" t="s">
        <v>1916</v>
      </c>
      <c r="C945" s="3" t="s">
        <v>22</v>
      </c>
      <c r="D945" s="3" t="s">
        <v>1795</v>
      </c>
      <c r="E945" s="3" t="s">
        <v>1796</v>
      </c>
      <c r="F945" s="3" t="s">
        <v>25</v>
      </c>
      <c r="G945" s="4">
        <v>2071</v>
      </c>
      <c r="H945" s="4">
        <v>2071</v>
      </c>
      <c r="I945" s="4">
        <v>693</v>
      </c>
      <c r="J945" s="4">
        <v>692</v>
      </c>
      <c r="K945" s="4">
        <v>3.53</v>
      </c>
      <c r="L945" s="4">
        <v>13.87</v>
      </c>
      <c r="M945" s="4">
        <v>709.4</v>
      </c>
      <c r="N945" s="4">
        <v>655</v>
      </c>
      <c r="O945" s="4">
        <v>655</v>
      </c>
      <c r="P945" s="4">
        <v>521</v>
      </c>
      <c r="Q945" s="4">
        <v>520</v>
      </c>
      <c r="R945" s="4">
        <v>1.47</v>
      </c>
      <c r="S945" s="4">
        <v>13.75</v>
      </c>
      <c r="T945" s="4">
        <v>535.22</v>
      </c>
      <c r="U945" s="4">
        <v>830</v>
      </c>
      <c r="V945" s="4">
        <v>830</v>
      </c>
      <c r="W945" s="4">
        <v>418</v>
      </c>
      <c r="X945" s="4">
        <v>416</v>
      </c>
      <c r="Y945" s="4">
        <v>1.35</v>
      </c>
      <c r="Z945" s="4">
        <v>10.37</v>
      </c>
      <c r="AA945" s="4">
        <v>427.72</v>
      </c>
      <c r="AB945" s="4">
        <v>1672.34</v>
      </c>
    </row>
    <row r="946" spans="1:28">
      <c r="A946" s="3" t="s">
        <v>1917</v>
      </c>
      <c r="B946" s="3" t="s">
        <v>1918</v>
      </c>
      <c r="C946" s="3" t="s">
        <v>22</v>
      </c>
      <c r="D946" s="3" t="s">
        <v>1795</v>
      </c>
      <c r="E946" s="3" t="s">
        <v>1796</v>
      </c>
      <c r="F946" s="3" t="s">
        <v>25</v>
      </c>
      <c r="G946" s="4">
        <v>1388</v>
      </c>
      <c r="H946" s="4">
        <v>1388</v>
      </c>
      <c r="I946" s="4">
        <v>616</v>
      </c>
      <c r="J946" s="4">
        <v>608</v>
      </c>
      <c r="K946" s="4">
        <v>0.75</v>
      </c>
      <c r="L946" s="4">
        <v>14.11</v>
      </c>
      <c r="M946" s="4">
        <v>622.86</v>
      </c>
      <c r="N946" s="4">
        <v>620</v>
      </c>
      <c r="O946" s="4">
        <v>620</v>
      </c>
      <c r="P946" s="4">
        <v>500</v>
      </c>
      <c r="Q946" s="4">
        <v>496</v>
      </c>
      <c r="R946" s="4">
        <v>0.87</v>
      </c>
      <c r="S946" s="4">
        <v>12.54</v>
      </c>
      <c r="T946" s="4">
        <v>509.41</v>
      </c>
      <c r="U946" s="4">
        <v>648</v>
      </c>
      <c r="V946" s="4">
        <v>648</v>
      </c>
      <c r="W946" s="4">
        <v>475</v>
      </c>
      <c r="X946" s="4">
        <v>473</v>
      </c>
      <c r="Y946" s="4">
        <v>1.1499999999999999</v>
      </c>
      <c r="Z946" s="4">
        <v>10.52</v>
      </c>
      <c r="AA946" s="4">
        <v>484.67</v>
      </c>
      <c r="AB946" s="4">
        <v>1616.94</v>
      </c>
    </row>
    <row r="947" spans="1:28">
      <c r="A947" s="3" t="s">
        <v>1919</v>
      </c>
      <c r="B947" s="3" t="s">
        <v>1920</v>
      </c>
      <c r="C947" s="3" t="s">
        <v>22</v>
      </c>
      <c r="D947" s="3" t="s">
        <v>1795</v>
      </c>
      <c r="E947" s="3" t="s">
        <v>1796</v>
      </c>
      <c r="F947" s="3" t="s">
        <v>25</v>
      </c>
      <c r="G947" s="4">
        <v>850</v>
      </c>
      <c r="H947" s="4">
        <v>850</v>
      </c>
      <c r="I947" s="4">
        <v>589</v>
      </c>
      <c r="J947" s="4">
        <v>589</v>
      </c>
      <c r="K947" s="4">
        <v>1.33</v>
      </c>
      <c r="L947" s="4">
        <v>12.62</v>
      </c>
      <c r="M947" s="4">
        <v>602.95000000000005</v>
      </c>
      <c r="N947" s="4">
        <v>780</v>
      </c>
      <c r="O947" s="4">
        <v>780</v>
      </c>
      <c r="P947" s="4">
        <v>612</v>
      </c>
      <c r="Q947" s="4">
        <v>607</v>
      </c>
      <c r="R947" s="4">
        <v>2.3199999999999998</v>
      </c>
      <c r="S947" s="4">
        <v>14.11</v>
      </c>
      <c r="T947" s="4">
        <v>623.42999999999995</v>
      </c>
      <c r="U947" s="4">
        <v>573</v>
      </c>
      <c r="V947" s="4">
        <v>573</v>
      </c>
      <c r="W947" s="4">
        <v>510</v>
      </c>
      <c r="X947" s="4">
        <v>509</v>
      </c>
      <c r="Y947" s="4">
        <v>1.1200000000000001</v>
      </c>
      <c r="Z947" s="4">
        <v>13.62</v>
      </c>
      <c r="AA947" s="4">
        <v>523.74</v>
      </c>
      <c r="AB947" s="4">
        <v>1750.12</v>
      </c>
    </row>
    <row r="948" spans="1:28">
      <c r="A948" s="3" t="s">
        <v>1921</v>
      </c>
      <c r="B948" s="3" t="s">
        <v>1922</v>
      </c>
      <c r="C948" s="3" t="s">
        <v>22</v>
      </c>
      <c r="D948" s="3" t="s">
        <v>1795</v>
      </c>
      <c r="E948" s="3" t="s">
        <v>1796</v>
      </c>
      <c r="F948" s="3" t="s">
        <v>25</v>
      </c>
      <c r="G948" s="4">
        <v>779</v>
      </c>
      <c r="H948" s="4">
        <v>779</v>
      </c>
      <c r="I948" s="4">
        <v>558</v>
      </c>
      <c r="J948" s="4">
        <v>558</v>
      </c>
      <c r="K948" s="4">
        <v>1.07</v>
      </c>
      <c r="L948" s="4">
        <v>13.09</v>
      </c>
      <c r="M948" s="4">
        <v>572.16</v>
      </c>
      <c r="N948" s="4">
        <v>669</v>
      </c>
      <c r="O948" s="4">
        <v>669</v>
      </c>
      <c r="P948" s="4">
        <v>580</v>
      </c>
      <c r="Q948" s="4">
        <v>578</v>
      </c>
      <c r="R948" s="4">
        <v>1.08</v>
      </c>
      <c r="S948" s="4">
        <v>12.38</v>
      </c>
      <c r="T948" s="4">
        <v>591.46</v>
      </c>
      <c r="U948" s="4">
        <v>638</v>
      </c>
      <c r="V948" s="4">
        <v>638</v>
      </c>
      <c r="W948" s="4">
        <v>458</v>
      </c>
      <c r="X948" s="4">
        <v>458</v>
      </c>
      <c r="Y948" s="4">
        <v>2.2400000000000002</v>
      </c>
      <c r="Z948" s="4">
        <v>9.2200000000000006</v>
      </c>
      <c r="AA948" s="4">
        <v>469.46</v>
      </c>
      <c r="AB948" s="4">
        <v>1633.08</v>
      </c>
    </row>
    <row r="949" spans="1:28">
      <c r="A949" s="3" t="s">
        <v>1923</v>
      </c>
      <c r="B949" s="3" t="s">
        <v>1924</v>
      </c>
      <c r="C949" s="3" t="s">
        <v>22</v>
      </c>
      <c r="D949" s="3" t="s">
        <v>1795</v>
      </c>
      <c r="E949" s="3" t="s">
        <v>1796</v>
      </c>
      <c r="F949" s="3" t="s">
        <v>25</v>
      </c>
      <c r="G949" s="4">
        <v>362</v>
      </c>
      <c r="H949" s="4">
        <v>362</v>
      </c>
      <c r="I949" s="4">
        <v>340</v>
      </c>
      <c r="J949" s="4">
        <v>338</v>
      </c>
      <c r="K949" s="4">
        <v>0.48</v>
      </c>
      <c r="L949" s="4">
        <v>9.76</v>
      </c>
      <c r="M949" s="4">
        <v>348.24</v>
      </c>
      <c r="N949" s="4">
        <v>288</v>
      </c>
      <c r="O949" s="4">
        <v>288</v>
      </c>
      <c r="P949" s="4">
        <v>192</v>
      </c>
      <c r="Q949" s="4">
        <v>192</v>
      </c>
      <c r="R949" s="4">
        <v>0.72</v>
      </c>
      <c r="S949" s="4">
        <v>4.42</v>
      </c>
      <c r="T949" s="4">
        <v>197.14</v>
      </c>
      <c r="U949" s="4">
        <v>137</v>
      </c>
      <c r="V949" s="4">
        <v>137</v>
      </c>
      <c r="W949" s="4">
        <v>124</v>
      </c>
      <c r="X949" s="4">
        <v>124</v>
      </c>
      <c r="Y949" s="4">
        <v>0.3</v>
      </c>
      <c r="Z949" s="4">
        <v>2.69</v>
      </c>
      <c r="AA949" s="4">
        <v>126.99</v>
      </c>
      <c r="AB949" s="4">
        <v>672.37</v>
      </c>
    </row>
    <row r="950" spans="1:28">
      <c r="A950" s="3" t="s">
        <v>1925</v>
      </c>
      <c r="B950" s="3" t="s">
        <v>1926</v>
      </c>
      <c r="C950" s="3" t="s">
        <v>22</v>
      </c>
      <c r="D950" s="3" t="s">
        <v>1795</v>
      </c>
      <c r="E950" s="3" t="s">
        <v>1796</v>
      </c>
      <c r="F950" s="3" t="s">
        <v>25</v>
      </c>
      <c r="G950" s="4">
        <v>523</v>
      </c>
      <c r="H950" s="4">
        <v>523</v>
      </c>
      <c r="I950" s="4">
        <v>455</v>
      </c>
      <c r="J950" s="4">
        <v>455</v>
      </c>
      <c r="K950" s="4">
        <v>1.39</v>
      </c>
      <c r="L950" s="4">
        <v>7.83</v>
      </c>
      <c r="M950" s="4">
        <v>464.22</v>
      </c>
      <c r="N950" s="4">
        <v>729</v>
      </c>
      <c r="O950" s="4">
        <v>729</v>
      </c>
      <c r="P950" s="4">
        <v>431</v>
      </c>
      <c r="Q950" s="4">
        <v>431</v>
      </c>
      <c r="R950" s="4">
        <v>0.64</v>
      </c>
      <c r="S950" s="4">
        <v>7.4</v>
      </c>
      <c r="T950" s="4">
        <v>439.04</v>
      </c>
      <c r="U950" s="4">
        <v>1290</v>
      </c>
      <c r="V950" s="4">
        <v>1290</v>
      </c>
      <c r="W950" s="4">
        <v>365</v>
      </c>
      <c r="X950" s="4">
        <v>365</v>
      </c>
      <c r="Y950" s="4">
        <v>1.1299999999999999</v>
      </c>
      <c r="Z950" s="4">
        <v>5.73</v>
      </c>
      <c r="AA950" s="4">
        <v>371.86</v>
      </c>
      <c r="AB950" s="4">
        <v>1275.1199999999999</v>
      </c>
    </row>
    <row r="951" spans="1:28">
      <c r="A951" s="3" t="s">
        <v>1927</v>
      </c>
      <c r="B951" s="3" t="s">
        <v>1928</v>
      </c>
      <c r="C951" s="3" t="s">
        <v>22</v>
      </c>
      <c r="D951" s="3" t="s">
        <v>1795</v>
      </c>
      <c r="E951" s="3" t="s">
        <v>1796</v>
      </c>
      <c r="F951" s="3" t="s">
        <v>25</v>
      </c>
      <c r="G951" s="4">
        <v>452</v>
      </c>
      <c r="H951" s="4">
        <v>452</v>
      </c>
      <c r="I951" s="4">
        <v>399</v>
      </c>
      <c r="J951" s="4">
        <v>399</v>
      </c>
      <c r="K951" s="4">
        <v>1.74</v>
      </c>
      <c r="L951" s="4">
        <v>7.86</v>
      </c>
      <c r="M951" s="4">
        <v>408.6</v>
      </c>
      <c r="N951" s="4">
        <v>606</v>
      </c>
      <c r="O951" s="4">
        <v>606</v>
      </c>
      <c r="P951" s="4">
        <v>392</v>
      </c>
      <c r="Q951" s="4">
        <v>392</v>
      </c>
      <c r="R951" s="4">
        <v>2.02</v>
      </c>
      <c r="S951" s="4">
        <v>6.85</v>
      </c>
      <c r="T951" s="4">
        <v>400.87</v>
      </c>
      <c r="U951" s="4">
        <v>353</v>
      </c>
      <c r="V951" s="4">
        <v>353</v>
      </c>
      <c r="W951" s="4">
        <v>293</v>
      </c>
      <c r="X951" s="4">
        <v>293</v>
      </c>
      <c r="Y951" s="4">
        <v>1.5</v>
      </c>
      <c r="Z951" s="4">
        <v>4.78</v>
      </c>
      <c r="AA951" s="4">
        <v>299.27999999999997</v>
      </c>
      <c r="AB951" s="4">
        <v>1108.75</v>
      </c>
    </row>
    <row r="952" spans="1:28">
      <c r="A952" s="3" t="s">
        <v>1929</v>
      </c>
      <c r="B952" s="3" t="s">
        <v>1930</v>
      </c>
      <c r="C952" s="3" t="s">
        <v>22</v>
      </c>
      <c r="D952" s="3" t="s">
        <v>1795</v>
      </c>
      <c r="E952" s="3" t="s">
        <v>1796</v>
      </c>
      <c r="F952" s="3" t="s">
        <v>25</v>
      </c>
      <c r="G952" s="4">
        <v>596</v>
      </c>
      <c r="H952" s="4">
        <v>596</v>
      </c>
      <c r="I952" s="4">
        <v>517</v>
      </c>
      <c r="J952" s="4">
        <v>517</v>
      </c>
      <c r="K952" s="4">
        <v>1.74</v>
      </c>
      <c r="L952" s="4">
        <v>7.68</v>
      </c>
      <c r="M952" s="4">
        <v>526.41999999999996</v>
      </c>
      <c r="N952" s="4">
        <v>640</v>
      </c>
      <c r="O952" s="4">
        <v>640</v>
      </c>
      <c r="P952" s="4">
        <v>547</v>
      </c>
      <c r="Q952" s="4">
        <v>547</v>
      </c>
      <c r="R952" s="4">
        <v>2.63</v>
      </c>
      <c r="S952" s="4">
        <v>8</v>
      </c>
      <c r="T952" s="4">
        <v>557.63</v>
      </c>
      <c r="U952" s="4">
        <v>614</v>
      </c>
      <c r="V952" s="4">
        <v>614</v>
      </c>
      <c r="W952" s="4">
        <v>410</v>
      </c>
      <c r="X952" s="4">
        <v>410</v>
      </c>
      <c r="Y952" s="4">
        <v>1.64</v>
      </c>
      <c r="Z952" s="4">
        <v>6.24</v>
      </c>
      <c r="AA952" s="4">
        <v>417.88</v>
      </c>
      <c r="AB952" s="4">
        <v>1501.93</v>
      </c>
    </row>
    <row r="953" spans="1:28">
      <c r="A953" s="3" t="s">
        <v>1931</v>
      </c>
      <c r="B953" s="3" t="s">
        <v>1932</v>
      </c>
      <c r="C953" s="3" t="s">
        <v>22</v>
      </c>
      <c r="D953" s="3" t="s">
        <v>1795</v>
      </c>
      <c r="E953" s="3" t="s">
        <v>1796</v>
      </c>
      <c r="F953" s="3" t="s">
        <v>25</v>
      </c>
      <c r="G953" s="4">
        <v>666</v>
      </c>
      <c r="H953" s="4">
        <v>666</v>
      </c>
      <c r="I953" s="4">
        <v>609</v>
      </c>
      <c r="J953" s="4">
        <v>609</v>
      </c>
      <c r="K953" s="4">
        <v>2.65</v>
      </c>
      <c r="L953" s="4">
        <v>9.39</v>
      </c>
      <c r="M953" s="4">
        <v>621.04</v>
      </c>
      <c r="N953" s="4">
        <v>1008</v>
      </c>
      <c r="O953" s="4">
        <v>1008</v>
      </c>
      <c r="P953" s="4">
        <v>860</v>
      </c>
      <c r="Q953" s="4">
        <v>860</v>
      </c>
      <c r="R953" s="4">
        <v>3.67</v>
      </c>
      <c r="S953" s="4">
        <v>11.01</v>
      </c>
      <c r="T953" s="4">
        <v>874.68</v>
      </c>
      <c r="U953" s="4">
        <v>675</v>
      </c>
      <c r="V953" s="4">
        <v>675</v>
      </c>
      <c r="W953" s="4">
        <v>599</v>
      </c>
      <c r="X953" s="4">
        <v>599</v>
      </c>
      <c r="Y953" s="4">
        <v>2.86</v>
      </c>
      <c r="Z953" s="4">
        <v>8.7200000000000006</v>
      </c>
      <c r="AA953" s="4">
        <v>610.58000000000004</v>
      </c>
      <c r="AB953" s="4">
        <v>2106.3000000000002</v>
      </c>
    </row>
    <row r="954" spans="1:28">
      <c r="A954" s="3" t="s">
        <v>1933</v>
      </c>
      <c r="B954" s="3" t="s">
        <v>1934</v>
      </c>
      <c r="C954" s="3" t="s">
        <v>22</v>
      </c>
      <c r="D954" s="3" t="s">
        <v>1795</v>
      </c>
      <c r="E954" s="3" t="s">
        <v>1796</v>
      </c>
      <c r="F954" s="3" t="s">
        <v>25</v>
      </c>
      <c r="G954" s="4">
        <v>1240</v>
      </c>
      <c r="H954" s="4">
        <v>1240</v>
      </c>
      <c r="I954" s="4">
        <v>1018</v>
      </c>
      <c r="J954" s="4">
        <v>1018</v>
      </c>
      <c r="K954" s="4">
        <v>7.25</v>
      </c>
      <c r="L954" s="4">
        <v>19.53</v>
      </c>
      <c r="M954" s="4">
        <v>1044.78</v>
      </c>
      <c r="N954" s="4">
        <v>1390</v>
      </c>
      <c r="O954" s="4">
        <v>1390</v>
      </c>
      <c r="P954" s="4">
        <v>1190</v>
      </c>
      <c r="Q954" s="4">
        <v>1190</v>
      </c>
      <c r="R954" s="4">
        <v>8.31</v>
      </c>
      <c r="S954" s="4">
        <v>22.24</v>
      </c>
      <c r="T954" s="4">
        <v>1220.55</v>
      </c>
      <c r="U954" s="4">
        <v>834</v>
      </c>
      <c r="V954" s="4">
        <v>834</v>
      </c>
      <c r="W954" s="4">
        <v>739</v>
      </c>
      <c r="X954" s="4">
        <v>739</v>
      </c>
      <c r="Y954" s="4">
        <v>3.86</v>
      </c>
      <c r="Z954" s="4">
        <v>13.78</v>
      </c>
      <c r="AA954" s="4">
        <v>756.64</v>
      </c>
      <c r="AB954" s="4">
        <v>3021.97</v>
      </c>
    </row>
    <row r="955" spans="1:28">
      <c r="A955" s="3" t="s">
        <v>1935</v>
      </c>
      <c r="B955" s="3" t="s">
        <v>1936</v>
      </c>
      <c r="C955" s="3" t="s">
        <v>22</v>
      </c>
      <c r="D955" s="3" t="s">
        <v>1795</v>
      </c>
      <c r="E955" s="3" t="s">
        <v>1796</v>
      </c>
      <c r="F955" s="3" t="s">
        <v>25</v>
      </c>
      <c r="G955" s="4">
        <v>455</v>
      </c>
      <c r="H955" s="4">
        <v>455</v>
      </c>
      <c r="I955" s="4">
        <v>152</v>
      </c>
      <c r="J955" s="4">
        <v>152</v>
      </c>
      <c r="K955" s="4">
        <v>0.17</v>
      </c>
      <c r="L955" s="4">
        <v>2.88</v>
      </c>
      <c r="M955" s="4">
        <v>155.05000000000001</v>
      </c>
      <c r="N955" s="4">
        <v>469</v>
      </c>
      <c r="O955" s="4">
        <v>469</v>
      </c>
      <c r="P955" s="4">
        <v>383</v>
      </c>
      <c r="Q955" s="4">
        <v>383</v>
      </c>
      <c r="R955" s="4">
        <v>2.41</v>
      </c>
      <c r="S955" s="4">
        <v>5.8</v>
      </c>
      <c r="T955" s="4">
        <v>391.21</v>
      </c>
      <c r="U955" s="4">
        <v>223</v>
      </c>
      <c r="V955" s="4">
        <v>223</v>
      </c>
      <c r="W955" s="4">
        <v>182</v>
      </c>
      <c r="X955" s="4">
        <v>182</v>
      </c>
      <c r="Y955" s="4">
        <v>0.47</v>
      </c>
      <c r="Z955" s="4">
        <v>2.65</v>
      </c>
      <c r="AA955" s="4">
        <v>185.12</v>
      </c>
      <c r="AB955" s="4">
        <v>731.38</v>
      </c>
    </row>
    <row r="956" spans="1:28">
      <c r="A956" s="3" t="s">
        <v>1937</v>
      </c>
      <c r="B956" s="3" t="s">
        <v>1938</v>
      </c>
      <c r="C956" s="3" t="s">
        <v>22</v>
      </c>
      <c r="D956" s="3" t="s">
        <v>1795</v>
      </c>
      <c r="E956" s="3" t="s">
        <v>1796</v>
      </c>
      <c r="F956" s="3" t="s">
        <v>25</v>
      </c>
      <c r="G956" s="4">
        <v>266</v>
      </c>
      <c r="H956" s="4">
        <v>266</v>
      </c>
      <c r="I956" s="4">
        <v>239</v>
      </c>
      <c r="J956" s="4">
        <v>238</v>
      </c>
      <c r="K956" s="4">
        <v>0.3</v>
      </c>
      <c r="L956" s="4">
        <v>0.86</v>
      </c>
      <c r="M956" s="4">
        <v>239.16</v>
      </c>
      <c r="N956" s="4">
        <v>262</v>
      </c>
      <c r="O956" s="4">
        <v>262</v>
      </c>
      <c r="P956" s="4">
        <v>224</v>
      </c>
      <c r="Q956" s="4">
        <v>223</v>
      </c>
      <c r="R956" s="4">
        <v>0.81</v>
      </c>
      <c r="S956" s="4">
        <v>0.72</v>
      </c>
      <c r="T956" s="4">
        <v>224.53</v>
      </c>
      <c r="U956" s="4">
        <v>164</v>
      </c>
      <c r="V956" s="4">
        <v>164</v>
      </c>
      <c r="W956" s="4">
        <v>157</v>
      </c>
      <c r="X956" s="4">
        <v>157</v>
      </c>
      <c r="Y956" s="4">
        <v>0.02</v>
      </c>
      <c r="Z956" s="4">
        <v>0.56999999999999995</v>
      </c>
      <c r="AA956" s="4">
        <v>157.59</v>
      </c>
      <c r="AB956" s="4">
        <v>621.28</v>
      </c>
    </row>
    <row r="957" spans="1:28">
      <c r="A957" s="3" t="s">
        <v>1939</v>
      </c>
      <c r="B957" s="3" t="s">
        <v>1940</v>
      </c>
      <c r="C957" s="3" t="s">
        <v>518</v>
      </c>
      <c r="D957" s="3" t="s">
        <v>1795</v>
      </c>
      <c r="E957" s="3" t="s">
        <v>1796</v>
      </c>
      <c r="F957" s="3" t="s">
        <v>25</v>
      </c>
      <c r="G957" s="4">
        <v>70868</v>
      </c>
      <c r="H957" s="4">
        <v>69793</v>
      </c>
      <c r="I957" s="4">
        <v>48549</v>
      </c>
      <c r="J957" s="4">
        <v>48258</v>
      </c>
      <c r="K957" s="4">
        <v>131.79</v>
      </c>
      <c r="L957" s="4">
        <v>1179.6400000000001</v>
      </c>
      <c r="M957" s="4">
        <v>49569.43</v>
      </c>
      <c r="N957" s="4">
        <v>0</v>
      </c>
      <c r="O957" s="4">
        <v>0</v>
      </c>
      <c r="P957" s="4">
        <v>0</v>
      </c>
      <c r="Q957" s="4">
        <v>0</v>
      </c>
      <c r="R957" s="4">
        <v>0</v>
      </c>
      <c r="S957" s="4">
        <v>0</v>
      </c>
      <c r="T957" s="4">
        <v>0</v>
      </c>
      <c r="U957" s="4">
        <v>50626</v>
      </c>
      <c r="V957" s="4">
        <v>50055</v>
      </c>
      <c r="W957" s="4">
        <v>35309</v>
      </c>
      <c r="X957" s="4">
        <v>35116</v>
      </c>
      <c r="Y957" s="4">
        <v>103.3</v>
      </c>
      <c r="Z957" s="4">
        <v>876.61</v>
      </c>
      <c r="AA957" s="4">
        <v>36095.910000000003</v>
      </c>
      <c r="AB957" s="4">
        <v>85665.34</v>
      </c>
    </row>
    <row r="958" spans="1:28">
      <c r="A958" s="3" t="s">
        <v>1941</v>
      </c>
      <c r="B958" s="3" t="s">
        <v>1942</v>
      </c>
      <c r="C958" s="3" t="s">
        <v>521</v>
      </c>
      <c r="D958" s="3" t="s">
        <v>1795</v>
      </c>
      <c r="E958" s="3" t="s">
        <v>1796</v>
      </c>
      <c r="F958" s="3" t="s">
        <v>25</v>
      </c>
      <c r="G958" s="4">
        <v>12787</v>
      </c>
      <c r="H958" s="4">
        <v>12784</v>
      </c>
      <c r="I958" s="4">
        <v>11155</v>
      </c>
      <c r="J958" s="4">
        <v>10789</v>
      </c>
      <c r="K958" s="4">
        <v>114.9</v>
      </c>
      <c r="L958" s="4">
        <v>274.08</v>
      </c>
      <c r="M958" s="4">
        <v>11177.98</v>
      </c>
      <c r="N958" s="4">
        <v>0</v>
      </c>
      <c r="O958" s="4">
        <v>0</v>
      </c>
      <c r="P958" s="4">
        <v>0</v>
      </c>
      <c r="Q958" s="4">
        <v>0</v>
      </c>
      <c r="R958" s="4">
        <v>0</v>
      </c>
      <c r="S958" s="4">
        <v>0</v>
      </c>
      <c r="T958" s="4">
        <v>0</v>
      </c>
      <c r="U958" s="4">
        <v>0</v>
      </c>
      <c r="V958" s="4">
        <v>0</v>
      </c>
      <c r="W958" s="4">
        <v>0</v>
      </c>
      <c r="X958" s="4">
        <v>0</v>
      </c>
      <c r="Y958" s="4">
        <v>0</v>
      </c>
      <c r="Z958" s="4">
        <v>0</v>
      </c>
      <c r="AA958" s="4">
        <v>0</v>
      </c>
      <c r="AB958" s="4">
        <v>11177.98</v>
      </c>
    </row>
    <row r="959" spans="1:28">
      <c r="A959" s="3" t="s">
        <v>1943</v>
      </c>
      <c r="B959" s="3" t="s">
        <v>1944</v>
      </c>
      <c r="C959" s="3" t="s">
        <v>521</v>
      </c>
      <c r="D959" s="3" t="s">
        <v>1795</v>
      </c>
      <c r="E959" s="3" t="s">
        <v>1796</v>
      </c>
      <c r="F959" s="3" t="s">
        <v>25</v>
      </c>
      <c r="G959" s="4">
        <v>9440</v>
      </c>
      <c r="H959" s="4">
        <v>9243</v>
      </c>
      <c r="I959" s="4">
        <v>6089</v>
      </c>
      <c r="J959" s="4">
        <v>6014</v>
      </c>
      <c r="K959" s="4">
        <v>51.44</v>
      </c>
      <c r="L959" s="4">
        <v>125.65</v>
      </c>
      <c r="M959" s="4">
        <v>6191.09</v>
      </c>
      <c r="N959" s="4">
        <v>613</v>
      </c>
      <c r="O959" s="4">
        <v>613</v>
      </c>
      <c r="P959" s="4">
        <v>379</v>
      </c>
      <c r="Q959" s="4">
        <v>377</v>
      </c>
      <c r="R959" s="4">
        <v>3.71</v>
      </c>
      <c r="S959" s="4">
        <v>7.92</v>
      </c>
      <c r="T959" s="4">
        <v>388.63</v>
      </c>
      <c r="U959" s="4">
        <v>6055</v>
      </c>
      <c r="V959" s="4">
        <v>6046</v>
      </c>
      <c r="W959" s="4">
        <v>528</v>
      </c>
      <c r="X959" s="4">
        <v>522</v>
      </c>
      <c r="Y959" s="4">
        <v>4.13</v>
      </c>
      <c r="Z959" s="4">
        <v>12.2</v>
      </c>
      <c r="AA959" s="4">
        <v>538.33000000000004</v>
      </c>
      <c r="AB959" s="4">
        <v>7118.05</v>
      </c>
    </row>
    <row r="960" spans="1:28">
      <c r="A960" s="3" t="s">
        <v>1945</v>
      </c>
      <c r="B960" s="3" t="s">
        <v>1946</v>
      </c>
      <c r="C960" s="3" t="s">
        <v>521</v>
      </c>
      <c r="D960" s="3" t="s">
        <v>1795</v>
      </c>
      <c r="E960" s="3" t="s">
        <v>1796</v>
      </c>
      <c r="F960" s="3" t="s">
        <v>25</v>
      </c>
      <c r="G960" s="4">
        <v>7623</v>
      </c>
      <c r="H960" s="4">
        <v>7623</v>
      </c>
      <c r="I960" s="4">
        <v>6600</v>
      </c>
      <c r="J960" s="4">
        <v>6534</v>
      </c>
      <c r="K960" s="4">
        <v>41.68</v>
      </c>
      <c r="L960" s="4">
        <v>131.41999999999999</v>
      </c>
      <c r="M960" s="4">
        <v>6707.1</v>
      </c>
      <c r="N960" s="4">
        <v>3585</v>
      </c>
      <c r="O960" s="4">
        <v>3584</v>
      </c>
      <c r="P960" s="4">
        <v>3209</v>
      </c>
      <c r="Q960" s="4">
        <v>3168</v>
      </c>
      <c r="R960" s="4">
        <v>18.350000000000001</v>
      </c>
      <c r="S960" s="4">
        <v>63.61</v>
      </c>
      <c r="T960" s="4">
        <v>3249.96</v>
      </c>
      <c r="U960" s="4">
        <v>5873</v>
      </c>
      <c r="V960" s="4">
        <v>5867</v>
      </c>
      <c r="W960" s="4">
        <v>5133</v>
      </c>
      <c r="X960" s="4">
        <v>5083</v>
      </c>
      <c r="Y960" s="4">
        <v>23.4</v>
      </c>
      <c r="Z960" s="4">
        <v>74.959999999999994</v>
      </c>
      <c r="AA960" s="4">
        <v>5181.3599999999997</v>
      </c>
      <c r="AB960" s="4">
        <v>15138.42</v>
      </c>
    </row>
    <row r="961" spans="1:28">
      <c r="A961" s="3" t="s">
        <v>1947</v>
      </c>
      <c r="B961" s="3" t="s">
        <v>1948</v>
      </c>
      <c r="C961" s="3" t="s">
        <v>521</v>
      </c>
      <c r="D961" s="3" t="s">
        <v>1795</v>
      </c>
      <c r="E961" s="3" t="s">
        <v>1796</v>
      </c>
      <c r="F961" s="3" t="s">
        <v>25</v>
      </c>
      <c r="G961" s="4">
        <v>5600</v>
      </c>
      <c r="H961" s="4">
        <v>5595</v>
      </c>
      <c r="I961" s="4">
        <v>5096</v>
      </c>
      <c r="J961" s="4">
        <v>5044</v>
      </c>
      <c r="K961" s="4">
        <v>40.18</v>
      </c>
      <c r="L961" s="4">
        <v>95.08</v>
      </c>
      <c r="M961" s="4">
        <v>5179.26</v>
      </c>
      <c r="N961" s="4">
        <v>5933</v>
      </c>
      <c r="O961" s="4">
        <v>5925</v>
      </c>
      <c r="P961" s="4">
        <v>4801</v>
      </c>
      <c r="Q961" s="4">
        <v>4762</v>
      </c>
      <c r="R961" s="4">
        <v>37.04</v>
      </c>
      <c r="S961" s="4">
        <v>93.51</v>
      </c>
      <c r="T961" s="4">
        <v>4892.55</v>
      </c>
      <c r="U961" s="4">
        <v>8974</v>
      </c>
      <c r="V961" s="4">
        <v>8968</v>
      </c>
      <c r="W961" s="4">
        <v>7915</v>
      </c>
      <c r="X961" s="4">
        <v>7843</v>
      </c>
      <c r="Y961" s="4">
        <v>54.44</v>
      </c>
      <c r="Z961" s="4">
        <v>106.46</v>
      </c>
      <c r="AA961" s="4">
        <v>8003.9</v>
      </c>
      <c r="AB961" s="4">
        <v>18075.71</v>
      </c>
    </row>
    <row r="962" spans="1:28">
      <c r="A962" s="3" t="s">
        <v>1949</v>
      </c>
      <c r="B962" s="3" t="s">
        <v>1950</v>
      </c>
      <c r="C962" s="3" t="s">
        <v>521</v>
      </c>
      <c r="D962" s="3" t="s">
        <v>1795</v>
      </c>
      <c r="E962" s="3" t="s">
        <v>1796</v>
      </c>
      <c r="F962" s="3" t="s">
        <v>25</v>
      </c>
      <c r="G962" s="4">
        <v>7238</v>
      </c>
      <c r="H962" s="4">
        <v>7238</v>
      </c>
      <c r="I962" s="4">
        <v>6196</v>
      </c>
      <c r="J962" s="4">
        <v>6115</v>
      </c>
      <c r="K962" s="4">
        <v>36.1</v>
      </c>
      <c r="L962" s="4">
        <v>155.97999999999999</v>
      </c>
      <c r="M962" s="4">
        <v>6307.08</v>
      </c>
      <c r="N962" s="4">
        <v>3721</v>
      </c>
      <c r="O962" s="4">
        <v>3721</v>
      </c>
      <c r="P962" s="4">
        <v>3377</v>
      </c>
      <c r="Q962" s="4">
        <v>3333</v>
      </c>
      <c r="R962" s="4">
        <v>25.12</v>
      </c>
      <c r="S962" s="4">
        <v>75.63</v>
      </c>
      <c r="T962" s="4">
        <v>3433.75</v>
      </c>
      <c r="U962" s="4">
        <v>4212</v>
      </c>
      <c r="V962" s="4">
        <v>4212</v>
      </c>
      <c r="W962" s="4">
        <v>3591</v>
      </c>
      <c r="X962" s="4">
        <v>3555</v>
      </c>
      <c r="Y962" s="4">
        <v>19.12</v>
      </c>
      <c r="Z962" s="4">
        <v>92.41</v>
      </c>
      <c r="AA962" s="4">
        <v>3666.53</v>
      </c>
      <c r="AB962" s="4">
        <v>13407.36</v>
      </c>
    </row>
    <row r="963" spans="1:28">
      <c r="A963" s="3" t="s">
        <v>1951</v>
      </c>
      <c r="B963" s="3" t="s">
        <v>1952</v>
      </c>
      <c r="C963" s="3" t="s">
        <v>521</v>
      </c>
      <c r="D963" s="3" t="s">
        <v>1795</v>
      </c>
      <c r="E963" s="3" t="s">
        <v>1796</v>
      </c>
      <c r="F963" s="3" t="s">
        <v>25</v>
      </c>
      <c r="G963" s="4">
        <v>4210</v>
      </c>
      <c r="H963" s="4">
        <v>4205</v>
      </c>
      <c r="I963" s="4">
        <v>3754</v>
      </c>
      <c r="J963" s="4">
        <v>3663</v>
      </c>
      <c r="K963" s="4">
        <v>23.2</v>
      </c>
      <c r="L963" s="4">
        <v>94.69</v>
      </c>
      <c r="M963" s="4">
        <v>3780.89</v>
      </c>
      <c r="N963" s="4">
        <v>5242</v>
      </c>
      <c r="O963" s="4">
        <v>5242</v>
      </c>
      <c r="P963" s="4">
        <v>4753</v>
      </c>
      <c r="Q963" s="4">
        <v>4670</v>
      </c>
      <c r="R963" s="4">
        <v>21.52</v>
      </c>
      <c r="S963" s="4">
        <v>96.64</v>
      </c>
      <c r="T963" s="4">
        <v>4788.16</v>
      </c>
      <c r="U963" s="4">
        <v>5322</v>
      </c>
      <c r="V963" s="4">
        <v>5321</v>
      </c>
      <c r="W963" s="4">
        <v>4773</v>
      </c>
      <c r="X963" s="4">
        <v>4678</v>
      </c>
      <c r="Y963" s="4">
        <v>27.09</v>
      </c>
      <c r="Z963" s="4">
        <v>106.18</v>
      </c>
      <c r="AA963" s="4">
        <v>4811.2700000000004</v>
      </c>
      <c r="AB963" s="4">
        <v>13380.32</v>
      </c>
    </row>
    <row r="964" spans="1:28">
      <c r="A964" s="3" t="s">
        <v>1953</v>
      </c>
      <c r="B964" s="3" t="s">
        <v>1954</v>
      </c>
      <c r="C964" s="3" t="s">
        <v>22</v>
      </c>
      <c r="D964" s="3" t="s">
        <v>1795</v>
      </c>
      <c r="E964" s="3" t="s">
        <v>1796</v>
      </c>
      <c r="F964" s="3" t="s">
        <v>25</v>
      </c>
      <c r="G964" s="4">
        <v>504</v>
      </c>
      <c r="H964" s="4">
        <v>504</v>
      </c>
      <c r="I964" s="4">
        <v>438</v>
      </c>
      <c r="J964" s="4">
        <v>438</v>
      </c>
      <c r="K964" s="4">
        <v>0.28999999999999998</v>
      </c>
      <c r="L964" s="4">
        <v>13.05</v>
      </c>
      <c r="M964" s="4">
        <v>451.34</v>
      </c>
      <c r="N964" s="4">
        <v>1050</v>
      </c>
      <c r="O964" s="4">
        <v>1050</v>
      </c>
      <c r="P964" s="4">
        <v>570</v>
      </c>
      <c r="Q964" s="4">
        <v>570</v>
      </c>
      <c r="R964" s="4">
        <v>0.37</v>
      </c>
      <c r="S964" s="4">
        <v>16.149999999999999</v>
      </c>
      <c r="T964" s="4">
        <v>586.52</v>
      </c>
      <c r="U964" s="4">
        <v>419</v>
      </c>
      <c r="V964" s="4">
        <v>419</v>
      </c>
      <c r="W964" s="4">
        <v>362</v>
      </c>
      <c r="X964" s="4">
        <v>362</v>
      </c>
      <c r="Y964" s="4">
        <v>0.53</v>
      </c>
      <c r="Z964" s="4">
        <v>9.0399999999999991</v>
      </c>
      <c r="AA964" s="4">
        <v>371.57</v>
      </c>
      <c r="AB964" s="4">
        <v>1409.43</v>
      </c>
    </row>
    <row r="965" spans="1:28">
      <c r="A965" s="3" t="s">
        <v>1955</v>
      </c>
      <c r="B965" s="3" t="s">
        <v>1956</v>
      </c>
      <c r="C965" s="3" t="s">
        <v>22</v>
      </c>
      <c r="D965" s="3" t="s">
        <v>1795</v>
      </c>
      <c r="E965" s="3" t="s">
        <v>1796</v>
      </c>
      <c r="F965" s="3" t="s">
        <v>25</v>
      </c>
      <c r="G965" s="4">
        <v>252</v>
      </c>
      <c r="H965" s="4">
        <v>252</v>
      </c>
      <c r="I965" s="4">
        <v>234</v>
      </c>
      <c r="J965" s="4">
        <v>234</v>
      </c>
      <c r="K965" s="4">
        <v>0.1</v>
      </c>
      <c r="L965" s="4">
        <v>5.8</v>
      </c>
      <c r="M965" s="4">
        <v>239.9</v>
      </c>
      <c r="N965" s="4">
        <v>378</v>
      </c>
      <c r="O965" s="4">
        <v>378</v>
      </c>
      <c r="P965" s="4">
        <v>292</v>
      </c>
      <c r="Q965" s="4">
        <v>292</v>
      </c>
      <c r="R965" s="4">
        <v>0.36</v>
      </c>
      <c r="S965" s="4">
        <v>5.4</v>
      </c>
      <c r="T965" s="4">
        <v>297.76</v>
      </c>
      <c r="U965" s="4">
        <v>201</v>
      </c>
      <c r="V965" s="4">
        <v>201</v>
      </c>
      <c r="W965" s="4">
        <v>187</v>
      </c>
      <c r="X965" s="4">
        <v>171</v>
      </c>
      <c r="Y965" s="4">
        <v>7.0000000000000007E-2</v>
      </c>
      <c r="Z965" s="4">
        <v>4.3099999999999996</v>
      </c>
      <c r="AA965" s="4">
        <v>175.38</v>
      </c>
      <c r="AB965" s="4">
        <v>713.04</v>
      </c>
    </row>
    <row r="966" spans="1:28">
      <c r="A966" s="3" t="s">
        <v>1957</v>
      </c>
      <c r="B966" s="3" t="s">
        <v>1958</v>
      </c>
      <c r="C966" s="3" t="s">
        <v>22</v>
      </c>
      <c r="D966" s="3" t="s">
        <v>1795</v>
      </c>
      <c r="E966" s="3" t="s">
        <v>1796</v>
      </c>
      <c r="F966" s="3" t="s">
        <v>25</v>
      </c>
      <c r="G966" s="4">
        <v>901</v>
      </c>
      <c r="H966" s="4">
        <v>901</v>
      </c>
      <c r="I966" s="4">
        <v>490</v>
      </c>
      <c r="J966" s="4">
        <v>490</v>
      </c>
      <c r="K966" s="4">
        <v>0.52</v>
      </c>
      <c r="L966" s="4">
        <v>11.82</v>
      </c>
      <c r="M966" s="4">
        <v>502.34</v>
      </c>
      <c r="N966" s="4">
        <v>595</v>
      </c>
      <c r="O966" s="4">
        <v>595</v>
      </c>
      <c r="P966" s="4">
        <v>443</v>
      </c>
      <c r="Q966" s="4">
        <v>443</v>
      </c>
      <c r="R966" s="4">
        <v>1.17</v>
      </c>
      <c r="S966" s="4">
        <v>9.5299999999999994</v>
      </c>
      <c r="T966" s="4">
        <v>453.7</v>
      </c>
      <c r="U966" s="4">
        <v>385</v>
      </c>
      <c r="V966" s="4">
        <v>385</v>
      </c>
      <c r="W966" s="4">
        <v>331</v>
      </c>
      <c r="X966" s="4">
        <v>331</v>
      </c>
      <c r="Y966" s="4">
        <v>0.37</v>
      </c>
      <c r="Z966" s="4">
        <v>7.36</v>
      </c>
      <c r="AA966" s="4">
        <v>338.73</v>
      </c>
      <c r="AB966" s="4">
        <v>1294.77</v>
      </c>
    </row>
    <row r="967" spans="1:28">
      <c r="A967" s="3" t="s">
        <v>1959</v>
      </c>
      <c r="B967" s="3" t="s">
        <v>1960</v>
      </c>
      <c r="C967" s="3" t="s">
        <v>22</v>
      </c>
      <c r="D967" s="3" t="s">
        <v>1795</v>
      </c>
      <c r="E967" s="3" t="s">
        <v>1796</v>
      </c>
      <c r="F967" s="3" t="s">
        <v>25</v>
      </c>
      <c r="G967" s="4">
        <v>488</v>
      </c>
      <c r="H967" s="4">
        <v>488</v>
      </c>
      <c r="I967" s="4">
        <v>451</v>
      </c>
      <c r="J967" s="4">
        <v>451</v>
      </c>
      <c r="K967" s="4">
        <v>1.49</v>
      </c>
      <c r="L967" s="4">
        <v>7.18</v>
      </c>
      <c r="M967" s="4">
        <v>459.67</v>
      </c>
      <c r="N967" s="4">
        <v>1483</v>
      </c>
      <c r="O967" s="4">
        <v>1483</v>
      </c>
      <c r="P967" s="4">
        <v>1154</v>
      </c>
      <c r="Q967" s="4">
        <v>1154</v>
      </c>
      <c r="R967" s="4">
        <v>1.65</v>
      </c>
      <c r="S967" s="4">
        <v>7.21</v>
      </c>
      <c r="T967" s="4">
        <v>1162.8599999999999</v>
      </c>
      <c r="U967" s="4">
        <v>405</v>
      </c>
      <c r="V967" s="4">
        <v>405</v>
      </c>
      <c r="W967" s="4">
        <v>365</v>
      </c>
      <c r="X967" s="4">
        <v>365</v>
      </c>
      <c r="Y967" s="4">
        <v>2.14</v>
      </c>
      <c r="Z967" s="4">
        <v>3.02</v>
      </c>
      <c r="AA967" s="4">
        <v>370.16</v>
      </c>
      <c r="AB967" s="4">
        <v>1992.69</v>
      </c>
    </row>
    <row r="968" spans="1:28">
      <c r="A968" s="3" t="s">
        <v>1961</v>
      </c>
      <c r="B968" s="3" t="s">
        <v>1962</v>
      </c>
      <c r="C968" s="3" t="s">
        <v>22</v>
      </c>
      <c r="D968" s="3" t="s">
        <v>1795</v>
      </c>
      <c r="E968" s="3" t="s">
        <v>1796</v>
      </c>
      <c r="F968" s="3" t="s">
        <v>25</v>
      </c>
      <c r="G968" s="4">
        <v>411</v>
      </c>
      <c r="H968" s="4">
        <v>411</v>
      </c>
      <c r="I968" s="4">
        <v>370</v>
      </c>
      <c r="J968" s="4">
        <v>370</v>
      </c>
      <c r="K968" s="4">
        <v>0.74</v>
      </c>
      <c r="L968" s="4">
        <v>9.8800000000000008</v>
      </c>
      <c r="M968" s="4">
        <v>380.62</v>
      </c>
      <c r="N968" s="4">
        <v>1209</v>
      </c>
      <c r="O968" s="4">
        <v>1209</v>
      </c>
      <c r="P968" s="4">
        <v>859</v>
      </c>
      <c r="Q968" s="4">
        <v>856</v>
      </c>
      <c r="R968" s="4">
        <v>4.05</v>
      </c>
      <c r="S968" s="4">
        <v>12.75</v>
      </c>
      <c r="T968" s="4">
        <v>872.8</v>
      </c>
      <c r="U968" s="4">
        <v>492</v>
      </c>
      <c r="V968" s="4">
        <v>492</v>
      </c>
      <c r="W968" s="4">
        <v>402</v>
      </c>
      <c r="X968" s="4">
        <v>400</v>
      </c>
      <c r="Y968" s="4">
        <v>3.01</v>
      </c>
      <c r="Z968" s="4">
        <v>8.51</v>
      </c>
      <c r="AA968" s="4">
        <v>411.52</v>
      </c>
      <c r="AB968" s="4">
        <v>1664.94</v>
      </c>
    </row>
    <row r="969" spans="1:28">
      <c r="A969" s="3" t="s">
        <v>1963</v>
      </c>
      <c r="B969" s="3" t="s">
        <v>1964</v>
      </c>
      <c r="C969" s="3" t="s">
        <v>22</v>
      </c>
      <c r="D969" s="3" t="s">
        <v>1795</v>
      </c>
      <c r="E969" s="3" t="s">
        <v>1796</v>
      </c>
      <c r="F969" s="3" t="s">
        <v>25</v>
      </c>
      <c r="G969" s="4">
        <v>330</v>
      </c>
      <c r="H969" s="4">
        <v>330</v>
      </c>
      <c r="I969" s="4">
        <v>234</v>
      </c>
      <c r="J969" s="4">
        <v>234</v>
      </c>
      <c r="K969" s="4">
        <v>1.64</v>
      </c>
      <c r="L969" s="4">
        <v>2.95</v>
      </c>
      <c r="M969" s="4">
        <v>238.59</v>
      </c>
      <c r="N969" s="4">
        <v>377</v>
      </c>
      <c r="O969" s="4">
        <v>377</v>
      </c>
      <c r="P969" s="4">
        <v>341</v>
      </c>
      <c r="Q969" s="4">
        <v>341</v>
      </c>
      <c r="R969" s="4">
        <v>1.8</v>
      </c>
      <c r="S969" s="4">
        <v>3.74</v>
      </c>
      <c r="T969" s="4">
        <v>346.54</v>
      </c>
      <c r="U969" s="4">
        <v>463</v>
      </c>
      <c r="V969" s="4">
        <v>463</v>
      </c>
      <c r="W969" s="4">
        <v>377</v>
      </c>
      <c r="X969" s="4">
        <v>377</v>
      </c>
      <c r="Y969" s="4">
        <v>1.43</v>
      </c>
      <c r="Z969" s="4">
        <v>2.75</v>
      </c>
      <c r="AA969" s="4">
        <v>381.18</v>
      </c>
      <c r="AB969" s="4">
        <v>966.31</v>
      </c>
    </row>
    <row r="970" spans="1:28">
      <c r="A970" s="3" t="s">
        <v>1969</v>
      </c>
      <c r="B970" s="3" t="s">
        <v>1970</v>
      </c>
      <c r="C970" s="3" t="s">
        <v>568</v>
      </c>
      <c r="D970" s="3" t="s">
        <v>1795</v>
      </c>
      <c r="E970" s="3" t="s">
        <v>1796</v>
      </c>
      <c r="F970" s="3" t="s">
        <v>25</v>
      </c>
      <c r="G970" s="4">
        <v>0</v>
      </c>
      <c r="H970" s="4">
        <v>0</v>
      </c>
      <c r="I970" s="4">
        <v>0</v>
      </c>
      <c r="J970" s="4">
        <v>0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4">
        <v>0</v>
      </c>
      <c r="X970" s="4">
        <v>0</v>
      </c>
      <c r="Y970" s="4">
        <v>0</v>
      </c>
      <c r="Z970" s="4">
        <v>0</v>
      </c>
      <c r="AA970" s="4">
        <v>0</v>
      </c>
      <c r="AB970" s="4">
        <v>0</v>
      </c>
    </row>
    <row r="972" spans="1:28">
      <c r="AB972" s="36">
        <f>SUM(AB4:AB970)</f>
        <v>3665182.2899999958</v>
      </c>
    </row>
  </sheetData>
  <mergeCells count="10">
    <mergeCell ref="A1:AB1"/>
    <mergeCell ref="A2:A3"/>
    <mergeCell ref="B2:B3"/>
    <mergeCell ref="C2:C3"/>
    <mergeCell ref="D2:D3"/>
    <mergeCell ref="E2:E3"/>
    <mergeCell ref="F2:F3"/>
    <mergeCell ref="G2:M2"/>
    <mergeCell ref="N2:T2"/>
    <mergeCell ref="U2:AA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AB973"/>
  <sheetViews>
    <sheetView topLeftCell="L1" zoomScaleNormal="100" workbookViewId="0">
      <pane ySplit="3" topLeftCell="A958" activePane="bottomLeft" state="frozen"/>
      <selection activeCell="AI974" sqref="AI974"/>
      <selection pane="bottomLeft" activeCell="AI974" sqref="AI974"/>
    </sheetView>
  </sheetViews>
  <sheetFormatPr defaultRowHeight="13.8"/>
  <cols>
    <col min="2" max="2" width="21.69921875" customWidth="1"/>
    <col min="3" max="3" width="6.09765625" bestFit="1" customWidth="1"/>
    <col min="4" max="4" width="9" customWidth="1"/>
    <col min="6" max="6" width="8.19921875" bestFit="1" customWidth="1"/>
    <col min="28" max="28" width="15.3984375" customWidth="1"/>
  </cols>
  <sheetData>
    <row r="1" spans="1:28" ht="20.399999999999999">
      <c r="A1" s="45" t="s">
        <v>8</v>
      </c>
      <c r="B1" s="45"/>
      <c r="C1" s="45"/>
      <c r="D1" s="45"/>
      <c r="E1" s="45"/>
      <c r="F1" s="45"/>
      <c r="G1" s="46"/>
      <c r="H1" s="46"/>
      <c r="I1" s="46"/>
      <c r="J1" s="46"/>
      <c r="K1" s="46"/>
      <c r="L1" s="46"/>
      <c r="M1" s="45"/>
      <c r="N1" s="46"/>
      <c r="O1" s="46"/>
      <c r="P1" s="46"/>
      <c r="Q1" s="46"/>
      <c r="R1" s="46"/>
      <c r="S1" s="46"/>
      <c r="T1" s="45"/>
      <c r="U1" s="46"/>
      <c r="V1" s="46"/>
      <c r="W1" s="46"/>
      <c r="X1" s="46"/>
      <c r="Y1" s="46"/>
      <c r="Z1" s="46"/>
      <c r="AA1" s="45"/>
      <c r="AB1" s="45"/>
    </row>
    <row r="2" spans="1:28" ht="20.399999999999999">
      <c r="A2" s="47" t="s">
        <v>0</v>
      </c>
      <c r="B2" s="47" t="s">
        <v>1</v>
      </c>
      <c r="C2" s="47" t="s">
        <v>2</v>
      </c>
      <c r="D2" s="47" t="s">
        <v>3</v>
      </c>
      <c r="E2" s="47" t="s">
        <v>4</v>
      </c>
      <c r="F2" s="47" t="s">
        <v>5</v>
      </c>
      <c r="G2" s="48" t="s">
        <v>4194</v>
      </c>
      <c r="H2" s="48"/>
      <c r="I2" s="48"/>
      <c r="J2" s="48"/>
      <c r="K2" s="48"/>
      <c r="L2" s="48"/>
      <c r="M2" s="49"/>
      <c r="N2" s="48" t="s">
        <v>4195</v>
      </c>
      <c r="O2" s="48"/>
      <c r="P2" s="48"/>
      <c r="Q2" s="48"/>
      <c r="R2" s="48"/>
      <c r="S2" s="48"/>
      <c r="T2" s="49"/>
      <c r="U2" s="48" t="s">
        <v>4196</v>
      </c>
      <c r="V2" s="48"/>
      <c r="W2" s="48"/>
      <c r="X2" s="48"/>
      <c r="Y2" s="48"/>
      <c r="Z2" s="48"/>
      <c r="AA2" s="49"/>
      <c r="AB2" s="44" t="s">
        <v>6</v>
      </c>
    </row>
    <row r="3" spans="1:28" ht="89.1" customHeight="1">
      <c r="A3" s="47"/>
      <c r="B3" s="47"/>
      <c r="C3" s="47"/>
      <c r="D3" s="47"/>
      <c r="E3" s="47"/>
      <c r="F3" s="47"/>
      <c r="G3" s="1" t="s">
        <v>9</v>
      </c>
      <c r="H3" s="1" t="s">
        <v>10</v>
      </c>
      <c r="I3" s="1" t="s">
        <v>11</v>
      </c>
      <c r="J3" s="1" t="s">
        <v>12</v>
      </c>
      <c r="K3" s="1" t="s">
        <v>13</v>
      </c>
      <c r="L3" s="1" t="s">
        <v>14</v>
      </c>
      <c r="M3" s="2" t="s">
        <v>7</v>
      </c>
      <c r="N3" s="1" t="s">
        <v>9</v>
      </c>
      <c r="O3" s="1" t="s">
        <v>10</v>
      </c>
      <c r="P3" s="1" t="s">
        <v>11</v>
      </c>
      <c r="Q3" s="1" t="s">
        <v>15</v>
      </c>
      <c r="R3" s="1" t="s">
        <v>13</v>
      </c>
      <c r="S3" s="1" t="s">
        <v>14</v>
      </c>
      <c r="T3" s="2" t="s">
        <v>7</v>
      </c>
      <c r="U3" s="1" t="s">
        <v>9</v>
      </c>
      <c r="V3" s="1" t="s">
        <v>10</v>
      </c>
      <c r="W3" s="1" t="s">
        <v>11</v>
      </c>
      <c r="X3" s="1" t="s">
        <v>12</v>
      </c>
      <c r="Y3" s="1" t="s">
        <v>13</v>
      </c>
      <c r="Z3" s="1" t="s">
        <v>14</v>
      </c>
      <c r="AA3" s="2" t="s">
        <v>7</v>
      </c>
      <c r="AB3" s="44"/>
    </row>
    <row r="4" spans="1:28">
      <c r="A4" s="3" t="s">
        <v>20</v>
      </c>
      <c r="B4" s="3" t="s">
        <v>21</v>
      </c>
      <c r="C4" s="3" t="s">
        <v>22</v>
      </c>
      <c r="D4" s="3" t="s">
        <v>23</v>
      </c>
      <c r="E4" s="3" t="s">
        <v>24</v>
      </c>
      <c r="F4" s="3" t="s">
        <v>25</v>
      </c>
      <c r="G4" s="4">
        <v>1049</v>
      </c>
      <c r="H4" s="4">
        <v>1028</v>
      </c>
      <c r="I4" s="4">
        <v>721</v>
      </c>
      <c r="J4" s="4">
        <v>721</v>
      </c>
      <c r="K4" s="4">
        <v>1.62</v>
      </c>
      <c r="L4" s="4">
        <v>9.3699999999999992</v>
      </c>
      <c r="M4" s="4">
        <v>731.99</v>
      </c>
      <c r="N4" s="4">
        <v>5615</v>
      </c>
      <c r="O4" s="4">
        <v>5542</v>
      </c>
      <c r="P4" s="4">
        <v>3977</v>
      </c>
      <c r="Q4" s="4">
        <v>3972</v>
      </c>
      <c r="R4" s="4">
        <v>5.01</v>
      </c>
      <c r="S4" s="4">
        <v>53.44</v>
      </c>
      <c r="T4" s="4">
        <v>4030.45</v>
      </c>
      <c r="U4" s="4">
        <v>995</v>
      </c>
      <c r="V4" s="4">
        <v>989</v>
      </c>
      <c r="W4" s="4">
        <v>693</v>
      </c>
      <c r="X4" s="4">
        <v>693</v>
      </c>
      <c r="Y4" s="4">
        <v>1.85</v>
      </c>
      <c r="Z4" s="4">
        <v>9.4600000000000009</v>
      </c>
      <c r="AA4" s="4">
        <v>704.31</v>
      </c>
      <c r="AB4" s="4">
        <v>5466.75</v>
      </c>
    </row>
    <row r="5" spans="1:28">
      <c r="A5" s="3" t="s">
        <v>26</v>
      </c>
      <c r="B5" s="3" t="s">
        <v>27</v>
      </c>
      <c r="C5" s="3" t="s">
        <v>22</v>
      </c>
      <c r="D5" s="3" t="s">
        <v>23</v>
      </c>
      <c r="E5" s="3" t="s">
        <v>24</v>
      </c>
      <c r="F5" s="3" t="s">
        <v>25</v>
      </c>
      <c r="G5" s="4">
        <v>1029</v>
      </c>
      <c r="H5" s="4">
        <v>1011</v>
      </c>
      <c r="I5" s="4">
        <v>430</v>
      </c>
      <c r="J5" s="4">
        <v>429</v>
      </c>
      <c r="K5" s="4">
        <v>2.17</v>
      </c>
      <c r="L5" s="4">
        <v>8.18</v>
      </c>
      <c r="M5" s="4">
        <v>439.35</v>
      </c>
      <c r="N5" s="4">
        <v>7150</v>
      </c>
      <c r="O5" s="4">
        <v>7014</v>
      </c>
      <c r="P5" s="4">
        <v>3470</v>
      </c>
      <c r="Q5" s="4">
        <v>3467</v>
      </c>
      <c r="R5" s="4">
        <v>17.91</v>
      </c>
      <c r="S5" s="4">
        <v>56.63</v>
      </c>
      <c r="T5" s="4">
        <v>3541.54</v>
      </c>
      <c r="U5" s="4">
        <v>818</v>
      </c>
      <c r="V5" s="4">
        <v>811</v>
      </c>
      <c r="W5" s="4">
        <v>638</v>
      </c>
      <c r="X5" s="4">
        <v>638</v>
      </c>
      <c r="Y5" s="4">
        <v>3.1</v>
      </c>
      <c r="Z5" s="4">
        <v>10.81</v>
      </c>
      <c r="AA5" s="4">
        <v>651.91</v>
      </c>
      <c r="AB5" s="4">
        <v>4632.8</v>
      </c>
    </row>
    <row r="6" spans="1:28">
      <c r="A6" s="3" t="s">
        <v>28</v>
      </c>
      <c r="B6" s="3" t="s">
        <v>29</v>
      </c>
      <c r="C6" s="3" t="s">
        <v>22</v>
      </c>
      <c r="D6" s="3" t="s">
        <v>23</v>
      </c>
      <c r="E6" s="3" t="s">
        <v>24</v>
      </c>
      <c r="F6" s="3" t="s">
        <v>25</v>
      </c>
      <c r="G6" s="4">
        <v>1050</v>
      </c>
      <c r="H6" s="4">
        <v>1043</v>
      </c>
      <c r="I6" s="4">
        <v>717</v>
      </c>
      <c r="J6" s="4">
        <v>717</v>
      </c>
      <c r="K6" s="4">
        <v>3.49</v>
      </c>
      <c r="L6" s="4">
        <v>11.64</v>
      </c>
      <c r="M6" s="4">
        <v>732.13</v>
      </c>
      <c r="N6" s="4">
        <v>7730</v>
      </c>
      <c r="O6" s="4">
        <v>7545</v>
      </c>
      <c r="P6" s="4">
        <v>5070</v>
      </c>
      <c r="Q6" s="4">
        <v>5061</v>
      </c>
      <c r="R6" s="4">
        <v>20.41</v>
      </c>
      <c r="S6" s="4">
        <v>73.55</v>
      </c>
      <c r="T6" s="4">
        <v>5154.96</v>
      </c>
      <c r="U6" s="4">
        <v>1610</v>
      </c>
      <c r="V6" s="4">
        <v>1610</v>
      </c>
      <c r="W6" s="4">
        <v>1242</v>
      </c>
      <c r="X6" s="4">
        <v>1239</v>
      </c>
      <c r="Y6" s="4">
        <v>4.55</v>
      </c>
      <c r="Z6" s="4">
        <v>15.28</v>
      </c>
      <c r="AA6" s="4">
        <v>1258.83</v>
      </c>
      <c r="AB6" s="4">
        <v>7145.92</v>
      </c>
    </row>
    <row r="7" spans="1:28">
      <c r="A7" s="3" t="s">
        <v>30</v>
      </c>
      <c r="B7" s="3" t="s">
        <v>31</v>
      </c>
      <c r="C7" s="3" t="s">
        <v>22</v>
      </c>
      <c r="D7" s="3" t="s">
        <v>23</v>
      </c>
      <c r="E7" s="3" t="s">
        <v>24</v>
      </c>
      <c r="F7" s="3" t="s">
        <v>25</v>
      </c>
      <c r="G7" s="4">
        <v>1122</v>
      </c>
      <c r="H7" s="4">
        <v>1096</v>
      </c>
      <c r="I7" s="4">
        <v>855</v>
      </c>
      <c r="J7" s="4">
        <v>854</v>
      </c>
      <c r="K7" s="4">
        <v>6.5</v>
      </c>
      <c r="L7" s="4">
        <v>11.73</v>
      </c>
      <c r="M7" s="4">
        <v>872.23</v>
      </c>
      <c r="N7" s="4">
        <v>8727</v>
      </c>
      <c r="O7" s="4">
        <v>8478</v>
      </c>
      <c r="P7" s="4">
        <v>5896</v>
      </c>
      <c r="Q7" s="4">
        <v>5885</v>
      </c>
      <c r="R7" s="4">
        <v>33.04</v>
      </c>
      <c r="S7" s="4">
        <v>71.239999999999995</v>
      </c>
      <c r="T7" s="4">
        <v>5989.28</v>
      </c>
      <c r="U7" s="4">
        <v>2161</v>
      </c>
      <c r="V7" s="4">
        <v>2146</v>
      </c>
      <c r="W7" s="4">
        <v>900</v>
      </c>
      <c r="X7" s="4">
        <v>899</v>
      </c>
      <c r="Y7" s="4">
        <v>5.88</v>
      </c>
      <c r="Z7" s="4">
        <v>13.43</v>
      </c>
      <c r="AA7" s="4">
        <v>918.31</v>
      </c>
      <c r="AB7" s="4">
        <v>7779.82</v>
      </c>
    </row>
    <row r="8" spans="1:28">
      <c r="A8" s="3" t="s">
        <v>32</v>
      </c>
      <c r="B8" s="3" t="s">
        <v>33</v>
      </c>
      <c r="C8" s="3" t="s">
        <v>22</v>
      </c>
      <c r="D8" s="3" t="s">
        <v>23</v>
      </c>
      <c r="E8" s="3" t="s">
        <v>24</v>
      </c>
      <c r="F8" s="3" t="s">
        <v>25</v>
      </c>
      <c r="G8" s="4">
        <v>1126</v>
      </c>
      <c r="H8" s="4">
        <v>1100</v>
      </c>
      <c r="I8" s="4">
        <v>882</v>
      </c>
      <c r="J8" s="4">
        <v>881</v>
      </c>
      <c r="K8" s="4">
        <v>3.38</v>
      </c>
      <c r="L8" s="4">
        <v>9.33</v>
      </c>
      <c r="M8" s="4">
        <v>893.71</v>
      </c>
      <c r="N8" s="4">
        <v>6445</v>
      </c>
      <c r="O8" s="4">
        <v>6310</v>
      </c>
      <c r="P8" s="4">
        <v>4105</v>
      </c>
      <c r="Q8" s="4">
        <v>4100</v>
      </c>
      <c r="R8" s="4">
        <v>14.7</v>
      </c>
      <c r="S8" s="4">
        <v>50.98</v>
      </c>
      <c r="T8" s="4">
        <v>4165.68</v>
      </c>
      <c r="U8" s="4">
        <v>1418</v>
      </c>
      <c r="V8" s="4">
        <v>1395</v>
      </c>
      <c r="W8" s="4">
        <v>1007</v>
      </c>
      <c r="X8" s="4">
        <v>1002</v>
      </c>
      <c r="Y8" s="4">
        <v>3.89</v>
      </c>
      <c r="Z8" s="4">
        <v>11.89</v>
      </c>
      <c r="AA8" s="4">
        <v>1017.78</v>
      </c>
      <c r="AB8" s="4">
        <v>6077.17</v>
      </c>
    </row>
    <row r="9" spans="1:28">
      <c r="A9" s="3" t="s">
        <v>34</v>
      </c>
      <c r="B9" s="3" t="s">
        <v>35</v>
      </c>
      <c r="C9" s="3" t="s">
        <v>22</v>
      </c>
      <c r="D9" s="3" t="s">
        <v>23</v>
      </c>
      <c r="E9" s="3" t="s">
        <v>24</v>
      </c>
      <c r="F9" s="3" t="s">
        <v>25</v>
      </c>
      <c r="G9" s="4">
        <v>1139</v>
      </c>
      <c r="H9" s="4">
        <v>1139</v>
      </c>
      <c r="I9" s="4">
        <v>843</v>
      </c>
      <c r="J9" s="4">
        <v>843</v>
      </c>
      <c r="K9" s="4">
        <v>4.08</v>
      </c>
      <c r="L9" s="4">
        <v>11.73</v>
      </c>
      <c r="M9" s="4">
        <v>858.81</v>
      </c>
      <c r="N9" s="4">
        <v>6929</v>
      </c>
      <c r="O9" s="4">
        <v>6928</v>
      </c>
      <c r="P9" s="4">
        <v>4182</v>
      </c>
      <c r="Q9" s="4">
        <v>4172</v>
      </c>
      <c r="R9" s="4">
        <v>17.260000000000002</v>
      </c>
      <c r="S9" s="4">
        <v>63.62</v>
      </c>
      <c r="T9" s="4">
        <v>4252.88</v>
      </c>
      <c r="U9" s="4">
        <v>899</v>
      </c>
      <c r="V9" s="4">
        <v>899</v>
      </c>
      <c r="W9" s="4">
        <v>650</v>
      </c>
      <c r="X9" s="4">
        <v>650</v>
      </c>
      <c r="Y9" s="4">
        <v>2.56</v>
      </c>
      <c r="Z9" s="4">
        <v>10.59</v>
      </c>
      <c r="AA9" s="4">
        <v>663.15</v>
      </c>
      <c r="AB9" s="4">
        <v>5774.84</v>
      </c>
    </row>
    <row r="10" spans="1:28">
      <c r="A10" s="3" t="s">
        <v>36</v>
      </c>
      <c r="B10" s="3" t="s">
        <v>37</v>
      </c>
      <c r="C10" s="3" t="s">
        <v>22</v>
      </c>
      <c r="D10" s="3" t="s">
        <v>23</v>
      </c>
      <c r="E10" s="3" t="s">
        <v>24</v>
      </c>
      <c r="F10" s="3" t="s">
        <v>25</v>
      </c>
      <c r="G10" s="4">
        <v>831</v>
      </c>
      <c r="H10" s="4">
        <v>800</v>
      </c>
      <c r="I10" s="4">
        <v>746</v>
      </c>
      <c r="J10" s="4">
        <v>746</v>
      </c>
      <c r="K10" s="4">
        <v>2.81</v>
      </c>
      <c r="L10" s="4">
        <v>9.43</v>
      </c>
      <c r="M10" s="4">
        <v>758.24</v>
      </c>
      <c r="N10" s="4">
        <v>6716</v>
      </c>
      <c r="O10" s="4">
        <v>6423</v>
      </c>
      <c r="P10" s="4">
        <v>4476</v>
      </c>
      <c r="Q10" s="4">
        <v>4476</v>
      </c>
      <c r="R10" s="4">
        <v>12.79</v>
      </c>
      <c r="S10" s="4">
        <v>57.48</v>
      </c>
      <c r="T10" s="4">
        <v>4546.2700000000004</v>
      </c>
      <c r="U10" s="4">
        <v>1107</v>
      </c>
      <c r="V10" s="4">
        <v>1072</v>
      </c>
      <c r="W10" s="4">
        <v>887</v>
      </c>
      <c r="X10" s="4">
        <v>887</v>
      </c>
      <c r="Y10" s="4">
        <v>2.59</v>
      </c>
      <c r="Z10" s="4">
        <v>11.32</v>
      </c>
      <c r="AA10" s="4">
        <v>900.91</v>
      </c>
      <c r="AB10" s="4">
        <v>6205.42</v>
      </c>
    </row>
    <row r="11" spans="1:28">
      <c r="A11" s="3" t="s">
        <v>38</v>
      </c>
      <c r="B11" s="3" t="s">
        <v>39</v>
      </c>
      <c r="C11" s="3" t="s">
        <v>22</v>
      </c>
      <c r="D11" s="3" t="s">
        <v>23</v>
      </c>
      <c r="E11" s="3" t="s">
        <v>24</v>
      </c>
      <c r="F11" s="3" t="s">
        <v>25</v>
      </c>
      <c r="G11" s="4">
        <v>1255</v>
      </c>
      <c r="H11" s="4">
        <v>1228</v>
      </c>
      <c r="I11" s="4">
        <v>840</v>
      </c>
      <c r="J11" s="4">
        <v>840</v>
      </c>
      <c r="K11" s="4">
        <v>4.79</v>
      </c>
      <c r="L11" s="4">
        <v>9.58</v>
      </c>
      <c r="M11" s="4">
        <v>854.37</v>
      </c>
      <c r="N11" s="4">
        <v>10688</v>
      </c>
      <c r="O11" s="4">
        <v>10495</v>
      </c>
      <c r="P11" s="4">
        <v>6880</v>
      </c>
      <c r="Q11" s="4">
        <v>6873</v>
      </c>
      <c r="R11" s="4">
        <v>34.369999999999997</v>
      </c>
      <c r="S11" s="4">
        <v>84.65</v>
      </c>
      <c r="T11" s="4">
        <v>6992.02</v>
      </c>
      <c r="U11" s="4">
        <v>1806</v>
      </c>
      <c r="V11" s="4">
        <v>1792</v>
      </c>
      <c r="W11" s="4">
        <v>1627</v>
      </c>
      <c r="X11" s="4">
        <v>1627</v>
      </c>
      <c r="Y11" s="4">
        <v>5.73</v>
      </c>
      <c r="Z11" s="4">
        <v>21.47</v>
      </c>
      <c r="AA11" s="4">
        <v>1654.2</v>
      </c>
      <c r="AB11" s="4">
        <v>9500.59</v>
      </c>
    </row>
    <row r="12" spans="1:28">
      <c r="A12" s="3" t="s">
        <v>40</v>
      </c>
      <c r="B12" s="3" t="s">
        <v>41</v>
      </c>
      <c r="C12" s="3" t="s">
        <v>22</v>
      </c>
      <c r="D12" s="3" t="s">
        <v>23</v>
      </c>
      <c r="E12" s="3" t="s">
        <v>24</v>
      </c>
      <c r="F12" s="3" t="s">
        <v>25</v>
      </c>
      <c r="G12" s="4">
        <v>740</v>
      </c>
      <c r="H12" s="4">
        <v>728</v>
      </c>
      <c r="I12" s="4">
        <v>640</v>
      </c>
      <c r="J12" s="4">
        <v>640</v>
      </c>
      <c r="K12" s="4">
        <v>1.6</v>
      </c>
      <c r="L12" s="4">
        <v>9.4</v>
      </c>
      <c r="M12" s="4">
        <v>651</v>
      </c>
      <c r="N12" s="4">
        <v>8284</v>
      </c>
      <c r="O12" s="4">
        <v>8131</v>
      </c>
      <c r="P12" s="4">
        <v>4505</v>
      </c>
      <c r="Q12" s="4">
        <v>4496</v>
      </c>
      <c r="R12" s="4">
        <v>18.62</v>
      </c>
      <c r="S12" s="4">
        <v>50.53</v>
      </c>
      <c r="T12" s="4">
        <v>4565.1499999999996</v>
      </c>
      <c r="U12" s="4">
        <v>1607</v>
      </c>
      <c r="V12" s="4">
        <v>1577</v>
      </c>
      <c r="W12" s="4">
        <v>738</v>
      </c>
      <c r="X12" s="4">
        <v>738</v>
      </c>
      <c r="Y12" s="4">
        <v>2.85</v>
      </c>
      <c r="Z12" s="4">
        <v>9.23</v>
      </c>
      <c r="AA12" s="4">
        <v>750.08</v>
      </c>
      <c r="AB12" s="4">
        <v>5966.23</v>
      </c>
    </row>
    <row r="13" spans="1:28">
      <c r="A13" s="3" t="s">
        <v>42</v>
      </c>
      <c r="B13" s="3" t="s">
        <v>43</v>
      </c>
      <c r="C13" s="3" t="s">
        <v>22</v>
      </c>
      <c r="D13" s="3" t="s">
        <v>23</v>
      </c>
      <c r="E13" s="3" t="s">
        <v>24</v>
      </c>
      <c r="F13" s="3" t="s">
        <v>25</v>
      </c>
      <c r="G13" s="4">
        <v>957</v>
      </c>
      <c r="H13" s="4">
        <v>953</v>
      </c>
      <c r="I13" s="4">
        <v>864</v>
      </c>
      <c r="J13" s="4">
        <v>859</v>
      </c>
      <c r="K13" s="4">
        <v>2.68</v>
      </c>
      <c r="L13" s="4">
        <v>16.059999999999999</v>
      </c>
      <c r="M13" s="4">
        <v>877.74</v>
      </c>
      <c r="N13" s="4">
        <v>8208</v>
      </c>
      <c r="O13" s="4">
        <v>8042</v>
      </c>
      <c r="P13" s="4">
        <v>4562</v>
      </c>
      <c r="Q13" s="4">
        <v>4530</v>
      </c>
      <c r="R13" s="4">
        <v>11.59</v>
      </c>
      <c r="S13" s="4">
        <v>89.16</v>
      </c>
      <c r="T13" s="4">
        <v>4630.75</v>
      </c>
      <c r="U13" s="4">
        <v>1563</v>
      </c>
      <c r="V13" s="4">
        <v>1551</v>
      </c>
      <c r="W13" s="4">
        <v>1030</v>
      </c>
      <c r="X13" s="4">
        <v>1023</v>
      </c>
      <c r="Y13" s="4">
        <v>3.49</v>
      </c>
      <c r="Z13" s="4">
        <v>21.9</v>
      </c>
      <c r="AA13" s="4">
        <v>1048.3900000000001</v>
      </c>
      <c r="AB13" s="4">
        <v>6556.88</v>
      </c>
    </row>
    <row r="14" spans="1:28">
      <c r="A14" s="3" t="s">
        <v>44</v>
      </c>
      <c r="B14" s="3" t="s">
        <v>45</v>
      </c>
      <c r="C14" s="3" t="s">
        <v>22</v>
      </c>
      <c r="D14" s="3" t="s">
        <v>23</v>
      </c>
      <c r="E14" s="3" t="s">
        <v>24</v>
      </c>
      <c r="F14" s="3" t="s">
        <v>25</v>
      </c>
      <c r="G14" s="4">
        <v>681</v>
      </c>
      <c r="H14" s="4">
        <v>681</v>
      </c>
      <c r="I14" s="4">
        <v>599</v>
      </c>
      <c r="J14" s="4">
        <v>599</v>
      </c>
      <c r="K14" s="4">
        <v>0.92</v>
      </c>
      <c r="L14" s="4">
        <v>11.74</v>
      </c>
      <c r="M14" s="4">
        <v>611.66</v>
      </c>
      <c r="N14" s="4">
        <v>5111</v>
      </c>
      <c r="O14" s="4">
        <v>5111</v>
      </c>
      <c r="P14" s="4">
        <v>4208</v>
      </c>
      <c r="Q14" s="4">
        <v>4208</v>
      </c>
      <c r="R14" s="4">
        <v>8.52</v>
      </c>
      <c r="S14" s="4">
        <v>73.010000000000005</v>
      </c>
      <c r="T14" s="4">
        <v>4289.53</v>
      </c>
      <c r="U14" s="4">
        <v>1426</v>
      </c>
      <c r="V14" s="4">
        <v>1426</v>
      </c>
      <c r="W14" s="4">
        <v>1086</v>
      </c>
      <c r="X14" s="4">
        <v>1085</v>
      </c>
      <c r="Y14" s="4">
        <v>1.38</v>
      </c>
      <c r="Z14" s="4">
        <v>19.05</v>
      </c>
      <c r="AA14" s="4">
        <v>1105.43</v>
      </c>
      <c r="AB14" s="4">
        <v>6006.62</v>
      </c>
    </row>
    <row r="15" spans="1:28">
      <c r="A15" s="3" t="s">
        <v>46</v>
      </c>
      <c r="B15" s="3" t="s">
        <v>47</v>
      </c>
      <c r="C15" s="3" t="s">
        <v>22</v>
      </c>
      <c r="D15" s="3" t="s">
        <v>23</v>
      </c>
      <c r="E15" s="3" t="s">
        <v>24</v>
      </c>
      <c r="F15" s="3" t="s">
        <v>25</v>
      </c>
      <c r="G15" s="4">
        <v>927</v>
      </c>
      <c r="H15" s="4">
        <v>917</v>
      </c>
      <c r="I15" s="4">
        <v>776</v>
      </c>
      <c r="J15" s="4">
        <v>776</v>
      </c>
      <c r="K15" s="4">
        <v>3.22</v>
      </c>
      <c r="L15" s="4">
        <v>11.76</v>
      </c>
      <c r="M15" s="4">
        <v>790.98</v>
      </c>
      <c r="N15" s="4">
        <v>9234</v>
      </c>
      <c r="O15" s="4">
        <v>8978</v>
      </c>
      <c r="P15" s="4">
        <v>7826</v>
      </c>
      <c r="Q15" s="4">
        <v>7819</v>
      </c>
      <c r="R15" s="4">
        <v>22.48</v>
      </c>
      <c r="S15" s="4">
        <v>77.400000000000006</v>
      </c>
      <c r="T15" s="4">
        <v>7918.88</v>
      </c>
      <c r="U15" s="4">
        <v>2208</v>
      </c>
      <c r="V15" s="4">
        <v>2162</v>
      </c>
      <c r="W15" s="4">
        <v>1450</v>
      </c>
      <c r="X15" s="4">
        <v>1450</v>
      </c>
      <c r="Y15" s="4">
        <v>4.79</v>
      </c>
      <c r="Z15" s="4">
        <v>16.329999999999998</v>
      </c>
      <c r="AA15" s="4">
        <v>1471.12</v>
      </c>
      <c r="AB15" s="4">
        <v>10180.98</v>
      </c>
    </row>
    <row r="16" spans="1:28">
      <c r="A16" s="3" t="s">
        <v>48</v>
      </c>
      <c r="B16" s="3" t="s">
        <v>49</v>
      </c>
      <c r="C16" s="3" t="s">
        <v>22</v>
      </c>
      <c r="D16" s="3" t="s">
        <v>23</v>
      </c>
      <c r="E16" s="3" t="s">
        <v>24</v>
      </c>
      <c r="F16" s="3" t="s">
        <v>25</v>
      </c>
      <c r="G16" s="4">
        <v>1116</v>
      </c>
      <c r="H16" s="4">
        <v>1080</v>
      </c>
      <c r="I16" s="4">
        <v>867</v>
      </c>
      <c r="J16" s="4">
        <v>866</v>
      </c>
      <c r="K16" s="4">
        <v>4.1399999999999997</v>
      </c>
      <c r="L16" s="4">
        <v>15.73</v>
      </c>
      <c r="M16" s="4">
        <v>885.87</v>
      </c>
      <c r="N16" s="4">
        <v>8664</v>
      </c>
      <c r="O16" s="4">
        <v>8549</v>
      </c>
      <c r="P16" s="4">
        <v>5693</v>
      </c>
      <c r="Q16" s="4">
        <v>5688</v>
      </c>
      <c r="R16" s="4">
        <v>21.57</v>
      </c>
      <c r="S16" s="4">
        <v>91.76</v>
      </c>
      <c r="T16" s="4">
        <v>5801.33</v>
      </c>
      <c r="U16" s="4">
        <v>1218</v>
      </c>
      <c r="V16" s="4">
        <v>1216</v>
      </c>
      <c r="W16" s="4">
        <v>1052</v>
      </c>
      <c r="X16" s="4">
        <v>1051</v>
      </c>
      <c r="Y16" s="4">
        <v>4.49</v>
      </c>
      <c r="Z16" s="4">
        <v>18.98</v>
      </c>
      <c r="AA16" s="4">
        <v>1074.47</v>
      </c>
      <c r="AB16" s="4">
        <v>7761.67</v>
      </c>
    </row>
    <row r="17" spans="1:28">
      <c r="A17" s="3" t="s">
        <v>50</v>
      </c>
      <c r="B17" s="3" t="s">
        <v>51</v>
      </c>
      <c r="C17" s="3" t="s">
        <v>22</v>
      </c>
      <c r="D17" s="3" t="s">
        <v>23</v>
      </c>
      <c r="E17" s="3" t="s">
        <v>24</v>
      </c>
      <c r="F17" s="3" t="s">
        <v>25</v>
      </c>
      <c r="G17" s="4">
        <v>810</v>
      </c>
      <c r="H17" s="4">
        <v>799</v>
      </c>
      <c r="I17" s="4">
        <v>501</v>
      </c>
      <c r="J17" s="4">
        <v>500</v>
      </c>
      <c r="K17" s="4">
        <v>2.8</v>
      </c>
      <c r="L17" s="4">
        <v>10.01</v>
      </c>
      <c r="M17" s="4">
        <v>512.80999999999995</v>
      </c>
      <c r="N17" s="4">
        <v>7770</v>
      </c>
      <c r="O17" s="4">
        <v>7485</v>
      </c>
      <c r="P17" s="4">
        <v>4100</v>
      </c>
      <c r="Q17" s="4">
        <v>4083</v>
      </c>
      <c r="R17" s="4">
        <v>16.440000000000001</v>
      </c>
      <c r="S17" s="4">
        <v>76.63</v>
      </c>
      <c r="T17" s="4">
        <v>4176.07</v>
      </c>
      <c r="U17" s="4">
        <v>1584</v>
      </c>
      <c r="V17" s="4">
        <v>1528</v>
      </c>
      <c r="W17" s="4">
        <v>759</v>
      </c>
      <c r="X17" s="4">
        <v>753</v>
      </c>
      <c r="Y17" s="4">
        <v>2.41</v>
      </c>
      <c r="Z17" s="4">
        <v>15.5</v>
      </c>
      <c r="AA17" s="4">
        <v>770.91</v>
      </c>
      <c r="AB17" s="4">
        <v>5459.79</v>
      </c>
    </row>
    <row r="18" spans="1:28">
      <c r="A18" s="3" t="s">
        <v>52</v>
      </c>
      <c r="B18" s="3" t="s">
        <v>53</v>
      </c>
      <c r="C18" s="3" t="s">
        <v>22</v>
      </c>
      <c r="D18" s="3" t="s">
        <v>23</v>
      </c>
      <c r="E18" s="3" t="s">
        <v>24</v>
      </c>
      <c r="F18" s="3" t="s">
        <v>25</v>
      </c>
      <c r="G18" s="4">
        <v>1279</v>
      </c>
      <c r="H18" s="4">
        <v>1213</v>
      </c>
      <c r="I18" s="4">
        <v>1139</v>
      </c>
      <c r="J18" s="4">
        <v>1138</v>
      </c>
      <c r="K18" s="4">
        <v>5.78</v>
      </c>
      <c r="L18" s="4">
        <v>26.57</v>
      </c>
      <c r="M18" s="4">
        <v>1170.3499999999999</v>
      </c>
      <c r="N18" s="4">
        <v>8408</v>
      </c>
      <c r="O18" s="4">
        <v>7959</v>
      </c>
      <c r="P18" s="4">
        <v>5948</v>
      </c>
      <c r="Q18" s="4">
        <v>5941</v>
      </c>
      <c r="R18" s="4">
        <v>24.83</v>
      </c>
      <c r="S18" s="4">
        <v>122.52</v>
      </c>
      <c r="T18" s="4">
        <v>6088.35</v>
      </c>
      <c r="U18" s="4">
        <v>1370</v>
      </c>
      <c r="V18" s="4">
        <v>1323</v>
      </c>
      <c r="W18" s="4">
        <v>1222</v>
      </c>
      <c r="X18" s="4">
        <v>1222</v>
      </c>
      <c r="Y18" s="4">
        <v>6.63</v>
      </c>
      <c r="Z18" s="4">
        <v>30.76</v>
      </c>
      <c r="AA18" s="4">
        <v>1259.3900000000001</v>
      </c>
      <c r="AB18" s="4">
        <v>8518.09</v>
      </c>
    </row>
    <row r="19" spans="1:28">
      <c r="A19" s="3" t="s">
        <v>54</v>
      </c>
      <c r="B19" s="3" t="s">
        <v>55</v>
      </c>
      <c r="C19" s="3" t="s">
        <v>22</v>
      </c>
      <c r="D19" s="3" t="s">
        <v>23</v>
      </c>
      <c r="E19" s="3" t="s">
        <v>24</v>
      </c>
      <c r="F19" s="3" t="s">
        <v>25</v>
      </c>
      <c r="G19" s="4">
        <v>973</v>
      </c>
      <c r="H19" s="4">
        <v>962</v>
      </c>
      <c r="I19" s="4">
        <v>883</v>
      </c>
      <c r="J19" s="4">
        <v>883</v>
      </c>
      <c r="K19" s="4">
        <v>2.34</v>
      </c>
      <c r="L19" s="4">
        <v>11.74</v>
      </c>
      <c r="M19" s="4">
        <v>897.08</v>
      </c>
      <c r="N19" s="4">
        <v>7668</v>
      </c>
      <c r="O19" s="4">
        <v>7631</v>
      </c>
      <c r="P19" s="4">
        <v>5150</v>
      </c>
      <c r="Q19" s="4">
        <v>5116</v>
      </c>
      <c r="R19" s="4">
        <v>15.35</v>
      </c>
      <c r="S19" s="4">
        <v>60.81</v>
      </c>
      <c r="T19" s="4">
        <v>5192.16</v>
      </c>
      <c r="U19" s="4">
        <v>1862</v>
      </c>
      <c r="V19" s="4">
        <v>1860</v>
      </c>
      <c r="W19" s="4">
        <v>1061</v>
      </c>
      <c r="X19" s="4">
        <v>1033</v>
      </c>
      <c r="Y19" s="4">
        <v>3.11</v>
      </c>
      <c r="Z19" s="4">
        <v>10.08</v>
      </c>
      <c r="AA19" s="4">
        <v>1046.19</v>
      </c>
      <c r="AB19" s="4">
        <v>7135.43</v>
      </c>
    </row>
    <row r="20" spans="1:28">
      <c r="A20" s="3" t="s">
        <v>56</v>
      </c>
      <c r="B20" s="3" t="s">
        <v>57</v>
      </c>
      <c r="C20" s="3" t="s">
        <v>22</v>
      </c>
      <c r="D20" s="3" t="s">
        <v>23</v>
      </c>
      <c r="E20" s="3" t="s">
        <v>24</v>
      </c>
      <c r="F20" s="3" t="s">
        <v>25</v>
      </c>
      <c r="G20" s="4">
        <v>499</v>
      </c>
      <c r="H20" s="4">
        <v>492</v>
      </c>
      <c r="I20" s="4">
        <v>394</v>
      </c>
      <c r="J20" s="4">
        <v>394</v>
      </c>
      <c r="K20" s="4">
        <v>1.02</v>
      </c>
      <c r="L20" s="4">
        <v>6.21</v>
      </c>
      <c r="M20" s="4">
        <v>401.23</v>
      </c>
      <c r="N20" s="4">
        <v>5877</v>
      </c>
      <c r="O20" s="4">
        <v>5786</v>
      </c>
      <c r="P20" s="4">
        <v>2997</v>
      </c>
      <c r="Q20" s="4">
        <v>2987</v>
      </c>
      <c r="R20" s="4">
        <v>7.16</v>
      </c>
      <c r="S20" s="4">
        <v>48.44</v>
      </c>
      <c r="T20" s="4">
        <v>3042.6</v>
      </c>
      <c r="U20" s="4">
        <v>1200</v>
      </c>
      <c r="V20" s="4">
        <v>1183</v>
      </c>
      <c r="W20" s="4">
        <v>743</v>
      </c>
      <c r="X20" s="4">
        <v>743</v>
      </c>
      <c r="Y20" s="4">
        <v>2.14</v>
      </c>
      <c r="Z20" s="4">
        <v>11</v>
      </c>
      <c r="AA20" s="4">
        <v>756.14</v>
      </c>
      <c r="AB20" s="4">
        <v>4199.97</v>
      </c>
    </row>
    <row r="21" spans="1:28">
      <c r="A21" s="3" t="s">
        <v>58</v>
      </c>
      <c r="B21" s="3" t="s">
        <v>59</v>
      </c>
      <c r="C21" s="3" t="s">
        <v>22</v>
      </c>
      <c r="D21" s="3" t="s">
        <v>23</v>
      </c>
      <c r="E21" s="3" t="s">
        <v>24</v>
      </c>
      <c r="F21" s="3" t="s">
        <v>25</v>
      </c>
      <c r="G21" s="4">
        <v>924</v>
      </c>
      <c r="H21" s="4">
        <v>924</v>
      </c>
      <c r="I21" s="4">
        <v>833</v>
      </c>
      <c r="J21" s="4">
        <v>833</v>
      </c>
      <c r="K21" s="4">
        <v>3.91</v>
      </c>
      <c r="L21" s="4">
        <v>13.39</v>
      </c>
      <c r="M21" s="4">
        <v>850.3</v>
      </c>
      <c r="N21" s="4">
        <v>5504</v>
      </c>
      <c r="O21" s="4">
        <v>5504</v>
      </c>
      <c r="P21" s="4">
        <v>4519</v>
      </c>
      <c r="Q21" s="4">
        <v>4512</v>
      </c>
      <c r="R21" s="4">
        <v>16.16</v>
      </c>
      <c r="S21" s="4">
        <v>67.959999999999994</v>
      </c>
      <c r="T21" s="4">
        <v>4596.12</v>
      </c>
      <c r="U21" s="4">
        <v>1657</v>
      </c>
      <c r="V21" s="4">
        <v>1657</v>
      </c>
      <c r="W21" s="4">
        <v>1236</v>
      </c>
      <c r="X21" s="4">
        <v>1233</v>
      </c>
      <c r="Y21" s="4">
        <v>4.96</v>
      </c>
      <c r="Z21" s="4">
        <v>18.72</v>
      </c>
      <c r="AA21" s="4">
        <v>1256.68</v>
      </c>
      <c r="AB21" s="4">
        <v>6703.1</v>
      </c>
    </row>
    <row r="22" spans="1:28">
      <c r="A22" s="3" t="s">
        <v>60</v>
      </c>
      <c r="B22" s="3" t="s">
        <v>61</v>
      </c>
      <c r="C22" s="3" t="s">
        <v>22</v>
      </c>
      <c r="D22" s="3" t="s">
        <v>23</v>
      </c>
      <c r="E22" s="3" t="s">
        <v>24</v>
      </c>
      <c r="F22" s="3" t="s">
        <v>25</v>
      </c>
      <c r="G22" s="4">
        <v>684</v>
      </c>
      <c r="H22" s="4">
        <v>673</v>
      </c>
      <c r="I22" s="4">
        <v>362</v>
      </c>
      <c r="J22" s="4">
        <v>359</v>
      </c>
      <c r="K22" s="4">
        <v>1.43</v>
      </c>
      <c r="L22" s="4">
        <v>4.7699999999999996</v>
      </c>
      <c r="M22" s="4">
        <v>365.2</v>
      </c>
      <c r="N22" s="4">
        <v>3445</v>
      </c>
      <c r="O22" s="4">
        <v>3379</v>
      </c>
      <c r="P22" s="4">
        <v>2331</v>
      </c>
      <c r="Q22" s="4">
        <v>2314</v>
      </c>
      <c r="R22" s="4">
        <v>8.77</v>
      </c>
      <c r="S22" s="4">
        <v>25.48</v>
      </c>
      <c r="T22" s="4">
        <v>2348.25</v>
      </c>
      <c r="U22" s="4">
        <v>791</v>
      </c>
      <c r="V22" s="4">
        <v>761</v>
      </c>
      <c r="W22" s="4">
        <v>630</v>
      </c>
      <c r="X22" s="4">
        <v>627</v>
      </c>
      <c r="Y22" s="4">
        <v>1.98</v>
      </c>
      <c r="Z22" s="4">
        <v>7.1</v>
      </c>
      <c r="AA22" s="4">
        <v>636.08000000000004</v>
      </c>
      <c r="AB22" s="4">
        <v>3349.53</v>
      </c>
    </row>
    <row r="23" spans="1:28">
      <c r="A23" s="3" t="s">
        <v>62</v>
      </c>
      <c r="B23" s="3" t="s">
        <v>63</v>
      </c>
      <c r="C23" s="3" t="s">
        <v>22</v>
      </c>
      <c r="D23" s="3" t="s">
        <v>23</v>
      </c>
      <c r="E23" s="3" t="s">
        <v>24</v>
      </c>
      <c r="F23" s="3" t="s">
        <v>25</v>
      </c>
      <c r="G23" s="4">
        <v>987</v>
      </c>
      <c r="H23" s="4">
        <v>987</v>
      </c>
      <c r="I23" s="4">
        <v>731</v>
      </c>
      <c r="J23" s="4">
        <v>731</v>
      </c>
      <c r="K23" s="4">
        <v>2.9</v>
      </c>
      <c r="L23" s="4">
        <v>11.87</v>
      </c>
      <c r="M23" s="4">
        <v>745.77</v>
      </c>
      <c r="N23" s="4">
        <v>7187</v>
      </c>
      <c r="O23" s="4">
        <v>7184</v>
      </c>
      <c r="P23" s="4">
        <v>4405</v>
      </c>
      <c r="Q23" s="4">
        <v>4400</v>
      </c>
      <c r="R23" s="4">
        <v>14.97</v>
      </c>
      <c r="S23" s="4">
        <v>55.13</v>
      </c>
      <c r="T23" s="4">
        <v>4470.1000000000004</v>
      </c>
      <c r="U23" s="4">
        <v>1357</v>
      </c>
      <c r="V23" s="4">
        <v>1357</v>
      </c>
      <c r="W23" s="4">
        <v>802</v>
      </c>
      <c r="X23" s="4">
        <v>802</v>
      </c>
      <c r="Y23" s="4">
        <v>3.47</v>
      </c>
      <c r="Z23" s="4">
        <v>13.46</v>
      </c>
      <c r="AA23" s="4">
        <v>818.93</v>
      </c>
      <c r="AB23" s="4">
        <v>6034.8</v>
      </c>
    </row>
    <row r="24" spans="1:28">
      <c r="A24" s="3" t="s">
        <v>64</v>
      </c>
      <c r="B24" s="3" t="s">
        <v>65</v>
      </c>
      <c r="C24" s="3" t="s">
        <v>22</v>
      </c>
      <c r="D24" s="3" t="s">
        <v>23</v>
      </c>
      <c r="E24" s="3" t="s">
        <v>24</v>
      </c>
      <c r="F24" s="3" t="s">
        <v>25</v>
      </c>
      <c r="G24" s="4">
        <v>2940</v>
      </c>
      <c r="H24" s="4">
        <v>2940</v>
      </c>
      <c r="I24" s="4">
        <v>2061</v>
      </c>
      <c r="J24" s="4">
        <v>2036</v>
      </c>
      <c r="K24" s="4">
        <v>10.47</v>
      </c>
      <c r="L24" s="4">
        <v>23.99</v>
      </c>
      <c r="M24" s="4">
        <v>2070.46</v>
      </c>
      <c r="N24" s="4">
        <v>9631</v>
      </c>
      <c r="O24" s="4">
        <v>9631</v>
      </c>
      <c r="P24" s="4">
        <v>7115</v>
      </c>
      <c r="Q24" s="4">
        <v>7030</v>
      </c>
      <c r="R24" s="4">
        <v>19.559999999999999</v>
      </c>
      <c r="S24" s="4">
        <v>96.32</v>
      </c>
      <c r="T24" s="4">
        <v>7145.88</v>
      </c>
      <c r="U24" s="4">
        <v>3104</v>
      </c>
      <c r="V24" s="4">
        <v>3102</v>
      </c>
      <c r="W24" s="4">
        <v>2032</v>
      </c>
      <c r="X24" s="4">
        <v>2024</v>
      </c>
      <c r="Y24" s="4">
        <v>6.67</v>
      </c>
      <c r="Z24" s="4">
        <v>31.91</v>
      </c>
      <c r="AA24" s="4">
        <v>2062.58</v>
      </c>
      <c r="AB24" s="4">
        <v>11278.92</v>
      </c>
    </row>
    <row r="25" spans="1:28">
      <c r="A25" s="3" t="s">
        <v>66</v>
      </c>
      <c r="B25" s="3" t="s">
        <v>67</v>
      </c>
      <c r="C25" s="3" t="s">
        <v>22</v>
      </c>
      <c r="D25" s="3" t="s">
        <v>23</v>
      </c>
      <c r="E25" s="3" t="s">
        <v>24</v>
      </c>
      <c r="F25" s="3" t="s">
        <v>25</v>
      </c>
      <c r="G25" s="4">
        <v>1451</v>
      </c>
      <c r="H25" s="4">
        <v>1420</v>
      </c>
      <c r="I25" s="4">
        <v>1140</v>
      </c>
      <c r="J25" s="4">
        <v>1130</v>
      </c>
      <c r="K25" s="4">
        <v>3.14</v>
      </c>
      <c r="L25" s="4">
        <v>10.050000000000001</v>
      </c>
      <c r="M25" s="4">
        <v>1143.19</v>
      </c>
      <c r="N25" s="4">
        <v>5884</v>
      </c>
      <c r="O25" s="4">
        <v>5727</v>
      </c>
      <c r="P25" s="4">
        <v>4837</v>
      </c>
      <c r="Q25" s="4">
        <v>4818</v>
      </c>
      <c r="R25" s="4">
        <v>15.79</v>
      </c>
      <c r="S25" s="4">
        <v>58.8</v>
      </c>
      <c r="T25" s="4">
        <v>4892.59</v>
      </c>
      <c r="U25" s="4">
        <v>1303</v>
      </c>
      <c r="V25" s="4">
        <v>1275</v>
      </c>
      <c r="W25" s="4">
        <v>992</v>
      </c>
      <c r="X25" s="4">
        <v>989</v>
      </c>
      <c r="Y25" s="4">
        <v>2.81</v>
      </c>
      <c r="Z25" s="4">
        <v>14.3</v>
      </c>
      <c r="AA25" s="4">
        <v>1006.11</v>
      </c>
      <c r="AB25" s="4">
        <v>7041.89</v>
      </c>
    </row>
    <row r="26" spans="1:28">
      <c r="A26" s="3" t="s">
        <v>68</v>
      </c>
      <c r="B26" s="3" t="s">
        <v>69</v>
      </c>
      <c r="C26" s="3" t="s">
        <v>22</v>
      </c>
      <c r="D26" s="3" t="s">
        <v>23</v>
      </c>
      <c r="E26" s="3" t="s">
        <v>24</v>
      </c>
      <c r="F26" s="3" t="s">
        <v>25</v>
      </c>
      <c r="G26" s="4">
        <v>618</v>
      </c>
      <c r="H26" s="4">
        <v>618</v>
      </c>
      <c r="I26" s="4">
        <v>344</v>
      </c>
      <c r="J26" s="4">
        <v>343</v>
      </c>
      <c r="K26" s="4">
        <v>2.08</v>
      </c>
      <c r="L26" s="4">
        <v>3.71</v>
      </c>
      <c r="M26" s="4">
        <v>348.79</v>
      </c>
      <c r="N26" s="4">
        <v>4955</v>
      </c>
      <c r="O26" s="4">
        <v>4955</v>
      </c>
      <c r="P26" s="4">
        <v>2715</v>
      </c>
      <c r="Q26" s="4">
        <v>2713</v>
      </c>
      <c r="R26" s="4">
        <v>7.96</v>
      </c>
      <c r="S26" s="4">
        <v>44.03</v>
      </c>
      <c r="T26" s="4">
        <v>2764.99</v>
      </c>
      <c r="U26" s="4">
        <v>1040</v>
      </c>
      <c r="V26" s="4">
        <v>1040</v>
      </c>
      <c r="W26" s="4">
        <v>680</v>
      </c>
      <c r="X26" s="4">
        <v>679</v>
      </c>
      <c r="Y26" s="4">
        <v>1.76</v>
      </c>
      <c r="Z26" s="4">
        <v>9.94</v>
      </c>
      <c r="AA26" s="4">
        <v>690.7</v>
      </c>
      <c r="AB26" s="4">
        <v>3804.48</v>
      </c>
    </row>
    <row r="27" spans="1:28">
      <c r="A27" s="3" t="s">
        <v>70</v>
      </c>
      <c r="B27" s="3" t="s">
        <v>71</v>
      </c>
      <c r="C27" s="3" t="s">
        <v>22</v>
      </c>
      <c r="D27" s="3" t="s">
        <v>23</v>
      </c>
      <c r="E27" s="3" t="s">
        <v>24</v>
      </c>
      <c r="F27" s="3" t="s">
        <v>25</v>
      </c>
      <c r="G27" s="4">
        <v>1407</v>
      </c>
      <c r="H27" s="4">
        <v>1395</v>
      </c>
      <c r="I27" s="4">
        <v>913</v>
      </c>
      <c r="J27" s="4">
        <v>906</v>
      </c>
      <c r="K27" s="4">
        <v>3.27</v>
      </c>
      <c r="L27" s="4">
        <v>17.63</v>
      </c>
      <c r="M27" s="4">
        <v>926.9</v>
      </c>
      <c r="N27" s="4">
        <v>7111</v>
      </c>
      <c r="O27" s="4">
        <v>7022</v>
      </c>
      <c r="P27" s="4">
        <v>3783</v>
      </c>
      <c r="Q27" s="4">
        <v>3759</v>
      </c>
      <c r="R27" s="4">
        <v>19.98</v>
      </c>
      <c r="S27" s="4">
        <v>66.959999999999994</v>
      </c>
      <c r="T27" s="4">
        <v>3845.94</v>
      </c>
      <c r="U27" s="4">
        <v>1768</v>
      </c>
      <c r="V27" s="4">
        <v>1754</v>
      </c>
      <c r="W27" s="4">
        <v>1394</v>
      </c>
      <c r="X27" s="4">
        <v>1389</v>
      </c>
      <c r="Y27" s="4">
        <v>5</v>
      </c>
      <c r="Z27" s="4">
        <v>18.73</v>
      </c>
      <c r="AA27" s="4">
        <v>1412.73</v>
      </c>
      <c r="AB27" s="4">
        <v>6185.57</v>
      </c>
    </row>
    <row r="28" spans="1:28">
      <c r="A28" s="3" t="s">
        <v>72</v>
      </c>
      <c r="B28" s="3" t="s">
        <v>73</v>
      </c>
      <c r="C28" s="3" t="s">
        <v>22</v>
      </c>
      <c r="D28" s="3" t="s">
        <v>23</v>
      </c>
      <c r="E28" s="3" t="s">
        <v>24</v>
      </c>
      <c r="F28" s="3" t="s">
        <v>25</v>
      </c>
      <c r="G28" s="4">
        <v>580</v>
      </c>
      <c r="H28" s="4">
        <v>579</v>
      </c>
      <c r="I28" s="4">
        <v>318</v>
      </c>
      <c r="J28" s="4">
        <v>318</v>
      </c>
      <c r="K28" s="4">
        <v>1.32</v>
      </c>
      <c r="L28" s="4">
        <v>6.16</v>
      </c>
      <c r="M28" s="4">
        <v>325.48</v>
      </c>
      <c r="N28" s="4">
        <v>3537</v>
      </c>
      <c r="O28" s="4">
        <v>3530</v>
      </c>
      <c r="P28" s="4">
        <v>1447</v>
      </c>
      <c r="Q28" s="4">
        <v>1444</v>
      </c>
      <c r="R28" s="4">
        <v>5.01</v>
      </c>
      <c r="S28" s="4">
        <v>27.2</v>
      </c>
      <c r="T28" s="4">
        <v>1476.21</v>
      </c>
      <c r="U28" s="4">
        <v>1195</v>
      </c>
      <c r="V28" s="4">
        <v>1185</v>
      </c>
      <c r="W28" s="4">
        <v>593</v>
      </c>
      <c r="X28" s="4">
        <v>592</v>
      </c>
      <c r="Y28" s="4">
        <v>1.81</v>
      </c>
      <c r="Z28" s="4">
        <v>8.09</v>
      </c>
      <c r="AA28" s="4">
        <v>601.9</v>
      </c>
      <c r="AB28" s="4">
        <v>2403.59</v>
      </c>
    </row>
    <row r="29" spans="1:28">
      <c r="A29" s="3" t="s">
        <v>74</v>
      </c>
      <c r="B29" s="3" t="s">
        <v>75</v>
      </c>
      <c r="C29" s="3" t="s">
        <v>22</v>
      </c>
      <c r="D29" s="3" t="s">
        <v>23</v>
      </c>
      <c r="E29" s="3" t="s">
        <v>24</v>
      </c>
      <c r="F29" s="3" t="s">
        <v>25</v>
      </c>
      <c r="G29" s="4">
        <v>1014</v>
      </c>
      <c r="H29" s="4">
        <v>981</v>
      </c>
      <c r="I29" s="4">
        <v>574</v>
      </c>
      <c r="J29" s="4">
        <v>573</v>
      </c>
      <c r="K29" s="4">
        <v>2.29</v>
      </c>
      <c r="L29" s="4">
        <v>10.14</v>
      </c>
      <c r="M29" s="4">
        <v>585.42999999999995</v>
      </c>
      <c r="N29" s="4">
        <v>4549</v>
      </c>
      <c r="O29" s="4">
        <v>4513</v>
      </c>
      <c r="P29" s="4">
        <v>2707</v>
      </c>
      <c r="Q29" s="4">
        <v>2706</v>
      </c>
      <c r="R29" s="4">
        <v>10.63</v>
      </c>
      <c r="S29" s="4">
        <v>49.61</v>
      </c>
      <c r="T29" s="4">
        <v>2766.24</v>
      </c>
      <c r="U29" s="4">
        <v>1368</v>
      </c>
      <c r="V29" s="4">
        <v>1346</v>
      </c>
      <c r="W29" s="4">
        <v>621</v>
      </c>
      <c r="X29" s="4">
        <v>621</v>
      </c>
      <c r="Y29" s="4">
        <v>2.2999999999999998</v>
      </c>
      <c r="Z29" s="4">
        <v>12.86</v>
      </c>
      <c r="AA29" s="4">
        <v>636.16</v>
      </c>
      <c r="AB29" s="4">
        <v>3987.83</v>
      </c>
    </row>
    <row r="30" spans="1:28">
      <c r="A30" s="3" t="s">
        <v>76</v>
      </c>
      <c r="B30" s="3" t="s">
        <v>77</v>
      </c>
      <c r="C30" s="3" t="s">
        <v>22</v>
      </c>
      <c r="D30" s="3" t="s">
        <v>23</v>
      </c>
      <c r="E30" s="3" t="s">
        <v>24</v>
      </c>
      <c r="F30" s="3" t="s">
        <v>25</v>
      </c>
      <c r="G30" s="4">
        <v>1411</v>
      </c>
      <c r="H30" s="4">
        <v>1390</v>
      </c>
      <c r="I30" s="4">
        <v>835</v>
      </c>
      <c r="J30" s="4">
        <v>835</v>
      </c>
      <c r="K30" s="4">
        <v>2.83</v>
      </c>
      <c r="L30" s="4">
        <v>15.97</v>
      </c>
      <c r="M30" s="4">
        <v>853.8</v>
      </c>
      <c r="N30" s="4">
        <v>9033</v>
      </c>
      <c r="O30" s="4">
        <v>9009</v>
      </c>
      <c r="P30" s="4">
        <v>3833</v>
      </c>
      <c r="Q30" s="4">
        <v>3827</v>
      </c>
      <c r="R30" s="4">
        <v>13.15</v>
      </c>
      <c r="S30" s="4">
        <v>68.53</v>
      </c>
      <c r="T30" s="4">
        <v>3908.68</v>
      </c>
      <c r="U30" s="4">
        <v>1834</v>
      </c>
      <c r="V30" s="4">
        <v>1821</v>
      </c>
      <c r="W30" s="4">
        <v>1433</v>
      </c>
      <c r="X30" s="4">
        <v>1433</v>
      </c>
      <c r="Y30" s="4">
        <v>5.3</v>
      </c>
      <c r="Z30" s="4">
        <v>20.79</v>
      </c>
      <c r="AA30" s="4">
        <v>1459.09</v>
      </c>
      <c r="AB30" s="4">
        <v>6221.57</v>
      </c>
    </row>
    <row r="31" spans="1:28">
      <c r="A31" s="3" t="s">
        <v>78</v>
      </c>
      <c r="B31" s="3" t="s">
        <v>79</v>
      </c>
      <c r="C31" s="3" t="s">
        <v>22</v>
      </c>
      <c r="D31" s="3" t="s">
        <v>23</v>
      </c>
      <c r="E31" s="3" t="s">
        <v>24</v>
      </c>
      <c r="F31" s="3" t="s">
        <v>25</v>
      </c>
      <c r="G31" s="4">
        <v>1330</v>
      </c>
      <c r="H31" s="4">
        <v>1317</v>
      </c>
      <c r="I31" s="4">
        <v>973</v>
      </c>
      <c r="J31" s="4">
        <v>972</v>
      </c>
      <c r="K31" s="4">
        <v>4.32</v>
      </c>
      <c r="L31" s="4">
        <v>17.64</v>
      </c>
      <c r="M31" s="4">
        <v>993.96</v>
      </c>
      <c r="N31" s="4">
        <v>7699</v>
      </c>
      <c r="O31" s="4">
        <v>7666</v>
      </c>
      <c r="P31" s="4">
        <v>5934</v>
      </c>
      <c r="Q31" s="4">
        <v>5930</v>
      </c>
      <c r="R31" s="4">
        <v>31.73</v>
      </c>
      <c r="S31" s="4">
        <v>84.09</v>
      </c>
      <c r="T31" s="4">
        <v>6045.82</v>
      </c>
      <c r="U31" s="4">
        <v>1610</v>
      </c>
      <c r="V31" s="4">
        <v>1605</v>
      </c>
      <c r="W31" s="4">
        <v>1446</v>
      </c>
      <c r="X31" s="4">
        <v>1445</v>
      </c>
      <c r="Y31" s="4">
        <v>10.46</v>
      </c>
      <c r="Z31" s="4">
        <v>20.149999999999999</v>
      </c>
      <c r="AA31" s="4">
        <v>1475.61</v>
      </c>
      <c r="AB31" s="4">
        <v>8515.39</v>
      </c>
    </row>
    <row r="32" spans="1:28">
      <c r="A32" s="3" t="s">
        <v>80</v>
      </c>
      <c r="B32" s="3" t="s">
        <v>81</v>
      </c>
      <c r="C32" s="3" t="s">
        <v>22</v>
      </c>
      <c r="D32" s="3" t="s">
        <v>23</v>
      </c>
      <c r="E32" s="3" t="s">
        <v>24</v>
      </c>
      <c r="F32" s="3" t="s">
        <v>25</v>
      </c>
      <c r="G32" s="4">
        <v>1056</v>
      </c>
      <c r="H32" s="4">
        <v>1047</v>
      </c>
      <c r="I32" s="4">
        <v>703</v>
      </c>
      <c r="J32" s="4">
        <v>703</v>
      </c>
      <c r="K32" s="4">
        <v>1.78</v>
      </c>
      <c r="L32" s="4">
        <v>13.67</v>
      </c>
      <c r="M32" s="4">
        <v>718.45</v>
      </c>
      <c r="N32" s="4">
        <v>5893</v>
      </c>
      <c r="O32" s="4">
        <v>5839</v>
      </c>
      <c r="P32" s="4">
        <v>3595</v>
      </c>
      <c r="Q32" s="4">
        <v>3594</v>
      </c>
      <c r="R32" s="4">
        <v>9.1</v>
      </c>
      <c r="S32" s="4">
        <v>63.11</v>
      </c>
      <c r="T32" s="4">
        <v>3666.21</v>
      </c>
      <c r="U32" s="4">
        <v>1780</v>
      </c>
      <c r="V32" s="4">
        <v>1748</v>
      </c>
      <c r="W32" s="4">
        <v>837</v>
      </c>
      <c r="X32" s="4">
        <v>836</v>
      </c>
      <c r="Y32" s="4">
        <v>1.69</v>
      </c>
      <c r="Z32" s="4">
        <v>15.2</v>
      </c>
      <c r="AA32" s="4">
        <v>852.89</v>
      </c>
      <c r="AB32" s="4">
        <v>5237.55</v>
      </c>
    </row>
    <row r="33" spans="1:28">
      <c r="A33" s="3" t="s">
        <v>82</v>
      </c>
      <c r="B33" s="3" t="s">
        <v>83</v>
      </c>
      <c r="C33" s="3" t="s">
        <v>22</v>
      </c>
      <c r="D33" s="3" t="s">
        <v>23</v>
      </c>
      <c r="E33" s="3" t="s">
        <v>24</v>
      </c>
      <c r="F33" s="3" t="s">
        <v>25</v>
      </c>
      <c r="G33" s="4">
        <v>1005</v>
      </c>
      <c r="H33" s="4">
        <v>987</v>
      </c>
      <c r="I33" s="4">
        <v>699</v>
      </c>
      <c r="J33" s="4">
        <v>696</v>
      </c>
      <c r="K33" s="4">
        <v>2.2200000000000002</v>
      </c>
      <c r="L33" s="4">
        <v>7.48</v>
      </c>
      <c r="M33" s="4">
        <v>705.7</v>
      </c>
      <c r="N33" s="4">
        <v>4723</v>
      </c>
      <c r="O33" s="4">
        <v>4656</v>
      </c>
      <c r="P33" s="4">
        <v>3175</v>
      </c>
      <c r="Q33" s="4">
        <v>3169</v>
      </c>
      <c r="R33" s="4">
        <v>12.34</v>
      </c>
      <c r="S33" s="4">
        <v>39.99</v>
      </c>
      <c r="T33" s="4">
        <v>3221.33</v>
      </c>
      <c r="U33" s="4">
        <v>1467</v>
      </c>
      <c r="V33" s="4">
        <v>1461</v>
      </c>
      <c r="W33" s="4">
        <v>1102</v>
      </c>
      <c r="X33" s="4">
        <v>1102</v>
      </c>
      <c r="Y33" s="4">
        <v>4.3899999999999997</v>
      </c>
      <c r="Z33" s="4">
        <v>13.13</v>
      </c>
      <c r="AA33" s="4">
        <v>1119.52</v>
      </c>
      <c r="AB33" s="4">
        <v>5046.55</v>
      </c>
    </row>
    <row r="34" spans="1:28">
      <c r="A34" s="3" t="s">
        <v>84</v>
      </c>
      <c r="B34" s="3" t="s">
        <v>85</v>
      </c>
      <c r="C34" s="3" t="s">
        <v>22</v>
      </c>
      <c r="D34" s="3" t="s">
        <v>23</v>
      </c>
      <c r="E34" s="3" t="s">
        <v>24</v>
      </c>
      <c r="F34" s="3" t="s">
        <v>25</v>
      </c>
      <c r="G34" s="4">
        <v>977</v>
      </c>
      <c r="H34" s="4">
        <v>956</v>
      </c>
      <c r="I34" s="4">
        <v>643</v>
      </c>
      <c r="J34" s="4">
        <v>643</v>
      </c>
      <c r="K34" s="4">
        <v>4.82</v>
      </c>
      <c r="L34" s="4">
        <v>8.73</v>
      </c>
      <c r="M34" s="4">
        <v>656.55</v>
      </c>
      <c r="N34" s="4">
        <v>5672</v>
      </c>
      <c r="O34" s="4">
        <v>5591</v>
      </c>
      <c r="P34" s="4">
        <v>4447</v>
      </c>
      <c r="Q34" s="4">
        <v>4446</v>
      </c>
      <c r="R34" s="4">
        <v>24.47</v>
      </c>
      <c r="S34" s="4">
        <v>54.64</v>
      </c>
      <c r="T34" s="4">
        <v>4525.1099999999997</v>
      </c>
      <c r="U34" s="4">
        <v>1681</v>
      </c>
      <c r="V34" s="4">
        <v>1672</v>
      </c>
      <c r="W34" s="4">
        <v>1026</v>
      </c>
      <c r="X34" s="4">
        <v>1026</v>
      </c>
      <c r="Y34" s="4">
        <v>7.14</v>
      </c>
      <c r="Z34" s="4">
        <v>13.7</v>
      </c>
      <c r="AA34" s="4">
        <v>1046.8399999999999</v>
      </c>
      <c r="AB34" s="4">
        <v>6228.5</v>
      </c>
    </row>
    <row r="35" spans="1:28">
      <c r="A35" s="3" t="s">
        <v>86</v>
      </c>
      <c r="B35" s="3" t="s">
        <v>87</v>
      </c>
      <c r="C35" s="3" t="s">
        <v>22</v>
      </c>
      <c r="D35" s="3" t="s">
        <v>23</v>
      </c>
      <c r="E35" s="3" t="s">
        <v>24</v>
      </c>
      <c r="F35" s="3" t="s">
        <v>25</v>
      </c>
      <c r="G35" s="4">
        <v>1320</v>
      </c>
      <c r="H35" s="4">
        <v>1296</v>
      </c>
      <c r="I35" s="4">
        <v>789</v>
      </c>
      <c r="J35" s="4">
        <v>789</v>
      </c>
      <c r="K35" s="4">
        <v>3.79</v>
      </c>
      <c r="L35" s="4">
        <v>12.04</v>
      </c>
      <c r="M35" s="4">
        <v>804.83</v>
      </c>
      <c r="N35" s="4">
        <v>5552</v>
      </c>
      <c r="O35" s="4">
        <v>5508</v>
      </c>
      <c r="P35" s="4">
        <v>4073</v>
      </c>
      <c r="Q35" s="4">
        <v>4072</v>
      </c>
      <c r="R35" s="4">
        <v>18.8</v>
      </c>
      <c r="S35" s="4">
        <v>63.33</v>
      </c>
      <c r="T35" s="4">
        <v>4154.13</v>
      </c>
      <c r="U35" s="4">
        <v>1600</v>
      </c>
      <c r="V35" s="4">
        <v>1572</v>
      </c>
      <c r="W35" s="4">
        <v>1181</v>
      </c>
      <c r="X35" s="4">
        <v>1178</v>
      </c>
      <c r="Y35" s="4">
        <v>4.0999999999999996</v>
      </c>
      <c r="Z35" s="4">
        <v>17.25</v>
      </c>
      <c r="AA35" s="4">
        <v>1199.3499999999999</v>
      </c>
      <c r="AB35" s="4">
        <v>6158.31</v>
      </c>
    </row>
    <row r="36" spans="1:28">
      <c r="A36" s="3" t="s">
        <v>88</v>
      </c>
      <c r="B36" s="3" t="s">
        <v>89</v>
      </c>
      <c r="C36" s="3" t="s">
        <v>22</v>
      </c>
      <c r="D36" s="3" t="s">
        <v>23</v>
      </c>
      <c r="E36" s="3" t="s">
        <v>24</v>
      </c>
      <c r="F36" s="3" t="s">
        <v>25</v>
      </c>
      <c r="G36" s="4">
        <v>1370</v>
      </c>
      <c r="H36" s="4">
        <v>1366</v>
      </c>
      <c r="I36" s="4">
        <v>763</v>
      </c>
      <c r="J36" s="4">
        <v>760</v>
      </c>
      <c r="K36" s="4">
        <v>3.91</v>
      </c>
      <c r="L36" s="4">
        <v>11.11</v>
      </c>
      <c r="M36" s="4">
        <v>775.02</v>
      </c>
      <c r="N36" s="4">
        <v>7523</v>
      </c>
      <c r="O36" s="4">
        <v>7426</v>
      </c>
      <c r="P36" s="4">
        <v>4554</v>
      </c>
      <c r="Q36" s="4">
        <v>4544</v>
      </c>
      <c r="R36" s="4">
        <v>19.13</v>
      </c>
      <c r="S36" s="4">
        <v>57.68</v>
      </c>
      <c r="T36" s="4">
        <v>4620.8100000000004</v>
      </c>
      <c r="U36" s="4">
        <v>2135</v>
      </c>
      <c r="V36" s="4">
        <v>2109</v>
      </c>
      <c r="W36" s="4">
        <v>1114</v>
      </c>
      <c r="X36" s="4">
        <v>1114</v>
      </c>
      <c r="Y36" s="4">
        <v>5.2</v>
      </c>
      <c r="Z36" s="4">
        <v>15.27</v>
      </c>
      <c r="AA36" s="4">
        <v>1134.47</v>
      </c>
      <c r="AB36" s="4">
        <v>6530.3</v>
      </c>
    </row>
    <row r="37" spans="1:28">
      <c r="A37" s="3" t="s">
        <v>90</v>
      </c>
      <c r="B37" s="3" t="s">
        <v>91</v>
      </c>
      <c r="C37" s="3" t="s">
        <v>22</v>
      </c>
      <c r="D37" s="3" t="s">
        <v>23</v>
      </c>
      <c r="E37" s="3" t="s">
        <v>24</v>
      </c>
      <c r="F37" s="3" t="s">
        <v>25</v>
      </c>
      <c r="G37" s="4">
        <v>829</v>
      </c>
      <c r="H37" s="4">
        <v>821</v>
      </c>
      <c r="I37" s="4">
        <v>606</v>
      </c>
      <c r="J37" s="4">
        <v>605</v>
      </c>
      <c r="K37" s="4">
        <v>2.0499999999999998</v>
      </c>
      <c r="L37" s="4">
        <v>9.92</v>
      </c>
      <c r="M37" s="4">
        <v>616.97</v>
      </c>
      <c r="N37" s="4">
        <v>5052</v>
      </c>
      <c r="O37" s="4">
        <v>5030</v>
      </c>
      <c r="P37" s="4">
        <v>3450</v>
      </c>
      <c r="Q37" s="4">
        <v>3444</v>
      </c>
      <c r="R37" s="4">
        <v>11.73</v>
      </c>
      <c r="S37" s="4">
        <v>57.53</v>
      </c>
      <c r="T37" s="4">
        <v>3513.26</v>
      </c>
      <c r="U37" s="4">
        <v>1336</v>
      </c>
      <c r="V37" s="4">
        <v>1329</v>
      </c>
      <c r="W37" s="4">
        <v>990</v>
      </c>
      <c r="X37" s="4">
        <v>989</v>
      </c>
      <c r="Y37" s="4">
        <v>1.68</v>
      </c>
      <c r="Z37" s="4">
        <v>15.07</v>
      </c>
      <c r="AA37" s="4">
        <v>1005.75</v>
      </c>
      <c r="AB37" s="4">
        <v>5135.9799999999996</v>
      </c>
    </row>
    <row r="38" spans="1:28">
      <c r="A38" s="3" t="s">
        <v>92</v>
      </c>
      <c r="B38" s="3" t="s">
        <v>93</v>
      </c>
      <c r="C38" s="3" t="s">
        <v>22</v>
      </c>
      <c r="D38" s="3" t="s">
        <v>23</v>
      </c>
      <c r="E38" s="3" t="s">
        <v>24</v>
      </c>
      <c r="F38" s="3" t="s">
        <v>25</v>
      </c>
      <c r="G38" s="4">
        <v>874</v>
      </c>
      <c r="H38" s="4">
        <v>865</v>
      </c>
      <c r="I38" s="4">
        <v>689</v>
      </c>
      <c r="J38" s="4">
        <v>689</v>
      </c>
      <c r="K38" s="4">
        <v>4.5199999999999996</v>
      </c>
      <c r="L38" s="4">
        <v>15.4</v>
      </c>
      <c r="M38" s="4">
        <v>708.92</v>
      </c>
      <c r="N38" s="4">
        <v>4733</v>
      </c>
      <c r="O38" s="4">
        <v>4718</v>
      </c>
      <c r="P38" s="4">
        <v>3559</v>
      </c>
      <c r="Q38" s="4">
        <v>3558</v>
      </c>
      <c r="R38" s="4">
        <v>15.82</v>
      </c>
      <c r="S38" s="4">
        <v>68.61</v>
      </c>
      <c r="T38" s="4">
        <v>3642.43</v>
      </c>
      <c r="U38" s="4">
        <v>902</v>
      </c>
      <c r="V38" s="4">
        <v>896</v>
      </c>
      <c r="W38" s="4">
        <v>840</v>
      </c>
      <c r="X38" s="4">
        <v>840</v>
      </c>
      <c r="Y38" s="4">
        <v>4.93</v>
      </c>
      <c r="Z38" s="4">
        <v>20.420000000000002</v>
      </c>
      <c r="AA38" s="4">
        <v>865.35</v>
      </c>
      <c r="AB38" s="4">
        <v>5216.7</v>
      </c>
    </row>
    <row r="39" spans="1:28">
      <c r="A39" s="3" t="s">
        <v>94</v>
      </c>
      <c r="B39" s="3" t="s">
        <v>95</v>
      </c>
      <c r="C39" s="3" t="s">
        <v>22</v>
      </c>
      <c r="D39" s="3" t="s">
        <v>23</v>
      </c>
      <c r="E39" s="3" t="s">
        <v>24</v>
      </c>
      <c r="F39" s="3" t="s">
        <v>25</v>
      </c>
      <c r="G39" s="4">
        <v>989</v>
      </c>
      <c r="H39" s="4">
        <v>984</v>
      </c>
      <c r="I39" s="4">
        <v>699</v>
      </c>
      <c r="J39" s="4">
        <v>697</v>
      </c>
      <c r="K39" s="4">
        <v>2.5099999999999998</v>
      </c>
      <c r="L39" s="4">
        <v>11.83</v>
      </c>
      <c r="M39" s="4">
        <v>711.34</v>
      </c>
      <c r="N39" s="4">
        <v>5789</v>
      </c>
      <c r="O39" s="4">
        <v>5750</v>
      </c>
      <c r="P39" s="4">
        <v>3031</v>
      </c>
      <c r="Q39" s="4">
        <v>3030</v>
      </c>
      <c r="R39" s="4">
        <v>12.9</v>
      </c>
      <c r="S39" s="4">
        <v>46.81</v>
      </c>
      <c r="T39" s="4">
        <v>3089.71</v>
      </c>
      <c r="U39" s="4">
        <v>1151</v>
      </c>
      <c r="V39" s="4">
        <v>1143</v>
      </c>
      <c r="W39" s="4">
        <v>840</v>
      </c>
      <c r="X39" s="4">
        <v>837</v>
      </c>
      <c r="Y39" s="4">
        <v>3.03</v>
      </c>
      <c r="Z39" s="4">
        <v>13.53</v>
      </c>
      <c r="AA39" s="4">
        <v>853.56</v>
      </c>
      <c r="AB39" s="4">
        <v>4654.6099999999997</v>
      </c>
    </row>
    <row r="40" spans="1:28">
      <c r="A40" s="3" t="s">
        <v>96</v>
      </c>
      <c r="B40" s="3" t="s">
        <v>97</v>
      </c>
      <c r="C40" s="3" t="s">
        <v>22</v>
      </c>
      <c r="D40" s="3" t="s">
        <v>23</v>
      </c>
      <c r="E40" s="3" t="s">
        <v>24</v>
      </c>
      <c r="F40" s="3" t="s">
        <v>25</v>
      </c>
      <c r="G40" s="4">
        <v>985</v>
      </c>
      <c r="H40" s="4">
        <v>974</v>
      </c>
      <c r="I40" s="4">
        <v>846</v>
      </c>
      <c r="J40" s="4">
        <v>846</v>
      </c>
      <c r="K40" s="4">
        <v>3.8</v>
      </c>
      <c r="L40" s="4">
        <v>16.61</v>
      </c>
      <c r="M40" s="4">
        <v>866.41</v>
      </c>
      <c r="N40" s="4">
        <v>6750</v>
      </c>
      <c r="O40" s="4">
        <v>6723</v>
      </c>
      <c r="P40" s="4">
        <v>4304</v>
      </c>
      <c r="Q40" s="4">
        <v>4301</v>
      </c>
      <c r="R40" s="4">
        <v>16.84</v>
      </c>
      <c r="S40" s="4">
        <v>83.58</v>
      </c>
      <c r="T40" s="4">
        <v>4401.42</v>
      </c>
      <c r="U40" s="4">
        <v>1798</v>
      </c>
      <c r="V40" s="4">
        <v>1796</v>
      </c>
      <c r="W40" s="4">
        <v>1214</v>
      </c>
      <c r="X40" s="4">
        <v>1212</v>
      </c>
      <c r="Y40" s="4">
        <v>7.79</v>
      </c>
      <c r="Z40" s="4">
        <v>20.56</v>
      </c>
      <c r="AA40" s="4">
        <v>1240.3499999999999</v>
      </c>
      <c r="AB40" s="4">
        <v>6508.18</v>
      </c>
    </row>
    <row r="41" spans="1:28">
      <c r="A41" s="3" t="s">
        <v>98</v>
      </c>
      <c r="B41" s="3" t="s">
        <v>99</v>
      </c>
      <c r="C41" s="3" t="s">
        <v>22</v>
      </c>
      <c r="D41" s="3" t="s">
        <v>23</v>
      </c>
      <c r="E41" s="3" t="s">
        <v>24</v>
      </c>
      <c r="F41" s="3" t="s">
        <v>25</v>
      </c>
      <c r="G41" s="4">
        <v>1728</v>
      </c>
      <c r="H41" s="4">
        <v>1688</v>
      </c>
      <c r="I41" s="4">
        <v>1085</v>
      </c>
      <c r="J41" s="4">
        <v>1084</v>
      </c>
      <c r="K41" s="4">
        <v>5.84</v>
      </c>
      <c r="L41" s="4">
        <v>22.15</v>
      </c>
      <c r="M41" s="4">
        <v>1111.99</v>
      </c>
      <c r="N41" s="4">
        <v>8467</v>
      </c>
      <c r="O41" s="4">
        <v>8372</v>
      </c>
      <c r="P41" s="4">
        <v>5177</v>
      </c>
      <c r="Q41" s="4">
        <v>5176</v>
      </c>
      <c r="R41" s="4">
        <v>22.78</v>
      </c>
      <c r="S41" s="4">
        <v>107.4</v>
      </c>
      <c r="T41" s="4">
        <v>5306.18</v>
      </c>
      <c r="U41" s="4">
        <v>3340</v>
      </c>
      <c r="V41" s="4">
        <v>3291</v>
      </c>
      <c r="W41" s="4">
        <v>1549</v>
      </c>
      <c r="X41" s="4">
        <v>1549</v>
      </c>
      <c r="Y41" s="4">
        <v>9.41</v>
      </c>
      <c r="Z41" s="4">
        <v>29.23</v>
      </c>
      <c r="AA41" s="4">
        <v>1587.64</v>
      </c>
      <c r="AB41" s="4">
        <v>8005.81</v>
      </c>
    </row>
    <row r="42" spans="1:28">
      <c r="A42" s="3" t="s">
        <v>100</v>
      </c>
      <c r="B42" s="3" t="s">
        <v>101</v>
      </c>
      <c r="C42" s="3" t="s">
        <v>22</v>
      </c>
      <c r="D42" s="3" t="s">
        <v>23</v>
      </c>
      <c r="E42" s="3" t="s">
        <v>24</v>
      </c>
      <c r="F42" s="3" t="s">
        <v>25</v>
      </c>
      <c r="G42" s="4">
        <v>559</v>
      </c>
      <c r="H42" s="4">
        <v>549</v>
      </c>
      <c r="I42" s="4">
        <v>496</v>
      </c>
      <c r="J42" s="4">
        <v>496</v>
      </c>
      <c r="K42" s="4">
        <v>0.36</v>
      </c>
      <c r="L42" s="4">
        <v>11.84</v>
      </c>
      <c r="M42" s="4">
        <v>508.2</v>
      </c>
      <c r="N42" s="4">
        <v>5153</v>
      </c>
      <c r="O42" s="4">
        <v>5073</v>
      </c>
      <c r="P42" s="4">
        <v>2862</v>
      </c>
      <c r="Q42" s="4">
        <v>2838</v>
      </c>
      <c r="R42" s="4">
        <v>3.72</v>
      </c>
      <c r="S42" s="4">
        <v>63.11</v>
      </c>
      <c r="T42" s="4">
        <v>2904.83</v>
      </c>
      <c r="U42" s="4">
        <v>1179</v>
      </c>
      <c r="V42" s="4">
        <v>1167</v>
      </c>
      <c r="W42" s="4">
        <v>754</v>
      </c>
      <c r="X42" s="4">
        <v>752</v>
      </c>
      <c r="Y42" s="4">
        <v>0.66</v>
      </c>
      <c r="Z42" s="4">
        <v>17.97</v>
      </c>
      <c r="AA42" s="4">
        <v>770.63</v>
      </c>
      <c r="AB42" s="4">
        <v>4183.66</v>
      </c>
    </row>
    <row r="43" spans="1:28">
      <c r="A43" s="3" t="s">
        <v>102</v>
      </c>
      <c r="B43" s="3" t="s">
        <v>103</v>
      </c>
      <c r="C43" s="3" t="s">
        <v>22</v>
      </c>
      <c r="D43" s="3" t="s">
        <v>23</v>
      </c>
      <c r="E43" s="3" t="s">
        <v>24</v>
      </c>
      <c r="F43" s="3" t="s">
        <v>25</v>
      </c>
      <c r="G43" s="4">
        <v>1798</v>
      </c>
      <c r="H43" s="4">
        <v>1768</v>
      </c>
      <c r="I43" s="4">
        <v>1201</v>
      </c>
      <c r="J43" s="4">
        <v>1201</v>
      </c>
      <c r="K43" s="4">
        <v>3.08</v>
      </c>
      <c r="L43" s="4">
        <v>26.34</v>
      </c>
      <c r="M43" s="4">
        <v>1230.42</v>
      </c>
      <c r="N43" s="4">
        <v>1493</v>
      </c>
      <c r="O43" s="4">
        <v>1467</v>
      </c>
      <c r="P43" s="4">
        <v>1344</v>
      </c>
      <c r="Q43" s="4">
        <v>1344</v>
      </c>
      <c r="R43" s="4">
        <v>3.66</v>
      </c>
      <c r="S43" s="4">
        <v>29.62</v>
      </c>
      <c r="T43" s="4">
        <v>1377.28</v>
      </c>
      <c r="U43" s="4">
        <v>1859</v>
      </c>
      <c r="V43" s="4">
        <v>1779</v>
      </c>
      <c r="W43" s="4">
        <v>1465</v>
      </c>
      <c r="X43" s="4">
        <v>1465</v>
      </c>
      <c r="Y43" s="4">
        <v>4.5999999999999996</v>
      </c>
      <c r="Z43" s="4">
        <v>31.73</v>
      </c>
      <c r="AA43" s="4">
        <v>1501.33</v>
      </c>
      <c r="AB43" s="4">
        <v>4109.03</v>
      </c>
    </row>
    <row r="44" spans="1:28">
      <c r="A44" s="3" t="s">
        <v>104</v>
      </c>
      <c r="B44" s="3" t="s">
        <v>105</v>
      </c>
      <c r="C44" s="3" t="s">
        <v>22</v>
      </c>
      <c r="D44" s="3" t="s">
        <v>23</v>
      </c>
      <c r="E44" s="3" t="s">
        <v>24</v>
      </c>
      <c r="F44" s="3" t="s">
        <v>25</v>
      </c>
      <c r="G44" s="4">
        <v>1160</v>
      </c>
      <c r="H44" s="4">
        <v>1145</v>
      </c>
      <c r="I44" s="4">
        <v>1021</v>
      </c>
      <c r="J44" s="4">
        <v>1021</v>
      </c>
      <c r="K44" s="4">
        <v>3.29</v>
      </c>
      <c r="L44" s="4">
        <v>23.58</v>
      </c>
      <c r="M44" s="4">
        <v>1047.8699999999999</v>
      </c>
      <c r="N44" s="4">
        <v>1372</v>
      </c>
      <c r="O44" s="4">
        <v>1340</v>
      </c>
      <c r="P44" s="4">
        <v>1228</v>
      </c>
      <c r="Q44" s="4">
        <v>1227</v>
      </c>
      <c r="R44" s="4">
        <v>4.33</v>
      </c>
      <c r="S44" s="4">
        <v>28.32</v>
      </c>
      <c r="T44" s="4">
        <v>1259.6500000000001</v>
      </c>
      <c r="U44" s="4">
        <v>1476</v>
      </c>
      <c r="V44" s="4">
        <v>1454</v>
      </c>
      <c r="W44" s="4">
        <v>1273</v>
      </c>
      <c r="X44" s="4">
        <v>1273</v>
      </c>
      <c r="Y44" s="4">
        <v>4.4400000000000004</v>
      </c>
      <c r="Z44" s="4">
        <v>31.34</v>
      </c>
      <c r="AA44" s="4">
        <v>1308.78</v>
      </c>
      <c r="AB44" s="4">
        <v>3616.3</v>
      </c>
    </row>
    <row r="45" spans="1:28">
      <c r="A45" s="3" t="s">
        <v>106</v>
      </c>
      <c r="B45" s="3" t="s">
        <v>107</v>
      </c>
      <c r="C45" s="3" t="s">
        <v>22</v>
      </c>
      <c r="D45" s="3" t="s">
        <v>23</v>
      </c>
      <c r="E45" s="3" t="s">
        <v>24</v>
      </c>
      <c r="F45" s="3" t="s">
        <v>25</v>
      </c>
      <c r="G45" s="4">
        <v>802</v>
      </c>
      <c r="H45" s="4">
        <v>787</v>
      </c>
      <c r="I45" s="4">
        <v>625</v>
      </c>
      <c r="J45" s="4">
        <v>622</v>
      </c>
      <c r="K45" s="4">
        <v>3.29</v>
      </c>
      <c r="L45" s="4">
        <v>9.2200000000000006</v>
      </c>
      <c r="M45" s="4">
        <v>634.51</v>
      </c>
      <c r="N45" s="4">
        <v>650</v>
      </c>
      <c r="O45" s="4">
        <v>649</v>
      </c>
      <c r="P45" s="4">
        <v>514</v>
      </c>
      <c r="Q45" s="4">
        <v>514</v>
      </c>
      <c r="R45" s="4">
        <v>2.2400000000000002</v>
      </c>
      <c r="S45" s="4">
        <v>8.77</v>
      </c>
      <c r="T45" s="4">
        <v>525.01</v>
      </c>
      <c r="U45" s="4">
        <v>1129</v>
      </c>
      <c r="V45" s="4">
        <v>1126</v>
      </c>
      <c r="W45" s="4">
        <v>913</v>
      </c>
      <c r="X45" s="4">
        <v>910</v>
      </c>
      <c r="Y45" s="4">
        <v>4.1900000000000004</v>
      </c>
      <c r="Z45" s="4">
        <v>14.52</v>
      </c>
      <c r="AA45" s="4">
        <v>928.71</v>
      </c>
      <c r="AB45" s="4">
        <v>2088.23</v>
      </c>
    </row>
    <row r="46" spans="1:28">
      <c r="A46" s="3" t="s">
        <v>108</v>
      </c>
      <c r="B46" s="3" t="s">
        <v>109</v>
      </c>
      <c r="C46" s="3" t="s">
        <v>22</v>
      </c>
      <c r="D46" s="3" t="s">
        <v>23</v>
      </c>
      <c r="E46" s="3" t="s">
        <v>24</v>
      </c>
      <c r="F46" s="3" t="s">
        <v>25</v>
      </c>
      <c r="G46" s="4">
        <v>683</v>
      </c>
      <c r="H46" s="4">
        <v>676</v>
      </c>
      <c r="I46" s="4">
        <v>555</v>
      </c>
      <c r="J46" s="4">
        <v>553</v>
      </c>
      <c r="K46" s="4">
        <v>2.6</v>
      </c>
      <c r="L46" s="4">
        <v>9.89</v>
      </c>
      <c r="M46" s="4">
        <v>565.49</v>
      </c>
      <c r="N46" s="4">
        <v>739</v>
      </c>
      <c r="O46" s="4">
        <v>729</v>
      </c>
      <c r="P46" s="4">
        <v>618</v>
      </c>
      <c r="Q46" s="4">
        <v>617</v>
      </c>
      <c r="R46" s="4">
        <v>2.91</v>
      </c>
      <c r="S46" s="4">
        <v>11.47</v>
      </c>
      <c r="T46" s="4">
        <v>631.38</v>
      </c>
      <c r="U46" s="4">
        <v>894</v>
      </c>
      <c r="V46" s="4">
        <v>882</v>
      </c>
      <c r="W46" s="4">
        <v>813</v>
      </c>
      <c r="X46" s="4">
        <v>809</v>
      </c>
      <c r="Y46" s="4">
        <v>2.4500000000000002</v>
      </c>
      <c r="Z46" s="4">
        <v>17.34</v>
      </c>
      <c r="AA46" s="4">
        <v>828.79</v>
      </c>
      <c r="AB46" s="4">
        <v>2025.66</v>
      </c>
    </row>
    <row r="47" spans="1:28">
      <c r="A47" s="3" t="s">
        <v>110</v>
      </c>
      <c r="B47" s="3" t="s">
        <v>111</v>
      </c>
      <c r="C47" s="3" t="s">
        <v>22</v>
      </c>
      <c r="D47" s="3" t="s">
        <v>23</v>
      </c>
      <c r="E47" s="3" t="s">
        <v>24</v>
      </c>
      <c r="F47" s="3" t="s">
        <v>25</v>
      </c>
      <c r="G47" s="4">
        <v>1767</v>
      </c>
      <c r="H47" s="4">
        <v>1757</v>
      </c>
      <c r="I47" s="4">
        <v>1562</v>
      </c>
      <c r="J47" s="4">
        <v>1561</v>
      </c>
      <c r="K47" s="4">
        <v>6.64</v>
      </c>
      <c r="L47" s="4">
        <v>21.24</v>
      </c>
      <c r="M47" s="4">
        <v>1588.88</v>
      </c>
      <c r="N47" s="4">
        <v>1628</v>
      </c>
      <c r="O47" s="4">
        <v>1598</v>
      </c>
      <c r="P47" s="4">
        <v>1140</v>
      </c>
      <c r="Q47" s="4">
        <v>1138</v>
      </c>
      <c r="R47" s="4">
        <v>5.05</v>
      </c>
      <c r="S47" s="4">
        <v>21.03</v>
      </c>
      <c r="T47" s="4">
        <v>1164.08</v>
      </c>
      <c r="U47" s="4">
        <v>2558</v>
      </c>
      <c r="V47" s="4">
        <v>2512</v>
      </c>
      <c r="W47" s="4">
        <v>1729</v>
      </c>
      <c r="X47" s="4">
        <v>1723</v>
      </c>
      <c r="Y47" s="4">
        <v>13.24</v>
      </c>
      <c r="Z47" s="4">
        <v>29.76</v>
      </c>
      <c r="AA47" s="4">
        <v>1766</v>
      </c>
      <c r="AB47" s="4">
        <v>4518.96</v>
      </c>
    </row>
    <row r="48" spans="1:28">
      <c r="A48" s="3" t="s">
        <v>112</v>
      </c>
      <c r="B48" s="3" t="s">
        <v>113</v>
      </c>
      <c r="C48" s="3" t="s">
        <v>22</v>
      </c>
      <c r="D48" s="3" t="s">
        <v>23</v>
      </c>
      <c r="E48" s="3" t="s">
        <v>24</v>
      </c>
      <c r="F48" s="3" t="s">
        <v>25</v>
      </c>
      <c r="G48" s="4">
        <v>937</v>
      </c>
      <c r="H48" s="4">
        <v>937</v>
      </c>
      <c r="I48" s="4">
        <v>839</v>
      </c>
      <c r="J48" s="4">
        <v>839</v>
      </c>
      <c r="K48" s="4">
        <v>2.96</v>
      </c>
      <c r="L48" s="4">
        <v>17.88</v>
      </c>
      <c r="M48" s="4">
        <v>859.84</v>
      </c>
      <c r="N48" s="4">
        <v>1020</v>
      </c>
      <c r="O48" s="4">
        <v>1020</v>
      </c>
      <c r="P48" s="4">
        <v>914</v>
      </c>
      <c r="Q48" s="4">
        <v>914</v>
      </c>
      <c r="R48" s="4">
        <v>6.04</v>
      </c>
      <c r="S48" s="4">
        <v>16.47</v>
      </c>
      <c r="T48" s="4">
        <v>936.51</v>
      </c>
      <c r="U48" s="4">
        <v>560</v>
      </c>
      <c r="V48" s="4">
        <v>560</v>
      </c>
      <c r="W48" s="4">
        <v>437</v>
      </c>
      <c r="X48" s="4">
        <v>437</v>
      </c>
      <c r="Y48" s="4">
        <v>2.62</v>
      </c>
      <c r="Z48" s="4">
        <v>8.1199999999999992</v>
      </c>
      <c r="AA48" s="4">
        <v>447.74</v>
      </c>
      <c r="AB48" s="4">
        <v>2244.09</v>
      </c>
    </row>
    <row r="49" spans="1:28">
      <c r="A49" s="3" t="s">
        <v>114</v>
      </c>
      <c r="B49" s="3" t="s">
        <v>115</v>
      </c>
      <c r="C49" s="3" t="s">
        <v>22</v>
      </c>
      <c r="D49" s="3" t="s">
        <v>23</v>
      </c>
      <c r="E49" s="3" t="s">
        <v>24</v>
      </c>
      <c r="F49" s="3" t="s">
        <v>25</v>
      </c>
      <c r="G49" s="4">
        <v>605</v>
      </c>
      <c r="H49" s="4">
        <v>588</v>
      </c>
      <c r="I49" s="4">
        <v>543</v>
      </c>
      <c r="J49" s="4">
        <v>543</v>
      </c>
      <c r="K49" s="4">
        <v>1.8</v>
      </c>
      <c r="L49" s="4">
        <v>10.02</v>
      </c>
      <c r="M49" s="4">
        <v>554.82000000000005</v>
      </c>
      <c r="N49" s="4">
        <v>709</v>
      </c>
      <c r="O49" s="4">
        <v>693</v>
      </c>
      <c r="P49" s="4">
        <v>608</v>
      </c>
      <c r="Q49" s="4">
        <v>608</v>
      </c>
      <c r="R49" s="4">
        <v>1.51</v>
      </c>
      <c r="S49" s="4">
        <v>11.6</v>
      </c>
      <c r="T49" s="4">
        <v>621.11</v>
      </c>
      <c r="U49" s="4">
        <v>1550</v>
      </c>
      <c r="V49" s="4">
        <v>1538</v>
      </c>
      <c r="W49" s="4">
        <v>829</v>
      </c>
      <c r="X49" s="4">
        <v>829</v>
      </c>
      <c r="Y49" s="4">
        <v>2.2200000000000002</v>
      </c>
      <c r="Z49" s="4">
        <v>16.649999999999999</v>
      </c>
      <c r="AA49" s="4">
        <v>847.87</v>
      </c>
      <c r="AB49" s="4">
        <v>2023.8</v>
      </c>
    </row>
    <row r="50" spans="1:28">
      <c r="A50" s="3" t="s">
        <v>116</v>
      </c>
      <c r="B50" s="3" t="s">
        <v>117</v>
      </c>
      <c r="C50" s="3" t="s">
        <v>22</v>
      </c>
      <c r="D50" s="3" t="s">
        <v>23</v>
      </c>
      <c r="E50" s="3" t="s">
        <v>24</v>
      </c>
      <c r="F50" s="3" t="s">
        <v>25</v>
      </c>
      <c r="G50" s="4">
        <v>765</v>
      </c>
      <c r="H50" s="4">
        <v>753</v>
      </c>
      <c r="I50" s="4">
        <v>694</v>
      </c>
      <c r="J50" s="4">
        <v>694</v>
      </c>
      <c r="K50" s="4">
        <v>2.16</v>
      </c>
      <c r="L50" s="4">
        <v>13.28</v>
      </c>
      <c r="M50" s="4">
        <v>709.44</v>
      </c>
      <c r="N50" s="4">
        <v>1276</v>
      </c>
      <c r="O50" s="4">
        <v>1235</v>
      </c>
      <c r="P50" s="4">
        <v>732</v>
      </c>
      <c r="Q50" s="4">
        <v>732</v>
      </c>
      <c r="R50" s="4">
        <v>2.2400000000000002</v>
      </c>
      <c r="S50" s="4">
        <v>13.66</v>
      </c>
      <c r="T50" s="4">
        <v>747.9</v>
      </c>
      <c r="U50" s="4">
        <v>972</v>
      </c>
      <c r="V50" s="4">
        <v>953</v>
      </c>
      <c r="W50" s="4">
        <v>839</v>
      </c>
      <c r="X50" s="4">
        <v>839</v>
      </c>
      <c r="Y50" s="4">
        <v>5.25</v>
      </c>
      <c r="Z50" s="4">
        <v>10.34</v>
      </c>
      <c r="AA50" s="4">
        <v>854.59</v>
      </c>
      <c r="AB50" s="4">
        <v>2311.9299999999998</v>
      </c>
    </row>
    <row r="51" spans="1:28">
      <c r="A51" s="3" t="s">
        <v>118</v>
      </c>
      <c r="B51" s="3" t="s">
        <v>119</v>
      </c>
      <c r="C51" s="3" t="s">
        <v>22</v>
      </c>
      <c r="D51" s="3" t="s">
        <v>23</v>
      </c>
      <c r="E51" s="3" t="s">
        <v>24</v>
      </c>
      <c r="F51" s="3" t="s">
        <v>25</v>
      </c>
      <c r="G51" s="4">
        <v>801</v>
      </c>
      <c r="H51" s="4">
        <v>777</v>
      </c>
      <c r="I51" s="4">
        <v>710</v>
      </c>
      <c r="J51" s="4">
        <v>710</v>
      </c>
      <c r="K51" s="4">
        <v>2.52</v>
      </c>
      <c r="L51" s="4">
        <v>11.04</v>
      </c>
      <c r="M51" s="4">
        <v>723.56</v>
      </c>
      <c r="N51" s="4">
        <v>877</v>
      </c>
      <c r="O51" s="4">
        <v>849</v>
      </c>
      <c r="P51" s="4">
        <v>780</v>
      </c>
      <c r="Q51" s="4">
        <v>780</v>
      </c>
      <c r="R51" s="4">
        <v>5.57</v>
      </c>
      <c r="S51" s="4">
        <v>13.2</v>
      </c>
      <c r="T51" s="4">
        <v>798.77</v>
      </c>
      <c r="U51" s="4">
        <v>1505</v>
      </c>
      <c r="V51" s="4">
        <v>1478</v>
      </c>
      <c r="W51" s="4">
        <v>1026</v>
      </c>
      <c r="X51" s="4">
        <v>1026</v>
      </c>
      <c r="Y51" s="4">
        <v>7.6</v>
      </c>
      <c r="Z51" s="4">
        <v>16.690000000000001</v>
      </c>
      <c r="AA51" s="4">
        <v>1050.29</v>
      </c>
      <c r="AB51" s="4">
        <v>2572.62</v>
      </c>
    </row>
    <row r="52" spans="1:28">
      <c r="A52" s="3" t="s">
        <v>120</v>
      </c>
      <c r="B52" s="3" t="s">
        <v>121</v>
      </c>
      <c r="C52" s="3" t="s">
        <v>22</v>
      </c>
      <c r="D52" s="3" t="s">
        <v>23</v>
      </c>
      <c r="E52" s="3" t="s">
        <v>24</v>
      </c>
      <c r="F52" s="3" t="s">
        <v>25</v>
      </c>
      <c r="G52" s="4">
        <v>778</v>
      </c>
      <c r="H52" s="4">
        <v>771</v>
      </c>
      <c r="I52" s="4">
        <v>620</v>
      </c>
      <c r="J52" s="4">
        <v>620</v>
      </c>
      <c r="K52" s="4">
        <v>3.08</v>
      </c>
      <c r="L52" s="4">
        <v>11.02</v>
      </c>
      <c r="M52" s="4">
        <v>634.1</v>
      </c>
      <c r="N52" s="4">
        <v>935</v>
      </c>
      <c r="O52" s="4">
        <v>924</v>
      </c>
      <c r="P52" s="4">
        <v>764</v>
      </c>
      <c r="Q52" s="4">
        <v>764</v>
      </c>
      <c r="R52" s="4">
        <v>3.77</v>
      </c>
      <c r="S52" s="4">
        <v>14.81</v>
      </c>
      <c r="T52" s="4">
        <v>782.58</v>
      </c>
      <c r="U52" s="4">
        <v>1629</v>
      </c>
      <c r="V52" s="4">
        <v>1603</v>
      </c>
      <c r="W52" s="4">
        <v>1344</v>
      </c>
      <c r="X52" s="4">
        <v>1338</v>
      </c>
      <c r="Y52" s="4">
        <v>7.95</v>
      </c>
      <c r="Z52" s="4">
        <v>21.38</v>
      </c>
      <c r="AA52" s="4">
        <v>1367.33</v>
      </c>
      <c r="AB52" s="4">
        <v>2784.01</v>
      </c>
    </row>
    <row r="53" spans="1:28">
      <c r="A53" s="3" t="s">
        <v>122</v>
      </c>
      <c r="B53" s="3" t="s">
        <v>123</v>
      </c>
      <c r="C53" s="3" t="s">
        <v>22</v>
      </c>
      <c r="D53" s="3" t="s">
        <v>23</v>
      </c>
      <c r="E53" s="3" t="s">
        <v>24</v>
      </c>
      <c r="F53" s="3" t="s">
        <v>25</v>
      </c>
      <c r="G53" s="4">
        <v>1197</v>
      </c>
      <c r="H53" s="4">
        <v>1178</v>
      </c>
      <c r="I53" s="4">
        <v>835</v>
      </c>
      <c r="J53" s="4">
        <v>835</v>
      </c>
      <c r="K53" s="4">
        <v>5.03</v>
      </c>
      <c r="L53" s="4">
        <v>19.73</v>
      </c>
      <c r="M53" s="4">
        <v>859.76</v>
      </c>
      <c r="N53" s="4">
        <v>786</v>
      </c>
      <c r="O53" s="4">
        <v>765</v>
      </c>
      <c r="P53" s="4">
        <v>631</v>
      </c>
      <c r="Q53" s="4">
        <v>630</v>
      </c>
      <c r="R53" s="4">
        <v>3.6</v>
      </c>
      <c r="S53" s="4">
        <v>14.81</v>
      </c>
      <c r="T53" s="4">
        <v>648.41</v>
      </c>
      <c r="U53" s="4">
        <v>967</v>
      </c>
      <c r="V53" s="4">
        <v>929</v>
      </c>
      <c r="W53" s="4">
        <v>727</v>
      </c>
      <c r="X53" s="4">
        <v>726</v>
      </c>
      <c r="Y53" s="4">
        <v>5.42</v>
      </c>
      <c r="Z53" s="4">
        <v>13.16</v>
      </c>
      <c r="AA53" s="4">
        <v>744.58</v>
      </c>
      <c r="AB53" s="4">
        <v>2252.75</v>
      </c>
    </row>
    <row r="54" spans="1:28">
      <c r="A54" s="3" t="s">
        <v>124</v>
      </c>
      <c r="B54" s="3" t="s">
        <v>125</v>
      </c>
      <c r="C54" s="3" t="s">
        <v>22</v>
      </c>
      <c r="D54" s="3" t="s">
        <v>23</v>
      </c>
      <c r="E54" s="3" t="s">
        <v>24</v>
      </c>
      <c r="F54" s="3" t="s">
        <v>25</v>
      </c>
      <c r="G54" s="4">
        <v>1571</v>
      </c>
      <c r="H54" s="4">
        <v>1562</v>
      </c>
      <c r="I54" s="4">
        <v>1261</v>
      </c>
      <c r="J54" s="4">
        <v>1260</v>
      </c>
      <c r="K54" s="4">
        <v>8.5399999999999991</v>
      </c>
      <c r="L54" s="4">
        <v>25.65</v>
      </c>
      <c r="M54" s="4">
        <v>1294.19</v>
      </c>
      <c r="N54" s="4">
        <v>1871</v>
      </c>
      <c r="O54" s="4">
        <v>1852</v>
      </c>
      <c r="P54" s="4">
        <v>1724</v>
      </c>
      <c r="Q54" s="4">
        <v>1724</v>
      </c>
      <c r="R54" s="4">
        <v>11.81</v>
      </c>
      <c r="S54" s="4">
        <v>41.05</v>
      </c>
      <c r="T54" s="4">
        <v>1776.86</v>
      </c>
      <c r="U54" s="4">
        <v>1886</v>
      </c>
      <c r="V54" s="4">
        <v>1867</v>
      </c>
      <c r="W54" s="4">
        <v>1682</v>
      </c>
      <c r="X54" s="4">
        <v>1682</v>
      </c>
      <c r="Y54" s="4">
        <v>13.41</v>
      </c>
      <c r="Z54" s="4">
        <v>36.380000000000003</v>
      </c>
      <c r="AA54" s="4">
        <v>1731.79</v>
      </c>
      <c r="AB54" s="4">
        <v>4802.84</v>
      </c>
    </row>
    <row r="55" spans="1:28">
      <c r="A55" s="3" t="s">
        <v>126</v>
      </c>
      <c r="B55" s="3" t="s">
        <v>127</v>
      </c>
      <c r="C55" s="3" t="s">
        <v>22</v>
      </c>
      <c r="D55" s="3" t="s">
        <v>23</v>
      </c>
      <c r="E55" s="3" t="s">
        <v>24</v>
      </c>
      <c r="F55" s="3" t="s">
        <v>25</v>
      </c>
      <c r="G55" s="4">
        <v>1789</v>
      </c>
      <c r="H55" s="4">
        <v>1765</v>
      </c>
      <c r="I55" s="4">
        <v>812</v>
      </c>
      <c r="J55" s="4">
        <v>812</v>
      </c>
      <c r="K55" s="4">
        <v>3.15</v>
      </c>
      <c r="L55" s="4">
        <v>14.35</v>
      </c>
      <c r="M55" s="4">
        <v>829.5</v>
      </c>
      <c r="N55" s="4">
        <v>960</v>
      </c>
      <c r="O55" s="4">
        <v>941</v>
      </c>
      <c r="P55" s="4">
        <v>826</v>
      </c>
      <c r="Q55" s="4">
        <v>826</v>
      </c>
      <c r="R55" s="4">
        <v>3.08</v>
      </c>
      <c r="S55" s="4">
        <v>15.27</v>
      </c>
      <c r="T55" s="4">
        <v>844.35</v>
      </c>
      <c r="U55" s="4">
        <v>1481</v>
      </c>
      <c r="V55" s="4">
        <v>1448</v>
      </c>
      <c r="W55" s="4">
        <v>1061</v>
      </c>
      <c r="X55" s="4">
        <v>1059</v>
      </c>
      <c r="Y55" s="4">
        <v>3.81</v>
      </c>
      <c r="Z55" s="4">
        <v>12.43</v>
      </c>
      <c r="AA55" s="4">
        <v>1075.24</v>
      </c>
      <c r="AB55" s="4">
        <v>2749.09</v>
      </c>
    </row>
    <row r="56" spans="1:28">
      <c r="A56" s="3" t="s">
        <v>128</v>
      </c>
      <c r="B56" s="3" t="s">
        <v>129</v>
      </c>
      <c r="C56" s="3" t="s">
        <v>22</v>
      </c>
      <c r="D56" s="3" t="s">
        <v>23</v>
      </c>
      <c r="E56" s="3" t="s">
        <v>24</v>
      </c>
      <c r="F56" s="3" t="s">
        <v>25</v>
      </c>
      <c r="G56" s="4">
        <v>964</v>
      </c>
      <c r="H56" s="4">
        <v>929</v>
      </c>
      <c r="I56" s="4">
        <v>584</v>
      </c>
      <c r="J56" s="4">
        <v>584</v>
      </c>
      <c r="K56" s="4">
        <v>1.62</v>
      </c>
      <c r="L56" s="4">
        <v>9.5399999999999991</v>
      </c>
      <c r="M56" s="4">
        <v>595.16</v>
      </c>
      <c r="N56" s="4">
        <v>550</v>
      </c>
      <c r="O56" s="4">
        <v>538</v>
      </c>
      <c r="P56" s="4">
        <v>449</v>
      </c>
      <c r="Q56" s="4">
        <v>449</v>
      </c>
      <c r="R56" s="4">
        <v>0.32</v>
      </c>
      <c r="S56" s="4">
        <v>7.35</v>
      </c>
      <c r="T56" s="4">
        <v>456.67</v>
      </c>
      <c r="U56" s="4">
        <v>931</v>
      </c>
      <c r="V56" s="4">
        <v>894</v>
      </c>
      <c r="W56" s="4">
        <v>754</v>
      </c>
      <c r="X56" s="4">
        <v>754</v>
      </c>
      <c r="Y56" s="4">
        <v>0.81</v>
      </c>
      <c r="Z56" s="4">
        <v>12.47</v>
      </c>
      <c r="AA56" s="4">
        <v>767.28</v>
      </c>
      <c r="AB56" s="4">
        <v>1819.11</v>
      </c>
    </row>
    <row r="57" spans="1:28">
      <c r="A57" s="3" t="s">
        <v>130</v>
      </c>
      <c r="B57" s="3" t="s">
        <v>131</v>
      </c>
      <c r="C57" s="3" t="s">
        <v>22</v>
      </c>
      <c r="D57" s="3" t="s">
        <v>23</v>
      </c>
      <c r="E57" s="3" t="s">
        <v>24</v>
      </c>
      <c r="F57" s="3" t="s">
        <v>25</v>
      </c>
      <c r="G57" s="4">
        <v>1259</v>
      </c>
      <c r="H57" s="4">
        <v>1254</v>
      </c>
      <c r="I57" s="4">
        <v>948</v>
      </c>
      <c r="J57" s="4">
        <v>948</v>
      </c>
      <c r="K57" s="4">
        <v>4.18</v>
      </c>
      <c r="L57" s="4">
        <v>22.83</v>
      </c>
      <c r="M57" s="4">
        <v>975.01</v>
      </c>
      <c r="N57" s="4">
        <v>693</v>
      </c>
      <c r="O57" s="4">
        <v>693</v>
      </c>
      <c r="P57" s="4">
        <v>623</v>
      </c>
      <c r="Q57" s="4">
        <v>623</v>
      </c>
      <c r="R57" s="4">
        <v>3.95</v>
      </c>
      <c r="S57" s="4">
        <v>14.86</v>
      </c>
      <c r="T57" s="4">
        <v>641.80999999999995</v>
      </c>
      <c r="U57" s="4">
        <v>849</v>
      </c>
      <c r="V57" s="4">
        <v>826</v>
      </c>
      <c r="W57" s="4">
        <v>754</v>
      </c>
      <c r="X57" s="4">
        <v>754</v>
      </c>
      <c r="Y57" s="4">
        <v>4.46</v>
      </c>
      <c r="Z57" s="4">
        <v>18.739999999999998</v>
      </c>
      <c r="AA57" s="4">
        <v>777.2</v>
      </c>
      <c r="AB57" s="4">
        <v>2394.02</v>
      </c>
    </row>
    <row r="58" spans="1:28">
      <c r="A58" s="3" t="s">
        <v>132</v>
      </c>
      <c r="B58" s="3" t="s">
        <v>133</v>
      </c>
      <c r="C58" s="3" t="s">
        <v>22</v>
      </c>
      <c r="D58" s="3" t="s">
        <v>23</v>
      </c>
      <c r="E58" s="3" t="s">
        <v>24</v>
      </c>
      <c r="F58" s="3" t="s">
        <v>25</v>
      </c>
      <c r="G58" s="4">
        <v>374</v>
      </c>
      <c r="H58" s="4">
        <v>367</v>
      </c>
      <c r="I58" s="4">
        <v>336</v>
      </c>
      <c r="J58" s="4">
        <v>336</v>
      </c>
      <c r="K58" s="4">
        <v>1.19</v>
      </c>
      <c r="L58" s="4">
        <v>4.78</v>
      </c>
      <c r="M58" s="4">
        <v>341.97</v>
      </c>
      <c r="N58" s="4">
        <v>989</v>
      </c>
      <c r="O58" s="4">
        <v>965</v>
      </c>
      <c r="P58" s="4">
        <v>869</v>
      </c>
      <c r="Q58" s="4">
        <v>869</v>
      </c>
      <c r="R58" s="4">
        <v>3.73</v>
      </c>
      <c r="S58" s="4">
        <v>10.9</v>
      </c>
      <c r="T58" s="4">
        <v>883.63</v>
      </c>
      <c r="U58" s="4">
        <v>621</v>
      </c>
      <c r="V58" s="4">
        <v>604</v>
      </c>
      <c r="W58" s="4">
        <v>579</v>
      </c>
      <c r="X58" s="4">
        <v>579</v>
      </c>
      <c r="Y58" s="4">
        <v>3.08</v>
      </c>
      <c r="Z58" s="4">
        <v>6.66</v>
      </c>
      <c r="AA58" s="4">
        <v>588.74</v>
      </c>
      <c r="AB58" s="4">
        <v>1814.34</v>
      </c>
    </row>
    <row r="59" spans="1:28">
      <c r="A59" s="3" t="s">
        <v>134</v>
      </c>
      <c r="B59" s="3" t="s">
        <v>135</v>
      </c>
      <c r="C59" s="3" t="s">
        <v>22</v>
      </c>
      <c r="D59" s="3" t="s">
        <v>23</v>
      </c>
      <c r="E59" s="3" t="s">
        <v>24</v>
      </c>
      <c r="F59" s="3" t="s">
        <v>25</v>
      </c>
      <c r="G59" s="4">
        <v>1059</v>
      </c>
      <c r="H59" s="4">
        <v>1006</v>
      </c>
      <c r="I59" s="4">
        <v>690</v>
      </c>
      <c r="J59" s="4">
        <v>687</v>
      </c>
      <c r="K59" s="4">
        <v>3.06</v>
      </c>
      <c r="L59" s="4">
        <v>11.13</v>
      </c>
      <c r="M59" s="4">
        <v>701.19</v>
      </c>
      <c r="N59" s="4">
        <v>844</v>
      </c>
      <c r="O59" s="4">
        <v>793</v>
      </c>
      <c r="P59" s="4">
        <v>703</v>
      </c>
      <c r="Q59" s="4">
        <v>698</v>
      </c>
      <c r="R59" s="4">
        <v>3.85</v>
      </c>
      <c r="S59" s="4">
        <v>10.83</v>
      </c>
      <c r="T59" s="4">
        <v>712.68</v>
      </c>
      <c r="U59" s="4">
        <v>1534</v>
      </c>
      <c r="V59" s="4">
        <v>1507</v>
      </c>
      <c r="W59" s="4">
        <v>902</v>
      </c>
      <c r="X59" s="4">
        <v>900</v>
      </c>
      <c r="Y59" s="4">
        <v>4.3899999999999997</v>
      </c>
      <c r="Z59" s="4">
        <v>13.48</v>
      </c>
      <c r="AA59" s="4">
        <v>917.87</v>
      </c>
      <c r="AB59" s="4">
        <v>2331.7399999999998</v>
      </c>
    </row>
    <row r="60" spans="1:28">
      <c r="A60" s="3" t="s">
        <v>136</v>
      </c>
      <c r="B60" s="3" t="s">
        <v>137</v>
      </c>
      <c r="C60" s="3" t="s">
        <v>22</v>
      </c>
      <c r="D60" s="3" t="s">
        <v>23</v>
      </c>
      <c r="E60" s="3" t="s">
        <v>24</v>
      </c>
      <c r="F60" s="3" t="s">
        <v>25</v>
      </c>
      <c r="G60" s="4">
        <v>1524</v>
      </c>
      <c r="H60" s="4">
        <v>1503</v>
      </c>
      <c r="I60" s="4">
        <v>810</v>
      </c>
      <c r="J60" s="4">
        <v>809</v>
      </c>
      <c r="K60" s="4">
        <v>4.47</v>
      </c>
      <c r="L60" s="4">
        <v>14.18</v>
      </c>
      <c r="M60" s="4">
        <v>827.65</v>
      </c>
      <c r="N60" s="4">
        <v>1393</v>
      </c>
      <c r="O60" s="4">
        <v>1338</v>
      </c>
      <c r="P60" s="4">
        <v>1141</v>
      </c>
      <c r="Q60" s="4">
        <v>1141</v>
      </c>
      <c r="R60" s="4">
        <v>4.88</v>
      </c>
      <c r="S60" s="4">
        <v>23.43</v>
      </c>
      <c r="T60" s="4">
        <v>1169.31</v>
      </c>
      <c r="U60" s="4">
        <v>1534</v>
      </c>
      <c r="V60" s="4">
        <v>1522</v>
      </c>
      <c r="W60" s="4">
        <v>1418</v>
      </c>
      <c r="X60" s="4">
        <v>1418</v>
      </c>
      <c r="Y60" s="4">
        <v>6.8</v>
      </c>
      <c r="Z60" s="4">
        <v>26.82</v>
      </c>
      <c r="AA60" s="4">
        <v>1451.62</v>
      </c>
      <c r="AB60" s="4">
        <v>3448.58</v>
      </c>
    </row>
    <row r="61" spans="1:28">
      <c r="A61" s="3" t="s">
        <v>138</v>
      </c>
      <c r="B61" s="3" t="s">
        <v>139</v>
      </c>
      <c r="C61" s="3" t="s">
        <v>22</v>
      </c>
      <c r="D61" s="3" t="s">
        <v>23</v>
      </c>
      <c r="E61" s="3" t="s">
        <v>24</v>
      </c>
      <c r="F61" s="3" t="s">
        <v>25</v>
      </c>
      <c r="G61" s="4">
        <v>971</v>
      </c>
      <c r="H61" s="4">
        <v>964</v>
      </c>
      <c r="I61" s="4">
        <v>666</v>
      </c>
      <c r="J61" s="4">
        <v>665</v>
      </c>
      <c r="K61" s="4">
        <v>4.07</v>
      </c>
      <c r="L61" s="4">
        <v>16.82</v>
      </c>
      <c r="M61" s="4">
        <v>685.89</v>
      </c>
      <c r="N61" s="4">
        <v>824</v>
      </c>
      <c r="O61" s="4">
        <v>815</v>
      </c>
      <c r="P61" s="4">
        <v>578</v>
      </c>
      <c r="Q61" s="4">
        <v>578</v>
      </c>
      <c r="R61" s="4">
        <v>2.5</v>
      </c>
      <c r="S61" s="4">
        <v>15.8</v>
      </c>
      <c r="T61" s="4">
        <v>596.29999999999995</v>
      </c>
      <c r="U61" s="4">
        <v>1275</v>
      </c>
      <c r="V61" s="4">
        <v>1265</v>
      </c>
      <c r="W61" s="4">
        <v>795</v>
      </c>
      <c r="X61" s="4">
        <v>795</v>
      </c>
      <c r="Y61" s="4">
        <v>4.95</v>
      </c>
      <c r="Z61" s="4">
        <v>21.67</v>
      </c>
      <c r="AA61" s="4">
        <v>821.62</v>
      </c>
      <c r="AB61" s="4">
        <v>2103.81</v>
      </c>
    </row>
    <row r="62" spans="1:28">
      <c r="A62" s="3" t="s">
        <v>140</v>
      </c>
      <c r="B62" s="3" t="s">
        <v>141</v>
      </c>
      <c r="C62" s="3" t="s">
        <v>22</v>
      </c>
      <c r="D62" s="3" t="s">
        <v>23</v>
      </c>
      <c r="E62" s="3" t="s">
        <v>24</v>
      </c>
      <c r="F62" s="3" t="s">
        <v>25</v>
      </c>
      <c r="G62" s="4">
        <v>458</v>
      </c>
      <c r="H62" s="4">
        <v>448</v>
      </c>
      <c r="I62" s="4">
        <v>381</v>
      </c>
      <c r="J62" s="4">
        <v>381</v>
      </c>
      <c r="K62" s="4">
        <v>0.56999999999999995</v>
      </c>
      <c r="L62" s="4">
        <v>6.72</v>
      </c>
      <c r="M62" s="4">
        <v>388.29</v>
      </c>
      <c r="N62" s="4">
        <v>589</v>
      </c>
      <c r="O62" s="4">
        <v>579</v>
      </c>
      <c r="P62" s="4">
        <v>503</v>
      </c>
      <c r="Q62" s="4">
        <v>493</v>
      </c>
      <c r="R62" s="4">
        <v>0.52</v>
      </c>
      <c r="S62" s="4">
        <v>7.17</v>
      </c>
      <c r="T62" s="4">
        <v>500.69</v>
      </c>
      <c r="U62" s="4">
        <v>659</v>
      </c>
      <c r="V62" s="4">
        <v>647</v>
      </c>
      <c r="W62" s="4">
        <v>567</v>
      </c>
      <c r="X62" s="4">
        <v>562</v>
      </c>
      <c r="Y62" s="4">
        <v>0.15</v>
      </c>
      <c r="Z62" s="4">
        <v>9.93</v>
      </c>
      <c r="AA62" s="4">
        <v>572.08000000000004</v>
      </c>
      <c r="AB62" s="4">
        <v>1461.06</v>
      </c>
    </row>
    <row r="63" spans="1:28">
      <c r="A63" s="3" t="s">
        <v>142</v>
      </c>
      <c r="B63" s="3" t="s">
        <v>143</v>
      </c>
      <c r="C63" s="3" t="s">
        <v>22</v>
      </c>
      <c r="D63" s="3" t="s">
        <v>23</v>
      </c>
      <c r="E63" s="3" t="s">
        <v>24</v>
      </c>
      <c r="F63" s="3" t="s">
        <v>25</v>
      </c>
      <c r="G63" s="4">
        <v>783</v>
      </c>
      <c r="H63" s="4">
        <v>783</v>
      </c>
      <c r="I63" s="4">
        <v>686</v>
      </c>
      <c r="J63" s="4">
        <v>686</v>
      </c>
      <c r="K63" s="4">
        <v>1.29</v>
      </c>
      <c r="L63" s="4">
        <v>13.99</v>
      </c>
      <c r="M63" s="4">
        <v>701.28</v>
      </c>
      <c r="N63" s="4">
        <v>806</v>
      </c>
      <c r="O63" s="4">
        <v>806</v>
      </c>
      <c r="P63" s="4">
        <v>475</v>
      </c>
      <c r="Q63" s="4">
        <v>475</v>
      </c>
      <c r="R63" s="4">
        <v>1.25</v>
      </c>
      <c r="S63" s="4">
        <v>10.28</v>
      </c>
      <c r="T63" s="4">
        <v>486.53</v>
      </c>
      <c r="U63" s="4">
        <v>830</v>
      </c>
      <c r="V63" s="4">
        <v>830</v>
      </c>
      <c r="W63" s="4">
        <v>667</v>
      </c>
      <c r="X63" s="4">
        <v>667</v>
      </c>
      <c r="Y63" s="4">
        <v>4.2300000000000004</v>
      </c>
      <c r="Z63" s="4">
        <v>12.68</v>
      </c>
      <c r="AA63" s="4">
        <v>683.91</v>
      </c>
      <c r="AB63" s="4">
        <v>1871.72</v>
      </c>
    </row>
    <row r="64" spans="1:28">
      <c r="A64" s="3" t="s">
        <v>144</v>
      </c>
      <c r="B64" s="3" t="s">
        <v>145</v>
      </c>
      <c r="C64" s="3" t="s">
        <v>22</v>
      </c>
      <c r="D64" s="3" t="s">
        <v>23</v>
      </c>
      <c r="E64" s="3" t="s">
        <v>24</v>
      </c>
      <c r="F64" s="3" t="s">
        <v>25</v>
      </c>
      <c r="G64" s="4">
        <v>640</v>
      </c>
      <c r="H64" s="4">
        <v>638</v>
      </c>
      <c r="I64" s="4">
        <v>445</v>
      </c>
      <c r="J64" s="4">
        <v>444</v>
      </c>
      <c r="K64" s="4">
        <v>1.34</v>
      </c>
      <c r="L64" s="4">
        <v>9.57</v>
      </c>
      <c r="M64" s="4">
        <v>454.91</v>
      </c>
      <c r="N64" s="4">
        <v>665</v>
      </c>
      <c r="O64" s="4">
        <v>654</v>
      </c>
      <c r="P64" s="4">
        <v>597</v>
      </c>
      <c r="Q64" s="4">
        <v>596</v>
      </c>
      <c r="R64" s="4">
        <v>1.1200000000000001</v>
      </c>
      <c r="S64" s="4">
        <v>14.95</v>
      </c>
      <c r="T64" s="4">
        <v>612.07000000000005</v>
      </c>
      <c r="U64" s="4">
        <v>809</v>
      </c>
      <c r="V64" s="4">
        <v>802</v>
      </c>
      <c r="W64" s="4">
        <v>724</v>
      </c>
      <c r="X64" s="4">
        <v>724</v>
      </c>
      <c r="Y64" s="4">
        <v>1.46</v>
      </c>
      <c r="Z64" s="4">
        <v>19.059999999999999</v>
      </c>
      <c r="AA64" s="4">
        <v>744.52</v>
      </c>
      <c r="AB64" s="4">
        <v>1811.5</v>
      </c>
    </row>
    <row r="65" spans="1:28">
      <c r="A65" s="3" t="s">
        <v>146</v>
      </c>
      <c r="B65" s="3" t="s">
        <v>147</v>
      </c>
      <c r="C65" s="3" t="s">
        <v>22</v>
      </c>
      <c r="D65" s="3" t="s">
        <v>23</v>
      </c>
      <c r="E65" s="3" t="s">
        <v>24</v>
      </c>
      <c r="F65" s="3" t="s">
        <v>25</v>
      </c>
      <c r="G65" s="4">
        <v>1450</v>
      </c>
      <c r="H65" s="4">
        <v>1446</v>
      </c>
      <c r="I65" s="4">
        <v>1277</v>
      </c>
      <c r="J65" s="4">
        <v>1276</v>
      </c>
      <c r="K65" s="4">
        <v>5.14</v>
      </c>
      <c r="L65" s="4">
        <v>24.74</v>
      </c>
      <c r="M65" s="4">
        <v>1305.8800000000001</v>
      </c>
      <c r="N65" s="4">
        <v>1827</v>
      </c>
      <c r="O65" s="4">
        <v>1819</v>
      </c>
      <c r="P65" s="4">
        <v>1418</v>
      </c>
      <c r="Q65" s="4">
        <v>1418</v>
      </c>
      <c r="R65" s="4">
        <v>6.4</v>
      </c>
      <c r="S65" s="4">
        <v>28.28</v>
      </c>
      <c r="T65" s="4">
        <v>1452.68</v>
      </c>
      <c r="U65" s="4">
        <v>2570</v>
      </c>
      <c r="V65" s="4">
        <v>2563</v>
      </c>
      <c r="W65" s="4">
        <v>1471</v>
      </c>
      <c r="X65" s="4">
        <v>1470</v>
      </c>
      <c r="Y65" s="4">
        <v>5.19</v>
      </c>
      <c r="Z65" s="4">
        <v>27.72</v>
      </c>
      <c r="AA65" s="4">
        <v>1502.91</v>
      </c>
      <c r="AB65" s="4">
        <v>4261.47</v>
      </c>
    </row>
    <row r="66" spans="1:28">
      <c r="A66" s="3" t="s">
        <v>148</v>
      </c>
      <c r="B66" s="3" t="s">
        <v>149</v>
      </c>
      <c r="C66" s="3" t="s">
        <v>22</v>
      </c>
      <c r="D66" s="3" t="s">
        <v>23</v>
      </c>
      <c r="E66" s="3" t="s">
        <v>24</v>
      </c>
      <c r="F66" s="3" t="s">
        <v>25</v>
      </c>
      <c r="G66" s="4">
        <v>607</v>
      </c>
      <c r="H66" s="4">
        <v>603</v>
      </c>
      <c r="I66" s="4">
        <v>534</v>
      </c>
      <c r="J66" s="4">
        <v>534</v>
      </c>
      <c r="K66" s="4">
        <v>2.86</v>
      </c>
      <c r="L66" s="4">
        <v>7.4</v>
      </c>
      <c r="M66" s="4">
        <v>544.26</v>
      </c>
      <c r="N66" s="4">
        <v>712</v>
      </c>
      <c r="O66" s="4">
        <v>706</v>
      </c>
      <c r="P66" s="4">
        <v>644</v>
      </c>
      <c r="Q66" s="4">
        <v>644</v>
      </c>
      <c r="R66" s="4">
        <v>3.89</v>
      </c>
      <c r="S66" s="4">
        <v>9.08</v>
      </c>
      <c r="T66" s="4">
        <v>656.97</v>
      </c>
      <c r="U66" s="4">
        <v>794</v>
      </c>
      <c r="V66" s="4">
        <v>789</v>
      </c>
      <c r="W66" s="4">
        <v>718</v>
      </c>
      <c r="X66" s="4">
        <v>718</v>
      </c>
      <c r="Y66" s="4">
        <v>4</v>
      </c>
      <c r="Z66" s="4">
        <v>10.75</v>
      </c>
      <c r="AA66" s="4">
        <v>732.75</v>
      </c>
      <c r="AB66" s="4">
        <v>1933.98</v>
      </c>
    </row>
    <row r="67" spans="1:28">
      <c r="A67" s="3" t="s">
        <v>150</v>
      </c>
      <c r="B67" s="3" t="s">
        <v>151</v>
      </c>
      <c r="C67" s="3" t="s">
        <v>22</v>
      </c>
      <c r="D67" s="3" t="s">
        <v>23</v>
      </c>
      <c r="E67" s="3" t="s">
        <v>24</v>
      </c>
      <c r="F67" s="3" t="s">
        <v>25</v>
      </c>
      <c r="G67" s="4">
        <v>1026</v>
      </c>
      <c r="H67" s="4">
        <v>1019</v>
      </c>
      <c r="I67" s="4">
        <v>880</v>
      </c>
      <c r="J67" s="4">
        <v>880</v>
      </c>
      <c r="K67" s="4">
        <v>4.32</v>
      </c>
      <c r="L67" s="4">
        <v>15.49</v>
      </c>
      <c r="M67" s="4">
        <v>899.81</v>
      </c>
      <c r="N67" s="4">
        <v>1129</v>
      </c>
      <c r="O67" s="4">
        <v>1126</v>
      </c>
      <c r="P67" s="4">
        <v>959</v>
      </c>
      <c r="Q67" s="4">
        <v>959</v>
      </c>
      <c r="R67" s="4">
        <v>5.42</v>
      </c>
      <c r="S67" s="4">
        <v>15.38</v>
      </c>
      <c r="T67" s="4">
        <v>979.8</v>
      </c>
      <c r="U67" s="4">
        <v>1665</v>
      </c>
      <c r="V67" s="4">
        <v>1661</v>
      </c>
      <c r="W67" s="4">
        <v>1203</v>
      </c>
      <c r="X67" s="4">
        <v>1203</v>
      </c>
      <c r="Y67" s="4">
        <v>5.14</v>
      </c>
      <c r="Z67" s="4">
        <v>24.62</v>
      </c>
      <c r="AA67" s="4">
        <v>1232.76</v>
      </c>
      <c r="AB67" s="4">
        <v>3112.37</v>
      </c>
    </row>
    <row r="68" spans="1:28">
      <c r="A68" s="3" t="s">
        <v>152</v>
      </c>
      <c r="B68" s="3" t="s">
        <v>153</v>
      </c>
      <c r="C68" s="3" t="s">
        <v>22</v>
      </c>
      <c r="D68" s="3" t="s">
        <v>23</v>
      </c>
      <c r="E68" s="3" t="s">
        <v>24</v>
      </c>
      <c r="F68" s="3" t="s">
        <v>25</v>
      </c>
      <c r="G68" s="4">
        <v>1144</v>
      </c>
      <c r="H68" s="4">
        <v>1108</v>
      </c>
      <c r="I68" s="4">
        <v>643</v>
      </c>
      <c r="J68" s="4">
        <v>643</v>
      </c>
      <c r="K68" s="4">
        <v>3.88</v>
      </c>
      <c r="L68" s="4">
        <v>11.35</v>
      </c>
      <c r="M68" s="4">
        <v>658.23</v>
      </c>
      <c r="N68" s="4">
        <v>1332</v>
      </c>
      <c r="O68" s="4">
        <v>1302</v>
      </c>
      <c r="P68" s="4">
        <v>750</v>
      </c>
      <c r="Q68" s="4">
        <v>750</v>
      </c>
      <c r="R68" s="4">
        <v>3.89</v>
      </c>
      <c r="S68" s="4">
        <v>12.91</v>
      </c>
      <c r="T68" s="4">
        <v>766.8</v>
      </c>
      <c r="U68" s="4">
        <v>1289</v>
      </c>
      <c r="V68" s="4">
        <v>1253</v>
      </c>
      <c r="W68" s="4">
        <v>1089</v>
      </c>
      <c r="X68" s="4">
        <v>1089</v>
      </c>
      <c r="Y68" s="4">
        <v>6.44</v>
      </c>
      <c r="Z68" s="4">
        <v>19.78</v>
      </c>
      <c r="AA68" s="4">
        <v>1115.22</v>
      </c>
      <c r="AB68" s="4">
        <v>2540.25</v>
      </c>
    </row>
    <row r="69" spans="1:28">
      <c r="A69" s="3" t="s">
        <v>154</v>
      </c>
      <c r="B69" s="3" t="s">
        <v>155</v>
      </c>
      <c r="C69" s="3" t="s">
        <v>22</v>
      </c>
      <c r="D69" s="3" t="s">
        <v>23</v>
      </c>
      <c r="E69" s="3" t="s">
        <v>24</v>
      </c>
      <c r="F69" s="3" t="s">
        <v>25</v>
      </c>
      <c r="G69" s="4">
        <v>1180</v>
      </c>
      <c r="H69" s="4">
        <v>1178</v>
      </c>
      <c r="I69" s="4">
        <v>634</v>
      </c>
      <c r="J69" s="4">
        <v>634</v>
      </c>
      <c r="K69" s="4">
        <v>2.71</v>
      </c>
      <c r="L69" s="4">
        <v>12.76</v>
      </c>
      <c r="M69" s="4">
        <v>649.47</v>
      </c>
      <c r="N69" s="4">
        <v>946</v>
      </c>
      <c r="O69" s="4">
        <v>940</v>
      </c>
      <c r="P69" s="4">
        <v>778</v>
      </c>
      <c r="Q69" s="4">
        <v>777</v>
      </c>
      <c r="R69" s="4">
        <v>2.97</v>
      </c>
      <c r="S69" s="4">
        <v>14.36</v>
      </c>
      <c r="T69" s="4">
        <v>794.33</v>
      </c>
      <c r="U69" s="4">
        <v>2071</v>
      </c>
      <c r="V69" s="4">
        <v>2026</v>
      </c>
      <c r="W69" s="4">
        <v>1371</v>
      </c>
      <c r="X69" s="4">
        <v>1371</v>
      </c>
      <c r="Y69" s="4">
        <v>7.67</v>
      </c>
      <c r="Z69" s="4">
        <v>23.2</v>
      </c>
      <c r="AA69" s="4">
        <v>1401.87</v>
      </c>
      <c r="AB69" s="4">
        <v>2845.67</v>
      </c>
    </row>
    <row r="70" spans="1:28">
      <c r="A70" s="3" t="s">
        <v>156</v>
      </c>
      <c r="B70" s="3" t="s">
        <v>157</v>
      </c>
      <c r="C70" s="3" t="s">
        <v>22</v>
      </c>
      <c r="D70" s="3" t="s">
        <v>23</v>
      </c>
      <c r="E70" s="3" t="s">
        <v>24</v>
      </c>
      <c r="F70" s="3" t="s">
        <v>25</v>
      </c>
      <c r="G70" s="4">
        <v>990</v>
      </c>
      <c r="H70" s="4">
        <v>954</v>
      </c>
      <c r="I70" s="4">
        <v>879</v>
      </c>
      <c r="J70" s="4">
        <v>879</v>
      </c>
      <c r="K70" s="4">
        <v>6.01</v>
      </c>
      <c r="L70" s="4">
        <v>18.920000000000002</v>
      </c>
      <c r="M70" s="4">
        <v>903.93</v>
      </c>
      <c r="N70" s="4">
        <v>1010</v>
      </c>
      <c r="O70" s="4">
        <v>1006</v>
      </c>
      <c r="P70" s="4">
        <v>962</v>
      </c>
      <c r="Q70" s="4">
        <v>962</v>
      </c>
      <c r="R70" s="4">
        <v>5.24</v>
      </c>
      <c r="S70" s="4">
        <v>22.21</v>
      </c>
      <c r="T70" s="4">
        <v>989.45</v>
      </c>
      <c r="U70" s="4">
        <v>1429</v>
      </c>
      <c r="V70" s="4">
        <v>1418</v>
      </c>
      <c r="W70" s="4">
        <v>1290</v>
      </c>
      <c r="X70" s="4">
        <v>1290</v>
      </c>
      <c r="Y70" s="4">
        <v>9.6</v>
      </c>
      <c r="Z70" s="4">
        <v>26.26</v>
      </c>
      <c r="AA70" s="4">
        <v>1325.86</v>
      </c>
      <c r="AB70" s="4">
        <v>3219.24</v>
      </c>
    </row>
    <row r="71" spans="1:28">
      <c r="A71" s="3" t="s">
        <v>158</v>
      </c>
      <c r="B71" s="3" t="s">
        <v>159</v>
      </c>
      <c r="C71" s="3" t="s">
        <v>22</v>
      </c>
      <c r="D71" s="3" t="s">
        <v>23</v>
      </c>
      <c r="E71" s="3" t="s">
        <v>24</v>
      </c>
      <c r="F71" s="3" t="s">
        <v>25</v>
      </c>
      <c r="G71" s="4">
        <v>1154</v>
      </c>
      <c r="H71" s="4">
        <v>1154</v>
      </c>
      <c r="I71" s="4">
        <v>694</v>
      </c>
      <c r="J71" s="4">
        <v>694</v>
      </c>
      <c r="K71" s="4">
        <v>1.18</v>
      </c>
      <c r="L71" s="4">
        <v>14.18</v>
      </c>
      <c r="M71" s="4">
        <v>709.36</v>
      </c>
      <c r="N71" s="4">
        <v>905</v>
      </c>
      <c r="O71" s="4">
        <v>904</v>
      </c>
      <c r="P71" s="4">
        <v>834</v>
      </c>
      <c r="Q71" s="4">
        <v>834</v>
      </c>
      <c r="R71" s="4">
        <v>0.67</v>
      </c>
      <c r="S71" s="4">
        <v>16.760000000000002</v>
      </c>
      <c r="T71" s="4">
        <v>851.43</v>
      </c>
      <c r="U71" s="4">
        <v>970</v>
      </c>
      <c r="V71" s="4">
        <v>970</v>
      </c>
      <c r="W71" s="4">
        <v>874</v>
      </c>
      <c r="X71" s="4">
        <v>874</v>
      </c>
      <c r="Y71" s="4">
        <v>1.01</v>
      </c>
      <c r="Z71" s="4">
        <v>17.29</v>
      </c>
      <c r="AA71" s="4">
        <v>892.3</v>
      </c>
      <c r="AB71" s="4">
        <v>2453.09</v>
      </c>
    </row>
    <row r="72" spans="1:28">
      <c r="A72" s="3" t="s">
        <v>160</v>
      </c>
      <c r="B72" s="3" t="s">
        <v>161</v>
      </c>
      <c r="C72" s="3" t="s">
        <v>22</v>
      </c>
      <c r="D72" s="3" t="s">
        <v>23</v>
      </c>
      <c r="E72" s="3" t="s">
        <v>24</v>
      </c>
      <c r="F72" s="3" t="s">
        <v>25</v>
      </c>
      <c r="G72" s="4">
        <v>1155</v>
      </c>
      <c r="H72" s="4">
        <v>1147</v>
      </c>
      <c r="I72" s="4">
        <v>543</v>
      </c>
      <c r="J72" s="4">
        <v>543</v>
      </c>
      <c r="K72" s="4">
        <v>1.36</v>
      </c>
      <c r="L72" s="4">
        <v>11.41</v>
      </c>
      <c r="M72" s="4">
        <v>555.77</v>
      </c>
      <c r="N72" s="4">
        <v>1315</v>
      </c>
      <c r="O72" s="4">
        <v>1254</v>
      </c>
      <c r="P72" s="4">
        <v>702</v>
      </c>
      <c r="Q72" s="4">
        <v>702</v>
      </c>
      <c r="R72" s="4">
        <v>2.08</v>
      </c>
      <c r="S72" s="4">
        <v>13.7</v>
      </c>
      <c r="T72" s="4">
        <v>717.78</v>
      </c>
      <c r="U72" s="4">
        <v>1540</v>
      </c>
      <c r="V72" s="4">
        <v>1536</v>
      </c>
      <c r="W72" s="4">
        <v>869</v>
      </c>
      <c r="X72" s="4">
        <v>868</v>
      </c>
      <c r="Y72" s="4">
        <v>2.13</v>
      </c>
      <c r="Z72" s="4">
        <v>18.34</v>
      </c>
      <c r="AA72" s="4">
        <v>888.47</v>
      </c>
      <c r="AB72" s="4">
        <v>2162.02</v>
      </c>
    </row>
    <row r="73" spans="1:28">
      <c r="A73" s="3" t="s">
        <v>162</v>
      </c>
      <c r="B73" s="3" t="s">
        <v>163</v>
      </c>
      <c r="C73" s="3" t="s">
        <v>22</v>
      </c>
      <c r="D73" s="3" t="s">
        <v>23</v>
      </c>
      <c r="E73" s="3" t="s">
        <v>24</v>
      </c>
      <c r="F73" s="3" t="s">
        <v>25</v>
      </c>
      <c r="G73" s="4">
        <v>662</v>
      </c>
      <c r="H73" s="4">
        <v>658</v>
      </c>
      <c r="I73" s="4">
        <v>565</v>
      </c>
      <c r="J73" s="4">
        <v>565</v>
      </c>
      <c r="K73" s="4">
        <v>2.21</v>
      </c>
      <c r="L73" s="4">
        <v>9.8800000000000008</v>
      </c>
      <c r="M73" s="4">
        <v>577.09</v>
      </c>
      <c r="N73" s="4">
        <v>882</v>
      </c>
      <c r="O73" s="4">
        <v>876</v>
      </c>
      <c r="P73" s="4">
        <v>757</v>
      </c>
      <c r="Q73" s="4">
        <v>756</v>
      </c>
      <c r="R73" s="4">
        <v>2.66</v>
      </c>
      <c r="S73" s="4">
        <v>13.3</v>
      </c>
      <c r="T73" s="4">
        <v>771.96</v>
      </c>
      <c r="U73" s="4">
        <v>937</v>
      </c>
      <c r="V73" s="4">
        <v>932</v>
      </c>
      <c r="W73" s="4">
        <v>905</v>
      </c>
      <c r="X73" s="4">
        <v>905</v>
      </c>
      <c r="Y73" s="4">
        <v>2.95</v>
      </c>
      <c r="Z73" s="4">
        <v>16.34</v>
      </c>
      <c r="AA73" s="4">
        <v>924.29</v>
      </c>
      <c r="AB73" s="4">
        <v>2273.34</v>
      </c>
    </row>
    <row r="74" spans="1:28">
      <c r="A74" s="3" t="s">
        <v>164</v>
      </c>
      <c r="B74" s="3" t="s">
        <v>165</v>
      </c>
      <c r="C74" s="3" t="s">
        <v>22</v>
      </c>
      <c r="D74" s="3" t="s">
        <v>23</v>
      </c>
      <c r="E74" s="3" t="s">
        <v>24</v>
      </c>
      <c r="F74" s="3" t="s">
        <v>25</v>
      </c>
      <c r="G74" s="4">
        <v>510</v>
      </c>
      <c r="H74" s="4">
        <v>493</v>
      </c>
      <c r="I74" s="4">
        <v>429</v>
      </c>
      <c r="J74" s="4">
        <v>429</v>
      </c>
      <c r="K74" s="4">
        <v>2.5099999999999998</v>
      </c>
      <c r="L74" s="4">
        <v>6.24</v>
      </c>
      <c r="M74" s="4">
        <v>437.75</v>
      </c>
      <c r="N74" s="4">
        <v>566</v>
      </c>
      <c r="O74" s="4">
        <v>557</v>
      </c>
      <c r="P74" s="4">
        <v>498</v>
      </c>
      <c r="Q74" s="4">
        <v>494</v>
      </c>
      <c r="R74" s="4">
        <v>2.82</v>
      </c>
      <c r="S74" s="4">
        <v>7.37</v>
      </c>
      <c r="T74" s="4">
        <v>504.19</v>
      </c>
      <c r="U74" s="4">
        <v>945</v>
      </c>
      <c r="V74" s="4">
        <v>926</v>
      </c>
      <c r="W74" s="4">
        <v>830</v>
      </c>
      <c r="X74" s="4">
        <v>830</v>
      </c>
      <c r="Y74" s="4">
        <v>5.37</v>
      </c>
      <c r="Z74" s="4">
        <v>12.48</v>
      </c>
      <c r="AA74" s="4">
        <v>847.85</v>
      </c>
      <c r="AB74" s="4">
        <v>1789.79</v>
      </c>
    </row>
    <row r="75" spans="1:28">
      <c r="A75" s="3" t="s">
        <v>166</v>
      </c>
      <c r="B75" s="3" t="s">
        <v>167</v>
      </c>
      <c r="C75" s="3" t="s">
        <v>22</v>
      </c>
      <c r="D75" s="3" t="s">
        <v>23</v>
      </c>
      <c r="E75" s="3" t="s">
        <v>24</v>
      </c>
      <c r="F75" s="3" t="s">
        <v>25</v>
      </c>
      <c r="G75" s="4">
        <v>1208</v>
      </c>
      <c r="H75" s="4">
        <v>1195</v>
      </c>
      <c r="I75" s="4">
        <v>781</v>
      </c>
      <c r="J75" s="4">
        <v>781</v>
      </c>
      <c r="K75" s="4">
        <v>0.66</v>
      </c>
      <c r="L75" s="4">
        <v>12.88</v>
      </c>
      <c r="M75" s="4">
        <v>794.54</v>
      </c>
      <c r="N75" s="4">
        <v>997</v>
      </c>
      <c r="O75" s="4">
        <v>997</v>
      </c>
      <c r="P75" s="4">
        <v>805</v>
      </c>
      <c r="Q75" s="4">
        <v>805</v>
      </c>
      <c r="R75" s="4">
        <v>1.3</v>
      </c>
      <c r="S75" s="4">
        <v>12.19</v>
      </c>
      <c r="T75" s="4">
        <v>818.49</v>
      </c>
      <c r="U75" s="4">
        <v>2321</v>
      </c>
      <c r="V75" s="4">
        <v>2314</v>
      </c>
      <c r="W75" s="4">
        <v>1011</v>
      </c>
      <c r="X75" s="4">
        <v>1008</v>
      </c>
      <c r="Y75" s="4">
        <v>0.49</v>
      </c>
      <c r="Z75" s="4">
        <v>15.22</v>
      </c>
      <c r="AA75" s="4">
        <v>1023.71</v>
      </c>
      <c r="AB75" s="4">
        <v>2636.74</v>
      </c>
    </row>
    <row r="76" spans="1:28">
      <c r="A76" s="3" t="s">
        <v>168</v>
      </c>
      <c r="B76" s="3" t="s">
        <v>169</v>
      </c>
      <c r="C76" s="3" t="s">
        <v>22</v>
      </c>
      <c r="D76" s="3" t="s">
        <v>23</v>
      </c>
      <c r="E76" s="3" t="s">
        <v>24</v>
      </c>
      <c r="F76" s="3" t="s">
        <v>25</v>
      </c>
      <c r="G76" s="4">
        <v>728</v>
      </c>
      <c r="H76" s="4">
        <v>728</v>
      </c>
      <c r="I76" s="4">
        <v>518</v>
      </c>
      <c r="J76" s="4">
        <v>518</v>
      </c>
      <c r="K76" s="4">
        <v>1.65</v>
      </c>
      <c r="L76" s="4">
        <v>6.89</v>
      </c>
      <c r="M76" s="4">
        <v>526.54</v>
      </c>
      <c r="N76" s="4">
        <v>579</v>
      </c>
      <c r="O76" s="4">
        <v>579</v>
      </c>
      <c r="P76" s="4">
        <v>503</v>
      </c>
      <c r="Q76" s="4">
        <v>503</v>
      </c>
      <c r="R76" s="4">
        <v>1.28</v>
      </c>
      <c r="S76" s="4">
        <v>6.35</v>
      </c>
      <c r="T76" s="4">
        <v>510.63</v>
      </c>
      <c r="U76" s="4">
        <v>1797</v>
      </c>
      <c r="V76" s="4">
        <v>1797</v>
      </c>
      <c r="W76" s="4">
        <v>1511</v>
      </c>
      <c r="X76" s="4">
        <v>1508</v>
      </c>
      <c r="Y76" s="4">
        <v>1.2</v>
      </c>
      <c r="Z76" s="4">
        <v>8.7100000000000009</v>
      </c>
      <c r="AA76" s="4">
        <v>1517.91</v>
      </c>
      <c r="AB76" s="4">
        <v>2555.08</v>
      </c>
    </row>
    <row r="77" spans="1:28">
      <c r="A77" s="3" t="s">
        <v>170</v>
      </c>
      <c r="B77" s="3" t="s">
        <v>171</v>
      </c>
      <c r="C77" s="3" t="s">
        <v>22</v>
      </c>
      <c r="D77" s="3" t="s">
        <v>23</v>
      </c>
      <c r="E77" s="3" t="s">
        <v>24</v>
      </c>
      <c r="F77" s="3" t="s">
        <v>25</v>
      </c>
      <c r="G77" s="4">
        <v>1251</v>
      </c>
      <c r="H77" s="4">
        <v>1232</v>
      </c>
      <c r="I77" s="4">
        <v>1159</v>
      </c>
      <c r="J77" s="4">
        <v>1159</v>
      </c>
      <c r="K77" s="4">
        <v>7.62</v>
      </c>
      <c r="L77" s="4">
        <v>19.36</v>
      </c>
      <c r="M77" s="4">
        <v>1185.98</v>
      </c>
      <c r="N77" s="4">
        <v>1461</v>
      </c>
      <c r="O77" s="4">
        <v>1435</v>
      </c>
      <c r="P77" s="4">
        <v>1256</v>
      </c>
      <c r="Q77" s="4">
        <v>1256</v>
      </c>
      <c r="R77" s="4">
        <v>7.69</v>
      </c>
      <c r="S77" s="4">
        <v>20.49</v>
      </c>
      <c r="T77" s="4">
        <v>1284.18</v>
      </c>
      <c r="U77" s="4">
        <v>2863</v>
      </c>
      <c r="V77" s="4">
        <v>2844</v>
      </c>
      <c r="W77" s="4">
        <v>2481</v>
      </c>
      <c r="X77" s="4">
        <v>2468</v>
      </c>
      <c r="Y77" s="4">
        <v>11.04</v>
      </c>
      <c r="Z77" s="4">
        <v>20.75</v>
      </c>
      <c r="AA77" s="4">
        <v>2499.79</v>
      </c>
      <c r="AB77" s="4">
        <v>4969.95</v>
      </c>
    </row>
    <row r="78" spans="1:28">
      <c r="A78" s="3" t="s">
        <v>172</v>
      </c>
      <c r="B78" s="3" t="s">
        <v>173</v>
      </c>
      <c r="C78" s="3" t="s">
        <v>22</v>
      </c>
      <c r="D78" s="3" t="s">
        <v>23</v>
      </c>
      <c r="E78" s="3" t="s">
        <v>24</v>
      </c>
      <c r="F78" s="3" t="s">
        <v>25</v>
      </c>
      <c r="G78" s="4">
        <v>1184</v>
      </c>
      <c r="H78" s="4">
        <v>1166</v>
      </c>
      <c r="I78" s="4">
        <v>900</v>
      </c>
      <c r="J78" s="4">
        <v>900</v>
      </c>
      <c r="K78" s="4">
        <v>4.6900000000000004</v>
      </c>
      <c r="L78" s="4">
        <v>10.73</v>
      </c>
      <c r="M78" s="4">
        <v>915.42</v>
      </c>
      <c r="N78" s="4">
        <v>939</v>
      </c>
      <c r="O78" s="4">
        <v>931</v>
      </c>
      <c r="P78" s="4">
        <v>803</v>
      </c>
      <c r="Q78" s="4">
        <v>802</v>
      </c>
      <c r="R78" s="4">
        <v>5.2</v>
      </c>
      <c r="S78" s="4">
        <v>8.0500000000000007</v>
      </c>
      <c r="T78" s="4">
        <v>815.25</v>
      </c>
      <c r="U78" s="4">
        <v>1631</v>
      </c>
      <c r="V78" s="4">
        <v>1624</v>
      </c>
      <c r="W78" s="4">
        <v>1471</v>
      </c>
      <c r="X78" s="4">
        <v>1471</v>
      </c>
      <c r="Y78" s="4">
        <v>7.23</v>
      </c>
      <c r="Z78" s="4">
        <v>12.05</v>
      </c>
      <c r="AA78" s="4">
        <v>1490.28</v>
      </c>
      <c r="AB78" s="4">
        <v>3220.95</v>
      </c>
    </row>
    <row r="79" spans="1:28">
      <c r="A79" s="3" t="s">
        <v>174</v>
      </c>
      <c r="B79" s="3" t="s">
        <v>175</v>
      </c>
      <c r="C79" s="3" t="s">
        <v>22</v>
      </c>
      <c r="D79" s="3" t="s">
        <v>23</v>
      </c>
      <c r="E79" s="3" t="s">
        <v>24</v>
      </c>
      <c r="F79" s="3" t="s">
        <v>25</v>
      </c>
      <c r="G79" s="4">
        <v>600</v>
      </c>
      <c r="H79" s="4">
        <v>574</v>
      </c>
      <c r="I79" s="4">
        <v>436</v>
      </c>
      <c r="J79" s="4">
        <v>436</v>
      </c>
      <c r="K79" s="4">
        <v>1.65</v>
      </c>
      <c r="L79" s="4">
        <v>8.19</v>
      </c>
      <c r="M79" s="4">
        <v>445.84</v>
      </c>
      <c r="N79" s="4">
        <v>628</v>
      </c>
      <c r="O79" s="4">
        <v>628</v>
      </c>
      <c r="P79" s="4">
        <v>503</v>
      </c>
      <c r="Q79" s="4">
        <v>503</v>
      </c>
      <c r="R79" s="4">
        <v>2.08</v>
      </c>
      <c r="S79" s="4">
        <v>8.19</v>
      </c>
      <c r="T79" s="4">
        <v>513.27</v>
      </c>
      <c r="U79" s="4">
        <v>1143</v>
      </c>
      <c r="V79" s="4">
        <v>1141</v>
      </c>
      <c r="W79" s="4">
        <v>830</v>
      </c>
      <c r="X79" s="4">
        <v>830</v>
      </c>
      <c r="Y79" s="4">
        <v>1.89</v>
      </c>
      <c r="Z79" s="4">
        <v>10.64</v>
      </c>
      <c r="AA79" s="4">
        <v>842.53</v>
      </c>
      <c r="AB79" s="4">
        <v>1801.64</v>
      </c>
    </row>
    <row r="80" spans="1:28">
      <c r="A80" s="3" t="s">
        <v>176</v>
      </c>
      <c r="B80" s="3" t="s">
        <v>177</v>
      </c>
      <c r="C80" s="3" t="s">
        <v>22</v>
      </c>
      <c r="D80" s="3" t="s">
        <v>23</v>
      </c>
      <c r="E80" s="3" t="s">
        <v>24</v>
      </c>
      <c r="F80" s="3" t="s">
        <v>25</v>
      </c>
      <c r="G80" s="4">
        <v>1284</v>
      </c>
      <c r="H80" s="4">
        <v>1268</v>
      </c>
      <c r="I80" s="4">
        <v>1103</v>
      </c>
      <c r="J80" s="4">
        <v>1098</v>
      </c>
      <c r="K80" s="4">
        <v>4.2300000000000004</v>
      </c>
      <c r="L80" s="4">
        <v>20.89</v>
      </c>
      <c r="M80" s="4">
        <v>1123.1199999999999</v>
      </c>
      <c r="N80" s="4">
        <v>1285</v>
      </c>
      <c r="O80" s="4">
        <v>1259</v>
      </c>
      <c r="P80" s="4">
        <v>1032</v>
      </c>
      <c r="Q80" s="4">
        <v>1030</v>
      </c>
      <c r="R80" s="4">
        <v>4.0999999999999996</v>
      </c>
      <c r="S80" s="4">
        <v>18.079999999999998</v>
      </c>
      <c r="T80" s="4">
        <v>1052.18</v>
      </c>
      <c r="U80" s="4">
        <v>3469</v>
      </c>
      <c r="V80" s="4">
        <v>3440</v>
      </c>
      <c r="W80" s="4">
        <v>1176</v>
      </c>
      <c r="X80" s="4">
        <v>1175</v>
      </c>
      <c r="Y80" s="4">
        <v>3.95</v>
      </c>
      <c r="Z80" s="4">
        <v>25.89</v>
      </c>
      <c r="AA80" s="4">
        <v>1204.8399999999999</v>
      </c>
      <c r="AB80" s="4">
        <v>3380.14</v>
      </c>
    </row>
    <row r="81" spans="1:28">
      <c r="A81" s="3" t="s">
        <v>178</v>
      </c>
      <c r="B81" s="3" t="s">
        <v>179</v>
      </c>
      <c r="C81" s="3" t="s">
        <v>22</v>
      </c>
      <c r="D81" s="3" t="s">
        <v>23</v>
      </c>
      <c r="E81" s="3" t="s">
        <v>24</v>
      </c>
      <c r="F81" s="3" t="s">
        <v>25</v>
      </c>
      <c r="G81" s="4">
        <v>1003</v>
      </c>
      <c r="H81" s="4">
        <v>981</v>
      </c>
      <c r="I81" s="4">
        <v>789</v>
      </c>
      <c r="J81" s="4">
        <v>789</v>
      </c>
      <c r="K81" s="4">
        <v>0.53</v>
      </c>
      <c r="L81" s="4">
        <v>14.89</v>
      </c>
      <c r="M81" s="4">
        <v>804.42</v>
      </c>
      <c r="N81" s="4">
        <v>960</v>
      </c>
      <c r="O81" s="4">
        <v>927</v>
      </c>
      <c r="P81" s="4">
        <v>858</v>
      </c>
      <c r="Q81" s="4">
        <v>858</v>
      </c>
      <c r="R81" s="4">
        <v>0.64</v>
      </c>
      <c r="S81" s="4">
        <v>15.24</v>
      </c>
      <c r="T81" s="4">
        <v>873.88</v>
      </c>
      <c r="U81" s="4">
        <v>869</v>
      </c>
      <c r="V81" s="4">
        <v>837</v>
      </c>
      <c r="W81" s="4">
        <v>757</v>
      </c>
      <c r="X81" s="4">
        <v>757</v>
      </c>
      <c r="Y81" s="4">
        <v>0.73</v>
      </c>
      <c r="Z81" s="4">
        <v>12.22</v>
      </c>
      <c r="AA81" s="4">
        <v>769.95</v>
      </c>
      <c r="AB81" s="4">
        <v>2448.25</v>
      </c>
    </row>
    <row r="82" spans="1:28">
      <c r="A82" s="3" t="s">
        <v>180</v>
      </c>
      <c r="B82" s="3" t="s">
        <v>181</v>
      </c>
      <c r="C82" s="3" t="s">
        <v>22</v>
      </c>
      <c r="D82" s="3" t="s">
        <v>23</v>
      </c>
      <c r="E82" s="3" t="s">
        <v>24</v>
      </c>
      <c r="F82" s="3" t="s">
        <v>25</v>
      </c>
      <c r="G82" s="4">
        <v>2041</v>
      </c>
      <c r="H82" s="4">
        <v>2022</v>
      </c>
      <c r="I82" s="4">
        <v>1973</v>
      </c>
      <c r="J82" s="4">
        <v>1960</v>
      </c>
      <c r="K82" s="4">
        <v>0.92</v>
      </c>
      <c r="L82" s="4">
        <v>6.54</v>
      </c>
      <c r="M82" s="4">
        <v>1967.46</v>
      </c>
      <c r="N82" s="4">
        <v>500</v>
      </c>
      <c r="O82" s="4">
        <v>491</v>
      </c>
      <c r="P82" s="4">
        <v>436</v>
      </c>
      <c r="Q82" s="4">
        <v>436</v>
      </c>
      <c r="R82" s="4">
        <v>1.28</v>
      </c>
      <c r="S82" s="4">
        <v>9.5299999999999994</v>
      </c>
      <c r="T82" s="4">
        <v>446.81</v>
      </c>
      <c r="U82" s="4">
        <v>816</v>
      </c>
      <c r="V82" s="4">
        <v>815</v>
      </c>
      <c r="W82" s="4">
        <v>431</v>
      </c>
      <c r="X82" s="4">
        <v>431</v>
      </c>
      <c r="Y82" s="4">
        <v>1.06</v>
      </c>
      <c r="Z82" s="4">
        <v>7.81</v>
      </c>
      <c r="AA82" s="4">
        <v>439.87</v>
      </c>
      <c r="AB82" s="4">
        <v>2854.14</v>
      </c>
    </row>
    <row r="83" spans="1:28">
      <c r="A83" s="3" t="s">
        <v>182</v>
      </c>
      <c r="B83" s="3" t="s">
        <v>183</v>
      </c>
      <c r="C83" s="3" t="s">
        <v>22</v>
      </c>
      <c r="D83" s="3" t="s">
        <v>23</v>
      </c>
      <c r="E83" s="3" t="s">
        <v>24</v>
      </c>
      <c r="F83" s="3" t="s">
        <v>25</v>
      </c>
      <c r="G83" s="4">
        <v>997</v>
      </c>
      <c r="H83" s="4">
        <v>971</v>
      </c>
      <c r="I83" s="4">
        <v>824</v>
      </c>
      <c r="J83" s="4">
        <v>824</v>
      </c>
      <c r="K83" s="4">
        <v>3.43</v>
      </c>
      <c r="L83" s="4">
        <v>13.92</v>
      </c>
      <c r="M83" s="4">
        <v>841.35</v>
      </c>
      <c r="N83" s="4">
        <v>992</v>
      </c>
      <c r="O83" s="4">
        <v>973</v>
      </c>
      <c r="P83" s="4">
        <v>774</v>
      </c>
      <c r="Q83" s="4">
        <v>774</v>
      </c>
      <c r="R83" s="4">
        <v>3.07</v>
      </c>
      <c r="S83" s="4">
        <v>13.39</v>
      </c>
      <c r="T83" s="4">
        <v>790.46</v>
      </c>
      <c r="U83" s="4">
        <v>2373</v>
      </c>
      <c r="V83" s="4">
        <v>2347</v>
      </c>
      <c r="W83" s="4">
        <v>2139</v>
      </c>
      <c r="X83" s="4">
        <v>2136</v>
      </c>
      <c r="Y83" s="4">
        <v>3.54</v>
      </c>
      <c r="Z83" s="4">
        <v>22.33</v>
      </c>
      <c r="AA83" s="4">
        <v>2161.87</v>
      </c>
      <c r="AB83" s="4">
        <v>3793.68</v>
      </c>
    </row>
    <row r="84" spans="1:28">
      <c r="A84" s="3" t="s">
        <v>184</v>
      </c>
      <c r="B84" s="3" t="s">
        <v>185</v>
      </c>
      <c r="C84" s="3" t="s">
        <v>22</v>
      </c>
      <c r="D84" s="3" t="s">
        <v>23</v>
      </c>
      <c r="E84" s="3" t="s">
        <v>24</v>
      </c>
      <c r="F84" s="3" t="s">
        <v>25</v>
      </c>
      <c r="G84" s="4">
        <v>737</v>
      </c>
      <c r="H84" s="4">
        <v>734</v>
      </c>
      <c r="I84" s="4">
        <v>600</v>
      </c>
      <c r="J84" s="4">
        <v>600</v>
      </c>
      <c r="K84" s="4">
        <v>2.38</v>
      </c>
      <c r="L84" s="4">
        <v>10.09</v>
      </c>
      <c r="M84" s="4">
        <v>612.47</v>
      </c>
      <c r="N84" s="4">
        <v>960</v>
      </c>
      <c r="O84" s="4">
        <v>937</v>
      </c>
      <c r="P84" s="4">
        <v>471</v>
      </c>
      <c r="Q84" s="4">
        <v>471</v>
      </c>
      <c r="R84" s="4">
        <v>1.95</v>
      </c>
      <c r="S84" s="4">
        <v>8.17</v>
      </c>
      <c r="T84" s="4">
        <v>481.12</v>
      </c>
      <c r="U84" s="4">
        <v>2342</v>
      </c>
      <c r="V84" s="4">
        <v>2294</v>
      </c>
      <c r="W84" s="4">
        <v>1705</v>
      </c>
      <c r="X84" s="4">
        <v>1695</v>
      </c>
      <c r="Y84" s="4">
        <v>3.97</v>
      </c>
      <c r="Z84" s="4">
        <v>13.76</v>
      </c>
      <c r="AA84" s="4">
        <v>1712.73</v>
      </c>
      <c r="AB84" s="4">
        <v>2806.32</v>
      </c>
    </row>
    <row r="85" spans="1:28">
      <c r="A85" s="3" t="s">
        <v>186</v>
      </c>
      <c r="B85" s="3" t="s">
        <v>187</v>
      </c>
      <c r="C85" s="3" t="s">
        <v>22</v>
      </c>
      <c r="D85" s="3" t="s">
        <v>23</v>
      </c>
      <c r="E85" s="3" t="s">
        <v>24</v>
      </c>
      <c r="F85" s="3" t="s">
        <v>25</v>
      </c>
      <c r="G85" s="4">
        <v>790</v>
      </c>
      <c r="H85" s="4">
        <v>790</v>
      </c>
      <c r="I85" s="4">
        <v>745</v>
      </c>
      <c r="J85" s="4">
        <v>740</v>
      </c>
      <c r="K85" s="4">
        <v>0.82</v>
      </c>
      <c r="L85" s="4">
        <v>12.3</v>
      </c>
      <c r="M85" s="4">
        <v>753.12</v>
      </c>
      <c r="N85" s="4">
        <v>892</v>
      </c>
      <c r="O85" s="4">
        <v>892</v>
      </c>
      <c r="P85" s="4">
        <v>852</v>
      </c>
      <c r="Q85" s="4">
        <v>851</v>
      </c>
      <c r="R85" s="4">
        <v>1.58</v>
      </c>
      <c r="S85" s="4">
        <v>16.62</v>
      </c>
      <c r="T85" s="4">
        <v>869.2</v>
      </c>
      <c r="U85" s="4">
        <v>779</v>
      </c>
      <c r="V85" s="4">
        <v>779</v>
      </c>
      <c r="W85" s="4">
        <v>668</v>
      </c>
      <c r="X85" s="4">
        <v>668</v>
      </c>
      <c r="Y85" s="4">
        <v>1.32</v>
      </c>
      <c r="Z85" s="4">
        <v>12.3</v>
      </c>
      <c r="AA85" s="4">
        <v>681.62</v>
      </c>
      <c r="AB85" s="4">
        <v>2303.94</v>
      </c>
    </row>
    <row r="86" spans="1:28">
      <c r="A86" s="3" t="s">
        <v>188</v>
      </c>
      <c r="B86" s="3" t="s">
        <v>189</v>
      </c>
      <c r="C86" s="3" t="s">
        <v>22</v>
      </c>
      <c r="D86" s="3" t="s">
        <v>23</v>
      </c>
      <c r="E86" s="3" t="s">
        <v>24</v>
      </c>
      <c r="F86" s="3" t="s">
        <v>25</v>
      </c>
      <c r="G86" s="4">
        <v>1333</v>
      </c>
      <c r="H86" s="4">
        <v>1327</v>
      </c>
      <c r="I86" s="4">
        <v>1190</v>
      </c>
      <c r="J86" s="4">
        <v>1190</v>
      </c>
      <c r="K86" s="4">
        <v>3.9</v>
      </c>
      <c r="L86" s="4">
        <v>22.51</v>
      </c>
      <c r="M86" s="4">
        <v>1216.4100000000001</v>
      </c>
      <c r="N86" s="4">
        <v>1380</v>
      </c>
      <c r="O86" s="4">
        <v>1364</v>
      </c>
      <c r="P86" s="4">
        <v>1189</v>
      </c>
      <c r="Q86" s="4">
        <v>1188</v>
      </c>
      <c r="R86" s="4">
        <v>3.96</v>
      </c>
      <c r="S86" s="4">
        <v>21.44</v>
      </c>
      <c r="T86" s="4">
        <v>1213.4000000000001</v>
      </c>
      <c r="U86" s="4">
        <v>1965</v>
      </c>
      <c r="V86" s="4">
        <v>1928</v>
      </c>
      <c r="W86" s="4">
        <v>1808</v>
      </c>
      <c r="X86" s="4">
        <v>1808</v>
      </c>
      <c r="Y86" s="4">
        <v>5.31</v>
      </c>
      <c r="Z86" s="4">
        <v>24.26</v>
      </c>
      <c r="AA86" s="4">
        <v>1837.57</v>
      </c>
      <c r="AB86" s="4">
        <v>4267.38</v>
      </c>
    </row>
    <row r="87" spans="1:28">
      <c r="A87" s="3" t="s">
        <v>190</v>
      </c>
      <c r="B87" s="3" t="s">
        <v>191</v>
      </c>
      <c r="C87" s="3" t="s">
        <v>22</v>
      </c>
      <c r="D87" s="3" t="s">
        <v>23</v>
      </c>
      <c r="E87" s="3" t="s">
        <v>24</v>
      </c>
      <c r="F87" s="3" t="s">
        <v>25</v>
      </c>
      <c r="G87" s="4">
        <v>930</v>
      </c>
      <c r="H87" s="4">
        <v>895</v>
      </c>
      <c r="I87" s="4">
        <v>768</v>
      </c>
      <c r="J87" s="4">
        <v>768</v>
      </c>
      <c r="K87" s="4">
        <v>3.86</v>
      </c>
      <c r="L87" s="4">
        <v>10.75</v>
      </c>
      <c r="M87" s="4">
        <v>782.61</v>
      </c>
      <c r="N87" s="4">
        <v>875</v>
      </c>
      <c r="O87" s="4">
        <v>874</v>
      </c>
      <c r="P87" s="4">
        <v>803</v>
      </c>
      <c r="Q87" s="4">
        <v>803</v>
      </c>
      <c r="R87" s="4">
        <v>5.0999999999999996</v>
      </c>
      <c r="S87" s="4">
        <v>11.91</v>
      </c>
      <c r="T87" s="4">
        <v>820.01</v>
      </c>
      <c r="U87" s="4">
        <v>1700</v>
      </c>
      <c r="V87" s="4">
        <v>1698</v>
      </c>
      <c r="W87" s="4">
        <v>1582</v>
      </c>
      <c r="X87" s="4">
        <v>1580</v>
      </c>
      <c r="Y87" s="4">
        <v>5.28</v>
      </c>
      <c r="Z87" s="4">
        <v>15.53</v>
      </c>
      <c r="AA87" s="4">
        <v>1600.81</v>
      </c>
      <c r="AB87" s="4">
        <v>3203.43</v>
      </c>
    </row>
    <row r="88" spans="1:28">
      <c r="A88" s="3" t="s">
        <v>192</v>
      </c>
      <c r="B88" s="3" t="s">
        <v>193</v>
      </c>
      <c r="C88" s="3" t="s">
        <v>22</v>
      </c>
      <c r="D88" s="3" t="s">
        <v>23</v>
      </c>
      <c r="E88" s="3" t="s">
        <v>24</v>
      </c>
      <c r="F88" s="3" t="s">
        <v>25</v>
      </c>
      <c r="G88" s="4">
        <v>1434</v>
      </c>
      <c r="H88" s="4">
        <v>1420</v>
      </c>
      <c r="I88" s="4">
        <v>1184</v>
      </c>
      <c r="J88" s="4">
        <v>1184</v>
      </c>
      <c r="K88" s="4">
        <v>8.01</v>
      </c>
      <c r="L88" s="4">
        <v>22.62</v>
      </c>
      <c r="M88" s="4">
        <v>1214.6300000000001</v>
      </c>
      <c r="N88" s="4">
        <v>1667</v>
      </c>
      <c r="O88" s="4">
        <v>1648</v>
      </c>
      <c r="P88" s="4">
        <v>1517</v>
      </c>
      <c r="Q88" s="4">
        <v>1515</v>
      </c>
      <c r="R88" s="4">
        <v>8.73</v>
      </c>
      <c r="S88" s="4">
        <v>28.01</v>
      </c>
      <c r="T88" s="4">
        <v>1551.74</v>
      </c>
      <c r="U88" s="4">
        <v>2927</v>
      </c>
      <c r="V88" s="4">
        <v>2915</v>
      </c>
      <c r="W88" s="4">
        <v>2013</v>
      </c>
      <c r="X88" s="4">
        <v>2011</v>
      </c>
      <c r="Y88" s="4">
        <v>7.8</v>
      </c>
      <c r="Z88" s="4">
        <v>28.61</v>
      </c>
      <c r="AA88" s="4">
        <v>2047.41</v>
      </c>
      <c r="AB88" s="4">
        <v>4813.78</v>
      </c>
    </row>
    <row r="89" spans="1:28">
      <c r="A89" s="3" t="s">
        <v>194</v>
      </c>
      <c r="B89" s="3" t="s">
        <v>195</v>
      </c>
      <c r="C89" s="3" t="s">
        <v>22</v>
      </c>
      <c r="D89" s="3" t="s">
        <v>23</v>
      </c>
      <c r="E89" s="3" t="s">
        <v>24</v>
      </c>
      <c r="F89" s="3" t="s">
        <v>25</v>
      </c>
      <c r="G89" s="4">
        <v>1087</v>
      </c>
      <c r="H89" s="4">
        <v>1085</v>
      </c>
      <c r="I89" s="4">
        <v>950</v>
      </c>
      <c r="J89" s="4">
        <v>950</v>
      </c>
      <c r="K89" s="4">
        <v>3.87</v>
      </c>
      <c r="L89" s="4">
        <v>15.11</v>
      </c>
      <c r="M89" s="4">
        <v>968.98</v>
      </c>
      <c r="N89" s="4">
        <v>1106</v>
      </c>
      <c r="O89" s="4">
        <v>1099</v>
      </c>
      <c r="P89" s="4">
        <v>955</v>
      </c>
      <c r="Q89" s="4">
        <v>955</v>
      </c>
      <c r="R89" s="4">
        <v>4.54</v>
      </c>
      <c r="S89" s="4">
        <v>13.09</v>
      </c>
      <c r="T89" s="4">
        <v>972.63</v>
      </c>
      <c r="U89" s="4">
        <v>1450</v>
      </c>
      <c r="V89" s="4">
        <v>1438</v>
      </c>
      <c r="W89" s="4">
        <v>1120</v>
      </c>
      <c r="X89" s="4">
        <v>1119</v>
      </c>
      <c r="Y89" s="4">
        <v>4.74</v>
      </c>
      <c r="Z89" s="4">
        <v>15.72</v>
      </c>
      <c r="AA89" s="4">
        <v>1139.46</v>
      </c>
      <c r="AB89" s="4">
        <v>3081.07</v>
      </c>
    </row>
    <row r="90" spans="1:28">
      <c r="A90" s="3" t="s">
        <v>196</v>
      </c>
      <c r="B90" s="3" t="s">
        <v>197</v>
      </c>
      <c r="C90" s="3" t="s">
        <v>22</v>
      </c>
      <c r="D90" s="3" t="s">
        <v>23</v>
      </c>
      <c r="E90" s="3" t="s">
        <v>24</v>
      </c>
      <c r="F90" s="3" t="s">
        <v>25</v>
      </c>
      <c r="G90" s="4">
        <v>436</v>
      </c>
      <c r="H90" s="4">
        <v>435</v>
      </c>
      <c r="I90" s="4">
        <v>358</v>
      </c>
      <c r="J90" s="4">
        <v>358</v>
      </c>
      <c r="K90" s="4">
        <v>1.42</v>
      </c>
      <c r="L90" s="4">
        <v>4.82</v>
      </c>
      <c r="M90" s="4">
        <v>364.24</v>
      </c>
      <c r="N90" s="4">
        <v>455</v>
      </c>
      <c r="O90" s="4">
        <v>455</v>
      </c>
      <c r="P90" s="4">
        <v>391</v>
      </c>
      <c r="Q90" s="4">
        <v>391</v>
      </c>
      <c r="R90" s="4">
        <v>1.1499999999999999</v>
      </c>
      <c r="S90" s="4">
        <v>6.74</v>
      </c>
      <c r="T90" s="4">
        <v>398.89</v>
      </c>
      <c r="U90" s="4">
        <v>431</v>
      </c>
      <c r="V90" s="4">
        <v>427</v>
      </c>
      <c r="W90" s="4">
        <v>377</v>
      </c>
      <c r="X90" s="4">
        <v>377</v>
      </c>
      <c r="Y90" s="4">
        <v>1.37</v>
      </c>
      <c r="Z90" s="4">
        <v>5.51</v>
      </c>
      <c r="AA90" s="4">
        <v>383.88</v>
      </c>
      <c r="AB90" s="4">
        <v>1147.01</v>
      </c>
    </row>
    <row r="91" spans="1:28">
      <c r="A91" s="3" t="s">
        <v>198</v>
      </c>
      <c r="B91" s="3" t="s">
        <v>199</v>
      </c>
      <c r="C91" s="3" t="s">
        <v>22</v>
      </c>
      <c r="D91" s="3" t="s">
        <v>23</v>
      </c>
      <c r="E91" s="3" t="s">
        <v>24</v>
      </c>
      <c r="F91" s="3" t="s">
        <v>25</v>
      </c>
      <c r="G91" s="4">
        <v>1216</v>
      </c>
      <c r="H91" s="4">
        <v>1213</v>
      </c>
      <c r="I91" s="4">
        <v>668</v>
      </c>
      <c r="J91" s="4">
        <v>668</v>
      </c>
      <c r="K91" s="4">
        <v>2.04</v>
      </c>
      <c r="L91" s="4">
        <v>10.4</v>
      </c>
      <c r="M91" s="4">
        <v>680.44</v>
      </c>
      <c r="N91" s="4">
        <v>906</v>
      </c>
      <c r="O91" s="4">
        <v>905</v>
      </c>
      <c r="P91" s="4">
        <v>685</v>
      </c>
      <c r="Q91" s="4">
        <v>685</v>
      </c>
      <c r="R91" s="4">
        <v>2.63</v>
      </c>
      <c r="S91" s="4">
        <v>9.08</v>
      </c>
      <c r="T91" s="4">
        <v>696.71</v>
      </c>
      <c r="U91" s="4">
        <v>1913</v>
      </c>
      <c r="V91" s="4">
        <v>1904</v>
      </c>
      <c r="W91" s="4">
        <v>1205</v>
      </c>
      <c r="X91" s="4">
        <v>1205</v>
      </c>
      <c r="Y91" s="4">
        <v>3.77</v>
      </c>
      <c r="Z91" s="4">
        <v>13.18</v>
      </c>
      <c r="AA91" s="4">
        <v>1221.95</v>
      </c>
      <c r="AB91" s="4">
        <v>2599.1</v>
      </c>
    </row>
    <row r="92" spans="1:28">
      <c r="A92" s="3" t="s">
        <v>200</v>
      </c>
      <c r="B92" s="3" t="s">
        <v>201</v>
      </c>
      <c r="C92" s="3" t="s">
        <v>22</v>
      </c>
      <c r="D92" s="3" t="s">
        <v>23</v>
      </c>
      <c r="E92" s="3" t="s">
        <v>24</v>
      </c>
      <c r="F92" s="3" t="s">
        <v>25</v>
      </c>
      <c r="G92" s="4">
        <v>1117</v>
      </c>
      <c r="H92" s="4">
        <v>1096</v>
      </c>
      <c r="I92" s="4">
        <v>728</v>
      </c>
      <c r="J92" s="4">
        <v>728</v>
      </c>
      <c r="K92" s="4">
        <v>2.31</v>
      </c>
      <c r="L92" s="4">
        <v>15.04</v>
      </c>
      <c r="M92" s="4">
        <v>745.35</v>
      </c>
      <c r="N92" s="4">
        <v>737</v>
      </c>
      <c r="O92" s="4">
        <v>721</v>
      </c>
      <c r="P92" s="4">
        <v>629</v>
      </c>
      <c r="Q92" s="4">
        <v>628</v>
      </c>
      <c r="R92" s="4">
        <v>2.8</v>
      </c>
      <c r="S92" s="4">
        <v>11</v>
      </c>
      <c r="T92" s="4">
        <v>641.79999999999995</v>
      </c>
      <c r="U92" s="4">
        <v>1767</v>
      </c>
      <c r="V92" s="4">
        <v>1757</v>
      </c>
      <c r="W92" s="4">
        <v>1253</v>
      </c>
      <c r="X92" s="4">
        <v>1253</v>
      </c>
      <c r="Y92" s="4">
        <v>2.4900000000000002</v>
      </c>
      <c r="Z92" s="4">
        <v>16.78</v>
      </c>
      <c r="AA92" s="4">
        <v>1272.27</v>
      </c>
      <c r="AB92" s="4">
        <v>2659.42</v>
      </c>
    </row>
    <row r="93" spans="1:28">
      <c r="A93" s="3" t="s">
        <v>202</v>
      </c>
      <c r="B93" s="3" t="s">
        <v>203</v>
      </c>
      <c r="C93" s="3" t="s">
        <v>22</v>
      </c>
      <c r="D93" s="3" t="s">
        <v>23</v>
      </c>
      <c r="E93" s="3" t="s">
        <v>24</v>
      </c>
      <c r="F93" s="3" t="s">
        <v>25</v>
      </c>
      <c r="G93" s="4">
        <v>632</v>
      </c>
      <c r="H93" s="4">
        <v>608</v>
      </c>
      <c r="I93" s="4">
        <v>571</v>
      </c>
      <c r="J93" s="4">
        <v>571</v>
      </c>
      <c r="K93" s="4">
        <v>1.53</v>
      </c>
      <c r="L93" s="4">
        <v>9.64</v>
      </c>
      <c r="M93" s="4">
        <v>582.16999999999996</v>
      </c>
      <c r="N93" s="4">
        <v>394</v>
      </c>
      <c r="O93" s="4">
        <v>383</v>
      </c>
      <c r="P93" s="4">
        <v>364</v>
      </c>
      <c r="Q93" s="4">
        <v>364</v>
      </c>
      <c r="R93" s="4">
        <v>1.24</v>
      </c>
      <c r="S93" s="4">
        <v>5.89</v>
      </c>
      <c r="T93" s="4">
        <v>371.13</v>
      </c>
      <c r="U93" s="4">
        <v>2505</v>
      </c>
      <c r="V93" s="4">
        <v>2475</v>
      </c>
      <c r="W93" s="4">
        <v>1675</v>
      </c>
      <c r="X93" s="4">
        <v>1675</v>
      </c>
      <c r="Y93" s="4">
        <v>4.2300000000000004</v>
      </c>
      <c r="Z93" s="4">
        <v>22.56</v>
      </c>
      <c r="AA93" s="4">
        <v>1701.79</v>
      </c>
      <c r="AB93" s="4">
        <v>2655.09</v>
      </c>
    </row>
    <row r="94" spans="1:28">
      <c r="A94" s="3" t="s">
        <v>204</v>
      </c>
      <c r="B94" s="3" t="s">
        <v>205</v>
      </c>
      <c r="C94" s="3" t="s">
        <v>22</v>
      </c>
      <c r="D94" s="3" t="s">
        <v>23</v>
      </c>
      <c r="E94" s="3" t="s">
        <v>24</v>
      </c>
      <c r="F94" s="3" t="s">
        <v>25</v>
      </c>
      <c r="G94" s="4">
        <v>889</v>
      </c>
      <c r="H94" s="4">
        <v>867</v>
      </c>
      <c r="I94" s="4">
        <v>829</v>
      </c>
      <c r="J94" s="4">
        <v>828</v>
      </c>
      <c r="K94" s="4">
        <v>2.64</v>
      </c>
      <c r="L94" s="4">
        <v>14.31</v>
      </c>
      <c r="M94" s="4">
        <v>844.95</v>
      </c>
      <c r="N94" s="4">
        <v>983</v>
      </c>
      <c r="O94" s="4">
        <v>976</v>
      </c>
      <c r="P94" s="4">
        <v>847</v>
      </c>
      <c r="Q94" s="4">
        <v>844</v>
      </c>
      <c r="R94" s="4">
        <v>2.14</v>
      </c>
      <c r="S94" s="4">
        <v>15.44</v>
      </c>
      <c r="T94" s="4">
        <v>861.58</v>
      </c>
      <c r="U94" s="4">
        <v>1241</v>
      </c>
      <c r="V94" s="4">
        <v>1223</v>
      </c>
      <c r="W94" s="4">
        <v>1075</v>
      </c>
      <c r="X94" s="4">
        <v>1069</v>
      </c>
      <c r="Y94" s="4">
        <v>2.16</v>
      </c>
      <c r="Z94" s="4">
        <v>15.7</v>
      </c>
      <c r="AA94" s="4">
        <v>1086.8599999999999</v>
      </c>
      <c r="AB94" s="4">
        <v>2793.39</v>
      </c>
    </row>
    <row r="95" spans="1:28">
      <c r="A95" s="3" t="s">
        <v>206</v>
      </c>
      <c r="B95" s="3" t="s">
        <v>207</v>
      </c>
      <c r="C95" s="3" t="s">
        <v>22</v>
      </c>
      <c r="D95" s="3" t="s">
        <v>23</v>
      </c>
      <c r="E95" s="3" t="s">
        <v>24</v>
      </c>
      <c r="F95" s="3" t="s">
        <v>25</v>
      </c>
      <c r="G95" s="4">
        <v>1479</v>
      </c>
      <c r="H95" s="4">
        <v>1472</v>
      </c>
      <c r="I95" s="4">
        <v>946</v>
      </c>
      <c r="J95" s="4">
        <v>946</v>
      </c>
      <c r="K95" s="4">
        <v>5.23</v>
      </c>
      <c r="L95" s="4">
        <v>18.399999999999999</v>
      </c>
      <c r="M95" s="4">
        <v>969.63</v>
      </c>
      <c r="N95" s="4">
        <v>1420</v>
      </c>
      <c r="O95" s="4">
        <v>1416</v>
      </c>
      <c r="P95" s="4">
        <v>1051</v>
      </c>
      <c r="Q95" s="4">
        <v>1051</v>
      </c>
      <c r="R95" s="4">
        <v>3.67</v>
      </c>
      <c r="S95" s="4">
        <v>16.3</v>
      </c>
      <c r="T95" s="4">
        <v>1070.97</v>
      </c>
      <c r="U95" s="4">
        <v>2922</v>
      </c>
      <c r="V95" s="4">
        <v>2905</v>
      </c>
      <c r="W95" s="4">
        <v>1679</v>
      </c>
      <c r="X95" s="4">
        <v>1678</v>
      </c>
      <c r="Y95" s="4">
        <v>4.92</v>
      </c>
      <c r="Z95" s="4">
        <v>20.75</v>
      </c>
      <c r="AA95" s="4">
        <v>1703.67</v>
      </c>
      <c r="AB95" s="4">
        <v>3744.27</v>
      </c>
    </row>
    <row r="96" spans="1:28">
      <c r="A96" s="3" t="s">
        <v>208</v>
      </c>
      <c r="B96" s="3" t="s">
        <v>209</v>
      </c>
      <c r="C96" s="3" t="s">
        <v>22</v>
      </c>
      <c r="D96" s="3" t="s">
        <v>23</v>
      </c>
      <c r="E96" s="3" t="s">
        <v>24</v>
      </c>
      <c r="F96" s="3" t="s">
        <v>25</v>
      </c>
      <c r="G96" s="4">
        <v>780</v>
      </c>
      <c r="H96" s="4">
        <v>761</v>
      </c>
      <c r="I96" s="4">
        <v>500</v>
      </c>
      <c r="J96" s="4">
        <v>500</v>
      </c>
      <c r="K96" s="4">
        <v>1.8</v>
      </c>
      <c r="L96" s="4">
        <v>8.1999999999999993</v>
      </c>
      <c r="M96" s="4">
        <v>510</v>
      </c>
      <c r="N96" s="4">
        <v>554</v>
      </c>
      <c r="O96" s="4">
        <v>552</v>
      </c>
      <c r="P96" s="4">
        <v>446</v>
      </c>
      <c r="Q96" s="4">
        <v>446</v>
      </c>
      <c r="R96" s="4">
        <v>1.5</v>
      </c>
      <c r="S96" s="4">
        <v>7.42</v>
      </c>
      <c r="T96" s="4">
        <v>454.92</v>
      </c>
      <c r="U96" s="4">
        <v>1510</v>
      </c>
      <c r="V96" s="4">
        <v>1503</v>
      </c>
      <c r="W96" s="4">
        <v>995</v>
      </c>
      <c r="X96" s="4">
        <v>992</v>
      </c>
      <c r="Y96" s="4">
        <v>1.9</v>
      </c>
      <c r="Z96" s="4">
        <v>13.3</v>
      </c>
      <c r="AA96" s="4">
        <v>1007.2</v>
      </c>
      <c r="AB96" s="4">
        <v>1972.12</v>
      </c>
    </row>
    <row r="97" spans="1:28">
      <c r="A97" s="3" t="s">
        <v>210</v>
      </c>
      <c r="B97" s="3" t="s">
        <v>211</v>
      </c>
      <c r="C97" s="3" t="s">
        <v>22</v>
      </c>
      <c r="D97" s="3" t="s">
        <v>23</v>
      </c>
      <c r="E97" s="3" t="s">
        <v>24</v>
      </c>
      <c r="F97" s="3" t="s">
        <v>25</v>
      </c>
      <c r="G97" s="4">
        <v>980</v>
      </c>
      <c r="H97" s="4">
        <v>971</v>
      </c>
      <c r="I97" s="4">
        <v>821</v>
      </c>
      <c r="J97" s="4">
        <v>820</v>
      </c>
      <c r="K97" s="4">
        <v>4.4000000000000004</v>
      </c>
      <c r="L97" s="4">
        <v>12.98</v>
      </c>
      <c r="M97" s="4">
        <v>837.38</v>
      </c>
      <c r="N97" s="4">
        <v>954</v>
      </c>
      <c r="O97" s="4">
        <v>949</v>
      </c>
      <c r="P97" s="4">
        <v>830</v>
      </c>
      <c r="Q97" s="4">
        <v>830</v>
      </c>
      <c r="R97" s="4">
        <v>4.18</v>
      </c>
      <c r="S97" s="4">
        <v>13.12</v>
      </c>
      <c r="T97" s="4">
        <v>847.3</v>
      </c>
      <c r="U97" s="4">
        <v>1016</v>
      </c>
      <c r="V97" s="4">
        <v>1010</v>
      </c>
      <c r="W97" s="4">
        <v>796</v>
      </c>
      <c r="X97" s="4">
        <v>796</v>
      </c>
      <c r="Y97" s="4">
        <v>3.33</v>
      </c>
      <c r="Z97" s="4">
        <v>13.75</v>
      </c>
      <c r="AA97" s="4">
        <v>813.08</v>
      </c>
      <c r="AB97" s="4">
        <v>2497.7600000000002</v>
      </c>
    </row>
    <row r="98" spans="1:28">
      <c r="A98" s="3" t="s">
        <v>212</v>
      </c>
      <c r="B98" s="3" t="s">
        <v>213</v>
      </c>
      <c r="C98" s="3" t="s">
        <v>22</v>
      </c>
      <c r="D98" s="3" t="s">
        <v>23</v>
      </c>
      <c r="E98" s="3" t="s">
        <v>24</v>
      </c>
      <c r="F98" s="3" t="s">
        <v>25</v>
      </c>
      <c r="G98" s="4">
        <v>1045</v>
      </c>
      <c r="H98" s="4">
        <v>1040</v>
      </c>
      <c r="I98" s="4">
        <v>645</v>
      </c>
      <c r="J98" s="4">
        <v>643</v>
      </c>
      <c r="K98" s="4">
        <v>2.2000000000000002</v>
      </c>
      <c r="L98" s="4">
        <v>10.95</v>
      </c>
      <c r="M98" s="4">
        <v>656.15</v>
      </c>
      <c r="N98" s="4">
        <v>1089</v>
      </c>
      <c r="O98" s="4">
        <v>1073</v>
      </c>
      <c r="P98" s="4">
        <v>1007</v>
      </c>
      <c r="Q98" s="4">
        <v>1004</v>
      </c>
      <c r="R98" s="4">
        <v>2.71</v>
      </c>
      <c r="S98" s="4">
        <v>15.73</v>
      </c>
      <c r="T98" s="4">
        <v>1022.44</v>
      </c>
      <c r="U98" s="4">
        <v>1252</v>
      </c>
      <c r="V98" s="4">
        <v>1237</v>
      </c>
      <c r="W98" s="4">
        <v>1121</v>
      </c>
      <c r="X98" s="4">
        <v>1118</v>
      </c>
      <c r="Y98" s="4">
        <v>4.91</v>
      </c>
      <c r="Z98" s="4">
        <v>14.52</v>
      </c>
      <c r="AA98" s="4">
        <v>1137.43</v>
      </c>
      <c r="AB98" s="4">
        <v>2816.02</v>
      </c>
    </row>
    <row r="99" spans="1:28">
      <c r="A99" s="3" t="s">
        <v>214</v>
      </c>
      <c r="B99" s="3" t="s">
        <v>215</v>
      </c>
      <c r="C99" s="3" t="s">
        <v>22</v>
      </c>
      <c r="D99" s="3" t="s">
        <v>23</v>
      </c>
      <c r="E99" s="3" t="s">
        <v>24</v>
      </c>
      <c r="F99" s="3" t="s">
        <v>25</v>
      </c>
      <c r="G99" s="4">
        <v>358</v>
      </c>
      <c r="H99" s="4">
        <v>358</v>
      </c>
      <c r="I99" s="4">
        <v>313</v>
      </c>
      <c r="J99" s="4">
        <v>312</v>
      </c>
      <c r="K99" s="4">
        <v>0.69</v>
      </c>
      <c r="L99" s="4">
        <v>5.77</v>
      </c>
      <c r="M99" s="4">
        <v>318.45999999999998</v>
      </c>
      <c r="N99" s="4">
        <v>389</v>
      </c>
      <c r="O99" s="4">
        <v>388</v>
      </c>
      <c r="P99" s="4">
        <v>339</v>
      </c>
      <c r="Q99" s="4">
        <v>339</v>
      </c>
      <c r="R99" s="4">
        <v>0.97</v>
      </c>
      <c r="S99" s="4">
        <v>6.24</v>
      </c>
      <c r="T99" s="4">
        <v>346.21</v>
      </c>
      <c r="U99" s="4">
        <v>918</v>
      </c>
      <c r="V99" s="4">
        <v>913</v>
      </c>
      <c r="W99" s="4">
        <v>680</v>
      </c>
      <c r="X99" s="4">
        <v>680</v>
      </c>
      <c r="Y99" s="4">
        <v>2.09</v>
      </c>
      <c r="Z99" s="4">
        <v>9.1300000000000008</v>
      </c>
      <c r="AA99" s="4">
        <v>691.22</v>
      </c>
      <c r="AB99" s="4">
        <v>1355.89</v>
      </c>
    </row>
    <row r="100" spans="1:28">
      <c r="A100" s="3" t="s">
        <v>216</v>
      </c>
      <c r="B100" s="3" t="s">
        <v>217</v>
      </c>
      <c r="C100" s="3" t="s">
        <v>22</v>
      </c>
      <c r="D100" s="3" t="s">
        <v>23</v>
      </c>
      <c r="E100" s="3" t="s">
        <v>24</v>
      </c>
      <c r="F100" s="3" t="s">
        <v>25</v>
      </c>
      <c r="G100" s="4">
        <v>570</v>
      </c>
      <c r="H100" s="4">
        <v>565</v>
      </c>
      <c r="I100" s="4">
        <v>246</v>
      </c>
      <c r="J100" s="4">
        <v>246</v>
      </c>
      <c r="K100" s="4">
        <v>0.77</v>
      </c>
      <c r="L100" s="4">
        <v>3.17</v>
      </c>
      <c r="M100" s="4">
        <v>249.94</v>
      </c>
      <c r="N100" s="4">
        <v>439</v>
      </c>
      <c r="O100" s="4">
        <v>437</v>
      </c>
      <c r="P100" s="4">
        <v>347</v>
      </c>
      <c r="Q100" s="4">
        <v>346</v>
      </c>
      <c r="R100" s="4">
        <v>0.91</v>
      </c>
      <c r="S100" s="4">
        <v>3.34</v>
      </c>
      <c r="T100" s="4">
        <v>350.25</v>
      </c>
      <c r="U100" s="4">
        <v>2047</v>
      </c>
      <c r="V100" s="4">
        <v>2046</v>
      </c>
      <c r="W100" s="4">
        <v>684</v>
      </c>
      <c r="X100" s="4">
        <v>683</v>
      </c>
      <c r="Y100" s="4">
        <v>3.21</v>
      </c>
      <c r="Z100" s="4">
        <v>5.96</v>
      </c>
      <c r="AA100" s="4">
        <v>692.17</v>
      </c>
      <c r="AB100" s="4">
        <v>1292.3599999999999</v>
      </c>
    </row>
    <row r="101" spans="1:28">
      <c r="A101" s="3" t="s">
        <v>218</v>
      </c>
      <c r="B101" s="3" t="s">
        <v>219</v>
      </c>
      <c r="C101" s="3" t="s">
        <v>22</v>
      </c>
      <c r="D101" s="3" t="s">
        <v>23</v>
      </c>
      <c r="E101" s="3" t="s">
        <v>24</v>
      </c>
      <c r="F101" s="3" t="s">
        <v>25</v>
      </c>
      <c r="G101" s="4">
        <v>672</v>
      </c>
      <c r="H101" s="4">
        <v>662</v>
      </c>
      <c r="I101" s="4">
        <v>516</v>
      </c>
      <c r="J101" s="4">
        <v>516</v>
      </c>
      <c r="K101" s="4">
        <v>2.5499999999999998</v>
      </c>
      <c r="L101" s="4">
        <v>9.16</v>
      </c>
      <c r="M101" s="4">
        <v>527.71</v>
      </c>
      <c r="N101" s="4">
        <v>680</v>
      </c>
      <c r="O101" s="4">
        <v>680</v>
      </c>
      <c r="P101" s="4">
        <v>610</v>
      </c>
      <c r="Q101" s="4">
        <v>608</v>
      </c>
      <c r="R101" s="4">
        <v>3.89</v>
      </c>
      <c r="S101" s="4">
        <v>9.44</v>
      </c>
      <c r="T101" s="4">
        <v>621.33000000000004</v>
      </c>
      <c r="U101" s="4">
        <v>1643</v>
      </c>
      <c r="V101" s="4">
        <v>1639</v>
      </c>
      <c r="W101" s="4">
        <v>1466</v>
      </c>
      <c r="X101" s="4">
        <v>1465</v>
      </c>
      <c r="Y101" s="4">
        <v>3.9</v>
      </c>
      <c r="Z101" s="4">
        <v>12.88</v>
      </c>
      <c r="AA101" s="4">
        <v>1481.78</v>
      </c>
      <c r="AB101" s="4">
        <v>2630.82</v>
      </c>
    </row>
    <row r="102" spans="1:28">
      <c r="A102" s="3" t="s">
        <v>220</v>
      </c>
      <c r="B102" s="3" t="s">
        <v>221</v>
      </c>
      <c r="C102" s="3" t="s">
        <v>22</v>
      </c>
      <c r="D102" s="3" t="s">
        <v>23</v>
      </c>
      <c r="E102" s="3" t="s">
        <v>24</v>
      </c>
      <c r="F102" s="3" t="s">
        <v>25</v>
      </c>
      <c r="G102" s="4">
        <v>1136</v>
      </c>
      <c r="H102" s="4">
        <v>1134</v>
      </c>
      <c r="I102" s="4">
        <v>781</v>
      </c>
      <c r="J102" s="4">
        <v>781</v>
      </c>
      <c r="K102" s="4">
        <v>4.45</v>
      </c>
      <c r="L102" s="4">
        <v>8.34</v>
      </c>
      <c r="M102" s="4">
        <v>793.79</v>
      </c>
      <c r="N102" s="4">
        <v>835</v>
      </c>
      <c r="O102" s="4">
        <v>822</v>
      </c>
      <c r="P102" s="4">
        <v>734</v>
      </c>
      <c r="Q102" s="4">
        <v>734</v>
      </c>
      <c r="R102" s="4">
        <v>3.68</v>
      </c>
      <c r="S102" s="4">
        <v>11.03</v>
      </c>
      <c r="T102" s="4">
        <v>748.71</v>
      </c>
      <c r="U102" s="4">
        <v>1015</v>
      </c>
      <c r="V102" s="4">
        <v>1010</v>
      </c>
      <c r="W102" s="4">
        <v>914</v>
      </c>
      <c r="X102" s="4">
        <v>914</v>
      </c>
      <c r="Y102" s="4">
        <v>4.7699999999999996</v>
      </c>
      <c r="Z102" s="4">
        <v>12.9</v>
      </c>
      <c r="AA102" s="4">
        <v>931.67</v>
      </c>
      <c r="AB102" s="4">
        <v>2474.17</v>
      </c>
    </row>
    <row r="103" spans="1:28">
      <c r="A103" s="3" t="s">
        <v>222</v>
      </c>
      <c r="B103" s="3" t="s">
        <v>223</v>
      </c>
      <c r="C103" s="3" t="s">
        <v>22</v>
      </c>
      <c r="D103" s="3" t="s">
        <v>23</v>
      </c>
      <c r="E103" s="3" t="s">
        <v>24</v>
      </c>
      <c r="F103" s="3" t="s">
        <v>25</v>
      </c>
      <c r="G103" s="4">
        <v>924</v>
      </c>
      <c r="H103" s="4">
        <v>894</v>
      </c>
      <c r="I103" s="4">
        <v>797</v>
      </c>
      <c r="J103" s="4">
        <v>797</v>
      </c>
      <c r="K103" s="4">
        <v>2.48</v>
      </c>
      <c r="L103" s="4">
        <v>11.98</v>
      </c>
      <c r="M103" s="4">
        <v>811.46</v>
      </c>
      <c r="N103" s="4">
        <v>1070</v>
      </c>
      <c r="O103" s="4">
        <v>1061</v>
      </c>
      <c r="P103" s="4">
        <v>1009</v>
      </c>
      <c r="Q103" s="4">
        <v>1009</v>
      </c>
      <c r="R103" s="4">
        <v>1.98</v>
      </c>
      <c r="S103" s="4">
        <v>15.19</v>
      </c>
      <c r="T103" s="4">
        <v>1026.17</v>
      </c>
      <c r="U103" s="4">
        <v>1637</v>
      </c>
      <c r="V103" s="4">
        <v>1595</v>
      </c>
      <c r="W103" s="4">
        <v>1496</v>
      </c>
      <c r="X103" s="4">
        <v>1481</v>
      </c>
      <c r="Y103" s="4">
        <v>3.14</v>
      </c>
      <c r="Z103" s="4">
        <v>13.39</v>
      </c>
      <c r="AA103" s="4">
        <v>1497.53</v>
      </c>
      <c r="AB103" s="4">
        <v>3335.16</v>
      </c>
    </row>
    <row r="104" spans="1:28">
      <c r="A104" s="3" t="s">
        <v>224</v>
      </c>
      <c r="B104" s="3" t="s">
        <v>225</v>
      </c>
      <c r="C104" s="3" t="s">
        <v>22</v>
      </c>
      <c r="D104" s="3" t="s">
        <v>23</v>
      </c>
      <c r="E104" s="3" t="s">
        <v>24</v>
      </c>
      <c r="F104" s="3" t="s">
        <v>25</v>
      </c>
      <c r="G104" s="4">
        <v>737</v>
      </c>
      <c r="H104" s="4">
        <v>722</v>
      </c>
      <c r="I104" s="4">
        <v>608</v>
      </c>
      <c r="J104" s="4">
        <v>608</v>
      </c>
      <c r="K104" s="4">
        <v>2.84</v>
      </c>
      <c r="L104" s="4">
        <v>11.81</v>
      </c>
      <c r="M104" s="4">
        <v>622.65</v>
      </c>
      <c r="N104" s="4">
        <v>911</v>
      </c>
      <c r="O104" s="4">
        <v>896</v>
      </c>
      <c r="P104" s="4">
        <v>757</v>
      </c>
      <c r="Q104" s="4">
        <v>757</v>
      </c>
      <c r="R104" s="4">
        <v>3.09</v>
      </c>
      <c r="S104" s="4">
        <v>13.43</v>
      </c>
      <c r="T104" s="4">
        <v>773.52</v>
      </c>
      <c r="U104" s="4">
        <v>1038</v>
      </c>
      <c r="V104" s="4">
        <v>1012</v>
      </c>
      <c r="W104" s="4">
        <v>891</v>
      </c>
      <c r="X104" s="4">
        <v>891</v>
      </c>
      <c r="Y104" s="4">
        <v>4.05</v>
      </c>
      <c r="Z104" s="4">
        <v>13.42</v>
      </c>
      <c r="AA104" s="4">
        <v>908.47</v>
      </c>
      <c r="AB104" s="4">
        <v>2304.64</v>
      </c>
    </row>
    <row r="105" spans="1:28">
      <c r="A105" s="3" t="s">
        <v>226</v>
      </c>
      <c r="B105" s="3" t="s">
        <v>227</v>
      </c>
      <c r="C105" s="3" t="s">
        <v>22</v>
      </c>
      <c r="D105" s="3" t="s">
        <v>23</v>
      </c>
      <c r="E105" s="3" t="s">
        <v>24</v>
      </c>
      <c r="F105" s="3" t="s">
        <v>25</v>
      </c>
      <c r="G105" s="4">
        <v>893</v>
      </c>
      <c r="H105" s="4">
        <v>868</v>
      </c>
      <c r="I105" s="4">
        <v>694</v>
      </c>
      <c r="J105" s="4">
        <v>693</v>
      </c>
      <c r="K105" s="4">
        <v>4.21</v>
      </c>
      <c r="L105" s="4">
        <v>10.44</v>
      </c>
      <c r="M105" s="4">
        <v>707.65</v>
      </c>
      <c r="N105" s="4">
        <v>836</v>
      </c>
      <c r="O105" s="4">
        <v>816</v>
      </c>
      <c r="P105" s="4">
        <v>659</v>
      </c>
      <c r="Q105" s="4">
        <v>658</v>
      </c>
      <c r="R105" s="4">
        <v>3.69</v>
      </c>
      <c r="S105" s="4">
        <v>9.8800000000000008</v>
      </c>
      <c r="T105" s="4">
        <v>671.57</v>
      </c>
      <c r="U105" s="4">
        <v>856</v>
      </c>
      <c r="V105" s="4">
        <v>834</v>
      </c>
      <c r="W105" s="4">
        <v>755</v>
      </c>
      <c r="X105" s="4">
        <v>755</v>
      </c>
      <c r="Y105" s="4">
        <v>4.07</v>
      </c>
      <c r="Z105" s="4">
        <v>13.24</v>
      </c>
      <c r="AA105" s="4">
        <v>772.31</v>
      </c>
      <c r="AB105" s="4">
        <v>2151.5300000000002</v>
      </c>
    </row>
    <row r="106" spans="1:28">
      <c r="A106" s="3" t="s">
        <v>228</v>
      </c>
      <c r="B106" s="3" t="s">
        <v>229</v>
      </c>
      <c r="C106" s="3" t="s">
        <v>22</v>
      </c>
      <c r="D106" s="3" t="s">
        <v>23</v>
      </c>
      <c r="E106" s="3" t="s">
        <v>24</v>
      </c>
      <c r="F106" s="3" t="s">
        <v>25</v>
      </c>
      <c r="G106" s="4">
        <v>681</v>
      </c>
      <c r="H106" s="4">
        <v>662</v>
      </c>
      <c r="I106" s="4">
        <v>451</v>
      </c>
      <c r="J106" s="4">
        <v>450</v>
      </c>
      <c r="K106" s="4">
        <v>2.1</v>
      </c>
      <c r="L106" s="4">
        <v>5.39</v>
      </c>
      <c r="M106" s="4">
        <v>457.49</v>
      </c>
      <c r="N106" s="4">
        <v>691</v>
      </c>
      <c r="O106" s="4">
        <v>674</v>
      </c>
      <c r="P106" s="4">
        <v>483</v>
      </c>
      <c r="Q106" s="4">
        <v>481</v>
      </c>
      <c r="R106" s="4">
        <v>2.33</v>
      </c>
      <c r="S106" s="4">
        <v>6.46</v>
      </c>
      <c r="T106" s="4">
        <v>489.79</v>
      </c>
      <c r="U106" s="4">
        <v>826</v>
      </c>
      <c r="V106" s="4">
        <v>813</v>
      </c>
      <c r="W106" s="4">
        <v>639</v>
      </c>
      <c r="X106" s="4">
        <v>637</v>
      </c>
      <c r="Y106" s="4">
        <v>2.65</v>
      </c>
      <c r="Z106" s="4">
        <v>11.07</v>
      </c>
      <c r="AA106" s="4">
        <v>650.72</v>
      </c>
      <c r="AB106" s="4">
        <v>1598</v>
      </c>
    </row>
    <row r="107" spans="1:28">
      <c r="A107" s="3" t="s">
        <v>230</v>
      </c>
      <c r="B107" s="3" t="s">
        <v>231</v>
      </c>
      <c r="C107" s="3" t="s">
        <v>22</v>
      </c>
      <c r="D107" s="3" t="s">
        <v>23</v>
      </c>
      <c r="E107" s="3" t="s">
        <v>24</v>
      </c>
      <c r="F107" s="3" t="s">
        <v>25</v>
      </c>
      <c r="G107" s="4">
        <v>1023</v>
      </c>
      <c r="H107" s="4">
        <v>1017</v>
      </c>
      <c r="I107" s="4">
        <v>749</v>
      </c>
      <c r="J107" s="4">
        <v>749</v>
      </c>
      <c r="K107" s="4">
        <v>4.25</v>
      </c>
      <c r="L107" s="4">
        <v>13.93</v>
      </c>
      <c r="M107" s="4">
        <v>767.18</v>
      </c>
      <c r="N107" s="4">
        <v>1445</v>
      </c>
      <c r="O107" s="4">
        <v>1426</v>
      </c>
      <c r="P107" s="4">
        <v>987</v>
      </c>
      <c r="Q107" s="4">
        <v>985</v>
      </c>
      <c r="R107" s="4">
        <v>5.53</v>
      </c>
      <c r="S107" s="4">
        <v>16</v>
      </c>
      <c r="T107" s="4">
        <v>1006.53</v>
      </c>
      <c r="U107" s="4">
        <v>1390</v>
      </c>
      <c r="V107" s="4">
        <v>1384</v>
      </c>
      <c r="W107" s="4">
        <v>1090</v>
      </c>
      <c r="X107" s="4">
        <v>1087</v>
      </c>
      <c r="Y107" s="4">
        <v>8.74</v>
      </c>
      <c r="Z107" s="4">
        <v>14.79</v>
      </c>
      <c r="AA107" s="4">
        <v>1110.53</v>
      </c>
      <c r="AB107" s="4">
        <v>2884.24</v>
      </c>
    </row>
    <row r="108" spans="1:28">
      <c r="A108" s="3" t="s">
        <v>232</v>
      </c>
      <c r="B108" s="3" t="s">
        <v>233</v>
      </c>
      <c r="C108" s="3" t="s">
        <v>22</v>
      </c>
      <c r="D108" s="3" t="s">
        <v>23</v>
      </c>
      <c r="E108" s="3" t="s">
        <v>24</v>
      </c>
      <c r="F108" s="3" t="s">
        <v>25</v>
      </c>
      <c r="G108" s="4">
        <v>846</v>
      </c>
      <c r="H108" s="4">
        <v>801</v>
      </c>
      <c r="I108" s="4">
        <v>661</v>
      </c>
      <c r="J108" s="4">
        <v>661</v>
      </c>
      <c r="K108" s="4">
        <v>2.68</v>
      </c>
      <c r="L108" s="4">
        <v>11.38</v>
      </c>
      <c r="M108" s="4">
        <v>675.06</v>
      </c>
      <c r="N108" s="4">
        <v>1217</v>
      </c>
      <c r="O108" s="4">
        <v>1157</v>
      </c>
      <c r="P108" s="4">
        <v>860</v>
      </c>
      <c r="Q108" s="4">
        <v>860</v>
      </c>
      <c r="R108" s="4">
        <v>3.19</v>
      </c>
      <c r="S108" s="4">
        <v>13.45</v>
      </c>
      <c r="T108" s="4">
        <v>876.64</v>
      </c>
      <c r="U108" s="4">
        <v>1176</v>
      </c>
      <c r="V108" s="4">
        <v>1160</v>
      </c>
      <c r="W108" s="4">
        <v>657</v>
      </c>
      <c r="X108" s="4">
        <v>657</v>
      </c>
      <c r="Y108" s="4">
        <v>2.44</v>
      </c>
      <c r="Z108" s="4">
        <v>12.28</v>
      </c>
      <c r="AA108" s="4">
        <v>671.72</v>
      </c>
      <c r="AB108" s="4">
        <v>2223.42</v>
      </c>
    </row>
    <row r="109" spans="1:28">
      <c r="A109" s="3" t="s">
        <v>234</v>
      </c>
      <c r="B109" s="3" t="s">
        <v>235</v>
      </c>
      <c r="C109" s="3" t="s">
        <v>22</v>
      </c>
      <c r="D109" s="3" t="s">
        <v>23</v>
      </c>
      <c r="E109" s="3" t="s">
        <v>24</v>
      </c>
      <c r="F109" s="3" t="s">
        <v>25</v>
      </c>
      <c r="G109" s="4">
        <v>883</v>
      </c>
      <c r="H109" s="4">
        <v>855</v>
      </c>
      <c r="I109" s="4">
        <v>546</v>
      </c>
      <c r="J109" s="4">
        <v>544</v>
      </c>
      <c r="K109" s="4">
        <v>1.86</v>
      </c>
      <c r="L109" s="4">
        <v>10.199999999999999</v>
      </c>
      <c r="M109" s="4">
        <v>556.05999999999995</v>
      </c>
      <c r="N109" s="4">
        <v>1041</v>
      </c>
      <c r="O109" s="4">
        <v>1029</v>
      </c>
      <c r="P109" s="4">
        <v>848</v>
      </c>
      <c r="Q109" s="4">
        <v>838</v>
      </c>
      <c r="R109" s="4">
        <v>3.53</v>
      </c>
      <c r="S109" s="4">
        <v>14.26</v>
      </c>
      <c r="T109" s="4">
        <v>855.79</v>
      </c>
      <c r="U109" s="4">
        <v>1208</v>
      </c>
      <c r="V109" s="4">
        <v>1194</v>
      </c>
      <c r="W109" s="4">
        <v>884</v>
      </c>
      <c r="X109" s="4">
        <v>882</v>
      </c>
      <c r="Y109" s="4">
        <v>3.76</v>
      </c>
      <c r="Z109" s="4">
        <v>14.16</v>
      </c>
      <c r="AA109" s="4">
        <v>899.92</v>
      </c>
      <c r="AB109" s="4">
        <v>2311.77</v>
      </c>
    </row>
    <row r="110" spans="1:28">
      <c r="A110" s="3" t="s">
        <v>236</v>
      </c>
      <c r="B110" s="3" t="s">
        <v>237</v>
      </c>
      <c r="C110" s="3" t="s">
        <v>22</v>
      </c>
      <c r="D110" s="3" t="s">
        <v>23</v>
      </c>
      <c r="E110" s="3" t="s">
        <v>24</v>
      </c>
      <c r="F110" s="3" t="s">
        <v>25</v>
      </c>
      <c r="G110" s="4">
        <v>370</v>
      </c>
      <c r="H110" s="4">
        <v>369</v>
      </c>
      <c r="I110" s="4">
        <v>315</v>
      </c>
      <c r="J110" s="4">
        <v>315</v>
      </c>
      <c r="K110" s="4">
        <v>1.79</v>
      </c>
      <c r="L110" s="4">
        <v>4.2300000000000004</v>
      </c>
      <c r="M110" s="4">
        <v>321.02</v>
      </c>
      <c r="N110" s="4">
        <v>366</v>
      </c>
      <c r="O110" s="4">
        <v>364</v>
      </c>
      <c r="P110" s="4">
        <v>305</v>
      </c>
      <c r="Q110" s="4">
        <v>305</v>
      </c>
      <c r="R110" s="4">
        <v>1.84</v>
      </c>
      <c r="S110" s="4">
        <v>3.71</v>
      </c>
      <c r="T110" s="4">
        <v>310.55</v>
      </c>
      <c r="U110" s="4">
        <v>0</v>
      </c>
      <c r="V110" s="4">
        <v>0</v>
      </c>
      <c r="W110" s="4">
        <v>0</v>
      </c>
      <c r="X110" s="4">
        <v>0</v>
      </c>
      <c r="Y110" s="4">
        <v>0</v>
      </c>
      <c r="Z110" s="4">
        <v>0</v>
      </c>
      <c r="AA110" s="4">
        <v>0</v>
      </c>
      <c r="AB110" s="4">
        <v>631.57000000000005</v>
      </c>
    </row>
    <row r="111" spans="1:28">
      <c r="A111" s="3" t="s">
        <v>238</v>
      </c>
      <c r="B111" s="3" t="s">
        <v>239</v>
      </c>
      <c r="C111" s="3" t="s">
        <v>22</v>
      </c>
      <c r="D111" s="3" t="s">
        <v>23</v>
      </c>
      <c r="E111" s="3" t="s">
        <v>24</v>
      </c>
      <c r="F111" s="3" t="s">
        <v>25</v>
      </c>
      <c r="G111" s="4">
        <v>360</v>
      </c>
      <c r="H111" s="4">
        <v>357</v>
      </c>
      <c r="I111" s="4">
        <v>328</v>
      </c>
      <c r="J111" s="4">
        <v>328</v>
      </c>
      <c r="K111" s="4">
        <v>0.48</v>
      </c>
      <c r="L111" s="4">
        <v>5.01</v>
      </c>
      <c r="M111" s="4">
        <v>333.49</v>
      </c>
      <c r="N111" s="4">
        <v>369</v>
      </c>
      <c r="O111" s="4">
        <v>369</v>
      </c>
      <c r="P111" s="4">
        <v>312</v>
      </c>
      <c r="Q111" s="4">
        <v>312</v>
      </c>
      <c r="R111" s="4">
        <v>0.56000000000000005</v>
      </c>
      <c r="S111" s="4">
        <v>4.83</v>
      </c>
      <c r="T111" s="4">
        <v>317.39</v>
      </c>
      <c r="U111" s="4">
        <v>414</v>
      </c>
      <c r="V111" s="4">
        <v>404</v>
      </c>
      <c r="W111" s="4">
        <v>374</v>
      </c>
      <c r="X111" s="4">
        <v>374</v>
      </c>
      <c r="Y111" s="4">
        <v>0.66</v>
      </c>
      <c r="Z111" s="4">
        <v>7.06</v>
      </c>
      <c r="AA111" s="4">
        <v>381.72</v>
      </c>
      <c r="AB111" s="4">
        <v>1032.5999999999999</v>
      </c>
    </row>
    <row r="112" spans="1:28">
      <c r="A112" s="3" t="s">
        <v>240</v>
      </c>
      <c r="B112" s="3" t="s">
        <v>241</v>
      </c>
      <c r="C112" s="3" t="s">
        <v>22</v>
      </c>
      <c r="D112" s="3" t="s">
        <v>23</v>
      </c>
      <c r="E112" s="3" t="s">
        <v>24</v>
      </c>
      <c r="F112" s="3" t="s">
        <v>25</v>
      </c>
      <c r="G112" s="4">
        <v>614</v>
      </c>
      <c r="H112" s="4">
        <v>605</v>
      </c>
      <c r="I112" s="4">
        <v>553</v>
      </c>
      <c r="J112" s="4">
        <v>553</v>
      </c>
      <c r="K112" s="4">
        <v>2.56</v>
      </c>
      <c r="L112" s="4">
        <v>9.41</v>
      </c>
      <c r="M112" s="4">
        <v>564.97</v>
      </c>
      <c r="N112" s="4">
        <v>770</v>
      </c>
      <c r="O112" s="4">
        <v>746</v>
      </c>
      <c r="P112" s="4">
        <v>543</v>
      </c>
      <c r="Q112" s="4">
        <v>543</v>
      </c>
      <c r="R112" s="4">
        <v>2.29</v>
      </c>
      <c r="S112" s="4">
        <v>8.1999999999999993</v>
      </c>
      <c r="T112" s="4">
        <v>553.49</v>
      </c>
      <c r="U112" s="4">
        <v>1490</v>
      </c>
      <c r="V112" s="4">
        <v>1451</v>
      </c>
      <c r="W112" s="4">
        <v>766</v>
      </c>
      <c r="X112" s="4">
        <v>766</v>
      </c>
      <c r="Y112" s="4">
        <v>4.79</v>
      </c>
      <c r="Z112" s="4">
        <v>11.56</v>
      </c>
      <c r="AA112" s="4">
        <v>782.35</v>
      </c>
      <c r="AB112" s="4">
        <v>1900.81</v>
      </c>
    </row>
    <row r="113" spans="1:28">
      <c r="A113" s="3" t="s">
        <v>242</v>
      </c>
      <c r="B113" s="3" t="s">
        <v>243</v>
      </c>
      <c r="C113" s="3" t="s">
        <v>22</v>
      </c>
      <c r="D113" s="3" t="s">
        <v>23</v>
      </c>
      <c r="E113" s="3" t="s">
        <v>24</v>
      </c>
      <c r="F113" s="3" t="s">
        <v>25</v>
      </c>
      <c r="G113" s="4">
        <v>591</v>
      </c>
      <c r="H113" s="4">
        <v>583</v>
      </c>
      <c r="I113" s="4">
        <v>525</v>
      </c>
      <c r="J113" s="4">
        <v>522</v>
      </c>
      <c r="K113" s="4">
        <v>2.0299999999999998</v>
      </c>
      <c r="L113" s="4">
        <v>8.27</v>
      </c>
      <c r="M113" s="4">
        <v>532.29999999999995</v>
      </c>
      <c r="N113" s="4">
        <v>704</v>
      </c>
      <c r="O113" s="4">
        <v>697</v>
      </c>
      <c r="P113" s="4">
        <v>660</v>
      </c>
      <c r="Q113" s="4">
        <v>660</v>
      </c>
      <c r="R113" s="4">
        <v>2.3199999999999998</v>
      </c>
      <c r="S113" s="4">
        <v>10.37</v>
      </c>
      <c r="T113" s="4">
        <v>672.69</v>
      </c>
      <c r="U113" s="4">
        <v>1014</v>
      </c>
      <c r="V113" s="4">
        <v>1004</v>
      </c>
      <c r="W113" s="4">
        <v>766</v>
      </c>
      <c r="X113" s="4">
        <v>766</v>
      </c>
      <c r="Y113" s="4">
        <v>3.19</v>
      </c>
      <c r="Z113" s="4">
        <v>11.84</v>
      </c>
      <c r="AA113" s="4">
        <v>781.03</v>
      </c>
      <c r="AB113" s="4">
        <v>1986.02</v>
      </c>
    </row>
    <row r="114" spans="1:28">
      <c r="A114" s="3" t="s">
        <v>244</v>
      </c>
      <c r="B114" s="3" t="s">
        <v>245</v>
      </c>
      <c r="C114" s="3" t="s">
        <v>22</v>
      </c>
      <c r="D114" s="3" t="s">
        <v>23</v>
      </c>
      <c r="E114" s="3" t="s">
        <v>24</v>
      </c>
      <c r="F114" s="3" t="s">
        <v>25</v>
      </c>
      <c r="G114" s="4">
        <v>786</v>
      </c>
      <c r="H114" s="4">
        <v>778</v>
      </c>
      <c r="I114" s="4">
        <v>619</v>
      </c>
      <c r="J114" s="4">
        <v>617</v>
      </c>
      <c r="K114" s="4">
        <v>2.25</v>
      </c>
      <c r="L114" s="4">
        <v>9.61</v>
      </c>
      <c r="M114" s="4">
        <v>628.86</v>
      </c>
      <c r="N114" s="4">
        <v>708</v>
      </c>
      <c r="O114" s="4">
        <v>701</v>
      </c>
      <c r="P114" s="4">
        <v>601</v>
      </c>
      <c r="Q114" s="4">
        <v>600</v>
      </c>
      <c r="R114" s="4">
        <v>3.72</v>
      </c>
      <c r="S114" s="4">
        <v>6.17</v>
      </c>
      <c r="T114" s="4">
        <v>609.89</v>
      </c>
      <c r="U114" s="4">
        <v>958</v>
      </c>
      <c r="V114" s="4">
        <v>941</v>
      </c>
      <c r="W114" s="4">
        <v>747</v>
      </c>
      <c r="X114" s="4">
        <v>745</v>
      </c>
      <c r="Y114" s="4">
        <v>2.34</v>
      </c>
      <c r="Z114" s="4">
        <v>12.99</v>
      </c>
      <c r="AA114" s="4">
        <v>760.33</v>
      </c>
      <c r="AB114" s="4">
        <v>1999.08</v>
      </c>
    </row>
    <row r="115" spans="1:28">
      <c r="A115" s="3" t="s">
        <v>246</v>
      </c>
      <c r="B115" s="3" t="s">
        <v>247</v>
      </c>
      <c r="C115" s="3" t="s">
        <v>22</v>
      </c>
      <c r="D115" s="3" t="s">
        <v>23</v>
      </c>
      <c r="E115" s="3" t="s">
        <v>24</v>
      </c>
      <c r="F115" s="3" t="s">
        <v>25</v>
      </c>
      <c r="G115" s="4">
        <v>135</v>
      </c>
      <c r="H115" s="4">
        <v>131</v>
      </c>
      <c r="I115" s="4">
        <v>120</v>
      </c>
      <c r="J115" s="4">
        <v>120</v>
      </c>
      <c r="K115" s="4">
        <v>0.7</v>
      </c>
      <c r="L115" s="4">
        <v>2.25</v>
      </c>
      <c r="M115" s="4">
        <v>122.95</v>
      </c>
      <c r="N115" s="4">
        <v>198</v>
      </c>
      <c r="O115" s="4">
        <v>196</v>
      </c>
      <c r="P115" s="4">
        <v>184</v>
      </c>
      <c r="Q115" s="4">
        <v>184</v>
      </c>
      <c r="R115" s="4">
        <v>1</v>
      </c>
      <c r="S115" s="4">
        <v>3.3</v>
      </c>
      <c r="T115" s="4">
        <v>188.3</v>
      </c>
      <c r="U115" s="4">
        <v>396</v>
      </c>
      <c r="V115" s="4">
        <v>391</v>
      </c>
      <c r="W115" s="4">
        <v>258</v>
      </c>
      <c r="X115" s="4">
        <v>258</v>
      </c>
      <c r="Y115" s="4">
        <v>1.24</v>
      </c>
      <c r="Z115" s="4">
        <v>4.3</v>
      </c>
      <c r="AA115" s="4">
        <v>263.54000000000002</v>
      </c>
      <c r="AB115" s="4">
        <v>574.79</v>
      </c>
    </row>
    <row r="116" spans="1:28">
      <c r="A116" s="3" t="s">
        <v>248</v>
      </c>
      <c r="B116" s="3" t="s">
        <v>249</v>
      </c>
      <c r="C116" s="3" t="s">
        <v>22</v>
      </c>
      <c r="D116" s="3" t="s">
        <v>23</v>
      </c>
      <c r="E116" s="3" t="s">
        <v>24</v>
      </c>
      <c r="F116" s="3" t="s">
        <v>25</v>
      </c>
      <c r="G116" s="4">
        <v>418</v>
      </c>
      <c r="H116" s="4">
        <v>417</v>
      </c>
      <c r="I116" s="4">
        <v>394</v>
      </c>
      <c r="J116" s="4">
        <v>394</v>
      </c>
      <c r="K116" s="4">
        <v>1.4</v>
      </c>
      <c r="L116" s="4">
        <v>6.46</v>
      </c>
      <c r="M116" s="4">
        <v>401.86</v>
      </c>
      <c r="N116" s="4">
        <v>481</v>
      </c>
      <c r="O116" s="4">
        <v>479</v>
      </c>
      <c r="P116" s="4">
        <v>456</v>
      </c>
      <c r="Q116" s="4">
        <v>456</v>
      </c>
      <c r="R116" s="4">
        <v>0.89</v>
      </c>
      <c r="S116" s="4">
        <v>7.5</v>
      </c>
      <c r="T116" s="4">
        <v>464.39</v>
      </c>
      <c r="U116" s="4">
        <v>760</v>
      </c>
      <c r="V116" s="4">
        <v>750</v>
      </c>
      <c r="W116" s="4">
        <v>643</v>
      </c>
      <c r="X116" s="4">
        <v>643</v>
      </c>
      <c r="Y116" s="4">
        <v>0.76</v>
      </c>
      <c r="Z116" s="4">
        <v>13.42</v>
      </c>
      <c r="AA116" s="4">
        <v>657.18</v>
      </c>
      <c r="AB116" s="4">
        <v>1523.43</v>
      </c>
    </row>
    <row r="117" spans="1:28">
      <c r="A117" s="3" t="s">
        <v>250</v>
      </c>
      <c r="B117" s="3" t="s">
        <v>251</v>
      </c>
      <c r="C117" s="3" t="s">
        <v>22</v>
      </c>
      <c r="D117" s="3" t="s">
        <v>23</v>
      </c>
      <c r="E117" s="3" t="s">
        <v>24</v>
      </c>
      <c r="F117" s="3" t="s">
        <v>25</v>
      </c>
      <c r="G117" s="4">
        <v>673</v>
      </c>
      <c r="H117" s="4">
        <v>643</v>
      </c>
      <c r="I117" s="4">
        <v>536</v>
      </c>
      <c r="J117" s="4">
        <v>532</v>
      </c>
      <c r="K117" s="4">
        <v>1.1599999999999999</v>
      </c>
      <c r="L117" s="4">
        <v>7.48</v>
      </c>
      <c r="M117" s="4">
        <v>540.64</v>
      </c>
      <c r="N117" s="4">
        <v>490</v>
      </c>
      <c r="O117" s="4">
        <v>482</v>
      </c>
      <c r="P117" s="4">
        <v>436</v>
      </c>
      <c r="Q117" s="4">
        <v>435</v>
      </c>
      <c r="R117" s="4">
        <v>1.29</v>
      </c>
      <c r="S117" s="4">
        <v>6.18</v>
      </c>
      <c r="T117" s="4">
        <v>442.47</v>
      </c>
      <c r="U117" s="4">
        <v>725</v>
      </c>
      <c r="V117" s="4">
        <v>706</v>
      </c>
      <c r="W117" s="4">
        <v>643</v>
      </c>
      <c r="X117" s="4">
        <v>643</v>
      </c>
      <c r="Y117" s="4">
        <v>1.1499999999999999</v>
      </c>
      <c r="Z117" s="4">
        <v>9.9700000000000006</v>
      </c>
      <c r="AA117" s="4">
        <v>654.12</v>
      </c>
      <c r="AB117" s="4">
        <v>1637.23</v>
      </c>
    </row>
    <row r="118" spans="1:28">
      <c r="A118" s="3" t="s">
        <v>252</v>
      </c>
      <c r="B118" s="3" t="s">
        <v>253</v>
      </c>
      <c r="C118" s="3" t="s">
        <v>22</v>
      </c>
      <c r="D118" s="3" t="s">
        <v>23</v>
      </c>
      <c r="E118" s="3" t="s">
        <v>24</v>
      </c>
      <c r="F118" s="3" t="s">
        <v>25</v>
      </c>
      <c r="G118" s="4">
        <v>256</v>
      </c>
      <c r="H118" s="4">
        <v>253</v>
      </c>
      <c r="I118" s="4">
        <v>213</v>
      </c>
      <c r="J118" s="4">
        <v>213</v>
      </c>
      <c r="K118" s="4">
        <v>0.67</v>
      </c>
      <c r="L118" s="4">
        <v>3.8</v>
      </c>
      <c r="M118" s="4">
        <v>217.47</v>
      </c>
      <c r="N118" s="4">
        <v>268</v>
      </c>
      <c r="O118" s="4">
        <v>267</v>
      </c>
      <c r="P118" s="4">
        <v>242</v>
      </c>
      <c r="Q118" s="4">
        <v>242</v>
      </c>
      <c r="R118" s="4">
        <v>0.42</v>
      </c>
      <c r="S118" s="4">
        <v>5.08</v>
      </c>
      <c r="T118" s="4">
        <v>247.5</v>
      </c>
      <c r="U118" s="4">
        <v>345</v>
      </c>
      <c r="V118" s="4">
        <v>339</v>
      </c>
      <c r="W118" s="4">
        <v>299</v>
      </c>
      <c r="X118" s="4">
        <v>299</v>
      </c>
      <c r="Y118" s="4">
        <v>0.69</v>
      </c>
      <c r="Z118" s="4">
        <v>5.33</v>
      </c>
      <c r="AA118" s="4">
        <v>305.02</v>
      </c>
      <c r="AB118" s="4">
        <v>769.99</v>
      </c>
    </row>
    <row r="119" spans="1:28">
      <c r="A119" s="3" t="s">
        <v>254</v>
      </c>
      <c r="B119" s="3" t="s">
        <v>95</v>
      </c>
      <c r="C119" s="3" t="s">
        <v>22</v>
      </c>
      <c r="D119" s="3" t="s">
        <v>23</v>
      </c>
      <c r="E119" s="3" t="s">
        <v>24</v>
      </c>
      <c r="F119" s="3" t="s">
        <v>25</v>
      </c>
      <c r="G119" s="4">
        <v>776</v>
      </c>
      <c r="H119" s="4">
        <v>774</v>
      </c>
      <c r="I119" s="4">
        <v>709</v>
      </c>
      <c r="J119" s="4">
        <v>707</v>
      </c>
      <c r="K119" s="4">
        <v>1.95</v>
      </c>
      <c r="L119" s="4">
        <v>10.49</v>
      </c>
      <c r="M119" s="4">
        <v>719.44</v>
      </c>
      <c r="N119" s="4">
        <v>829</v>
      </c>
      <c r="O119" s="4">
        <v>826</v>
      </c>
      <c r="P119" s="4">
        <v>772</v>
      </c>
      <c r="Q119" s="4">
        <v>772</v>
      </c>
      <c r="R119" s="4">
        <v>1.25</v>
      </c>
      <c r="S119" s="4">
        <v>15.62</v>
      </c>
      <c r="T119" s="4">
        <v>788.87</v>
      </c>
      <c r="U119" s="4">
        <v>1014</v>
      </c>
      <c r="V119" s="4">
        <v>1004</v>
      </c>
      <c r="W119" s="4">
        <v>899</v>
      </c>
      <c r="X119" s="4">
        <v>897</v>
      </c>
      <c r="Y119" s="4">
        <v>3.93</v>
      </c>
      <c r="Z119" s="4">
        <v>13.82</v>
      </c>
      <c r="AA119" s="4">
        <v>914.75</v>
      </c>
      <c r="AB119" s="4">
        <v>2423.06</v>
      </c>
    </row>
    <row r="120" spans="1:28">
      <c r="A120" s="3" t="s">
        <v>255</v>
      </c>
      <c r="B120" s="3" t="s">
        <v>256</v>
      </c>
      <c r="C120" s="3" t="s">
        <v>22</v>
      </c>
      <c r="D120" s="3" t="s">
        <v>23</v>
      </c>
      <c r="E120" s="3" t="s">
        <v>24</v>
      </c>
      <c r="F120" s="3" t="s">
        <v>25</v>
      </c>
      <c r="G120" s="4">
        <v>700</v>
      </c>
      <c r="H120" s="4">
        <v>672</v>
      </c>
      <c r="I120" s="4">
        <v>577</v>
      </c>
      <c r="J120" s="4">
        <v>575</v>
      </c>
      <c r="K120" s="4">
        <v>1.97</v>
      </c>
      <c r="L120" s="4">
        <v>11.19</v>
      </c>
      <c r="M120" s="4">
        <v>588.16</v>
      </c>
      <c r="N120" s="4">
        <v>744</v>
      </c>
      <c r="O120" s="4">
        <v>731</v>
      </c>
      <c r="P120" s="4">
        <v>614</v>
      </c>
      <c r="Q120" s="4">
        <v>614</v>
      </c>
      <c r="R120" s="4">
        <v>1.66</v>
      </c>
      <c r="S120" s="4">
        <v>10.73</v>
      </c>
      <c r="T120" s="4">
        <v>626.39</v>
      </c>
      <c r="U120" s="4">
        <v>832</v>
      </c>
      <c r="V120" s="4">
        <v>805</v>
      </c>
      <c r="W120" s="4">
        <v>654</v>
      </c>
      <c r="X120" s="4">
        <v>654</v>
      </c>
      <c r="Y120" s="4">
        <v>1.67</v>
      </c>
      <c r="Z120" s="4">
        <v>11.99</v>
      </c>
      <c r="AA120" s="4">
        <v>667.66</v>
      </c>
      <c r="AB120" s="4">
        <v>1882.21</v>
      </c>
    </row>
    <row r="121" spans="1:28">
      <c r="A121" s="3" t="s">
        <v>257</v>
      </c>
      <c r="B121" s="3" t="s">
        <v>258</v>
      </c>
      <c r="C121" s="3" t="s">
        <v>22</v>
      </c>
      <c r="D121" s="3" t="s">
        <v>23</v>
      </c>
      <c r="E121" s="3" t="s">
        <v>24</v>
      </c>
      <c r="F121" s="3" t="s">
        <v>25</v>
      </c>
      <c r="G121" s="4">
        <v>861</v>
      </c>
      <c r="H121" s="4">
        <v>841</v>
      </c>
      <c r="I121" s="4">
        <v>680</v>
      </c>
      <c r="J121" s="4">
        <v>680</v>
      </c>
      <c r="K121" s="4">
        <v>5.74</v>
      </c>
      <c r="L121" s="4">
        <v>11.57</v>
      </c>
      <c r="M121" s="4">
        <v>697.31</v>
      </c>
      <c r="N121" s="4">
        <v>4656</v>
      </c>
      <c r="O121" s="4">
        <v>4473</v>
      </c>
      <c r="P121" s="4">
        <v>2184</v>
      </c>
      <c r="Q121" s="4">
        <v>2183</v>
      </c>
      <c r="R121" s="4">
        <v>15.01</v>
      </c>
      <c r="S121" s="4">
        <v>26.39</v>
      </c>
      <c r="T121" s="4">
        <v>2224.4</v>
      </c>
      <c r="U121" s="4">
        <v>1302</v>
      </c>
      <c r="V121" s="4">
        <v>1279</v>
      </c>
      <c r="W121" s="4">
        <v>1168</v>
      </c>
      <c r="X121" s="4">
        <v>1168</v>
      </c>
      <c r="Y121" s="4">
        <v>12.13</v>
      </c>
      <c r="Z121" s="4">
        <v>13.32</v>
      </c>
      <c r="AA121" s="4">
        <v>1193.45</v>
      </c>
      <c r="AB121" s="4">
        <v>4115.16</v>
      </c>
    </row>
    <row r="122" spans="1:28">
      <c r="A122" s="3" t="s">
        <v>259</v>
      </c>
      <c r="B122" s="3" t="s">
        <v>260</v>
      </c>
      <c r="C122" s="3" t="s">
        <v>22</v>
      </c>
      <c r="D122" s="3" t="s">
        <v>23</v>
      </c>
      <c r="E122" s="3" t="s">
        <v>24</v>
      </c>
      <c r="F122" s="3" t="s">
        <v>25</v>
      </c>
      <c r="G122" s="4">
        <v>1989</v>
      </c>
      <c r="H122" s="4">
        <v>1961</v>
      </c>
      <c r="I122" s="4">
        <v>1044</v>
      </c>
      <c r="J122" s="4">
        <v>1043</v>
      </c>
      <c r="K122" s="4">
        <v>9.8800000000000008</v>
      </c>
      <c r="L122" s="4">
        <v>15.77</v>
      </c>
      <c r="M122" s="4">
        <v>1068.6500000000001</v>
      </c>
      <c r="N122" s="4">
        <v>6029</v>
      </c>
      <c r="O122" s="4">
        <v>5914</v>
      </c>
      <c r="P122" s="4">
        <v>3308</v>
      </c>
      <c r="Q122" s="4">
        <v>3303</v>
      </c>
      <c r="R122" s="4">
        <v>22.2</v>
      </c>
      <c r="S122" s="4">
        <v>40.21</v>
      </c>
      <c r="T122" s="4">
        <v>3365.41</v>
      </c>
      <c r="U122" s="4">
        <v>2842</v>
      </c>
      <c r="V122" s="4">
        <v>2792</v>
      </c>
      <c r="W122" s="4">
        <v>1193</v>
      </c>
      <c r="X122" s="4">
        <v>1192</v>
      </c>
      <c r="Y122" s="4">
        <v>8.48</v>
      </c>
      <c r="Z122" s="4">
        <v>18.260000000000002</v>
      </c>
      <c r="AA122" s="4">
        <v>1218.74</v>
      </c>
      <c r="AB122" s="4">
        <v>5652.8</v>
      </c>
    </row>
    <row r="123" spans="1:28">
      <c r="A123" s="3" t="s">
        <v>261</v>
      </c>
      <c r="B123" s="3" t="s">
        <v>262</v>
      </c>
      <c r="C123" s="3" t="s">
        <v>22</v>
      </c>
      <c r="D123" s="3" t="s">
        <v>23</v>
      </c>
      <c r="E123" s="3" t="s">
        <v>24</v>
      </c>
      <c r="F123" s="3" t="s">
        <v>25</v>
      </c>
      <c r="G123" s="4">
        <v>692</v>
      </c>
      <c r="H123" s="4">
        <v>675</v>
      </c>
      <c r="I123" s="4">
        <v>566</v>
      </c>
      <c r="J123" s="4">
        <v>566</v>
      </c>
      <c r="K123" s="4">
        <v>2.21</v>
      </c>
      <c r="L123" s="4">
        <v>11.17</v>
      </c>
      <c r="M123" s="4">
        <v>579.38</v>
      </c>
      <c r="N123" s="4">
        <v>2782</v>
      </c>
      <c r="O123" s="4">
        <v>2657</v>
      </c>
      <c r="P123" s="4">
        <v>1552</v>
      </c>
      <c r="Q123" s="4">
        <v>1548</v>
      </c>
      <c r="R123" s="4">
        <v>10.61</v>
      </c>
      <c r="S123" s="4">
        <v>25.32</v>
      </c>
      <c r="T123" s="4">
        <v>1583.93</v>
      </c>
      <c r="U123" s="4">
        <v>1282</v>
      </c>
      <c r="V123" s="4">
        <v>1242</v>
      </c>
      <c r="W123" s="4">
        <v>931</v>
      </c>
      <c r="X123" s="4">
        <v>931</v>
      </c>
      <c r="Y123" s="4">
        <v>7.41</v>
      </c>
      <c r="Z123" s="4">
        <v>19.260000000000002</v>
      </c>
      <c r="AA123" s="4">
        <v>957.67</v>
      </c>
      <c r="AB123" s="4">
        <v>3120.98</v>
      </c>
    </row>
    <row r="124" spans="1:28">
      <c r="A124" s="3" t="s">
        <v>263</v>
      </c>
      <c r="B124" s="3" t="s">
        <v>264</v>
      </c>
      <c r="C124" s="3" t="s">
        <v>22</v>
      </c>
      <c r="D124" s="3" t="s">
        <v>23</v>
      </c>
      <c r="E124" s="3" t="s">
        <v>24</v>
      </c>
      <c r="F124" s="3" t="s">
        <v>25</v>
      </c>
      <c r="G124" s="4">
        <v>306</v>
      </c>
      <c r="H124" s="4">
        <v>298</v>
      </c>
      <c r="I124" s="4">
        <v>190</v>
      </c>
      <c r="J124" s="4">
        <v>190</v>
      </c>
      <c r="K124" s="4">
        <v>0.31</v>
      </c>
      <c r="L124" s="4">
        <v>3.25</v>
      </c>
      <c r="M124" s="4">
        <v>193.56</v>
      </c>
      <c r="N124" s="4">
        <v>893</v>
      </c>
      <c r="O124" s="4">
        <v>736</v>
      </c>
      <c r="P124" s="4">
        <v>426</v>
      </c>
      <c r="Q124" s="4">
        <v>426</v>
      </c>
      <c r="R124" s="4">
        <v>0.73</v>
      </c>
      <c r="S124" s="4">
        <v>8.0299999999999994</v>
      </c>
      <c r="T124" s="4">
        <v>434.76</v>
      </c>
      <c r="U124" s="4">
        <v>307</v>
      </c>
      <c r="V124" s="4">
        <v>305</v>
      </c>
      <c r="W124" s="4">
        <v>260</v>
      </c>
      <c r="X124" s="4">
        <v>260</v>
      </c>
      <c r="Y124" s="4">
        <v>0.21</v>
      </c>
      <c r="Z124" s="4">
        <v>5.14</v>
      </c>
      <c r="AA124" s="4">
        <v>265.35000000000002</v>
      </c>
      <c r="AB124" s="4">
        <v>893.67</v>
      </c>
    </row>
    <row r="125" spans="1:28">
      <c r="A125" s="3" t="s">
        <v>265</v>
      </c>
      <c r="B125" s="3" t="s">
        <v>266</v>
      </c>
      <c r="C125" s="3" t="s">
        <v>22</v>
      </c>
      <c r="D125" s="3" t="s">
        <v>23</v>
      </c>
      <c r="E125" s="3" t="s">
        <v>24</v>
      </c>
      <c r="F125" s="3" t="s">
        <v>25</v>
      </c>
      <c r="G125" s="4">
        <v>6467</v>
      </c>
      <c r="H125" s="4">
        <v>5487</v>
      </c>
      <c r="I125" s="4">
        <v>3419</v>
      </c>
      <c r="J125" s="4">
        <v>3403</v>
      </c>
      <c r="K125" s="4">
        <v>18.16</v>
      </c>
      <c r="L125" s="4">
        <v>75.05</v>
      </c>
      <c r="M125" s="4">
        <v>3496.21</v>
      </c>
      <c r="N125" s="4">
        <v>2285</v>
      </c>
      <c r="O125" s="4">
        <v>2091</v>
      </c>
      <c r="P125" s="4">
        <v>1629</v>
      </c>
      <c r="Q125" s="4">
        <v>1626</v>
      </c>
      <c r="R125" s="4">
        <v>9.2200000000000006</v>
      </c>
      <c r="S125" s="4">
        <v>23.22</v>
      </c>
      <c r="T125" s="4">
        <v>1658.44</v>
      </c>
      <c r="U125" s="4">
        <v>0</v>
      </c>
      <c r="V125" s="4">
        <v>0</v>
      </c>
      <c r="W125" s="4">
        <v>0</v>
      </c>
      <c r="X125" s="4">
        <v>0</v>
      </c>
      <c r="Y125" s="4">
        <v>0</v>
      </c>
      <c r="Z125" s="4">
        <v>0</v>
      </c>
      <c r="AA125" s="4">
        <v>0</v>
      </c>
      <c r="AB125" s="4">
        <v>5154.6499999999996</v>
      </c>
    </row>
    <row r="126" spans="1:28">
      <c r="A126" s="3" t="s">
        <v>267</v>
      </c>
      <c r="B126" s="3" t="s">
        <v>268</v>
      </c>
      <c r="C126" s="3" t="s">
        <v>22</v>
      </c>
      <c r="D126" s="3" t="s">
        <v>23</v>
      </c>
      <c r="E126" s="3" t="s">
        <v>24</v>
      </c>
      <c r="F126" s="3" t="s">
        <v>25</v>
      </c>
      <c r="G126" s="4">
        <v>717</v>
      </c>
      <c r="H126" s="4">
        <v>715</v>
      </c>
      <c r="I126" s="4">
        <v>379</v>
      </c>
      <c r="J126" s="4">
        <v>379</v>
      </c>
      <c r="K126" s="4">
        <v>4.43</v>
      </c>
      <c r="L126" s="4">
        <v>7.37</v>
      </c>
      <c r="M126" s="4">
        <v>390.8</v>
      </c>
      <c r="N126" s="4">
        <v>2025</v>
      </c>
      <c r="O126" s="4">
        <v>2012</v>
      </c>
      <c r="P126" s="4">
        <v>1310</v>
      </c>
      <c r="Q126" s="4">
        <v>1308</v>
      </c>
      <c r="R126" s="4">
        <v>10.75</v>
      </c>
      <c r="S126" s="4">
        <v>23.48</v>
      </c>
      <c r="T126" s="4">
        <v>1342.23</v>
      </c>
      <c r="U126" s="4">
        <v>1095</v>
      </c>
      <c r="V126" s="4">
        <v>1090</v>
      </c>
      <c r="W126" s="4">
        <v>574</v>
      </c>
      <c r="X126" s="4">
        <v>574</v>
      </c>
      <c r="Y126" s="4">
        <v>5.73</v>
      </c>
      <c r="Z126" s="4">
        <v>9.9600000000000009</v>
      </c>
      <c r="AA126" s="4">
        <v>589.69000000000005</v>
      </c>
      <c r="AB126" s="4">
        <v>2322.7199999999998</v>
      </c>
    </row>
    <row r="127" spans="1:28">
      <c r="A127" s="3" t="s">
        <v>269</v>
      </c>
      <c r="B127" s="3" t="s">
        <v>270</v>
      </c>
      <c r="C127" s="3" t="s">
        <v>22</v>
      </c>
      <c r="D127" s="3" t="s">
        <v>23</v>
      </c>
      <c r="E127" s="3" t="s">
        <v>24</v>
      </c>
      <c r="F127" s="3" t="s">
        <v>25</v>
      </c>
      <c r="G127" s="4">
        <v>236</v>
      </c>
      <c r="H127" s="4">
        <v>236</v>
      </c>
      <c r="I127" s="4">
        <v>204</v>
      </c>
      <c r="J127" s="4">
        <v>204</v>
      </c>
      <c r="K127" s="4">
        <v>0.71</v>
      </c>
      <c r="L127" s="4">
        <v>3.43</v>
      </c>
      <c r="M127" s="4">
        <v>208.14</v>
      </c>
      <c r="N127" s="4">
        <v>1238</v>
      </c>
      <c r="O127" s="4">
        <v>1218</v>
      </c>
      <c r="P127" s="4">
        <v>463</v>
      </c>
      <c r="Q127" s="4">
        <v>463</v>
      </c>
      <c r="R127" s="4">
        <v>2.11</v>
      </c>
      <c r="S127" s="4">
        <v>7.09</v>
      </c>
      <c r="T127" s="4">
        <v>472.2</v>
      </c>
      <c r="U127" s="4">
        <v>287</v>
      </c>
      <c r="V127" s="4">
        <v>287</v>
      </c>
      <c r="W127" s="4">
        <v>244</v>
      </c>
      <c r="X127" s="4">
        <v>244</v>
      </c>
      <c r="Y127" s="4">
        <v>0.88</v>
      </c>
      <c r="Z127" s="4">
        <v>4.95</v>
      </c>
      <c r="AA127" s="4">
        <v>249.83</v>
      </c>
      <c r="AB127" s="4">
        <v>930.17</v>
      </c>
    </row>
    <row r="128" spans="1:28">
      <c r="A128" s="3" t="s">
        <v>271</v>
      </c>
      <c r="B128" s="3" t="s">
        <v>272</v>
      </c>
      <c r="C128" s="3" t="s">
        <v>22</v>
      </c>
      <c r="D128" s="3" t="s">
        <v>23</v>
      </c>
      <c r="E128" s="3" t="s">
        <v>24</v>
      </c>
      <c r="F128" s="3" t="s">
        <v>25</v>
      </c>
      <c r="G128" s="4">
        <v>1030</v>
      </c>
      <c r="H128" s="4">
        <v>1005</v>
      </c>
      <c r="I128" s="4">
        <v>625</v>
      </c>
      <c r="J128" s="4">
        <v>625</v>
      </c>
      <c r="K128" s="4">
        <v>2.52</v>
      </c>
      <c r="L128" s="4">
        <v>13.61</v>
      </c>
      <c r="M128" s="4">
        <v>641.13</v>
      </c>
      <c r="N128" s="4">
        <v>6175</v>
      </c>
      <c r="O128" s="4">
        <v>5958</v>
      </c>
      <c r="P128" s="4">
        <v>2089</v>
      </c>
      <c r="Q128" s="4">
        <v>2087</v>
      </c>
      <c r="R128" s="4">
        <v>4.53</v>
      </c>
      <c r="S128" s="4">
        <v>31.33</v>
      </c>
      <c r="T128" s="4">
        <v>2122.86</v>
      </c>
      <c r="U128" s="4">
        <v>977</v>
      </c>
      <c r="V128" s="4">
        <v>952</v>
      </c>
      <c r="W128" s="4">
        <v>854</v>
      </c>
      <c r="X128" s="4">
        <v>853</v>
      </c>
      <c r="Y128" s="4">
        <v>2.5</v>
      </c>
      <c r="Z128" s="4">
        <v>22.07</v>
      </c>
      <c r="AA128" s="4">
        <v>877.57</v>
      </c>
      <c r="AB128" s="4">
        <v>3641.56</v>
      </c>
    </row>
    <row r="129" spans="1:28">
      <c r="A129" s="3" t="s">
        <v>273</v>
      </c>
      <c r="B129" s="3" t="s">
        <v>274</v>
      </c>
      <c r="C129" s="3" t="s">
        <v>22</v>
      </c>
      <c r="D129" s="3" t="s">
        <v>23</v>
      </c>
      <c r="E129" s="3" t="s">
        <v>24</v>
      </c>
      <c r="F129" s="3" t="s">
        <v>25</v>
      </c>
      <c r="G129" s="4">
        <v>474</v>
      </c>
      <c r="H129" s="4">
        <v>470</v>
      </c>
      <c r="I129" s="4">
        <v>337</v>
      </c>
      <c r="J129" s="4">
        <v>337</v>
      </c>
      <c r="K129" s="4">
        <v>1.2</v>
      </c>
      <c r="L129" s="4">
        <v>5.48</v>
      </c>
      <c r="M129" s="4">
        <v>343.68</v>
      </c>
      <c r="N129" s="4">
        <v>1266</v>
      </c>
      <c r="O129" s="4">
        <v>1242</v>
      </c>
      <c r="P129" s="4">
        <v>959</v>
      </c>
      <c r="Q129" s="4">
        <v>959</v>
      </c>
      <c r="R129" s="4">
        <v>3.89</v>
      </c>
      <c r="S129" s="4">
        <v>17.670000000000002</v>
      </c>
      <c r="T129" s="4">
        <v>980.56</v>
      </c>
      <c r="U129" s="4">
        <v>980</v>
      </c>
      <c r="V129" s="4">
        <v>972</v>
      </c>
      <c r="W129" s="4">
        <v>721</v>
      </c>
      <c r="X129" s="4">
        <v>721</v>
      </c>
      <c r="Y129" s="4">
        <v>4.63</v>
      </c>
      <c r="Z129" s="4">
        <v>12.18</v>
      </c>
      <c r="AA129" s="4">
        <v>737.81</v>
      </c>
      <c r="AB129" s="4">
        <v>2062.0500000000002</v>
      </c>
    </row>
    <row r="130" spans="1:28">
      <c r="A130" s="3" t="s">
        <v>275</v>
      </c>
      <c r="B130" s="3" t="s">
        <v>276</v>
      </c>
      <c r="C130" s="3" t="s">
        <v>22</v>
      </c>
      <c r="D130" s="3" t="s">
        <v>23</v>
      </c>
      <c r="E130" s="3" t="s">
        <v>24</v>
      </c>
      <c r="F130" s="3" t="s">
        <v>25</v>
      </c>
      <c r="G130" s="4">
        <v>555</v>
      </c>
      <c r="H130" s="4">
        <v>526</v>
      </c>
      <c r="I130" s="4">
        <v>317</v>
      </c>
      <c r="J130" s="4">
        <v>316</v>
      </c>
      <c r="K130" s="4">
        <v>0.93</v>
      </c>
      <c r="L130" s="4">
        <v>4.97</v>
      </c>
      <c r="M130" s="4">
        <v>321.89999999999998</v>
      </c>
      <c r="N130" s="4">
        <v>2247</v>
      </c>
      <c r="O130" s="4">
        <v>2120</v>
      </c>
      <c r="P130" s="4">
        <v>924</v>
      </c>
      <c r="Q130" s="4">
        <v>920</v>
      </c>
      <c r="R130" s="4">
        <v>2.38</v>
      </c>
      <c r="S130" s="4">
        <v>15.35</v>
      </c>
      <c r="T130" s="4">
        <v>937.73</v>
      </c>
      <c r="U130" s="4">
        <v>466</v>
      </c>
      <c r="V130" s="4">
        <v>432</v>
      </c>
      <c r="W130" s="4">
        <v>373</v>
      </c>
      <c r="X130" s="4">
        <v>372</v>
      </c>
      <c r="Y130" s="4">
        <v>0.97</v>
      </c>
      <c r="Z130" s="4">
        <v>6.66</v>
      </c>
      <c r="AA130" s="4">
        <v>379.63</v>
      </c>
      <c r="AB130" s="4">
        <v>1639.26</v>
      </c>
    </row>
    <row r="131" spans="1:28">
      <c r="A131" s="3" t="s">
        <v>277</v>
      </c>
      <c r="B131" s="3" t="s">
        <v>278</v>
      </c>
      <c r="C131" s="3" t="s">
        <v>22</v>
      </c>
      <c r="D131" s="3" t="s">
        <v>23</v>
      </c>
      <c r="E131" s="3" t="s">
        <v>24</v>
      </c>
      <c r="F131" s="3" t="s">
        <v>25</v>
      </c>
      <c r="G131" s="4">
        <v>663</v>
      </c>
      <c r="H131" s="4">
        <v>634</v>
      </c>
      <c r="I131" s="4">
        <v>457</v>
      </c>
      <c r="J131" s="4">
        <v>457</v>
      </c>
      <c r="K131" s="4">
        <v>4.95</v>
      </c>
      <c r="L131" s="4">
        <v>6.4</v>
      </c>
      <c r="M131" s="4">
        <v>468.35</v>
      </c>
      <c r="N131" s="4">
        <v>2871</v>
      </c>
      <c r="O131" s="4">
        <v>2726</v>
      </c>
      <c r="P131" s="4">
        <v>1075</v>
      </c>
      <c r="Q131" s="4">
        <v>1069</v>
      </c>
      <c r="R131" s="4">
        <v>9.23</v>
      </c>
      <c r="S131" s="4">
        <v>15.1</v>
      </c>
      <c r="T131" s="4">
        <v>1093.33</v>
      </c>
      <c r="U131" s="4">
        <v>819</v>
      </c>
      <c r="V131" s="4">
        <v>774</v>
      </c>
      <c r="W131" s="4">
        <v>625</v>
      </c>
      <c r="X131" s="4">
        <v>625</v>
      </c>
      <c r="Y131" s="4">
        <v>6.75</v>
      </c>
      <c r="Z131" s="4">
        <v>9.34</v>
      </c>
      <c r="AA131" s="4">
        <v>641.09</v>
      </c>
      <c r="AB131" s="4">
        <v>2202.77</v>
      </c>
    </row>
    <row r="132" spans="1:28">
      <c r="A132" s="3" t="s">
        <v>279</v>
      </c>
      <c r="B132" s="3" t="s">
        <v>280</v>
      </c>
      <c r="C132" s="3" t="s">
        <v>22</v>
      </c>
      <c r="D132" s="3" t="s">
        <v>23</v>
      </c>
      <c r="E132" s="3" t="s">
        <v>24</v>
      </c>
      <c r="F132" s="3" t="s">
        <v>25</v>
      </c>
      <c r="G132" s="4">
        <v>691</v>
      </c>
      <c r="H132" s="4">
        <v>678</v>
      </c>
      <c r="I132" s="4">
        <v>274</v>
      </c>
      <c r="J132" s="4">
        <v>274</v>
      </c>
      <c r="K132" s="4">
        <v>3.4</v>
      </c>
      <c r="L132" s="4">
        <v>4.6399999999999997</v>
      </c>
      <c r="M132" s="4">
        <v>282.04000000000002</v>
      </c>
      <c r="N132" s="4">
        <v>2341</v>
      </c>
      <c r="O132" s="4">
        <v>2284</v>
      </c>
      <c r="P132" s="4">
        <v>877</v>
      </c>
      <c r="Q132" s="4">
        <v>877</v>
      </c>
      <c r="R132" s="4">
        <v>6.04</v>
      </c>
      <c r="S132" s="4">
        <v>12.07</v>
      </c>
      <c r="T132" s="4">
        <v>895.11</v>
      </c>
      <c r="U132" s="4">
        <v>718</v>
      </c>
      <c r="V132" s="4">
        <v>702</v>
      </c>
      <c r="W132" s="4">
        <v>403</v>
      </c>
      <c r="X132" s="4">
        <v>403</v>
      </c>
      <c r="Y132" s="4">
        <v>3.56</v>
      </c>
      <c r="Z132" s="4">
        <v>6.68</v>
      </c>
      <c r="AA132" s="4">
        <v>413.24</v>
      </c>
      <c r="AB132" s="4">
        <v>1590.39</v>
      </c>
    </row>
    <row r="133" spans="1:28">
      <c r="A133" s="3" t="s">
        <v>281</v>
      </c>
      <c r="B133" s="3" t="s">
        <v>282</v>
      </c>
      <c r="C133" s="3" t="s">
        <v>22</v>
      </c>
      <c r="D133" s="3" t="s">
        <v>23</v>
      </c>
      <c r="E133" s="3" t="s">
        <v>24</v>
      </c>
      <c r="F133" s="3" t="s">
        <v>25</v>
      </c>
      <c r="G133" s="4">
        <v>701</v>
      </c>
      <c r="H133" s="4">
        <v>688</v>
      </c>
      <c r="I133" s="4">
        <v>568</v>
      </c>
      <c r="J133" s="4">
        <v>566</v>
      </c>
      <c r="K133" s="4">
        <v>1.39</v>
      </c>
      <c r="L133" s="4">
        <v>11.07</v>
      </c>
      <c r="M133" s="4">
        <v>578.46</v>
      </c>
      <c r="N133" s="4">
        <v>2744</v>
      </c>
      <c r="O133" s="4">
        <v>2650</v>
      </c>
      <c r="P133" s="4">
        <v>1747</v>
      </c>
      <c r="Q133" s="4">
        <v>1746</v>
      </c>
      <c r="R133" s="4">
        <v>3.41</v>
      </c>
      <c r="S133" s="4">
        <v>31.66</v>
      </c>
      <c r="T133" s="4">
        <v>1781.07</v>
      </c>
      <c r="U133" s="4">
        <v>845</v>
      </c>
      <c r="V133" s="4">
        <v>827</v>
      </c>
      <c r="W133" s="4">
        <v>749</v>
      </c>
      <c r="X133" s="4">
        <v>746</v>
      </c>
      <c r="Y133" s="4">
        <v>2.59</v>
      </c>
      <c r="Z133" s="4">
        <v>14.63</v>
      </c>
      <c r="AA133" s="4">
        <v>763.22</v>
      </c>
      <c r="AB133" s="4">
        <v>3122.75</v>
      </c>
    </row>
    <row r="134" spans="1:28">
      <c r="A134" s="3" t="s">
        <v>283</v>
      </c>
      <c r="B134" s="3" t="s">
        <v>284</v>
      </c>
      <c r="C134" s="3" t="s">
        <v>22</v>
      </c>
      <c r="D134" s="3" t="s">
        <v>23</v>
      </c>
      <c r="E134" s="3" t="s">
        <v>24</v>
      </c>
      <c r="F134" s="3" t="s">
        <v>25</v>
      </c>
      <c r="G134" s="4">
        <v>1080</v>
      </c>
      <c r="H134" s="4">
        <v>1067</v>
      </c>
      <c r="I134" s="4">
        <v>667</v>
      </c>
      <c r="J134" s="4">
        <v>667</v>
      </c>
      <c r="K134" s="4">
        <v>3.25</v>
      </c>
      <c r="L134" s="4">
        <v>20.72</v>
      </c>
      <c r="M134" s="4">
        <v>690.97</v>
      </c>
      <c r="N134" s="4">
        <v>3256</v>
      </c>
      <c r="O134" s="4">
        <v>3162</v>
      </c>
      <c r="P134" s="4">
        <v>1925</v>
      </c>
      <c r="Q134" s="4">
        <v>1925</v>
      </c>
      <c r="R134" s="4">
        <v>7.43</v>
      </c>
      <c r="S134" s="4">
        <v>44.75</v>
      </c>
      <c r="T134" s="4">
        <v>1977.18</v>
      </c>
      <c r="U134" s="4">
        <v>1028</v>
      </c>
      <c r="V134" s="4">
        <v>1013</v>
      </c>
      <c r="W134" s="4">
        <v>805</v>
      </c>
      <c r="X134" s="4">
        <v>805</v>
      </c>
      <c r="Y134" s="4">
        <v>3.37</v>
      </c>
      <c r="Z134" s="4">
        <v>20.62</v>
      </c>
      <c r="AA134" s="4">
        <v>828.99</v>
      </c>
      <c r="AB134" s="4">
        <v>3497.14</v>
      </c>
    </row>
    <row r="135" spans="1:28">
      <c r="A135" s="3" t="s">
        <v>285</v>
      </c>
      <c r="B135" s="3" t="s">
        <v>286</v>
      </c>
      <c r="C135" s="3" t="s">
        <v>22</v>
      </c>
      <c r="D135" s="3" t="s">
        <v>23</v>
      </c>
      <c r="E135" s="3" t="s">
        <v>24</v>
      </c>
      <c r="F135" s="3" t="s">
        <v>25</v>
      </c>
      <c r="G135" s="4">
        <v>588</v>
      </c>
      <c r="H135" s="4">
        <v>585</v>
      </c>
      <c r="I135" s="4">
        <v>462</v>
      </c>
      <c r="J135" s="4">
        <v>462</v>
      </c>
      <c r="K135" s="4">
        <v>2.38</v>
      </c>
      <c r="L135" s="4">
        <v>6.2</v>
      </c>
      <c r="M135" s="4">
        <v>470.58</v>
      </c>
      <c r="N135" s="4">
        <v>1787</v>
      </c>
      <c r="O135" s="4">
        <v>1777</v>
      </c>
      <c r="P135" s="4">
        <v>1165</v>
      </c>
      <c r="Q135" s="4">
        <v>1161</v>
      </c>
      <c r="R135" s="4">
        <v>7.09</v>
      </c>
      <c r="S135" s="4">
        <v>15.15</v>
      </c>
      <c r="T135" s="4">
        <v>1183.24</v>
      </c>
      <c r="U135" s="4">
        <v>1284</v>
      </c>
      <c r="V135" s="4">
        <v>1250</v>
      </c>
      <c r="W135" s="4">
        <v>1167</v>
      </c>
      <c r="X135" s="4">
        <v>1157</v>
      </c>
      <c r="Y135" s="4">
        <v>6.59</v>
      </c>
      <c r="Z135" s="4">
        <v>9.8800000000000008</v>
      </c>
      <c r="AA135" s="4">
        <v>1173.47</v>
      </c>
      <c r="AB135" s="4">
        <v>2827.29</v>
      </c>
    </row>
    <row r="136" spans="1:28">
      <c r="A136" s="3" t="s">
        <v>287</v>
      </c>
      <c r="B136" s="3" t="s">
        <v>288</v>
      </c>
      <c r="C136" s="3" t="s">
        <v>22</v>
      </c>
      <c r="D136" s="3" t="s">
        <v>23</v>
      </c>
      <c r="E136" s="3" t="s">
        <v>24</v>
      </c>
      <c r="F136" s="3" t="s">
        <v>25</v>
      </c>
      <c r="G136" s="4">
        <v>1285</v>
      </c>
      <c r="H136" s="4">
        <v>1279</v>
      </c>
      <c r="I136" s="4">
        <v>1087</v>
      </c>
      <c r="J136" s="4">
        <v>1087</v>
      </c>
      <c r="K136" s="4">
        <v>10.26</v>
      </c>
      <c r="L136" s="4">
        <v>19.170000000000002</v>
      </c>
      <c r="M136" s="4">
        <v>1116.43</v>
      </c>
      <c r="N136" s="4">
        <v>4208</v>
      </c>
      <c r="O136" s="4">
        <v>3920</v>
      </c>
      <c r="P136" s="4">
        <v>2543</v>
      </c>
      <c r="Q136" s="4">
        <v>2543</v>
      </c>
      <c r="R136" s="4">
        <v>20.79</v>
      </c>
      <c r="S136" s="4">
        <v>43.99</v>
      </c>
      <c r="T136" s="4">
        <v>2607.7800000000002</v>
      </c>
      <c r="U136" s="4">
        <v>1346</v>
      </c>
      <c r="V136" s="4">
        <v>1344</v>
      </c>
      <c r="W136" s="4">
        <v>1129</v>
      </c>
      <c r="X136" s="4">
        <v>1127</v>
      </c>
      <c r="Y136" s="4">
        <v>10.83</v>
      </c>
      <c r="Z136" s="4">
        <v>20.63</v>
      </c>
      <c r="AA136" s="4">
        <v>1158.46</v>
      </c>
      <c r="AB136" s="4">
        <v>4882.67</v>
      </c>
    </row>
    <row r="137" spans="1:28">
      <c r="A137" s="3" t="s">
        <v>289</v>
      </c>
      <c r="B137" s="3" t="s">
        <v>290</v>
      </c>
      <c r="C137" s="3" t="s">
        <v>22</v>
      </c>
      <c r="D137" s="3" t="s">
        <v>23</v>
      </c>
      <c r="E137" s="3" t="s">
        <v>24</v>
      </c>
      <c r="F137" s="3" t="s">
        <v>25</v>
      </c>
      <c r="G137" s="4">
        <v>583</v>
      </c>
      <c r="H137" s="4">
        <v>558</v>
      </c>
      <c r="I137" s="4">
        <v>370</v>
      </c>
      <c r="J137" s="4">
        <v>370</v>
      </c>
      <c r="K137" s="4">
        <v>5.48</v>
      </c>
      <c r="L137" s="4">
        <v>7.47</v>
      </c>
      <c r="M137" s="4">
        <v>382.95</v>
      </c>
      <c r="N137" s="4">
        <v>1502</v>
      </c>
      <c r="O137" s="4">
        <v>1475</v>
      </c>
      <c r="P137" s="4">
        <v>869</v>
      </c>
      <c r="Q137" s="4">
        <v>868</v>
      </c>
      <c r="R137" s="4">
        <v>10.4</v>
      </c>
      <c r="S137" s="4">
        <v>15.1</v>
      </c>
      <c r="T137" s="4">
        <v>893.5</v>
      </c>
      <c r="U137" s="4">
        <v>710</v>
      </c>
      <c r="V137" s="4">
        <v>707</v>
      </c>
      <c r="W137" s="4">
        <v>472</v>
      </c>
      <c r="X137" s="4">
        <v>470</v>
      </c>
      <c r="Y137" s="4">
        <v>5.97</v>
      </c>
      <c r="Z137" s="4">
        <v>7.73</v>
      </c>
      <c r="AA137" s="4">
        <v>483.7</v>
      </c>
      <c r="AB137" s="4">
        <v>1760.15</v>
      </c>
    </row>
    <row r="138" spans="1:28">
      <c r="A138" s="3" t="s">
        <v>291</v>
      </c>
      <c r="B138" s="3" t="s">
        <v>292</v>
      </c>
      <c r="C138" s="3" t="s">
        <v>22</v>
      </c>
      <c r="D138" s="3" t="s">
        <v>23</v>
      </c>
      <c r="E138" s="3" t="s">
        <v>24</v>
      </c>
      <c r="F138" s="3" t="s">
        <v>25</v>
      </c>
      <c r="G138" s="4">
        <v>547</v>
      </c>
      <c r="H138" s="4">
        <v>543</v>
      </c>
      <c r="I138" s="4">
        <v>470</v>
      </c>
      <c r="J138" s="4">
        <v>470</v>
      </c>
      <c r="K138" s="4">
        <v>3.51</v>
      </c>
      <c r="L138" s="4">
        <v>7.14</v>
      </c>
      <c r="M138" s="4">
        <v>480.65</v>
      </c>
      <c r="N138" s="4">
        <v>1937</v>
      </c>
      <c r="O138" s="4">
        <v>1906</v>
      </c>
      <c r="P138" s="4">
        <v>1211</v>
      </c>
      <c r="Q138" s="4">
        <v>1211</v>
      </c>
      <c r="R138" s="4">
        <v>6.73</v>
      </c>
      <c r="S138" s="4">
        <v>18.8</v>
      </c>
      <c r="T138" s="4">
        <v>1236.53</v>
      </c>
      <c r="U138" s="4">
        <v>889</v>
      </c>
      <c r="V138" s="4">
        <v>886</v>
      </c>
      <c r="W138" s="4">
        <v>797</v>
      </c>
      <c r="X138" s="4">
        <v>797</v>
      </c>
      <c r="Y138" s="4">
        <v>4.83</v>
      </c>
      <c r="Z138" s="4">
        <v>11.6</v>
      </c>
      <c r="AA138" s="4">
        <v>813.43</v>
      </c>
      <c r="AB138" s="4">
        <v>2530.61</v>
      </c>
    </row>
    <row r="139" spans="1:28">
      <c r="A139" s="3" t="s">
        <v>293</v>
      </c>
      <c r="B139" s="3" t="s">
        <v>294</v>
      </c>
      <c r="C139" s="3" t="s">
        <v>22</v>
      </c>
      <c r="D139" s="3" t="s">
        <v>23</v>
      </c>
      <c r="E139" s="3" t="s">
        <v>24</v>
      </c>
      <c r="F139" s="3" t="s">
        <v>25</v>
      </c>
      <c r="G139" s="4">
        <v>2388</v>
      </c>
      <c r="H139" s="4">
        <v>2335</v>
      </c>
      <c r="I139" s="4">
        <v>645</v>
      </c>
      <c r="J139" s="4">
        <v>639</v>
      </c>
      <c r="K139" s="4">
        <v>3.75</v>
      </c>
      <c r="L139" s="4">
        <v>6.01</v>
      </c>
      <c r="M139" s="4">
        <v>648.76</v>
      </c>
      <c r="N139" s="4">
        <v>3755</v>
      </c>
      <c r="O139" s="4">
        <v>3693</v>
      </c>
      <c r="P139" s="4">
        <v>1287</v>
      </c>
      <c r="Q139" s="4">
        <v>1278</v>
      </c>
      <c r="R139" s="4">
        <v>7.48</v>
      </c>
      <c r="S139" s="4">
        <v>14.55</v>
      </c>
      <c r="T139" s="4">
        <v>1300.03</v>
      </c>
      <c r="U139" s="4">
        <v>2926</v>
      </c>
      <c r="V139" s="4">
        <v>1447</v>
      </c>
      <c r="W139" s="4">
        <v>764</v>
      </c>
      <c r="X139" s="4">
        <v>763</v>
      </c>
      <c r="Y139" s="4">
        <v>6.42</v>
      </c>
      <c r="Z139" s="4">
        <v>8.1999999999999993</v>
      </c>
      <c r="AA139" s="4">
        <v>777.62</v>
      </c>
      <c r="AB139" s="4">
        <v>2726.41</v>
      </c>
    </row>
    <row r="140" spans="1:28">
      <c r="A140" s="3" t="s">
        <v>295</v>
      </c>
      <c r="B140" s="3" t="s">
        <v>296</v>
      </c>
      <c r="C140" s="3" t="s">
        <v>22</v>
      </c>
      <c r="D140" s="3" t="s">
        <v>23</v>
      </c>
      <c r="E140" s="3" t="s">
        <v>24</v>
      </c>
      <c r="F140" s="3" t="s">
        <v>25</v>
      </c>
      <c r="G140" s="4">
        <v>1349</v>
      </c>
      <c r="H140" s="4">
        <v>1342</v>
      </c>
      <c r="I140" s="4">
        <v>908</v>
      </c>
      <c r="J140" s="4">
        <v>908</v>
      </c>
      <c r="K140" s="4">
        <v>9.0500000000000007</v>
      </c>
      <c r="L140" s="4">
        <v>12.34</v>
      </c>
      <c r="M140" s="4">
        <v>929.39</v>
      </c>
      <c r="N140" s="4">
        <v>4220</v>
      </c>
      <c r="O140" s="4">
        <v>4109</v>
      </c>
      <c r="P140" s="4">
        <v>1535</v>
      </c>
      <c r="Q140" s="4">
        <v>1534</v>
      </c>
      <c r="R140" s="4">
        <v>9.8699999999999992</v>
      </c>
      <c r="S140" s="4">
        <v>23.85</v>
      </c>
      <c r="T140" s="4">
        <v>1567.72</v>
      </c>
      <c r="U140" s="4">
        <v>4538</v>
      </c>
      <c r="V140" s="4">
        <v>2250</v>
      </c>
      <c r="W140" s="4">
        <v>967</v>
      </c>
      <c r="X140" s="4">
        <v>965</v>
      </c>
      <c r="Y140" s="4">
        <v>9.18</v>
      </c>
      <c r="Z140" s="4">
        <v>12.92</v>
      </c>
      <c r="AA140" s="4">
        <v>987.1</v>
      </c>
      <c r="AB140" s="4">
        <v>3484.21</v>
      </c>
    </row>
    <row r="141" spans="1:28">
      <c r="A141" s="3" t="s">
        <v>297</v>
      </c>
      <c r="B141" s="3" t="s">
        <v>298</v>
      </c>
      <c r="C141" s="3" t="s">
        <v>22</v>
      </c>
      <c r="D141" s="3" t="s">
        <v>23</v>
      </c>
      <c r="E141" s="3" t="s">
        <v>24</v>
      </c>
      <c r="F141" s="3" t="s">
        <v>25</v>
      </c>
      <c r="G141" s="4">
        <v>714</v>
      </c>
      <c r="H141" s="4">
        <v>684</v>
      </c>
      <c r="I141" s="4">
        <v>549</v>
      </c>
      <c r="J141" s="4">
        <v>549</v>
      </c>
      <c r="K141" s="4">
        <v>6.67</v>
      </c>
      <c r="L141" s="4">
        <v>8.3000000000000007</v>
      </c>
      <c r="M141" s="4">
        <v>563.97</v>
      </c>
      <c r="N141" s="4">
        <v>688</v>
      </c>
      <c r="O141" s="4">
        <v>663</v>
      </c>
      <c r="P141" s="4">
        <v>622</v>
      </c>
      <c r="Q141" s="4">
        <v>622</v>
      </c>
      <c r="R141" s="4">
        <v>7.7</v>
      </c>
      <c r="S141" s="4">
        <v>8.01</v>
      </c>
      <c r="T141" s="4">
        <v>637.71</v>
      </c>
      <c r="U141" s="4">
        <v>668</v>
      </c>
      <c r="V141" s="4">
        <v>659</v>
      </c>
      <c r="W141" s="4">
        <v>619</v>
      </c>
      <c r="X141" s="4">
        <v>619</v>
      </c>
      <c r="Y141" s="4">
        <v>5.56</v>
      </c>
      <c r="Z141" s="4">
        <v>9.93</v>
      </c>
      <c r="AA141" s="4">
        <v>634.49</v>
      </c>
      <c r="AB141" s="4">
        <v>1836.17</v>
      </c>
    </row>
    <row r="142" spans="1:28">
      <c r="A142" s="3" t="s">
        <v>299</v>
      </c>
      <c r="B142" s="3" t="s">
        <v>300</v>
      </c>
      <c r="C142" s="3" t="s">
        <v>22</v>
      </c>
      <c r="D142" s="3" t="s">
        <v>23</v>
      </c>
      <c r="E142" s="3" t="s">
        <v>24</v>
      </c>
      <c r="F142" s="3" t="s">
        <v>25</v>
      </c>
      <c r="G142" s="4">
        <v>692</v>
      </c>
      <c r="H142" s="4">
        <v>671</v>
      </c>
      <c r="I142" s="4">
        <v>546</v>
      </c>
      <c r="J142" s="4">
        <v>546</v>
      </c>
      <c r="K142" s="4">
        <v>2.14</v>
      </c>
      <c r="L142" s="4">
        <v>7.55</v>
      </c>
      <c r="M142" s="4">
        <v>555.69000000000005</v>
      </c>
      <c r="N142" s="4">
        <v>686</v>
      </c>
      <c r="O142" s="4">
        <v>678</v>
      </c>
      <c r="P142" s="4">
        <v>589</v>
      </c>
      <c r="Q142" s="4">
        <v>589</v>
      </c>
      <c r="R142" s="4">
        <v>2.93</v>
      </c>
      <c r="S142" s="4">
        <v>7.61</v>
      </c>
      <c r="T142" s="4">
        <v>599.54</v>
      </c>
      <c r="U142" s="4">
        <v>728</v>
      </c>
      <c r="V142" s="4">
        <v>678</v>
      </c>
      <c r="W142" s="4">
        <v>559</v>
      </c>
      <c r="X142" s="4">
        <v>556</v>
      </c>
      <c r="Y142" s="4">
        <v>2.35</v>
      </c>
      <c r="Z142" s="4">
        <v>8.49</v>
      </c>
      <c r="AA142" s="4">
        <v>566.84</v>
      </c>
      <c r="AB142" s="4">
        <v>1722.07</v>
      </c>
    </row>
    <row r="143" spans="1:28">
      <c r="A143" s="3" t="s">
        <v>301</v>
      </c>
      <c r="B143" s="3" t="s">
        <v>302</v>
      </c>
      <c r="C143" s="3" t="s">
        <v>22</v>
      </c>
      <c r="D143" s="3" t="s">
        <v>23</v>
      </c>
      <c r="E143" s="3" t="s">
        <v>24</v>
      </c>
      <c r="F143" s="3" t="s">
        <v>25</v>
      </c>
      <c r="G143" s="4">
        <v>804</v>
      </c>
      <c r="H143" s="4">
        <v>783</v>
      </c>
      <c r="I143" s="4">
        <v>736</v>
      </c>
      <c r="J143" s="4">
        <v>736</v>
      </c>
      <c r="K143" s="4">
        <v>5.63</v>
      </c>
      <c r="L143" s="4">
        <v>7.79</v>
      </c>
      <c r="M143" s="4">
        <v>749.42</v>
      </c>
      <c r="N143" s="4">
        <v>828</v>
      </c>
      <c r="O143" s="4">
        <v>821</v>
      </c>
      <c r="P143" s="4">
        <v>800</v>
      </c>
      <c r="Q143" s="4">
        <v>798</v>
      </c>
      <c r="R143" s="4">
        <v>5.38</v>
      </c>
      <c r="S143" s="4">
        <v>9.33</v>
      </c>
      <c r="T143" s="4">
        <v>812.71</v>
      </c>
      <c r="U143" s="4">
        <v>1043</v>
      </c>
      <c r="V143" s="4">
        <v>1037</v>
      </c>
      <c r="W143" s="4">
        <v>851</v>
      </c>
      <c r="X143" s="4">
        <v>851</v>
      </c>
      <c r="Y143" s="4">
        <v>5.33</v>
      </c>
      <c r="Z143" s="4">
        <v>11.72</v>
      </c>
      <c r="AA143" s="4">
        <v>868.05</v>
      </c>
      <c r="AB143" s="4">
        <v>2430.1799999999998</v>
      </c>
    </row>
    <row r="144" spans="1:28">
      <c r="A144" s="3" t="s">
        <v>303</v>
      </c>
      <c r="B144" s="3" t="s">
        <v>304</v>
      </c>
      <c r="C144" s="3" t="s">
        <v>22</v>
      </c>
      <c r="D144" s="3" t="s">
        <v>23</v>
      </c>
      <c r="E144" s="3" t="s">
        <v>24</v>
      </c>
      <c r="F144" s="3" t="s">
        <v>25</v>
      </c>
      <c r="G144" s="4">
        <v>1154</v>
      </c>
      <c r="H144" s="4">
        <v>1117</v>
      </c>
      <c r="I144" s="4">
        <v>1016</v>
      </c>
      <c r="J144" s="4">
        <v>1013</v>
      </c>
      <c r="K144" s="4">
        <v>5.46</v>
      </c>
      <c r="L144" s="4">
        <v>24.57</v>
      </c>
      <c r="M144" s="4">
        <v>1043.03</v>
      </c>
      <c r="N144" s="4">
        <v>4128</v>
      </c>
      <c r="O144" s="4">
        <v>4000</v>
      </c>
      <c r="P144" s="4">
        <v>2631</v>
      </c>
      <c r="Q144" s="4">
        <v>2627</v>
      </c>
      <c r="R144" s="4">
        <v>14.85</v>
      </c>
      <c r="S144" s="4">
        <v>44.63</v>
      </c>
      <c r="T144" s="4">
        <v>2686.48</v>
      </c>
      <c r="U144" s="4">
        <v>3040</v>
      </c>
      <c r="V144" s="4">
        <v>1493</v>
      </c>
      <c r="W144" s="4">
        <v>1324</v>
      </c>
      <c r="X144" s="4">
        <v>1324</v>
      </c>
      <c r="Y144" s="4">
        <v>7.44</v>
      </c>
      <c r="Z144" s="4">
        <v>26.25</v>
      </c>
      <c r="AA144" s="4">
        <v>1357.69</v>
      </c>
      <c r="AB144" s="4">
        <v>5087.2</v>
      </c>
    </row>
    <row r="145" spans="1:28">
      <c r="A145" s="3" t="s">
        <v>305</v>
      </c>
      <c r="B145" s="3" t="s">
        <v>306</v>
      </c>
      <c r="C145" s="3" t="s">
        <v>22</v>
      </c>
      <c r="D145" s="3" t="s">
        <v>23</v>
      </c>
      <c r="E145" s="3" t="s">
        <v>24</v>
      </c>
      <c r="F145" s="3" t="s">
        <v>25</v>
      </c>
      <c r="G145" s="4">
        <v>1412</v>
      </c>
      <c r="H145" s="4">
        <v>1336</v>
      </c>
      <c r="I145" s="4">
        <v>829</v>
      </c>
      <c r="J145" s="4">
        <v>828</v>
      </c>
      <c r="K145" s="4">
        <v>4.1399999999999997</v>
      </c>
      <c r="L145" s="4">
        <v>14.86</v>
      </c>
      <c r="M145" s="4">
        <v>847</v>
      </c>
      <c r="N145" s="4">
        <v>2444</v>
      </c>
      <c r="O145" s="4">
        <v>2333</v>
      </c>
      <c r="P145" s="4">
        <v>2033</v>
      </c>
      <c r="Q145" s="4">
        <v>2031</v>
      </c>
      <c r="R145" s="4">
        <v>15.55</v>
      </c>
      <c r="S145" s="4">
        <v>37.090000000000003</v>
      </c>
      <c r="T145" s="4">
        <v>2083.64</v>
      </c>
      <c r="U145" s="4">
        <v>4672</v>
      </c>
      <c r="V145" s="4">
        <v>2310</v>
      </c>
      <c r="W145" s="4">
        <v>1257</v>
      </c>
      <c r="X145" s="4">
        <v>1256</v>
      </c>
      <c r="Y145" s="4">
        <v>5.88</v>
      </c>
      <c r="Z145" s="4">
        <v>20.46</v>
      </c>
      <c r="AA145" s="4">
        <v>1282.3399999999999</v>
      </c>
      <c r="AB145" s="4">
        <v>4212.9799999999996</v>
      </c>
    </row>
    <row r="146" spans="1:28">
      <c r="A146" s="3" t="s">
        <v>307</v>
      </c>
      <c r="B146" s="3" t="s">
        <v>95</v>
      </c>
      <c r="C146" s="3" t="s">
        <v>22</v>
      </c>
      <c r="D146" s="3" t="s">
        <v>23</v>
      </c>
      <c r="E146" s="3" t="s">
        <v>24</v>
      </c>
      <c r="F146" s="3" t="s">
        <v>25</v>
      </c>
      <c r="G146" s="4">
        <v>946</v>
      </c>
      <c r="H146" s="4">
        <v>875</v>
      </c>
      <c r="I146" s="4">
        <v>728</v>
      </c>
      <c r="J146" s="4">
        <v>727</v>
      </c>
      <c r="K146" s="4">
        <v>2.3199999999999998</v>
      </c>
      <c r="L146" s="4">
        <v>12.7</v>
      </c>
      <c r="M146" s="4">
        <v>742.02</v>
      </c>
      <c r="N146" s="4">
        <v>2828</v>
      </c>
      <c r="O146" s="4">
        <v>2718</v>
      </c>
      <c r="P146" s="4">
        <v>1641</v>
      </c>
      <c r="Q146" s="4">
        <v>1639</v>
      </c>
      <c r="R146" s="4">
        <v>7.41</v>
      </c>
      <c r="S146" s="4">
        <v>26.17</v>
      </c>
      <c r="T146" s="4">
        <v>1672.58</v>
      </c>
      <c r="U146" s="4">
        <v>3270</v>
      </c>
      <c r="V146" s="4">
        <v>1569</v>
      </c>
      <c r="W146" s="4">
        <v>793</v>
      </c>
      <c r="X146" s="4">
        <v>793</v>
      </c>
      <c r="Y146" s="4">
        <v>4.1900000000000004</v>
      </c>
      <c r="Z146" s="4">
        <v>13.34</v>
      </c>
      <c r="AA146" s="4">
        <v>810.53</v>
      </c>
      <c r="AB146" s="4">
        <v>3225.13</v>
      </c>
    </row>
    <row r="147" spans="1:28">
      <c r="A147" s="3" t="s">
        <v>308</v>
      </c>
      <c r="B147" s="3" t="s">
        <v>309</v>
      </c>
      <c r="C147" s="3" t="s">
        <v>22</v>
      </c>
      <c r="D147" s="3" t="s">
        <v>23</v>
      </c>
      <c r="E147" s="3" t="s">
        <v>24</v>
      </c>
      <c r="F147" s="3" t="s">
        <v>25</v>
      </c>
      <c r="G147" s="4">
        <v>535</v>
      </c>
      <c r="H147" s="4">
        <v>512</v>
      </c>
      <c r="I147" s="4">
        <v>472</v>
      </c>
      <c r="J147" s="4">
        <v>471</v>
      </c>
      <c r="K147" s="4">
        <v>1.83</v>
      </c>
      <c r="L147" s="4">
        <v>8.43</v>
      </c>
      <c r="M147" s="4">
        <v>481.26</v>
      </c>
      <c r="N147" s="4">
        <v>3349</v>
      </c>
      <c r="O147" s="4">
        <v>3187</v>
      </c>
      <c r="P147" s="4">
        <v>2749</v>
      </c>
      <c r="Q147" s="4">
        <v>2743</v>
      </c>
      <c r="R147" s="4">
        <v>5.99</v>
      </c>
      <c r="S147" s="4">
        <v>16.47</v>
      </c>
      <c r="T147" s="4">
        <v>2765.46</v>
      </c>
      <c r="U147" s="4">
        <v>2036</v>
      </c>
      <c r="V147" s="4">
        <v>1002</v>
      </c>
      <c r="W147" s="4">
        <v>546</v>
      </c>
      <c r="X147" s="4">
        <v>546</v>
      </c>
      <c r="Y147" s="4">
        <v>3.85</v>
      </c>
      <c r="Z147" s="4">
        <v>9.85</v>
      </c>
      <c r="AA147" s="4">
        <v>559.70000000000005</v>
      </c>
      <c r="AB147" s="4">
        <v>3806.42</v>
      </c>
    </row>
    <row r="148" spans="1:28">
      <c r="A148" s="3" t="s">
        <v>310</v>
      </c>
      <c r="B148" s="3" t="s">
        <v>311</v>
      </c>
      <c r="C148" s="3" t="s">
        <v>22</v>
      </c>
      <c r="D148" s="3" t="s">
        <v>23</v>
      </c>
      <c r="E148" s="3" t="s">
        <v>24</v>
      </c>
      <c r="F148" s="3" t="s">
        <v>25</v>
      </c>
      <c r="G148" s="4">
        <v>1034</v>
      </c>
      <c r="H148" s="4">
        <v>962</v>
      </c>
      <c r="I148" s="4">
        <v>449</v>
      </c>
      <c r="J148" s="4">
        <v>448</v>
      </c>
      <c r="K148" s="4">
        <v>1.62</v>
      </c>
      <c r="L148" s="4">
        <v>6.57</v>
      </c>
      <c r="M148" s="4">
        <v>456.19</v>
      </c>
      <c r="N148" s="4">
        <v>2442</v>
      </c>
      <c r="O148" s="4">
        <v>2094</v>
      </c>
      <c r="P148" s="4">
        <v>1490</v>
      </c>
      <c r="Q148" s="4">
        <v>1489</v>
      </c>
      <c r="R148" s="4">
        <v>3.95</v>
      </c>
      <c r="S148" s="4">
        <v>24.62</v>
      </c>
      <c r="T148" s="4">
        <v>1517.57</v>
      </c>
      <c r="U148" s="4">
        <v>1862</v>
      </c>
      <c r="V148" s="4">
        <v>920</v>
      </c>
      <c r="W148" s="4">
        <v>648</v>
      </c>
      <c r="X148" s="4">
        <v>648</v>
      </c>
      <c r="Y148" s="4">
        <v>2.75</v>
      </c>
      <c r="Z148" s="4">
        <v>8.18</v>
      </c>
      <c r="AA148" s="4">
        <v>658.93</v>
      </c>
      <c r="AB148" s="4">
        <v>2632.69</v>
      </c>
    </row>
    <row r="149" spans="1:28">
      <c r="A149" s="3" t="s">
        <v>312</v>
      </c>
      <c r="B149" s="3" t="s">
        <v>313</v>
      </c>
      <c r="C149" s="3" t="s">
        <v>22</v>
      </c>
      <c r="D149" s="3" t="s">
        <v>23</v>
      </c>
      <c r="E149" s="3" t="s">
        <v>24</v>
      </c>
      <c r="F149" s="3" t="s">
        <v>25</v>
      </c>
      <c r="G149" s="4">
        <v>1080</v>
      </c>
      <c r="H149" s="4">
        <v>1045</v>
      </c>
      <c r="I149" s="4">
        <v>915</v>
      </c>
      <c r="J149" s="4">
        <v>915</v>
      </c>
      <c r="K149" s="4">
        <v>4.9800000000000004</v>
      </c>
      <c r="L149" s="4">
        <v>18.670000000000002</v>
      </c>
      <c r="M149" s="4">
        <v>938.65</v>
      </c>
      <c r="N149" s="4">
        <v>3343</v>
      </c>
      <c r="O149" s="4">
        <v>3278</v>
      </c>
      <c r="P149" s="4">
        <v>2101</v>
      </c>
      <c r="Q149" s="4">
        <v>2100</v>
      </c>
      <c r="R149" s="4">
        <v>13.17</v>
      </c>
      <c r="S149" s="4">
        <v>39.21</v>
      </c>
      <c r="T149" s="4">
        <v>2152.38</v>
      </c>
      <c r="U149" s="4">
        <v>6202</v>
      </c>
      <c r="V149" s="4">
        <v>3051</v>
      </c>
      <c r="W149" s="4">
        <v>1404</v>
      </c>
      <c r="X149" s="4">
        <v>1404</v>
      </c>
      <c r="Y149" s="4">
        <v>6.32</v>
      </c>
      <c r="Z149" s="4">
        <v>16.53</v>
      </c>
      <c r="AA149" s="4">
        <v>1426.85</v>
      </c>
      <c r="AB149" s="4">
        <v>4517.88</v>
      </c>
    </row>
    <row r="150" spans="1:28">
      <c r="A150" s="3" t="s">
        <v>314</v>
      </c>
      <c r="B150" s="3" t="s">
        <v>315</v>
      </c>
      <c r="C150" s="3" t="s">
        <v>22</v>
      </c>
      <c r="D150" s="3" t="s">
        <v>23</v>
      </c>
      <c r="E150" s="3" t="s">
        <v>24</v>
      </c>
      <c r="F150" s="3" t="s">
        <v>25</v>
      </c>
      <c r="G150" s="4">
        <v>1106</v>
      </c>
      <c r="H150" s="4">
        <v>1084</v>
      </c>
      <c r="I150" s="4">
        <v>601</v>
      </c>
      <c r="J150" s="4">
        <v>600</v>
      </c>
      <c r="K150" s="4">
        <v>4.7</v>
      </c>
      <c r="L150" s="4">
        <v>7.11</v>
      </c>
      <c r="M150" s="4">
        <v>611.80999999999995</v>
      </c>
      <c r="N150" s="4">
        <v>4151</v>
      </c>
      <c r="O150" s="4">
        <v>3998</v>
      </c>
      <c r="P150" s="4">
        <v>1754</v>
      </c>
      <c r="Q150" s="4">
        <v>1752</v>
      </c>
      <c r="R150" s="4">
        <v>11.26</v>
      </c>
      <c r="S150" s="4">
        <v>14.75</v>
      </c>
      <c r="T150" s="4">
        <v>1778.01</v>
      </c>
      <c r="U150" s="4">
        <v>3214</v>
      </c>
      <c r="V150" s="4">
        <v>1579</v>
      </c>
      <c r="W150" s="4">
        <v>1013</v>
      </c>
      <c r="X150" s="4">
        <v>1013</v>
      </c>
      <c r="Y150" s="4">
        <v>6.62</v>
      </c>
      <c r="Z150" s="4">
        <v>8.39</v>
      </c>
      <c r="AA150" s="4">
        <v>1028.01</v>
      </c>
      <c r="AB150" s="4">
        <v>3417.83</v>
      </c>
    </row>
    <row r="151" spans="1:28">
      <c r="A151" s="3" t="s">
        <v>316</v>
      </c>
      <c r="B151" s="3" t="s">
        <v>317</v>
      </c>
      <c r="C151" s="3" t="s">
        <v>22</v>
      </c>
      <c r="D151" s="3" t="s">
        <v>23</v>
      </c>
      <c r="E151" s="3" t="s">
        <v>24</v>
      </c>
      <c r="F151" s="3" t="s">
        <v>25</v>
      </c>
      <c r="G151" s="4">
        <v>1166</v>
      </c>
      <c r="H151" s="4">
        <v>1117</v>
      </c>
      <c r="I151" s="4">
        <v>733</v>
      </c>
      <c r="J151" s="4">
        <v>733</v>
      </c>
      <c r="K151" s="4">
        <v>4.0199999999999996</v>
      </c>
      <c r="L151" s="4">
        <v>12.02</v>
      </c>
      <c r="M151" s="4">
        <v>749.04</v>
      </c>
      <c r="N151" s="4">
        <v>2286</v>
      </c>
      <c r="O151" s="4">
        <v>2238</v>
      </c>
      <c r="P151" s="4">
        <v>1616</v>
      </c>
      <c r="Q151" s="4">
        <v>1614</v>
      </c>
      <c r="R151" s="4">
        <v>8.07</v>
      </c>
      <c r="S151" s="4">
        <v>23.23</v>
      </c>
      <c r="T151" s="4">
        <v>1645.3</v>
      </c>
      <c r="U151" s="4">
        <v>2582</v>
      </c>
      <c r="V151" s="4">
        <v>1282</v>
      </c>
      <c r="W151" s="4">
        <v>1119</v>
      </c>
      <c r="X151" s="4">
        <v>1117</v>
      </c>
      <c r="Y151" s="4">
        <v>4.1399999999999997</v>
      </c>
      <c r="Z151" s="4">
        <v>16.89</v>
      </c>
      <c r="AA151" s="4">
        <v>1138.03</v>
      </c>
      <c r="AB151" s="4">
        <v>3532.37</v>
      </c>
    </row>
    <row r="152" spans="1:28">
      <c r="A152" s="3" t="s">
        <v>318</v>
      </c>
      <c r="B152" s="3" t="s">
        <v>319</v>
      </c>
      <c r="C152" s="3" t="s">
        <v>22</v>
      </c>
      <c r="D152" s="3" t="s">
        <v>23</v>
      </c>
      <c r="E152" s="3" t="s">
        <v>24</v>
      </c>
      <c r="F152" s="3" t="s">
        <v>25</v>
      </c>
      <c r="G152" s="4">
        <v>1197</v>
      </c>
      <c r="H152" s="4">
        <v>1174</v>
      </c>
      <c r="I152" s="4">
        <v>674</v>
      </c>
      <c r="J152" s="4">
        <v>670</v>
      </c>
      <c r="K152" s="4">
        <v>6.04</v>
      </c>
      <c r="L152" s="4">
        <v>8.11</v>
      </c>
      <c r="M152" s="4">
        <v>684.15</v>
      </c>
      <c r="N152" s="4">
        <v>2456</v>
      </c>
      <c r="O152" s="4">
        <v>2398</v>
      </c>
      <c r="P152" s="4">
        <v>1815</v>
      </c>
      <c r="Q152" s="4">
        <v>1812</v>
      </c>
      <c r="R152" s="4">
        <v>12.42</v>
      </c>
      <c r="S152" s="4">
        <v>21.12</v>
      </c>
      <c r="T152" s="4">
        <v>1845.54</v>
      </c>
      <c r="U152" s="4">
        <v>3630</v>
      </c>
      <c r="V152" s="4">
        <v>1798</v>
      </c>
      <c r="W152" s="4">
        <v>737</v>
      </c>
      <c r="X152" s="4">
        <v>735</v>
      </c>
      <c r="Y152" s="4">
        <v>4.34</v>
      </c>
      <c r="Z152" s="4">
        <v>11.2</v>
      </c>
      <c r="AA152" s="4">
        <v>750.54</v>
      </c>
      <c r="AB152" s="4">
        <v>3280.23</v>
      </c>
    </row>
    <row r="153" spans="1:28">
      <c r="A153" s="3" t="s">
        <v>320</v>
      </c>
      <c r="B153" s="3" t="s">
        <v>321</v>
      </c>
      <c r="C153" s="3" t="s">
        <v>22</v>
      </c>
      <c r="D153" s="3" t="s">
        <v>23</v>
      </c>
      <c r="E153" s="3" t="s">
        <v>24</v>
      </c>
      <c r="F153" s="3" t="s">
        <v>25</v>
      </c>
      <c r="G153" s="4">
        <v>726</v>
      </c>
      <c r="H153" s="4">
        <v>710</v>
      </c>
      <c r="I153" s="4">
        <v>595</v>
      </c>
      <c r="J153" s="4">
        <v>595</v>
      </c>
      <c r="K153" s="4">
        <v>4.7300000000000004</v>
      </c>
      <c r="L153" s="4">
        <v>6.78</v>
      </c>
      <c r="M153" s="4">
        <v>606.51</v>
      </c>
      <c r="N153" s="4">
        <v>2424</v>
      </c>
      <c r="O153" s="4">
        <v>2002</v>
      </c>
      <c r="P153" s="4">
        <v>1649</v>
      </c>
      <c r="Q153" s="4">
        <v>1647</v>
      </c>
      <c r="R153" s="4">
        <v>10.25</v>
      </c>
      <c r="S153" s="4">
        <v>24.16</v>
      </c>
      <c r="T153" s="4">
        <v>1681.41</v>
      </c>
      <c r="U153" s="4">
        <v>2486</v>
      </c>
      <c r="V153" s="4">
        <v>1238</v>
      </c>
      <c r="W153" s="4">
        <v>752</v>
      </c>
      <c r="X153" s="4">
        <v>750</v>
      </c>
      <c r="Y153" s="4">
        <v>4.8099999999999996</v>
      </c>
      <c r="Z153" s="4">
        <v>10.68</v>
      </c>
      <c r="AA153" s="4">
        <v>765.49</v>
      </c>
      <c r="AB153" s="4">
        <v>3053.41</v>
      </c>
    </row>
    <row r="154" spans="1:28">
      <c r="A154" s="3" t="s">
        <v>322</v>
      </c>
      <c r="B154" s="3" t="s">
        <v>323</v>
      </c>
      <c r="C154" s="3" t="s">
        <v>22</v>
      </c>
      <c r="D154" s="3" t="s">
        <v>23</v>
      </c>
      <c r="E154" s="3" t="s">
        <v>24</v>
      </c>
      <c r="F154" s="3" t="s">
        <v>25</v>
      </c>
      <c r="G154" s="4">
        <v>990</v>
      </c>
      <c r="H154" s="4">
        <v>961</v>
      </c>
      <c r="I154" s="4">
        <v>729</v>
      </c>
      <c r="J154" s="4">
        <v>728</v>
      </c>
      <c r="K154" s="4">
        <v>3.58</v>
      </c>
      <c r="L154" s="4">
        <v>7.55</v>
      </c>
      <c r="M154" s="4">
        <v>739.13</v>
      </c>
      <c r="N154" s="4">
        <v>1862</v>
      </c>
      <c r="O154" s="4">
        <v>1612</v>
      </c>
      <c r="P154" s="4">
        <v>1329</v>
      </c>
      <c r="Q154" s="4">
        <v>1328</v>
      </c>
      <c r="R154" s="4">
        <v>5.04</v>
      </c>
      <c r="S154" s="4">
        <v>19.71</v>
      </c>
      <c r="T154" s="4">
        <v>1352.75</v>
      </c>
      <c r="U154" s="4">
        <v>2118</v>
      </c>
      <c r="V154" s="4">
        <v>1034</v>
      </c>
      <c r="W154" s="4">
        <v>798</v>
      </c>
      <c r="X154" s="4">
        <v>796</v>
      </c>
      <c r="Y154" s="4">
        <v>4.24</v>
      </c>
      <c r="Z154" s="4">
        <v>11.74</v>
      </c>
      <c r="AA154" s="4">
        <v>811.98</v>
      </c>
      <c r="AB154" s="4">
        <v>2903.86</v>
      </c>
    </row>
    <row r="155" spans="1:28">
      <c r="A155" s="3" t="s">
        <v>324</v>
      </c>
      <c r="B155" s="3" t="s">
        <v>325</v>
      </c>
      <c r="C155" s="3" t="s">
        <v>22</v>
      </c>
      <c r="D155" s="3" t="s">
        <v>23</v>
      </c>
      <c r="E155" s="3" t="s">
        <v>24</v>
      </c>
      <c r="F155" s="3" t="s">
        <v>25</v>
      </c>
      <c r="G155" s="4">
        <v>854</v>
      </c>
      <c r="H155" s="4">
        <v>840</v>
      </c>
      <c r="I155" s="4">
        <v>760</v>
      </c>
      <c r="J155" s="4">
        <v>760</v>
      </c>
      <c r="K155" s="4">
        <v>4.2300000000000004</v>
      </c>
      <c r="L155" s="4">
        <v>10.51</v>
      </c>
      <c r="M155" s="4">
        <v>774.74</v>
      </c>
      <c r="N155" s="4">
        <v>881</v>
      </c>
      <c r="O155" s="4">
        <v>835</v>
      </c>
      <c r="P155" s="4">
        <v>732</v>
      </c>
      <c r="Q155" s="4">
        <v>732</v>
      </c>
      <c r="R155" s="4">
        <v>4.21</v>
      </c>
      <c r="S155" s="4">
        <v>9.66</v>
      </c>
      <c r="T155" s="4">
        <v>745.87</v>
      </c>
      <c r="U155" s="4">
        <v>894</v>
      </c>
      <c r="V155" s="4">
        <v>881</v>
      </c>
      <c r="W155" s="4">
        <v>760</v>
      </c>
      <c r="X155" s="4">
        <v>757</v>
      </c>
      <c r="Y155" s="4">
        <v>4.2300000000000004</v>
      </c>
      <c r="Z155" s="4">
        <v>11.3</v>
      </c>
      <c r="AA155" s="4">
        <v>772.53</v>
      </c>
      <c r="AB155" s="4">
        <v>2293.14</v>
      </c>
    </row>
    <row r="156" spans="1:28">
      <c r="A156" s="3" t="s">
        <v>326</v>
      </c>
      <c r="B156" s="3" t="s">
        <v>327</v>
      </c>
      <c r="C156" s="3" t="s">
        <v>22</v>
      </c>
      <c r="D156" s="3" t="s">
        <v>23</v>
      </c>
      <c r="E156" s="3" t="s">
        <v>24</v>
      </c>
      <c r="F156" s="3" t="s">
        <v>25</v>
      </c>
      <c r="G156" s="4">
        <v>574</v>
      </c>
      <c r="H156" s="4">
        <v>566</v>
      </c>
      <c r="I156" s="4">
        <v>493</v>
      </c>
      <c r="J156" s="4">
        <v>493</v>
      </c>
      <c r="K156" s="4">
        <v>1.22</v>
      </c>
      <c r="L156" s="4">
        <v>10.1</v>
      </c>
      <c r="M156" s="4">
        <v>504.32</v>
      </c>
      <c r="N156" s="4">
        <v>755</v>
      </c>
      <c r="O156" s="4">
        <v>748</v>
      </c>
      <c r="P156" s="4">
        <v>524</v>
      </c>
      <c r="Q156" s="4">
        <v>524</v>
      </c>
      <c r="R156" s="4">
        <v>1.31</v>
      </c>
      <c r="S156" s="4">
        <v>10.86</v>
      </c>
      <c r="T156" s="4">
        <v>536.16999999999996</v>
      </c>
      <c r="U156" s="4">
        <v>2830</v>
      </c>
      <c r="V156" s="4">
        <v>1364</v>
      </c>
      <c r="W156" s="4">
        <v>704</v>
      </c>
      <c r="X156" s="4">
        <v>704</v>
      </c>
      <c r="Y156" s="4">
        <v>1.37</v>
      </c>
      <c r="Z156" s="4">
        <v>12.42</v>
      </c>
      <c r="AA156" s="4">
        <v>717.79</v>
      </c>
      <c r="AB156" s="4">
        <v>1758.28</v>
      </c>
    </row>
    <row r="157" spans="1:28">
      <c r="A157" s="3" t="s">
        <v>328</v>
      </c>
      <c r="B157" s="3" t="s">
        <v>329</v>
      </c>
      <c r="C157" s="3" t="s">
        <v>22</v>
      </c>
      <c r="D157" s="3" t="s">
        <v>23</v>
      </c>
      <c r="E157" s="3" t="s">
        <v>24</v>
      </c>
      <c r="F157" s="3" t="s">
        <v>25</v>
      </c>
      <c r="G157" s="4">
        <v>1323</v>
      </c>
      <c r="H157" s="4">
        <v>1285</v>
      </c>
      <c r="I157" s="4">
        <v>912</v>
      </c>
      <c r="J157" s="4">
        <v>902</v>
      </c>
      <c r="K157" s="4">
        <v>3.24</v>
      </c>
      <c r="L157" s="4">
        <v>17.21</v>
      </c>
      <c r="M157" s="4">
        <v>922.45</v>
      </c>
      <c r="N157" s="4">
        <v>1046</v>
      </c>
      <c r="O157" s="4">
        <v>1003</v>
      </c>
      <c r="P157" s="4">
        <v>881</v>
      </c>
      <c r="Q157" s="4">
        <v>878</v>
      </c>
      <c r="R157" s="4">
        <v>2.2999999999999998</v>
      </c>
      <c r="S157" s="4">
        <v>17.61</v>
      </c>
      <c r="T157" s="4">
        <v>897.91</v>
      </c>
      <c r="U157" s="4">
        <v>4618</v>
      </c>
      <c r="V157" s="4">
        <v>2234</v>
      </c>
      <c r="W157" s="4">
        <v>1084</v>
      </c>
      <c r="X157" s="4">
        <v>1078</v>
      </c>
      <c r="Y157" s="4">
        <v>3.4</v>
      </c>
      <c r="Z157" s="4">
        <v>20.420000000000002</v>
      </c>
      <c r="AA157" s="4">
        <v>1101.82</v>
      </c>
      <c r="AB157" s="4">
        <v>2922.18</v>
      </c>
    </row>
    <row r="158" spans="1:28">
      <c r="A158" s="3" t="s">
        <v>330</v>
      </c>
      <c r="B158" s="3" t="s">
        <v>331</v>
      </c>
      <c r="C158" s="3" t="s">
        <v>22</v>
      </c>
      <c r="D158" s="3" t="s">
        <v>23</v>
      </c>
      <c r="E158" s="3" t="s">
        <v>24</v>
      </c>
      <c r="F158" s="3" t="s">
        <v>25</v>
      </c>
      <c r="G158" s="4">
        <v>523</v>
      </c>
      <c r="H158" s="4">
        <v>513</v>
      </c>
      <c r="I158" s="4">
        <v>329</v>
      </c>
      <c r="J158" s="4">
        <v>329</v>
      </c>
      <c r="K158" s="4">
        <v>0.99</v>
      </c>
      <c r="L158" s="4">
        <v>6.7</v>
      </c>
      <c r="M158" s="4">
        <v>336.69</v>
      </c>
      <c r="N158" s="4">
        <v>520</v>
      </c>
      <c r="O158" s="4">
        <v>499</v>
      </c>
      <c r="P158" s="4">
        <v>440</v>
      </c>
      <c r="Q158" s="4">
        <v>440</v>
      </c>
      <c r="R158" s="4">
        <v>0.83</v>
      </c>
      <c r="S158" s="4">
        <v>7.68</v>
      </c>
      <c r="T158" s="4">
        <v>448.51</v>
      </c>
      <c r="U158" s="4">
        <v>1380</v>
      </c>
      <c r="V158" s="4">
        <v>683</v>
      </c>
      <c r="W158" s="4">
        <v>446</v>
      </c>
      <c r="X158" s="4">
        <v>446</v>
      </c>
      <c r="Y158" s="4">
        <v>0.91</v>
      </c>
      <c r="Z158" s="4">
        <v>9.75</v>
      </c>
      <c r="AA158" s="4">
        <v>456.66</v>
      </c>
      <c r="AB158" s="4">
        <v>1241.8599999999999</v>
      </c>
    </row>
    <row r="159" spans="1:28">
      <c r="A159" s="3" t="s">
        <v>332</v>
      </c>
      <c r="B159" s="3" t="s">
        <v>333</v>
      </c>
      <c r="C159" s="3" t="s">
        <v>22</v>
      </c>
      <c r="D159" s="3" t="s">
        <v>23</v>
      </c>
      <c r="E159" s="3" t="s">
        <v>24</v>
      </c>
      <c r="F159" s="3" t="s">
        <v>25</v>
      </c>
      <c r="G159" s="4">
        <v>977</v>
      </c>
      <c r="H159" s="4">
        <v>963</v>
      </c>
      <c r="I159" s="4">
        <v>699</v>
      </c>
      <c r="J159" s="4">
        <v>696</v>
      </c>
      <c r="K159" s="4">
        <v>2.27</v>
      </c>
      <c r="L159" s="4">
        <v>15.85</v>
      </c>
      <c r="M159" s="4">
        <v>714.12</v>
      </c>
      <c r="N159" s="4">
        <v>858</v>
      </c>
      <c r="O159" s="4">
        <v>827</v>
      </c>
      <c r="P159" s="4">
        <v>748</v>
      </c>
      <c r="Q159" s="4">
        <v>747</v>
      </c>
      <c r="R159" s="4">
        <v>1.9</v>
      </c>
      <c r="S159" s="4">
        <v>16.559999999999999</v>
      </c>
      <c r="T159" s="4">
        <v>765.46</v>
      </c>
      <c r="U159" s="4">
        <v>2160</v>
      </c>
      <c r="V159" s="4">
        <v>1070</v>
      </c>
      <c r="W159" s="4">
        <v>956</v>
      </c>
      <c r="X159" s="4">
        <v>953</v>
      </c>
      <c r="Y159" s="4">
        <v>2.4700000000000002</v>
      </c>
      <c r="Z159" s="4">
        <v>24.42</v>
      </c>
      <c r="AA159" s="4">
        <v>979.89</v>
      </c>
      <c r="AB159" s="4">
        <v>2459.4699999999998</v>
      </c>
    </row>
    <row r="160" spans="1:28">
      <c r="A160" s="3" t="s">
        <v>334</v>
      </c>
      <c r="B160" s="3" t="s">
        <v>335</v>
      </c>
      <c r="C160" s="3" t="s">
        <v>22</v>
      </c>
      <c r="D160" s="3" t="s">
        <v>23</v>
      </c>
      <c r="E160" s="3" t="s">
        <v>24</v>
      </c>
      <c r="F160" s="3" t="s">
        <v>25</v>
      </c>
      <c r="G160" s="4">
        <v>1337</v>
      </c>
      <c r="H160" s="4">
        <v>1310</v>
      </c>
      <c r="I160" s="4">
        <v>838</v>
      </c>
      <c r="J160" s="4">
        <v>832</v>
      </c>
      <c r="K160" s="4">
        <v>5.25</v>
      </c>
      <c r="L160" s="4">
        <v>14.29</v>
      </c>
      <c r="M160" s="4">
        <v>851.54</v>
      </c>
      <c r="N160" s="4">
        <v>1494</v>
      </c>
      <c r="O160" s="4">
        <v>1461</v>
      </c>
      <c r="P160" s="4">
        <v>1143</v>
      </c>
      <c r="Q160" s="4">
        <v>1142</v>
      </c>
      <c r="R160" s="4">
        <v>6.09</v>
      </c>
      <c r="S160" s="4">
        <v>16.510000000000002</v>
      </c>
      <c r="T160" s="4">
        <v>1164.5999999999999</v>
      </c>
      <c r="U160" s="4">
        <v>4072</v>
      </c>
      <c r="V160" s="4">
        <v>2021</v>
      </c>
      <c r="W160" s="4">
        <v>1279</v>
      </c>
      <c r="X160" s="4">
        <v>1277</v>
      </c>
      <c r="Y160" s="4">
        <v>5.34</v>
      </c>
      <c r="Z160" s="4">
        <v>19.079999999999998</v>
      </c>
      <c r="AA160" s="4">
        <v>1301.42</v>
      </c>
      <c r="AB160" s="4">
        <v>3317.56</v>
      </c>
    </row>
    <row r="161" spans="1:28">
      <c r="A161" s="3" t="s">
        <v>336</v>
      </c>
      <c r="B161" s="3" t="s">
        <v>337</v>
      </c>
      <c r="C161" s="3" t="s">
        <v>22</v>
      </c>
      <c r="D161" s="3" t="s">
        <v>23</v>
      </c>
      <c r="E161" s="3" t="s">
        <v>24</v>
      </c>
      <c r="F161" s="3" t="s">
        <v>25</v>
      </c>
      <c r="G161" s="4">
        <v>1453</v>
      </c>
      <c r="H161" s="4">
        <v>1327</v>
      </c>
      <c r="I161" s="4">
        <v>878</v>
      </c>
      <c r="J161" s="4">
        <v>875</v>
      </c>
      <c r="K161" s="4">
        <v>2.54</v>
      </c>
      <c r="L161" s="4">
        <v>11.82</v>
      </c>
      <c r="M161" s="4">
        <v>889.36</v>
      </c>
      <c r="N161" s="4">
        <v>1008</v>
      </c>
      <c r="O161" s="4">
        <v>983</v>
      </c>
      <c r="P161" s="4">
        <v>748</v>
      </c>
      <c r="Q161" s="4">
        <v>746</v>
      </c>
      <c r="R161" s="4">
        <v>2.48</v>
      </c>
      <c r="S161" s="4">
        <v>14.28</v>
      </c>
      <c r="T161" s="4">
        <v>762.76</v>
      </c>
      <c r="U161" s="4">
        <v>2964</v>
      </c>
      <c r="V161" s="4">
        <v>1468</v>
      </c>
      <c r="W161" s="4">
        <v>868</v>
      </c>
      <c r="X161" s="4">
        <v>867</v>
      </c>
      <c r="Y161" s="4">
        <v>3.22</v>
      </c>
      <c r="Z161" s="4">
        <v>14.71</v>
      </c>
      <c r="AA161" s="4">
        <v>884.93</v>
      </c>
      <c r="AB161" s="4">
        <v>2537.0500000000002</v>
      </c>
    </row>
    <row r="162" spans="1:28">
      <c r="A162" s="3" t="s">
        <v>338</v>
      </c>
      <c r="B162" s="3" t="s">
        <v>45</v>
      </c>
      <c r="C162" s="3" t="s">
        <v>22</v>
      </c>
      <c r="D162" s="3" t="s">
        <v>23</v>
      </c>
      <c r="E162" s="3" t="s">
        <v>24</v>
      </c>
      <c r="F162" s="3" t="s">
        <v>25</v>
      </c>
      <c r="G162" s="4">
        <v>1158</v>
      </c>
      <c r="H162" s="4">
        <v>1135</v>
      </c>
      <c r="I162" s="4">
        <v>759</v>
      </c>
      <c r="J162" s="4">
        <v>758</v>
      </c>
      <c r="K162" s="4">
        <v>2.48</v>
      </c>
      <c r="L162" s="4">
        <v>11.62</v>
      </c>
      <c r="M162" s="4">
        <v>772.1</v>
      </c>
      <c r="N162" s="4">
        <v>1086</v>
      </c>
      <c r="O162" s="4">
        <v>1063</v>
      </c>
      <c r="P162" s="4">
        <v>925</v>
      </c>
      <c r="Q162" s="4">
        <v>925</v>
      </c>
      <c r="R162" s="4">
        <v>3.02</v>
      </c>
      <c r="S162" s="4">
        <v>10.96</v>
      </c>
      <c r="T162" s="4">
        <v>938.98</v>
      </c>
      <c r="U162" s="4">
        <v>3036</v>
      </c>
      <c r="V162" s="4">
        <v>1455</v>
      </c>
      <c r="W162" s="4">
        <v>899</v>
      </c>
      <c r="X162" s="4">
        <v>899</v>
      </c>
      <c r="Y162" s="4">
        <v>3.02</v>
      </c>
      <c r="Z162" s="4">
        <v>12.9</v>
      </c>
      <c r="AA162" s="4">
        <v>914.92</v>
      </c>
      <c r="AB162" s="4">
        <v>2626</v>
      </c>
    </row>
    <row r="163" spans="1:28">
      <c r="A163" s="3" t="s">
        <v>339</v>
      </c>
      <c r="B163" s="3" t="s">
        <v>340</v>
      </c>
      <c r="C163" s="3" t="s">
        <v>22</v>
      </c>
      <c r="D163" s="3" t="s">
        <v>23</v>
      </c>
      <c r="E163" s="3" t="s">
        <v>24</v>
      </c>
      <c r="F163" s="3" t="s">
        <v>25</v>
      </c>
      <c r="G163" s="4">
        <v>1086</v>
      </c>
      <c r="H163" s="4">
        <v>1051</v>
      </c>
      <c r="I163" s="4">
        <v>695</v>
      </c>
      <c r="J163" s="4">
        <v>692</v>
      </c>
      <c r="K163" s="4">
        <v>3.85</v>
      </c>
      <c r="L163" s="4">
        <v>11.99</v>
      </c>
      <c r="M163" s="4">
        <v>707.84</v>
      </c>
      <c r="N163" s="4">
        <v>1039</v>
      </c>
      <c r="O163" s="4">
        <v>1013</v>
      </c>
      <c r="P163" s="4">
        <v>855</v>
      </c>
      <c r="Q163" s="4">
        <v>854</v>
      </c>
      <c r="R163" s="4">
        <v>5.74</v>
      </c>
      <c r="S163" s="4">
        <v>12.94</v>
      </c>
      <c r="T163" s="4">
        <v>872.68</v>
      </c>
      <c r="U163" s="4">
        <v>5810</v>
      </c>
      <c r="V163" s="4">
        <v>2771</v>
      </c>
      <c r="W163" s="4">
        <v>1321</v>
      </c>
      <c r="X163" s="4">
        <v>1321</v>
      </c>
      <c r="Y163" s="4">
        <v>5.54</v>
      </c>
      <c r="Z163" s="4">
        <v>17.350000000000001</v>
      </c>
      <c r="AA163" s="4">
        <v>1343.89</v>
      </c>
      <c r="AB163" s="4">
        <v>2924.41</v>
      </c>
    </row>
    <row r="164" spans="1:28">
      <c r="A164" s="3" t="s">
        <v>341</v>
      </c>
      <c r="B164" s="3" t="s">
        <v>342</v>
      </c>
      <c r="C164" s="3" t="s">
        <v>22</v>
      </c>
      <c r="D164" s="3" t="s">
        <v>23</v>
      </c>
      <c r="E164" s="3" t="s">
        <v>24</v>
      </c>
      <c r="F164" s="3" t="s">
        <v>25</v>
      </c>
      <c r="G164" s="4">
        <v>964</v>
      </c>
      <c r="H164" s="4">
        <v>906</v>
      </c>
      <c r="I164" s="4">
        <v>490</v>
      </c>
      <c r="J164" s="4">
        <v>488</v>
      </c>
      <c r="K164" s="4">
        <v>1.56</v>
      </c>
      <c r="L164" s="4">
        <v>7.05</v>
      </c>
      <c r="M164" s="4">
        <v>496.61</v>
      </c>
      <c r="N164" s="4">
        <v>871</v>
      </c>
      <c r="O164" s="4">
        <v>816</v>
      </c>
      <c r="P164" s="4">
        <v>643</v>
      </c>
      <c r="Q164" s="4">
        <v>641</v>
      </c>
      <c r="R164" s="4">
        <v>2.09</v>
      </c>
      <c r="S164" s="4">
        <v>8.77</v>
      </c>
      <c r="T164" s="4">
        <v>651.86</v>
      </c>
      <c r="U164" s="4">
        <v>2010</v>
      </c>
      <c r="V164" s="4">
        <v>989</v>
      </c>
      <c r="W164" s="4">
        <v>552</v>
      </c>
      <c r="X164" s="4">
        <v>550</v>
      </c>
      <c r="Y164" s="4">
        <v>1.83</v>
      </c>
      <c r="Z164" s="4">
        <v>7.4</v>
      </c>
      <c r="AA164" s="4">
        <v>559.23</v>
      </c>
      <c r="AB164" s="4">
        <v>1707.7</v>
      </c>
    </row>
    <row r="165" spans="1:28">
      <c r="A165" s="3" t="s">
        <v>343</v>
      </c>
      <c r="B165" s="3" t="s">
        <v>344</v>
      </c>
      <c r="C165" s="3" t="s">
        <v>22</v>
      </c>
      <c r="D165" s="3" t="s">
        <v>23</v>
      </c>
      <c r="E165" s="3" t="s">
        <v>24</v>
      </c>
      <c r="F165" s="3" t="s">
        <v>25</v>
      </c>
      <c r="G165" s="4">
        <v>853</v>
      </c>
      <c r="H165" s="4">
        <v>816</v>
      </c>
      <c r="I165" s="4">
        <v>598</v>
      </c>
      <c r="J165" s="4">
        <v>596</v>
      </c>
      <c r="K165" s="4">
        <v>1.87</v>
      </c>
      <c r="L165" s="4">
        <v>12.81</v>
      </c>
      <c r="M165" s="4">
        <v>610.67999999999995</v>
      </c>
      <c r="N165" s="4">
        <v>666</v>
      </c>
      <c r="O165" s="4">
        <v>644</v>
      </c>
      <c r="P165" s="4">
        <v>599</v>
      </c>
      <c r="Q165" s="4">
        <v>599</v>
      </c>
      <c r="R165" s="4">
        <v>1.81</v>
      </c>
      <c r="S165" s="4">
        <v>13.12</v>
      </c>
      <c r="T165" s="4">
        <v>613.92999999999995</v>
      </c>
      <c r="U165" s="4">
        <v>1710</v>
      </c>
      <c r="V165" s="4">
        <v>835</v>
      </c>
      <c r="W165" s="4">
        <v>747</v>
      </c>
      <c r="X165" s="4">
        <v>747</v>
      </c>
      <c r="Y165" s="4">
        <v>2.46</v>
      </c>
      <c r="Z165" s="4">
        <v>16.600000000000001</v>
      </c>
      <c r="AA165" s="4">
        <v>766.06</v>
      </c>
      <c r="AB165" s="4">
        <v>1990.67</v>
      </c>
    </row>
    <row r="166" spans="1:28">
      <c r="A166" s="3" t="s">
        <v>345</v>
      </c>
      <c r="B166" s="3" t="s">
        <v>346</v>
      </c>
      <c r="C166" s="3" t="s">
        <v>22</v>
      </c>
      <c r="D166" s="3" t="s">
        <v>23</v>
      </c>
      <c r="E166" s="3" t="s">
        <v>24</v>
      </c>
      <c r="F166" s="3" t="s">
        <v>25</v>
      </c>
      <c r="G166" s="4">
        <v>800</v>
      </c>
      <c r="H166" s="4">
        <v>780</v>
      </c>
      <c r="I166" s="4">
        <v>701</v>
      </c>
      <c r="J166" s="4">
        <v>700</v>
      </c>
      <c r="K166" s="4">
        <v>3.57</v>
      </c>
      <c r="L166" s="4">
        <v>14.91</v>
      </c>
      <c r="M166" s="4">
        <v>718.48</v>
      </c>
      <c r="N166" s="4">
        <v>1003</v>
      </c>
      <c r="O166" s="4">
        <v>972</v>
      </c>
      <c r="P166" s="4">
        <v>786</v>
      </c>
      <c r="Q166" s="4">
        <v>784</v>
      </c>
      <c r="R166" s="4">
        <v>3.06</v>
      </c>
      <c r="S166" s="4">
        <v>15.49</v>
      </c>
      <c r="T166" s="4">
        <v>802.55</v>
      </c>
      <c r="U166" s="4">
        <v>4720</v>
      </c>
      <c r="V166" s="4">
        <v>2246</v>
      </c>
      <c r="W166" s="4">
        <v>1095</v>
      </c>
      <c r="X166" s="4">
        <v>1092</v>
      </c>
      <c r="Y166" s="4">
        <v>4.05</v>
      </c>
      <c r="Z166" s="4">
        <v>17.170000000000002</v>
      </c>
      <c r="AA166" s="4">
        <v>1113.22</v>
      </c>
      <c r="AB166" s="4">
        <v>2634.25</v>
      </c>
    </row>
    <row r="167" spans="1:28">
      <c r="A167" s="3" t="s">
        <v>347</v>
      </c>
      <c r="B167" s="3" t="s">
        <v>348</v>
      </c>
      <c r="C167" s="3" t="s">
        <v>22</v>
      </c>
      <c r="D167" s="3" t="s">
        <v>23</v>
      </c>
      <c r="E167" s="3" t="s">
        <v>24</v>
      </c>
      <c r="F167" s="3" t="s">
        <v>25</v>
      </c>
      <c r="G167" s="4">
        <v>592</v>
      </c>
      <c r="H167" s="4">
        <v>585</v>
      </c>
      <c r="I167" s="4">
        <v>387</v>
      </c>
      <c r="J167" s="4">
        <v>387</v>
      </c>
      <c r="K167" s="4">
        <v>1.44</v>
      </c>
      <c r="L167" s="4">
        <v>6.49</v>
      </c>
      <c r="M167" s="4">
        <v>394.93</v>
      </c>
      <c r="N167" s="4">
        <v>685</v>
      </c>
      <c r="O167" s="4">
        <v>671</v>
      </c>
      <c r="P167" s="4">
        <v>559</v>
      </c>
      <c r="Q167" s="4">
        <v>553</v>
      </c>
      <c r="R167" s="4">
        <v>2.44</v>
      </c>
      <c r="S167" s="4">
        <v>7.01</v>
      </c>
      <c r="T167" s="4">
        <v>562.45000000000005</v>
      </c>
      <c r="U167" s="4">
        <v>2662</v>
      </c>
      <c r="V167" s="4">
        <v>1288</v>
      </c>
      <c r="W167" s="4">
        <v>771</v>
      </c>
      <c r="X167" s="4">
        <v>771</v>
      </c>
      <c r="Y167" s="4">
        <v>2.11</v>
      </c>
      <c r="Z167" s="4">
        <v>8.11</v>
      </c>
      <c r="AA167" s="4">
        <v>781.22</v>
      </c>
      <c r="AB167" s="4">
        <v>1738.6</v>
      </c>
    </row>
    <row r="168" spans="1:28">
      <c r="A168" s="3" t="s">
        <v>349</v>
      </c>
      <c r="B168" s="3" t="s">
        <v>350</v>
      </c>
      <c r="C168" s="3" t="s">
        <v>22</v>
      </c>
      <c r="D168" s="3" t="s">
        <v>23</v>
      </c>
      <c r="E168" s="3" t="s">
        <v>24</v>
      </c>
      <c r="F168" s="3" t="s">
        <v>25</v>
      </c>
      <c r="G168" s="4">
        <v>879</v>
      </c>
      <c r="H168" s="4">
        <v>844</v>
      </c>
      <c r="I168" s="4">
        <v>381</v>
      </c>
      <c r="J168" s="4">
        <v>381</v>
      </c>
      <c r="K168" s="4">
        <v>1.4</v>
      </c>
      <c r="L168" s="4">
        <v>5.52</v>
      </c>
      <c r="M168" s="4">
        <v>387.92</v>
      </c>
      <c r="N168" s="4">
        <v>550</v>
      </c>
      <c r="O168" s="4">
        <v>515</v>
      </c>
      <c r="P168" s="4">
        <v>362</v>
      </c>
      <c r="Q168" s="4">
        <v>362</v>
      </c>
      <c r="R168" s="4">
        <v>1</v>
      </c>
      <c r="S168" s="4">
        <v>6.38</v>
      </c>
      <c r="T168" s="4">
        <v>369.38</v>
      </c>
      <c r="U168" s="4">
        <v>1508</v>
      </c>
      <c r="V168" s="4">
        <v>735</v>
      </c>
      <c r="W168" s="4">
        <v>460</v>
      </c>
      <c r="X168" s="4">
        <v>460</v>
      </c>
      <c r="Y168" s="4">
        <v>0.87</v>
      </c>
      <c r="Z168" s="4">
        <v>7.78</v>
      </c>
      <c r="AA168" s="4">
        <v>468.65</v>
      </c>
      <c r="AB168" s="4">
        <v>1225.95</v>
      </c>
    </row>
    <row r="169" spans="1:28">
      <c r="A169" s="3" t="s">
        <v>351</v>
      </c>
      <c r="B169" s="3" t="s">
        <v>352</v>
      </c>
      <c r="C169" s="3" t="s">
        <v>22</v>
      </c>
      <c r="D169" s="3" t="s">
        <v>23</v>
      </c>
      <c r="E169" s="3" t="s">
        <v>24</v>
      </c>
      <c r="F169" s="3" t="s">
        <v>25</v>
      </c>
      <c r="G169" s="4">
        <v>586</v>
      </c>
      <c r="H169" s="4">
        <v>563</v>
      </c>
      <c r="I169" s="4">
        <v>290</v>
      </c>
      <c r="J169" s="4">
        <v>290</v>
      </c>
      <c r="K169" s="4">
        <v>1.1599999999999999</v>
      </c>
      <c r="L169" s="4">
        <v>3.56</v>
      </c>
      <c r="M169" s="4">
        <v>294.72000000000003</v>
      </c>
      <c r="N169" s="4">
        <v>241</v>
      </c>
      <c r="O169" s="4">
        <v>235</v>
      </c>
      <c r="P169" s="4">
        <v>196</v>
      </c>
      <c r="Q169" s="4">
        <v>196</v>
      </c>
      <c r="R169" s="4">
        <v>0.64</v>
      </c>
      <c r="S169" s="4">
        <v>3.27</v>
      </c>
      <c r="T169" s="4">
        <v>199.91</v>
      </c>
      <c r="U169" s="4">
        <v>1432</v>
      </c>
      <c r="V169" s="4">
        <v>702</v>
      </c>
      <c r="W169" s="4">
        <v>317</v>
      </c>
      <c r="X169" s="4">
        <v>316</v>
      </c>
      <c r="Y169" s="4">
        <v>1.1399999999999999</v>
      </c>
      <c r="Z169" s="4">
        <v>3.75</v>
      </c>
      <c r="AA169" s="4">
        <v>320.89</v>
      </c>
      <c r="AB169" s="4">
        <v>815.52</v>
      </c>
    </row>
    <row r="170" spans="1:28">
      <c r="A170" s="3" t="s">
        <v>353</v>
      </c>
      <c r="B170" s="3" t="s">
        <v>354</v>
      </c>
      <c r="C170" s="3" t="s">
        <v>22</v>
      </c>
      <c r="D170" s="3" t="s">
        <v>23</v>
      </c>
      <c r="E170" s="3" t="s">
        <v>24</v>
      </c>
      <c r="F170" s="3" t="s">
        <v>25</v>
      </c>
      <c r="G170" s="4">
        <v>951</v>
      </c>
      <c r="H170" s="4">
        <v>879</v>
      </c>
      <c r="I170" s="4">
        <v>537</v>
      </c>
      <c r="J170" s="4">
        <v>535</v>
      </c>
      <c r="K170" s="4">
        <v>2.16</v>
      </c>
      <c r="L170" s="4">
        <v>9.77</v>
      </c>
      <c r="M170" s="4">
        <v>546.92999999999995</v>
      </c>
      <c r="N170" s="4">
        <v>1342</v>
      </c>
      <c r="O170" s="4">
        <v>1248</v>
      </c>
      <c r="P170" s="4">
        <v>871</v>
      </c>
      <c r="Q170" s="4">
        <v>865</v>
      </c>
      <c r="R170" s="4">
        <v>2.68</v>
      </c>
      <c r="S170" s="4">
        <v>12.08</v>
      </c>
      <c r="T170" s="4">
        <v>879.76</v>
      </c>
      <c r="U170" s="4">
        <v>2862</v>
      </c>
      <c r="V170" s="4">
        <v>1389</v>
      </c>
      <c r="W170" s="4">
        <v>1071</v>
      </c>
      <c r="X170" s="4">
        <v>1065</v>
      </c>
      <c r="Y170" s="4">
        <v>5.47</v>
      </c>
      <c r="Z170" s="4">
        <v>14.23</v>
      </c>
      <c r="AA170" s="4">
        <v>1084.7</v>
      </c>
      <c r="AB170" s="4">
        <v>2511.39</v>
      </c>
    </row>
    <row r="171" spans="1:28">
      <c r="A171" s="3" t="s">
        <v>355</v>
      </c>
      <c r="B171" s="3" t="s">
        <v>356</v>
      </c>
      <c r="C171" s="3" t="s">
        <v>22</v>
      </c>
      <c r="D171" s="3" t="s">
        <v>23</v>
      </c>
      <c r="E171" s="3" t="s">
        <v>24</v>
      </c>
      <c r="F171" s="3" t="s">
        <v>25</v>
      </c>
      <c r="G171" s="4">
        <v>1169</v>
      </c>
      <c r="H171" s="4">
        <v>1146</v>
      </c>
      <c r="I171" s="4">
        <v>788</v>
      </c>
      <c r="J171" s="4">
        <v>788</v>
      </c>
      <c r="K171" s="4">
        <v>2.15</v>
      </c>
      <c r="L171" s="4">
        <v>14.94</v>
      </c>
      <c r="M171" s="4">
        <v>805.09</v>
      </c>
      <c r="N171" s="4">
        <v>1626</v>
      </c>
      <c r="O171" s="4">
        <v>1553</v>
      </c>
      <c r="P171" s="4">
        <v>923</v>
      </c>
      <c r="Q171" s="4">
        <v>920</v>
      </c>
      <c r="R171" s="4">
        <v>2.0299999999999998</v>
      </c>
      <c r="S171" s="4">
        <v>14.79</v>
      </c>
      <c r="T171" s="4">
        <v>936.82</v>
      </c>
      <c r="U171" s="4">
        <v>3462</v>
      </c>
      <c r="V171" s="4">
        <v>1701</v>
      </c>
      <c r="W171" s="4">
        <v>1136</v>
      </c>
      <c r="X171" s="4">
        <v>1133</v>
      </c>
      <c r="Y171" s="4">
        <v>2.2400000000000002</v>
      </c>
      <c r="Z171" s="4">
        <v>17.45</v>
      </c>
      <c r="AA171" s="4">
        <v>1152.69</v>
      </c>
      <c r="AB171" s="4">
        <v>2894.6</v>
      </c>
    </row>
    <row r="172" spans="1:28">
      <c r="A172" s="3" t="s">
        <v>357</v>
      </c>
      <c r="B172" s="3" t="s">
        <v>358</v>
      </c>
      <c r="C172" s="3" t="s">
        <v>22</v>
      </c>
      <c r="D172" s="3" t="s">
        <v>23</v>
      </c>
      <c r="E172" s="3" t="s">
        <v>24</v>
      </c>
      <c r="F172" s="3" t="s">
        <v>25</v>
      </c>
      <c r="G172" s="4">
        <v>1113</v>
      </c>
      <c r="H172" s="4">
        <v>1078</v>
      </c>
      <c r="I172" s="4">
        <v>679</v>
      </c>
      <c r="J172" s="4">
        <v>678</v>
      </c>
      <c r="K172" s="4">
        <v>1.05</v>
      </c>
      <c r="L172" s="4">
        <v>9.5</v>
      </c>
      <c r="M172" s="4">
        <v>688.55</v>
      </c>
      <c r="N172" s="4">
        <v>1145</v>
      </c>
      <c r="O172" s="4">
        <v>1123</v>
      </c>
      <c r="P172" s="4">
        <v>544</v>
      </c>
      <c r="Q172" s="4">
        <v>544</v>
      </c>
      <c r="R172" s="4">
        <v>1.44</v>
      </c>
      <c r="S172" s="4">
        <v>9.4600000000000009</v>
      </c>
      <c r="T172" s="4">
        <v>554.9</v>
      </c>
      <c r="U172" s="4">
        <v>2910</v>
      </c>
      <c r="V172" s="4">
        <v>1408</v>
      </c>
      <c r="W172" s="4">
        <v>743</v>
      </c>
      <c r="X172" s="4">
        <v>716</v>
      </c>
      <c r="Y172" s="4">
        <v>1.7</v>
      </c>
      <c r="Z172" s="4">
        <v>10.85</v>
      </c>
      <c r="AA172" s="4">
        <v>728.55</v>
      </c>
      <c r="AB172" s="4">
        <v>1972</v>
      </c>
    </row>
    <row r="173" spans="1:28">
      <c r="A173" s="3" t="s">
        <v>359</v>
      </c>
      <c r="B173" s="3" t="s">
        <v>360</v>
      </c>
      <c r="C173" s="3" t="s">
        <v>22</v>
      </c>
      <c r="D173" s="3" t="s">
        <v>23</v>
      </c>
      <c r="E173" s="3" t="s">
        <v>24</v>
      </c>
      <c r="F173" s="3" t="s">
        <v>25</v>
      </c>
      <c r="G173" s="4">
        <v>939</v>
      </c>
      <c r="H173" s="4">
        <v>927</v>
      </c>
      <c r="I173" s="4">
        <v>610</v>
      </c>
      <c r="J173" s="4">
        <v>609</v>
      </c>
      <c r="K173" s="4">
        <v>3.31</v>
      </c>
      <c r="L173" s="4">
        <v>8.18</v>
      </c>
      <c r="M173" s="4">
        <v>620.49</v>
      </c>
      <c r="N173" s="4">
        <v>990</v>
      </c>
      <c r="O173" s="4">
        <v>957</v>
      </c>
      <c r="P173" s="4">
        <v>811</v>
      </c>
      <c r="Q173" s="4">
        <v>811</v>
      </c>
      <c r="R173" s="4">
        <v>4.51</v>
      </c>
      <c r="S173" s="4">
        <v>9.4700000000000006</v>
      </c>
      <c r="T173" s="4">
        <v>824.98</v>
      </c>
      <c r="U173" s="4">
        <v>2734</v>
      </c>
      <c r="V173" s="4">
        <v>1348</v>
      </c>
      <c r="W173" s="4">
        <v>811</v>
      </c>
      <c r="X173" s="4">
        <v>810</v>
      </c>
      <c r="Y173" s="4">
        <v>5.47</v>
      </c>
      <c r="Z173" s="4">
        <v>11.41</v>
      </c>
      <c r="AA173" s="4">
        <v>826.88</v>
      </c>
      <c r="AB173" s="4">
        <v>2272.35</v>
      </c>
    </row>
    <row r="174" spans="1:28">
      <c r="A174" s="3" t="s">
        <v>361</v>
      </c>
      <c r="B174" s="3" t="s">
        <v>362</v>
      </c>
      <c r="C174" s="3" t="s">
        <v>22</v>
      </c>
      <c r="D174" s="3" t="s">
        <v>23</v>
      </c>
      <c r="E174" s="3" t="s">
        <v>24</v>
      </c>
      <c r="F174" s="3" t="s">
        <v>25</v>
      </c>
      <c r="G174" s="4">
        <v>1439</v>
      </c>
      <c r="H174" s="4">
        <v>1400</v>
      </c>
      <c r="I174" s="4">
        <v>723</v>
      </c>
      <c r="J174" s="4">
        <v>723</v>
      </c>
      <c r="K174" s="4">
        <v>5.05</v>
      </c>
      <c r="L174" s="4">
        <v>12.14</v>
      </c>
      <c r="M174" s="4">
        <v>740.19</v>
      </c>
      <c r="N174" s="4">
        <v>1467</v>
      </c>
      <c r="O174" s="4">
        <v>1450</v>
      </c>
      <c r="P174" s="4">
        <v>1004</v>
      </c>
      <c r="Q174" s="4">
        <v>1004</v>
      </c>
      <c r="R174" s="4">
        <v>5.75</v>
      </c>
      <c r="S174" s="4">
        <v>15.02</v>
      </c>
      <c r="T174" s="4">
        <v>1024.77</v>
      </c>
      <c r="U174" s="4">
        <v>3868</v>
      </c>
      <c r="V174" s="4">
        <v>1927</v>
      </c>
      <c r="W174" s="4">
        <v>877</v>
      </c>
      <c r="X174" s="4">
        <v>875</v>
      </c>
      <c r="Y174" s="4">
        <v>7.33</v>
      </c>
      <c r="Z174" s="4">
        <v>14.99</v>
      </c>
      <c r="AA174" s="4">
        <v>897.32</v>
      </c>
      <c r="AB174" s="4">
        <v>2662.28</v>
      </c>
    </row>
    <row r="175" spans="1:28">
      <c r="A175" s="3" t="s">
        <v>363</v>
      </c>
      <c r="B175" s="3" t="s">
        <v>364</v>
      </c>
      <c r="C175" s="3" t="s">
        <v>22</v>
      </c>
      <c r="D175" s="3" t="s">
        <v>23</v>
      </c>
      <c r="E175" s="3" t="s">
        <v>24</v>
      </c>
      <c r="F175" s="3" t="s">
        <v>25</v>
      </c>
      <c r="G175" s="4">
        <v>936</v>
      </c>
      <c r="H175" s="4">
        <v>920</v>
      </c>
      <c r="I175" s="4">
        <v>650</v>
      </c>
      <c r="J175" s="4">
        <v>650</v>
      </c>
      <c r="K175" s="4">
        <v>1.44</v>
      </c>
      <c r="L175" s="4">
        <v>11.65</v>
      </c>
      <c r="M175" s="4">
        <v>663.09</v>
      </c>
      <c r="N175" s="4">
        <v>1008</v>
      </c>
      <c r="O175" s="4">
        <v>971</v>
      </c>
      <c r="P175" s="4">
        <v>718</v>
      </c>
      <c r="Q175" s="4">
        <v>717</v>
      </c>
      <c r="R175" s="4">
        <v>2.21</v>
      </c>
      <c r="S175" s="4">
        <v>13.23</v>
      </c>
      <c r="T175" s="4">
        <v>732.44</v>
      </c>
      <c r="U175" s="4">
        <v>2572</v>
      </c>
      <c r="V175" s="4">
        <v>1232</v>
      </c>
      <c r="W175" s="4">
        <v>796</v>
      </c>
      <c r="X175" s="4">
        <v>793</v>
      </c>
      <c r="Y175" s="4">
        <v>2.81</v>
      </c>
      <c r="Z175" s="4">
        <v>14.14</v>
      </c>
      <c r="AA175" s="4">
        <v>809.95</v>
      </c>
      <c r="AB175" s="4">
        <v>2205.48</v>
      </c>
    </row>
    <row r="176" spans="1:28">
      <c r="A176" s="3" t="s">
        <v>365</v>
      </c>
      <c r="B176" s="3" t="s">
        <v>366</v>
      </c>
      <c r="C176" s="3" t="s">
        <v>22</v>
      </c>
      <c r="D176" s="3" t="s">
        <v>23</v>
      </c>
      <c r="E176" s="3" t="s">
        <v>24</v>
      </c>
      <c r="F176" s="3" t="s">
        <v>25</v>
      </c>
      <c r="G176" s="4">
        <v>985</v>
      </c>
      <c r="H176" s="4">
        <v>962</v>
      </c>
      <c r="I176" s="4">
        <v>650</v>
      </c>
      <c r="J176" s="4">
        <v>650</v>
      </c>
      <c r="K176" s="4">
        <v>4.5</v>
      </c>
      <c r="L176" s="4">
        <v>12.19</v>
      </c>
      <c r="M176" s="4">
        <v>666.69</v>
      </c>
      <c r="N176" s="4">
        <v>938</v>
      </c>
      <c r="O176" s="4">
        <v>915</v>
      </c>
      <c r="P176" s="4">
        <v>717</v>
      </c>
      <c r="Q176" s="4">
        <v>717</v>
      </c>
      <c r="R176" s="4">
        <v>5.54</v>
      </c>
      <c r="S176" s="4">
        <v>11.95</v>
      </c>
      <c r="T176" s="4">
        <v>734.49</v>
      </c>
      <c r="U176" s="4">
        <v>5780</v>
      </c>
      <c r="V176" s="4">
        <v>2854</v>
      </c>
      <c r="W176" s="4">
        <v>1954</v>
      </c>
      <c r="X176" s="4">
        <v>1953</v>
      </c>
      <c r="Y176" s="4">
        <v>11.69</v>
      </c>
      <c r="Z176" s="4">
        <v>15.43</v>
      </c>
      <c r="AA176" s="4">
        <v>1980.12</v>
      </c>
      <c r="AB176" s="4">
        <v>3381.3</v>
      </c>
    </row>
    <row r="177" spans="1:28">
      <c r="A177" s="3" t="s">
        <v>367</v>
      </c>
      <c r="B177" s="3" t="s">
        <v>368</v>
      </c>
      <c r="C177" s="3" t="s">
        <v>22</v>
      </c>
      <c r="D177" s="3" t="s">
        <v>23</v>
      </c>
      <c r="E177" s="3" t="s">
        <v>24</v>
      </c>
      <c r="F177" s="3" t="s">
        <v>25</v>
      </c>
      <c r="G177" s="4">
        <v>357</v>
      </c>
      <c r="H177" s="4">
        <v>357</v>
      </c>
      <c r="I177" s="4">
        <v>340</v>
      </c>
      <c r="J177" s="4">
        <v>340</v>
      </c>
      <c r="K177" s="4">
        <v>0.39</v>
      </c>
      <c r="L177" s="4">
        <v>5.82</v>
      </c>
      <c r="M177" s="4">
        <v>346.21</v>
      </c>
      <c r="N177" s="4">
        <v>516</v>
      </c>
      <c r="O177" s="4">
        <v>516</v>
      </c>
      <c r="P177" s="4">
        <v>416</v>
      </c>
      <c r="Q177" s="4">
        <v>416</v>
      </c>
      <c r="R177" s="4">
        <v>0.56000000000000005</v>
      </c>
      <c r="S177" s="4">
        <v>6.92</v>
      </c>
      <c r="T177" s="4">
        <v>423.48</v>
      </c>
      <c r="U177" s="4">
        <v>358</v>
      </c>
      <c r="V177" s="4">
        <v>358</v>
      </c>
      <c r="W177" s="4">
        <v>346</v>
      </c>
      <c r="X177" s="4">
        <v>346</v>
      </c>
      <c r="Y177" s="4">
        <v>0.46</v>
      </c>
      <c r="Z177" s="4">
        <v>6.03</v>
      </c>
      <c r="AA177" s="4">
        <v>352.49</v>
      </c>
      <c r="AB177" s="4">
        <v>1122.18</v>
      </c>
    </row>
    <row r="178" spans="1:28">
      <c r="A178" s="3" t="s">
        <v>369</v>
      </c>
      <c r="B178" s="3" t="s">
        <v>370</v>
      </c>
      <c r="C178" s="3" t="s">
        <v>22</v>
      </c>
      <c r="D178" s="3" t="s">
        <v>23</v>
      </c>
      <c r="E178" s="3" t="s">
        <v>24</v>
      </c>
      <c r="F178" s="3" t="s">
        <v>25</v>
      </c>
      <c r="G178" s="4">
        <v>592</v>
      </c>
      <c r="H178" s="4">
        <v>586</v>
      </c>
      <c r="I178" s="4">
        <v>383</v>
      </c>
      <c r="J178" s="4">
        <v>383</v>
      </c>
      <c r="K178" s="4">
        <v>2.27</v>
      </c>
      <c r="L178" s="4">
        <v>5.72</v>
      </c>
      <c r="M178" s="4">
        <v>390.99</v>
      </c>
      <c r="N178" s="4">
        <v>514</v>
      </c>
      <c r="O178" s="4">
        <v>508</v>
      </c>
      <c r="P178" s="4">
        <v>438</v>
      </c>
      <c r="Q178" s="4">
        <v>437</v>
      </c>
      <c r="R178" s="4">
        <v>2.12</v>
      </c>
      <c r="S178" s="4">
        <v>6.42</v>
      </c>
      <c r="T178" s="4">
        <v>445.54</v>
      </c>
      <c r="U178" s="4">
        <v>915</v>
      </c>
      <c r="V178" s="4">
        <v>914</v>
      </c>
      <c r="W178" s="4">
        <v>499</v>
      </c>
      <c r="X178" s="4">
        <v>498</v>
      </c>
      <c r="Y178" s="4">
        <v>2.64</v>
      </c>
      <c r="Z178" s="4">
        <v>6.17</v>
      </c>
      <c r="AA178" s="4">
        <v>506.81</v>
      </c>
      <c r="AB178" s="4">
        <v>1343.34</v>
      </c>
    </row>
    <row r="179" spans="1:28">
      <c r="A179" s="3" t="s">
        <v>371</v>
      </c>
      <c r="B179" s="3" t="s">
        <v>372</v>
      </c>
      <c r="C179" s="3" t="s">
        <v>22</v>
      </c>
      <c r="D179" s="3" t="s">
        <v>23</v>
      </c>
      <c r="E179" s="3" t="s">
        <v>24</v>
      </c>
      <c r="F179" s="3" t="s">
        <v>25</v>
      </c>
      <c r="G179" s="4">
        <v>645</v>
      </c>
      <c r="H179" s="4">
        <v>641</v>
      </c>
      <c r="I179" s="4">
        <v>531</v>
      </c>
      <c r="J179" s="4">
        <v>531</v>
      </c>
      <c r="K179" s="4">
        <v>3.16</v>
      </c>
      <c r="L179" s="4">
        <v>8.33</v>
      </c>
      <c r="M179" s="4">
        <v>542.49</v>
      </c>
      <c r="N179" s="4">
        <v>895</v>
      </c>
      <c r="O179" s="4">
        <v>855</v>
      </c>
      <c r="P179" s="4">
        <v>593</v>
      </c>
      <c r="Q179" s="4">
        <v>593</v>
      </c>
      <c r="R179" s="4">
        <v>3.73</v>
      </c>
      <c r="S179" s="4">
        <v>9.41</v>
      </c>
      <c r="T179" s="4">
        <v>606.14</v>
      </c>
      <c r="U179" s="4">
        <v>1781</v>
      </c>
      <c r="V179" s="4">
        <v>1720</v>
      </c>
      <c r="W179" s="4">
        <v>868</v>
      </c>
      <c r="X179" s="4">
        <v>868</v>
      </c>
      <c r="Y179" s="4">
        <v>3.24</v>
      </c>
      <c r="Z179" s="4">
        <v>11.21</v>
      </c>
      <c r="AA179" s="4">
        <v>882.45</v>
      </c>
      <c r="AB179" s="4">
        <v>2031.08</v>
      </c>
    </row>
    <row r="180" spans="1:28">
      <c r="A180" s="3" t="s">
        <v>373</v>
      </c>
      <c r="B180" s="3" t="s">
        <v>374</v>
      </c>
      <c r="C180" s="3" t="s">
        <v>22</v>
      </c>
      <c r="D180" s="3" t="s">
        <v>23</v>
      </c>
      <c r="E180" s="3" t="s">
        <v>24</v>
      </c>
      <c r="F180" s="3" t="s">
        <v>25</v>
      </c>
      <c r="G180" s="4">
        <v>694</v>
      </c>
      <c r="H180" s="4">
        <v>689</v>
      </c>
      <c r="I180" s="4">
        <v>377</v>
      </c>
      <c r="J180" s="4">
        <v>375</v>
      </c>
      <c r="K180" s="4">
        <v>1.93</v>
      </c>
      <c r="L180" s="4">
        <v>5.29</v>
      </c>
      <c r="M180" s="4">
        <v>382.22</v>
      </c>
      <c r="N180" s="4">
        <v>961</v>
      </c>
      <c r="O180" s="4">
        <v>920</v>
      </c>
      <c r="P180" s="4">
        <v>449</v>
      </c>
      <c r="Q180" s="4">
        <v>449</v>
      </c>
      <c r="R180" s="4">
        <v>2.4700000000000002</v>
      </c>
      <c r="S180" s="4">
        <v>6.07</v>
      </c>
      <c r="T180" s="4">
        <v>457.54</v>
      </c>
      <c r="U180" s="4">
        <v>806</v>
      </c>
      <c r="V180" s="4">
        <v>779</v>
      </c>
      <c r="W180" s="4">
        <v>621</v>
      </c>
      <c r="X180" s="4">
        <v>621</v>
      </c>
      <c r="Y180" s="4">
        <v>1.71</v>
      </c>
      <c r="Z180" s="4">
        <v>6.4</v>
      </c>
      <c r="AA180" s="4">
        <v>629.11</v>
      </c>
      <c r="AB180" s="4">
        <v>1468.87</v>
      </c>
    </row>
    <row r="181" spans="1:28">
      <c r="A181" s="3" t="s">
        <v>375</v>
      </c>
      <c r="B181" s="3" t="s">
        <v>376</v>
      </c>
      <c r="C181" s="3" t="s">
        <v>22</v>
      </c>
      <c r="D181" s="3" t="s">
        <v>23</v>
      </c>
      <c r="E181" s="3" t="s">
        <v>24</v>
      </c>
      <c r="F181" s="3" t="s">
        <v>25</v>
      </c>
      <c r="G181" s="4">
        <v>1471</v>
      </c>
      <c r="H181" s="4">
        <v>1437</v>
      </c>
      <c r="I181" s="4">
        <v>723</v>
      </c>
      <c r="J181" s="4">
        <v>723</v>
      </c>
      <c r="K181" s="4">
        <v>3.53</v>
      </c>
      <c r="L181" s="4">
        <v>10.65</v>
      </c>
      <c r="M181" s="4">
        <v>737.18</v>
      </c>
      <c r="N181" s="4">
        <v>1331</v>
      </c>
      <c r="O181" s="4">
        <v>1274</v>
      </c>
      <c r="P181" s="4">
        <v>738</v>
      </c>
      <c r="Q181" s="4">
        <v>738</v>
      </c>
      <c r="R181" s="4">
        <v>4.53</v>
      </c>
      <c r="S181" s="4">
        <v>9.43</v>
      </c>
      <c r="T181" s="4">
        <v>751.96</v>
      </c>
      <c r="U181" s="4">
        <v>1859</v>
      </c>
      <c r="V181" s="4">
        <v>1849</v>
      </c>
      <c r="W181" s="4">
        <v>1081</v>
      </c>
      <c r="X181" s="4">
        <v>1078</v>
      </c>
      <c r="Y181" s="4">
        <v>4.22</v>
      </c>
      <c r="Z181" s="4">
        <v>16.95</v>
      </c>
      <c r="AA181" s="4">
        <v>1099.17</v>
      </c>
      <c r="AB181" s="4">
        <v>2588.31</v>
      </c>
    </row>
    <row r="182" spans="1:28">
      <c r="A182" s="3" t="s">
        <v>377</v>
      </c>
      <c r="B182" s="3" t="s">
        <v>378</v>
      </c>
      <c r="C182" s="3" t="s">
        <v>22</v>
      </c>
      <c r="D182" s="3" t="s">
        <v>23</v>
      </c>
      <c r="E182" s="3" t="s">
        <v>24</v>
      </c>
      <c r="F182" s="3" t="s">
        <v>25</v>
      </c>
      <c r="G182" s="4">
        <v>513</v>
      </c>
      <c r="H182" s="4">
        <v>510</v>
      </c>
      <c r="I182" s="4">
        <v>310</v>
      </c>
      <c r="J182" s="4">
        <v>310</v>
      </c>
      <c r="K182" s="4">
        <v>1.08</v>
      </c>
      <c r="L182" s="4">
        <v>5.22</v>
      </c>
      <c r="M182" s="4">
        <v>316.3</v>
      </c>
      <c r="N182" s="4">
        <v>674</v>
      </c>
      <c r="O182" s="4">
        <v>663</v>
      </c>
      <c r="P182" s="4">
        <v>358</v>
      </c>
      <c r="Q182" s="4">
        <v>358</v>
      </c>
      <c r="R182" s="4">
        <v>1.4</v>
      </c>
      <c r="S182" s="4">
        <v>5.88</v>
      </c>
      <c r="T182" s="4">
        <v>365.28</v>
      </c>
      <c r="U182" s="4">
        <v>585</v>
      </c>
      <c r="V182" s="4">
        <v>583</v>
      </c>
      <c r="W182" s="4">
        <v>459</v>
      </c>
      <c r="X182" s="4">
        <v>459</v>
      </c>
      <c r="Y182" s="4">
        <v>1.94</v>
      </c>
      <c r="Z182" s="4">
        <v>7.27</v>
      </c>
      <c r="AA182" s="4">
        <v>468.21</v>
      </c>
      <c r="AB182" s="4">
        <v>1149.79</v>
      </c>
    </row>
    <row r="183" spans="1:28">
      <c r="A183" s="3" t="s">
        <v>379</v>
      </c>
      <c r="B183" s="3" t="s">
        <v>380</v>
      </c>
      <c r="C183" s="3" t="s">
        <v>22</v>
      </c>
      <c r="D183" s="3" t="s">
        <v>23</v>
      </c>
      <c r="E183" s="3" t="s">
        <v>24</v>
      </c>
      <c r="F183" s="3" t="s">
        <v>25</v>
      </c>
      <c r="G183" s="4">
        <v>1080</v>
      </c>
      <c r="H183" s="4">
        <v>1073</v>
      </c>
      <c r="I183" s="4">
        <v>509</v>
      </c>
      <c r="J183" s="4">
        <v>509</v>
      </c>
      <c r="K183" s="4">
        <v>2.54</v>
      </c>
      <c r="L183" s="4">
        <v>7.81</v>
      </c>
      <c r="M183" s="4">
        <v>519.35</v>
      </c>
      <c r="N183" s="4">
        <v>803</v>
      </c>
      <c r="O183" s="4">
        <v>783</v>
      </c>
      <c r="P183" s="4">
        <v>609</v>
      </c>
      <c r="Q183" s="4">
        <v>609</v>
      </c>
      <c r="R183" s="4">
        <v>3.58</v>
      </c>
      <c r="S183" s="4">
        <v>9.3800000000000008</v>
      </c>
      <c r="T183" s="4">
        <v>621.96</v>
      </c>
      <c r="U183" s="4">
        <v>1104</v>
      </c>
      <c r="V183" s="4">
        <v>1083</v>
      </c>
      <c r="W183" s="4">
        <v>903</v>
      </c>
      <c r="X183" s="4">
        <v>903</v>
      </c>
      <c r="Y183" s="4">
        <v>3.79</v>
      </c>
      <c r="Z183" s="4">
        <v>15.52</v>
      </c>
      <c r="AA183" s="4">
        <v>922.31</v>
      </c>
      <c r="AB183" s="4">
        <v>2063.62</v>
      </c>
    </row>
    <row r="184" spans="1:28">
      <c r="A184" s="3" t="s">
        <v>381</v>
      </c>
      <c r="B184" s="3" t="s">
        <v>382</v>
      </c>
      <c r="C184" s="3" t="s">
        <v>22</v>
      </c>
      <c r="D184" s="3" t="s">
        <v>23</v>
      </c>
      <c r="E184" s="3" t="s">
        <v>24</v>
      </c>
      <c r="F184" s="3" t="s">
        <v>25</v>
      </c>
      <c r="G184" s="4">
        <v>773</v>
      </c>
      <c r="H184" s="4">
        <v>767</v>
      </c>
      <c r="I184" s="4">
        <v>591</v>
      </c>
      <c r="J184" s="4">
        <v>591</v>
      </c>
      <c r="K184" s="4">
        <v>1.5</v>
      </c>
      <c r="L184" s="4">
        <v>5.64</v>
      </c>
      <c r="M184" s="4">
        <v>598.14</v>
      </c>
      <c r="N184" s="4">
        <v>785</v>
      </c>
      <c r="O184" s="4">
        <v>769</v>
      </c>
      <c r="P184" s="4">
        <v>538</v>
      </c>
      <c r="Q184" s="4">
        <v>538</v>
      </c>
      <c r="R184" s="4">
        <v>2.5299999999999998</v>
      </c>
      <c r="S184" s="4">
        <v>6.69</v>
      </c>
      <c r="T184" s="4">
        <v>547.22</v>
      </c>
      <c r="U184" s="4">
        <v>984</v>
      </c>
      <c r="V184" s="4">
        <v>944</v>
      </c>
      <c r="W184" s="4">
        <v>504</v>
      </c>
      <c r="X184" s="4">
        <v>504</v>
      </c>
      <c r="Y184" s="4">
        <v>2.08</v>
      </c>
      <c r="Z184" s="4">
        <v>8.1199999999999992</v>
      </c>
      <c r="AA184" s="4">
        <v>514.20000000000005</v>
      </c>
      <c r="AB184" s="4">
        <v>1659.56</v>
      </c>
    </row>
    <row r="185" spans="1:28">
      <c r="A185" s="3" t="s">
        <v>383</v>
      </c>
      <c r="B185" s="3" t="s">
        <v>384</v>
      </c>
      <c r="C185" s="3" t="s">
        <v>22</v>
      </c>
      <c r="D185" s="3" t="s">
        <v>23</v>
      </c>
      <c r="E185" s="3" t="s">
        <v>24</v>
      </c>
      <c r="F185" s="3" t="s">
        <v>25</v>
      </c>
      <c r="G185" s="4">
        <v>283</v>
      </c>
      <c r="H185" s="4">
        <v>282</v>
      </c>
      <c r="I185" s="4">
        <v>249</v>
      </c>
      <c r="J185" s="4">
        <v>249</v>
      </c>
      <c r="K185" s="4">
        <v>1.52</v>
      </c>
      <c r="L185" s="4">
        <v>2.9</v>
      </c>
      <c r="M185" s="4">
        <v>253.42</v>
      </c>
      <c r="N185" s="4">
        <v>388</v>
      </c>
      <c r="O185" s="4">
        <v>385</v>
      </c>
      <c r="P185" s="4">
        <v>272</v>
      </c>
      <c r="Q185" s="4">
        <v>272</v>
      </c>
      <c r="R185" s="4">
        <v>1.73</v>
      </c>
      <c r="S185" s="4">
        <v>3.13</v>
      </c>
      <c r="T185" s="4">
        <v>276.86</v>
      </c>
      <c r="U185" s="4">
        <v>509</v>
      </c>
      <c r="V185" s="4">
        <v>505</v>
      </c>
      <c r="W185" s="4">
        <v>317</v>
      </c>
      <c r="X185" s="4">
        <v>316</v>
      </c>
      <c r="Y185" s="4">
        <v>1.22</v>
      </c>
      <c r="Z185" s="4">
        <v>4.09</v>
      </c>
      <c r="AA185" s="4">
        <v>321.31</v>
      </c>
      <c r="AB185" s="4">
        <v>851.59</v>
      </c>
    </row>
    <row r="186" spans="1:28">
      <c r="A186" s="3" t="s">
        <v>385</v>
      </c>
      <c r="B186" s="3" t="s">
        <v>386</v>
      </c>
      <c r="C186" s="3" t="s">
        <v>22</v>
      </c>
      <c r="D186" s="3" t="s">
        <v>23</v>
      </c>
      <c r="E186" s="3" t="s">
        <v>24</v>
      </c>
      <c r="F186" s="3" t="s">
        <v>25</v>
      </c>
      <c r="G186" s="4">
        <v>747</v>
      </c>
      <c r="H186" s="4">
        <v>733</v>
      </c>
      <c r="I186" s="4">
        <v>611</v>
      </c>
      <c r="J186" s="4">
        <v>610</v>
      </c>
      <c r="K186" s="4">
        <v>4.26</v>
      </c>
      <c r="L186" s="4">
        <v>8.81</v>
      </c>
      <c r="M186" s="4">
        <v>623.07000000000005</v>
      </c>
      <c r="N186" s="4">
        <v>759</v>
      </c>
      <c r="O186" s="4">
        <v>755</v>
      </c>
      <c r="P186" s="4">
        <v>626</v>
      </c>
      <c r="Q186" s="4">
        <v>625</v>
      </c>
      <c r="R186" s="4">
        <v>3.71</v>
      </c>
      <c r="S186" s="4">
        <v>9.94</v>
      </c>
      <c r="T186" s="4">
        <v>638.65</v>
      </c>
      <c r="U186" s="4">
        <v>2458</v>
      </c>
      <c r="V186" s="4">
        <v>2432</v>
      </c>
      <c r="W186" s="4">
        <v>1009</v>
      </c>
      <c r="X186" s="4">
        <v>1008</v>
      </c>
      <c r="Y186" s="4">
        <v>5.13</v>
      </c>
      <c r="Z186" s="4">
        <v>15.51</v>
      </c>
      <c r="AA186" s="4">
        <v>1028.6400000000001</v>
      </c>
      <c r="AB186" s="4">
        <v>2290.36</v>
      </c>
    </row>
    <row r="187" spans="1:28">
      <c r="A187" s="3" t="s">
        <v>387</v>
      </c>
      <c r="B187" s="3" t="s">
        <v>388</v>
      </c>
      <c r="C187" s="3" t="s">
        <v>22</v>
      </c>
      <c r="D187" s="3" t="s">
        <v>23</v>
      </c>
      <c r="E187" s="3" t="s">
        <v>24</v>
      </c>
      <c r="F187" s="3" t="s">
        <v>25</v>
      </c>
      <c r="G187" s="4">
        <v>466</v>
      </c>
      <c r="H187" s="4">
        <v>463</v>
      </c>
      <c r="I187" s="4">
        <v>312</v>
      </c>
      <c r="J187" s="4">
        <v>312</v>
      </c>
      <c r="K187" s="4">
        <v>1.96</v>
      </c>
      <c r="L187" s="4">
        <v>4.3499999999999996</v>
      </c>
      <c r="M187" s="4">
        <v>318.31</v>
      </c>
      <c r="N187" s="4">
        <v>352</v>
      </c>
      <c r="O187" s="4">
        <v>344</v>
      </c>
      <c r="P187" s="4">
        <v>297</v>
      </c>
      <c r="Q187" s="4">
        <v>297</v>
      </c>
      <c r="R187" s="4">
        <v>1.26</v>
      </c>
      <c r="S187" s="4">
        <v>5.12</v>
      </c>
      <c r="T187" s="4">
        <v>303.38</v>
      </c>
      <c r="U187" s="4">
        <v>566</v>
      </c>
      <c r="V187" s="4">
        <v>560</v>
      </c>
      <c r="W187" s="4">
        <v>455</v>
      </c>
      <c r="X187" s="4">
        <v>455</v>
      </c>
      <c r="Y187" s="4">
        <v>3.15</v>
      </c>
      <c r="Z187" s="4">
        <v>7.71</v>
      </c>
      <c r="AA187" s="4">
        <v>465.86</v>
      </c>
      <c r="AB187" s="4">
        <v>1087.55</v>
      </c>
    </row>
    <row r="188" spans="1:28">
      <c r="A188" s="3" t="s">
        <v>389</v>
      </c>
      <c r="B188" s="3" t="s">
        <v>390</v>
      </c>
      <c r="C188" s="3" t="s">
        <v>22</v>
      </c>
      <c r="D188" s="3" t="s">
        <v>23</v>
      </c>
      <c r="E188" s="3" t="s">
        <v>24</v>
      </c>
      <c r="F188" s="3" t="s">
        <v>25</v>
      </c>
      <c r="G188" s="4">
        <v>554</v>
      </c>
      <c r="H188" s="4">
        <v>552</v>
      </c>
      <c r="I188" s="4">
        <v>247</v>
      </c>
      <c r="J188" s="4">
        <v>247</v>
      </c>
      <c r="K188" s="4">
        <v>2</v>
      </c>
      <c r="L188" s="4">
        <v>1.97</v>
      </c>
      <c r="M188" s="4">
        <v>250.97</v>
      </c>
      <c r="N188" s="4">
        <v>506</v>
      </c>
      <c r="O188" s="4">
        <v>486</v>
      </c>
      <c r="P188" s="4">
        <v>316</v>
      </c>
      <c r="Q188" s="4">
        <v>316</v>
      </c>
      <c r="R188" s="4">
        <v>1.03</v>
      </c>
      <c r="S188" s="4">
        <v>5.15</v>
      </c>
      <c r="T188" s="4">
        <v>322.18</v>
      </c>
      <c r="U188" s="4">
        <v>984</v>
      </c>
      <c r="V188" s="4">
        <v>947</v>
      </c>
      <c r="W188" s="4">
        <v>727</v>
      </c>
      <c r="X188" s="4">
        <v>727</v>
      </c>
      <c r="Y188" s="4">
        <v>2.61</v>
      </c>
      <c r="Z188" s="4">
        <v>7.82</v>
      </c>
      <c r="AA188" s="4">
        <v>737.43</v>
      </c>
      <c r="AB188" s="4">
        <v>1310.58</v>
      </c>
    </row>
    <row r="189" spans="1:28">
      <c r="A189" s="3" t="s">
        <v>391</v>
      </c>
      <c r="B189" s="3" t="s">
        <v>392</v>
      </c>
      <c r="C189" s="3" t="s">
        <v>22</v>
      </c>
      <c r="D189" s="3" t="s">
        <v>23</v>
      </c>
      <c r="E189" s="3" t="s">
        <v>24</v>
      </c>
      <c r="F189" s="3" t="s">
        <v>25</v>
      </c>
      <c r="G189" s="4">
        <v>872</v>
      </c>
      <c r="H189" s="4">
        <v>831</v>
      </c>
      <c r="I189" s="4">
        <v>481</v>
      </c>
      <c r="J189" s="4">
        <v>481</v>
      </c>
      <c r="K189" s="4">
        <v>4.03</v>
      </c>
      <c r="L189" s="4">
        <v>3.58</v>
      </c>
      <c r="M189" s="4">
        <v>488.61</v>
      </c>
      <c r="N189" s="4">
        <v>767</v>
      </c>
      <c r="O189" s="4">
        <v>764</v>
      </c>
      <c r="P189" s="4">
        <v>531</v>
      </c>
      <c r="Q189" s="4">
        <v>530</v>
      </c>
      <c r="R189" s="4">
        <v>4.05</v>
      </c>
      <c r="S189" s="4">
        <v>4.01</v>
      </c>
      <c r="T189" s="4">
        <v>538.05999999999995</v>
      </c>
      <c r="U189" s="4">
        <v>1011</v>
      </c>
      <c r="V189" s="4">
        <v>1001</v>
      </c>
      <c r="W189" s="4">
        <v>666</v>
      </c>
      <c r="X189" s="4">
        <v>666</v>
      </c>
      <c r="Y189" s="4">
        <v>4.7</v>
      </c>
      <c r="Z189" s="4">
        <v>6.48</v>
      </c>
      <c r="AA189" s="4">
        <v>677.18</v>
      </c>
      <c r="AB189" s="4">
        <v>1703.85</v>
      </c>
    </row>
    <row r="190" spans="1:28">
      <c r="A190" s="3" t="s">
        <v>393</v>
      </c>
      <c r="B190" s="3" t="s">
        <v>394</v>
      </c>
      <c r="C190" s="3" t="s">
        <v>22</v>
      </c>
      <c r="D190" s="3" t="s">
        <v>23</v>
      </c>
      <c r="E190" s="3" t="s">
        <v>24</v>
      </c>
      <c r="F190" s="3" t="s">
        <v>25</v>
      </c>
      <c r="G190" s="4">
        <v>833</v>
      </c>
      <c r="H190" s="4">
        <v>828</v>
      </c>
      <c r="I190" s="4">
        <v>373</v>
      </c>
      <c r="J190" s="4">
        <v>373</v>
      </c>
      <c r="K190" s="4">
        <v>0.92</v>
      </c>
      <c r="L190" s="4">
        <v>6.53</v>
      </c>
      <c r="M190" s="4">
        <v>380.45</v>
      </c>
      <c r="N190" s="4">
        <v>444</v>
      </c>
      <c r="O190" s="4">
        <v>444</v>
      </c>
      <c r="P190" s="4">
        <v>337</v>
      </c>
      <c r="Q190" s="4">
        <v>337</v>
      </c>
      <c r="R190" s="4">
        <v>0.72</v>
      </c>
      <c r="S190" s="4">
        <v>5.63</v>
      </c>
      <c r="T190" s="4">
        <v>343.35</v>
      </c>
      <c r="U190" s="4">
        <v>654</v>
      </c>
      <c r="V190" s="4">
        <v>650</v>
      </c>
      <c r="W190" s="4">
        <v>535</v>
      </c>
      <c r="X190" s="4">
        <v>535</v>
      </c>
      <c r="Y190" s="4">
        <v>1.47</v>
      </c>
      <c r="Z190" s="4">
        <v>8.93</v>
      </c>
      <c r="AA190" s="4">
        <v>545.4</v>
      </c>
      <c r="AB190" s="4">
        <v>1269.2</v>
      </c>
    </row>
    <row r="191" spans="1:28">
      <c r="A191" s="3" t="s">
        <v>395</v>
      </c>
      <c r="B191" s="3" t="s">
        <v>396</v>
      </c>
      <c r="C191" s="3" t="s">
        <v>22</v>
      </c>
      <c r="D191" s="3" t="s">
        <v>23</v>
      </c>
      <c r="E191" s="3" t="s">
        <v>24</v>
      </c>
      <c r="F191" s="3" t="s">
        <v>25</v>
      </c>
      <c r="G191" s="4">
        <v>1543</v>
      </c>
      <c r="H191" s="4">
        <v>1516</v>
      </c>
      <c r="I191" s="4">
        <v>614</v>
      </c>
      <c r="J191" s="4">
        <v>612</v>
      </c>
      <c r="K191" s="4">
        <v>4.92</v>
      </c>
      <c r="L191" s="4">
        <v>7.89</v>
      </c>
      <c r="M191" s="4">
        <v>624.80999999999995</v>
      </c>
      <c r="N191" s="4">
        <v>658</v>
      </c>
      <c r="O191" s="4">
        <v>644</v>
      </c>
      <c r="P191" s="4">
        <v>544</v>
      </c>
      <c r="Q191" s="4">
        <v>541</v>
      </c>
      <c r="R191" s="4">
        <v>5.88</v>
      </c>
      <c r="S191" s="4">
        <v>7.62</v>
      </c>
      <c r="T191" s="4">
        <v>554.5</v>
      </c>
      <c r="U191" s="4">
        <v>1676</v>
      </c>
      <c r="V191" s="4">
        <v>1655</v>
      </c>
      <c r="W191" s="4">
        <v>960</v>
      </c>
      <c r="X191" s="4">
        <v>957</v>
      </c>
      <c r="Y191" s="4">
        <v>5.03</v>
      </c>
      <c r="Z191" s="4">
        <v>11.08</v>
      </c>
      <c r="AA191" s="4">
        <v>973.11</v>
      </c>
      <c r="AB191" s="4">
        <v>2152.42</v>
      </c>
    </row>
    <row r="192" spans="1:28">
      <c r="A192" s="3" t="s">
        <v>397</v>
      </c>
      <c r="B192" s="3" t="s">
        <v>398</v>
      </c>
      <c r="C192" s="3" t="s">
        <v>22</v>
      </c>
      <c r="D192" s="3" t="s">
        <v>23</v>
      </c>
      <c r="E192" s="3" t="s">
        <v>24</v>
      </c>
      <c r="F192" s="3" t="s">
        <v>25</v>
      </c>
      <c r="G192" s="4">
        <v>1618</v>
      </c>
      <c r="H192" s="4">
        <v>1607</v>
      </c>
      <c r="I192" s="4">
        <v>858</v>
      </c>
      <c r="J192" s="4">
        <v>854</v>
      </c>
      <c r="K192" s="4">
        <v>6.38</v>
      </c>
      <c r="L192" s="4">
        <v>8.0500000000000007</v>
      </c>
      <c r="M192" s="4">
        <v>868.43</v>
      </c>
      <c r="N192" s="4">
        <v>1097</v>
      </c>
      <c r="O192" s="4">
        <v>1088</v>
      </c>
      <c r="P192" s="4">
        <v>849</v>
      </c>
      <c r="Q192" s="4">
        <v>844</v>
      </c>
      <c r="R192" s="4">
        <v>6.04</v>
      </c>
      <c r="S192" s="4">
        <v>9.01</v>
      </c>
      <c r="T192" s="4">
        <v>859.05</v>
      </c>
      <c r="U192" s="4">
        <v>1557</v>
      </c>
      <c r="V192" s="4">
        <v>1550</v>
      </c>
      <c r="W192" s="4">
        <v>1105</v>
      </c>
      <c r="X192" s="4">
        <v>1105</v>
      </c>
      <c r="Y192" s="4">
        <v>7.18</v>
      </c>
      <c r="Z192" s="4">
        <v>13.02</v>
      </c>
      <c r="AA192" s="4">
        <v>1125.2</v>
      </c>
      <c r="AB192" s="4">
        <v>2852.68</v>
      </c>
    </row>
    <row r="193" spans="1:28">
      <c r="A193" s="3" t="s">
        <v>399</v>
      </c>
      <c r="B193" s="3" t="s">
        <v>400</v>
      </c>
      <c r="C193" s="3" t="s">
        <v>22</v>
      </c>
      <c r="D193" s="3" t="s">
        <v>23</v>
      </c>
      <c r="E193" s="3" t="s">
        <v>24</v>
      </c>
      <c r="F193" s="3" t="s">
        <v>25</v>
      </c>
      <c r="G193" s="4">
        <v>812</v>
      </c>
      <c r="H193" s="4">
        <v>798</v>
      </c>
      <c r="I193" s="4">
        <v>683</v>
      </c>
      <c r="J193" s="4">
        <v>683</v>
      </c>
      <c r="K193" s="4">
        <v>4.45</v>
      </c>
      <c r="L193" s="4">
        <v>8.3800000000000008</v>
      </c>
      <c r="M193" s="4">
        <v>695.83</v>
      </c>
      <c r="N193" s="4">
        <v>863</v>
      </c>
      <c r="O193" s="4">
        <v>851</v>
      </c>
      <c r="P193" s="4">
        <v>722</v>
      </c>
      <c r="Q193" s="4">
        <v>722</v>
      </c>
      <c r="R193" s="4">
        <v>4.01</v>
      </c>
      <c r="S193" s="4">
        <v>10.75</v>
      </c>
      <c r="T193" s="4">
        <v>736.76</v>
      </c>
      <c r="U193" s="4">
        <v>1293</v>
      </c>
      <c r="V193" s="4">
        <v>1291</v>
      </c>
      <c r="W193" s="4">
        <v>1160</v>
      </c>
      <c r="X193" s="4">
        <v>1160</v>
      </c>
      <c r="Y193" s="4">
        <v>8.2100000000000009</v>
      </c>
      <c r="Z193" s="4">
        <v>14.5</v>
      </c>
      <c r="AA193" s="4">
        <v>1182.71</v>
      </c>
      <c r="AB193" s="4">
        <v>2615.3000000000002</v>
      </c>
    </row>
    <row r="194" spans="1:28">
      <c r="A194" s="3" t="s">
        <v>401</v>
      </c>
      <c r="B194" s="3" t="s">
        <v>402</v>
      </c>
      <c r="C194" s="3" t="s">
        <v>22</v>
      </c>
      <c r="D194" s="3" t="s">
        <v>23</v>
      </c>
      <c r="E194" s="3" t="s">
        <v>24</v>
      </c>
      <c r="F194" s="3" t="s">
        <v>25</v>
      </c>
      <c r="G194" s="4">
        <v>1255</v>
      </c>
      <c r="H194" s="4">
        <v>1243</v>
      </c>
      <c r="I194" s="4">
        <v>417</v>
      </c>
      <c r="J194" s="4">
        <v>417</v>
      </c>
      <c r="K194" s="4">
        <v>2.25</v>
      </c>
      <c r="L194" s="4">
        <v>5.76</v>
      </c>
      <c r="M194" s="4">
        <v>425.01</v>
      </c>
      <c r="N194" s="4">
        <v>890</v>
      </c>
      <c r="O194" s="4">
        <v>883</v>
      </c>
      <c r="P194" s="4">
        <v>482</v>
      </c>
      <c r="Q194" s="4">
        <v>482</v>
      </c>
      <c r="R194" s="4">
        <v>2.76</v>
      </c>
      <c r="S194" s="4">
        <v>6.73</v>
      </c>
      <c r="T194" s="4">
        <v>491.49</v>
      </c>
      <c r="U194" s="4">
        <v>983</v>
      </c>
      <c r="V194" s="4">
        <v>966</v>
      </c>
      <c r="W194" s="4">
        <v>735</v>
      </c>
      <c r="X194" s="4">
        <v>735</v>
      </c>
      <c r="Y194" s="4">
        <v>4.41</v>
      </c>
      <c r="Z194" s="4">
        <v>10.82</v>
      </c>
      <c r="AA194" s="4">
        <v>750.23</v>
      </c>
      <c r="AB194" s="4">
        <v>1666.73</v>
      </c>
    </row>
    <row r="195" spans="1:28">
      <c r="A195" s="3" t="s">
        <v>403</v>
      </c>
      <c r="B195" s="3" t="s">
        <v>404</v>
      </c>
      <c r="C195" s="3" t="s">
        <v>22</v>
      </c>
      <c r="D195" s="3" t="s">
        <v>23</v>
      </c>
      <c r="E195" s="3" t="s">
        <v>24</v>
      </c>
      <c r="F195" s="3" t="s">
        <v>25</v>
      </c>
      <c r="G195" s="4">
        <v>728</v>
      </c>
      <c r="H195" s="4">
        <v>706</v>
      </c>
      <c r="I195" s="4">
        <v>551</v>
      </c>
      <c r="J195" s="4">
        <v>551</v>
      </c>
      <c r="K195" s="4">
        <v>2.0499999999999998</v>
      </c>
      <c r="L195" s="4">
        <v>10.4</v>
      </c>
      <c r="M195" s="4">
        <v>563.45000000000005</v>
      </c>
      <c r="N195" s="4">
        <v>655</v>
      </c>
      <c r="O195" s="4">
        <v>644</v>
      </c>
      <c r="P195" s="4">
        <v>544</v>
      </c>
      <c r="Q195" s="4">
        <v>544</v>
      </c>
      <c r="R195" s="4">
        <v>2.4900000000000002</v>
      </c>
      <c r="S195" s="4">
        <v>9.23</v>
      </c>
      <c r="T195" s="4">
        <v>555.72</v>
      </c>
      <c r="U195" s="4">
        <v>1735</v>
      </c>
      <c r="V195" s="4">
        <v>1716</v>
      </c>
      <c r="W195" s="4">
        <v>520</v>
      </c>
      <c r="X195" s="4">
        <v>520</v>
      </c>
      <c r="Y195" s="4">
        <v>3.31</v>
      </c>
      <c r="Z195" s="4">
        <v>7.81</v>
      </c>
      <c r="AA195" s="4">
        <v>531.12</v>
      </c>
      <c r="AB195" s="4">
        <v>1650.29</v>
      </c>
    </row>
    <row r="196" spans="1:28">
      <c r="A196" s="3" t="s">
        <v>405</v>
      </c>
      <c r="B196" s="3" t="s">
        <v>406</v>
      </c>
      <c r="C196" s="3" t="s">
        <v>22</v>
      </c>
      <c r="D196" s="3" t="s">
        <v>23</v>
      </c>
      <c r="E196" s="3" t="s">
        <v>24</v>
      </c>
      <c r="F196" s="3" t="s">
        <v>25</v>
      </c>
      <c r="G196" s="4">
        <v>452</v>
      </c>
      <c r="H196" s="4">
        <v>440</v>
      </c>
      <c r="I196" s="4">
        <v>254</v>
      </c>
      <c r="J196" s="4">
        <v>254</v>
      </c>
      <c r="K196" s="4">
        <v>1.19</v>
      </c>
      <c r="L196" s="4">
        <v>3.35</v>
      </c>
      <c r="M196" s="4">
        <v>258.54000000000002</v>
      </c>
      <c r="N196" s="4">
        <v>356</v>
      </c>
      <c r="O196" s="4">
        <v>354</v>
      </c>
      <c r="P196" s="4">
        <v>268</v>
      </c>
      <c r="Q196" s="4">
        <v>268</v>
      </c>
      <c r="R196" s="4">
        <v>1.57</v>
      </c>
      <c r="S196" s="4">
        <v>3.32</v>
      </c>
      <c r="T196" s="4">
        <v>272.89</v>
      </c>
      <c r="U196" s="4">
        <v>737</v>
      </c>
      <c r="V196" s="4">
        <v>730</v>
      </c>
      <c r="W196" s="4">
        <v>393</v>
      </c>
      <c r="X196" s="4">
        <v>393</v>
      </c>
      <c r="Y196" s="4">
        <v>0.69</v>
      </c>
      <c r="Z196" s="4">
        <v>6.57</v>
      </c>
      <c r="AA196" s="4">
        <v>400.26</v>
      </c>
      <c r="AB196" s="4">
        <v>931.69</v>
      </c>
    </row>
    <row r="197" spans="1:28">
      <c r="A197" s="3" t="s">
        <v>407</v>
      </c>
      <c r="B197" s="3" t="s">
        <v>408</v>
      </c>
      <c r="C197" s="3" t="s">
        <v>22</v>
      </c>
      <c r="D197" s="3" t="s">
        <v>23</v>
      </c>
      <c r="E197" s="3" t="s">
        <v>24</v>
      </c>
      <c r="F197" s="3" t="s">
        <v>25</v>
      </c>
      <c r="G197" s="4">
        <v>1937</v>
      </c>
      <c r="H197" s="4">
        <v>1912</v>
      </c>
      <c r="I197" s="4">
        <v>1183</v>
      </c>
      <c r="J197" s="4">
        <v>1181</v>
      </c>
      <c r="K197" s="4">
        <v>4.5999999999999996</v>
      </c>
      <c r="L197" s="4">
        <v>10.130000000000001</v>
      </c>
      <c r="M197" s="4">
        <v>1195.73</v>
      </c>
      <c r="N197" s="4">
        <v>1019</v>
      </c>
      <c r="O197" s="4">
        <v>1006</v>
      </c>
      <c r="P197" s="4">
        <v>897</v>
      </c>
      <c r="Q197" s="4">
        <v>897</v>
      </c>
      <c r="R197" s="4">
        <v>4</v>
      </c>
      <c r="S197" s="4">
        <v>9.6199999999999992</v>
      </c>
      <c r="T197" s="4">
        <v>910.62</v>
      </c>
      <c r="U197" s="4">
        <v>1387</v>
      </c>
      <c r="V197" s="4">
        <v>1375</v>
      </c>
      <c r="W197" s="4">
        <v>1095</v>
      </c>
      <c r="X197" s="4">
        <v>1093</v>
      </c>
      <c r="Y197" s="4">
        <v>4.0199999999999996</v>
      </c>
      <c r="Z197" s="4">
        <v>16.260000000000002</v>
      </c>
      <c r="AA197" s="4">
        <v>1113.28</v>
      </c>
      <c r="AB197" s="4">
        <v>3219.63</v>
      </c>
    </row>
    <row r="198" spans="1:28">
      <c r="A198" s="3" t="s">
        <v>409</v>
      </c>
      <c r="B198" s="3" t="s">
        <v>410</v>
      </c>
      <c r="C198" s="3" t="s">
        <v>22</v>
      </c>
      <c r="D198" s="3" t="s">
        <v>23</v>
      </c>
      <c r="E198" s="3" t="s">
        <v>24</v>
      </c>
      <c r="F198" s="3" t="s">
        <v>25</v>
      </c>
      <c r="G198" s="4">
        <v>621</v>
      </c>
      <c r="H198" s="4">
        <v>608</v>
      </c>
      <c r="I198" s="4">
        <v>425</v>
      </c>
      <c r="J198" s="4">
        <v>425</v>
      </c>
      <c r="K198" s="4">
        <v>2.2999999999999998</v>
      </c>
      <c r="L198" s="4">
        <v>6.67</v>
      </c>
      <c r="M198" s="4">
        <v>433.97</v>
      </c>
      <c r="N198" s="4">
        <v>550</v>
      </c>
      <c r="O198" s="4">
        <v>544</v>
      </c>
      <c r="P198" s="4">
        <v>396</v>
      </c>
      <c r="Q198" s="4">
        <v>396</v>
      </c>
      <c r="R198" s="4">
        <v>2.56</v>
      </c>
      <c r="S198" s="4">
        <v>6.75</v>
      </c>
      <c r="T198" s="4">
        <v>405.31</v>
      </c>
      <c r="U198" s="4">
        <v>1560</v>
      </c>
      <c r="V198" s="4">
        <v>1526</v>
      </c>
      <c r="W198" s="4">
        <v>618</v>
      </c>
      <c r="X198" s="4">
        <v>618</v>
      </c>
      <c r="Y198" s="4">
        <v>2.82</v>
      </c>
      <c r="Z198" s="4">
        <v>10.78</v>
      </c>
      <c r="AA198" s="4">
        <v>631.6</v>
      </c>
      <c r="AB198" s="4">
        <v>1470.88</v>
      </c>
    </row>
    <row r="199" spans="1:28">
      <c r="A199" s="3" t="s">
        <v>411</v>
      </c>
      <c r="B199" s="3" t="s">
        <v>412</v>
      </c>
      <c r="C199" s="3" t="s">
        <v>22</v>
      </c>
      <c r="D199" s="3" t="s">
        <v>23</v>
      </c>
      <c r="E199" s="3" t="s">
        <v>24</v>
      </c>
      <c r="F199" s="3" t="s">
        <v>25</v>
      </c>
      <c r="G199" s="4">
        <v>2872</v>
      </c>
      <c r="H199" s="4">
        <v>2854</v>
      </c>
      <c r="I199" s="4">
        <v>1653</v>
      </c>
      <c r="J199" s="4">
        <v>1652</v>
      </c>
      <c r="K199" s="4">
        <v>8.15</v>
      </c>
      <c r="L199" s="4">
        <v>22.94</v>
      </c>
      <c r="M199" s="4">
        <v>1683.09</v>
      </c>
      <c r="N199" s="4">
        <v>2192</v>
      </c>
      <c r="O199" s="4">
        <v>2176</v>
      </c>
      <c r="P199" s="4">
        <v>1696</v>
      </c>
      <c r="Q199" s="4">
        <v>1695</v>
      </c>
      <c r="R199" s="4">
        <v>7.33</v>
      </c>
      <c r="S199" s="4">
        <v>26.22</v>
      </c>
      <c r="T199" s="4">
        <v>1728.55</v>
      </c>
      <c r="U199" s="4">
        <v>4718</v>
      </c>
      <c r="V199" s="4">
        <v>4619</v>
      </c>
      <c r="W199" s="4">
        <v>1819</v>
      </c>
      <c r="X199" s="4">
        <v>1819</v>
      </c>
      <c r="Y199" s="4">
        <v>6.62</v>
      </c>
      <c r="Z199" s="4">
        <v>30.88</v>
      </c>
      <c r="AA199" s="4">
        <v>1856.5</v>
      </c>
      <c r="AB199" s="4">
        <v>5268.14</v>
      </c>
    </row>
    <row r="200" spans="1:28">
      <c r="A200" s="3" t="s">
        <v>413</v>
      </c>
      <c r="B200" s="3" t="s">
        <v>414</v>
      </c>
      <c r="C200" s="3" t="s">
        <v>22</v>
      </c>
      <c r="D200" s="3" t="s">
        <v>23</v>
      </c>
      <c r="E200" s="3" t="s">
        <v>24</v>
      </c>
      <c r="F200" s="3" t="s">
        <v>25</v>
      </c>
      <c r="G200" s="4">
        <v>727</v>
      </c>
      <c r="H200" s="4">
        <v>699</v>
      </c>
      <c r="I200" s="4">
        <v>496</v>
      </c>
      <c r="J200" s="4">
        <v>496</v>
      </c>
      <c r="K200" s="4">
        <v>1.79</v>
      </c>
      <c r="L200" s="4">
        <v>5.3</v>
      </c>
      <c r="M200" s="4">
        <v>503.09</v>
      </c>
      <c r="N200" s="4">
        <v>1125</v>
      </c>
      <c r="O200" s="4">
        <v>1079</v>
      </c>
      <c r="P200" s="4">
        <v>748</v>
      </c>
      <c r="Q200" s="4">
        <v>748</v>
      </c>
      <c r="R200" s="4">
        <v>1.92</v>
      </c>
      <c r="S200" s="4">
        <v>6.92</v>
      </c>
      <c r="T200" s="4">
        <v>756.84</v>
      </c>
      <c r="U200" s="4">
        <v>1044</v>
      </c>
      <c r="V200" s="4">
        <v>1026</v>
      </c>
      <c r="W200" s="4">
        <v>562</v>
      </c>
      <c r="X200" s="4">
        <v>562</v>
      </c>
      <c r="Y200" s="4">
        <v>0.42</v>
      </c>
      <c r="Z200" s="4">
        <v>8.7899999999999991</v>
      </c>
      <c r="AA200" s="4">
        <v>571.21</v>
      </c>
      <c r="AB200" s="4">
        <v>1831.14</v>
      </c>
    </row>
    <row r="201" spans="1:28">
      <c r="A201" s="3" t="s">
        <v>415</v>
      </c>
      <c r="B201" s="3" t="s">
        <v>416</v>
      </c>
      <c r="C201" s="3" t="s">
        <v>22</v>
      </c>
      <c r="D201" s="3" t="s">
        <v>23</v>
      </c>
      <c r="E201" s="3" t="s">
        <v>24</v>
      </c>
      <c r="F201" s="3" t="s">
        <v>25</v>
      </c>
      <c r="G201" s="4">
        <v>891</v>
      </c>
      <c r="H201" s="4">
        <v>861</v>
      </c>
      <c r="I201" s="4">
        <v>679</v>
      </c>
      <c r="J201" s="4">
        <v>679</v>
      </c>
      <c r="K201" s="4">
        <v>3.77</v>
      </c>
      <c r="L201" s="4">
        <v>11.22</v>
      </c>
      <c r="M201" s="4">
        <v>693.99</v>
      </c>
      <c r="N201" s="4">
        <v>663</v>
      </c>
      <c r="O201" s="4">
        <v>643</v>
      </c>
      <c r="P201" s="4">
        <v>573</v>
      </c>
      <c r="Q201" s="4">
        <v>573</v>
      </c>
      <c r="R201" s="4">
        <v>1.93</v>
      </c>
      <c r="S201" s="4">
        <v>10.06</v>
      </c>
      <c r="T201" s="4">
        <v>584.99</v>
      </c>
      <c r="U201" s="4">
        <v>899</v>
      </c>
      <c r="V201" s="4">
        <v>869</v>
      </c>
      <c r="W201" s="4">
        <v>776</v>
      </c>
      <c r="X201" s="4">
        <v>776</v>
      </c>
      <c r="Y201" s="4">
        <v>2.2799999999999998</v>
      </c>
      <c r="Z201" s="4">
        <v>12.53</v>
      </c>
      <c r="AA201" s="4">
        <v>790.81</v>
      </c>
      <c r="AB201" s="4">
        <v>2069.79</v>
      </c>
    </row>
    <row r="202" spans="1:28">
      <c r="A202" s="3" t="s">
        <v>417</v>
      </c>
      <c r="B202" s="3" t="s">
        <v>418</v>
      </c>
      <c r="C202" s="3" t="s">
        <v>22</v>
      </c>
      <c r="D202" s="3" t="s">
        <v>23</v>
      </c>
      <c r="E202" s="3" t="s">
        <v>24</v>
      </c>
      <c r="F202" s="3" t="s">
        <v>25</v>
      </c>
      <c r="G202" s="4">
        <v>713</v>
      </c>
      <c r="H202" s="4">
        <v>679</v>
      </c>
      <c r="I202" s="4">
        <v>480</v>
      </c>
      <c r="J202" s="4">
        <v>480</v>
      </c>
      <c r="K202" s="4">
        <v>2.23</v>
      </c>
      <c r="L202" s="4">
        <v>6.58</v>
      </c>
      <c r="M202" s="4">
        <v>488.81</v>
      </c>
      <c r="N202" s="4">
        <v>1448</v>
      </c>
      <c r="O202" s="4">
        <v>1437</v>
      </c>
      <c r="P202" s="4">
        <v>1042</v>
      </c>
      <c r="Q202" s="4">
        <v>1041</v>
      </c>
      <c r="R202" s="4">
        <v>3.69</v>
      </c>
      <c r="S202" s="4">
        <v>16.45</v>
      </c>
      <c r="T202" s="4">
        <v>1061.1400000000001</v>
      </c>
      <c r="U202" s="4">
        <v>814</v>
      </c>
      <c r="V202" s="4">
        <v>798</v>
      </c>
      <c r="W202" s="4">
        <v>565</v>
      </c>
      <c r="X202" s="4">
        <v>565</v>
      </c>
      <c r="Y202" s="4">
        <v>1.48</v>
      </c>
      <c r="Z202" s="4">
        <v>7.93</v>
      </c>
      <c r="AA202" s="4">
        <v>574.41</v>
      </c>
      <c r="AB202" s="4">
        <v>2124.36</v>
      </c>
    </row>
    <row r="203" spans="1:28">
      <c r="A203" s="3" t="s">
        <v>419</v>
      </c>
      <c r="B203" s="3" t="s">
        <v>420</v>
      </c>
      <c r="C203" s="3" t="s">
        <v>22</v>
      </c>
      <c r="D203" s="3" t="s">
        <v>23</v>
      </c>
      <c r="E203" s="3" t="s">
        <v>24</v>
      </c>
      <c r="F203" s="3" t="s">
        <v>25</v>
      </c>
      <c r="G203" s="4">
        <v>299</v>
      </c>
      <c r="H203" s="4">
        <v>291</v>
      </c>
      <c r="I203" s="4">
        <v>135</v>
      </c>
      <c r="J203" s="4">
        <v>135</v>
      </c>
      <c r="K203" s="4">
        <v>0.98</v>
      </c>
      <c r="L203" s="4">
        <v>2.81</v>
      </c>
      <c r="M203" s="4">
        <v>138.79</v>
      </c>
      <c r="N203" s="4">
        <v>425</v>
      </c>
      <c r="O203" s="4">
        <v>419</v>
      </c>
      <c r="P203" s="4">
        <v>236</v>
      </c>
      <c r="Q203" s="4">
        <v>236</v>
      </c>
      <c r="R203" s="4">
        <v>1.1000000000000001</v>
      </c>
      <c r="S203" s="4">
        <v>2.38</v>
      </c>
      <c r="T203" s="4">
        <v>239.48</v>
      </c>
      <c r="U203" s="4">
        <v>522</v>
      </c>
      <c r="V203" s="4">
        <v>518</v>
      </c>
      <c r="W203" s="4">
        <v>210</v>
      </c>
      <c r="X203" s="4">
        <v>210</v>
      </c>
      <c r="Y203" s="4">
        <v>1.56</v>
      </c>
      <c r="Z203" s="4">
        <v>4.2300000000000004</v>
      </c>
      <c r="AA203" s="4">
        <v>215.79</v>
      </c>
      <c r="AB203" s="4">
        <v>594.05999999999995</v>
      </c>
    </row>
    <row r="204" spans="1:28">
      <c r="A204" s="3" t="s">
        <v>421</v>
      </c>
      <c r="B204" s="3" t="s">
        <v>422</v>
      </c>
      <c r="C204" s="3" t="s">
        <v>22</v>
      </c>
      <c r="D204" s="3" t="s">
        <v>23</v>
      </c>
      <c r="E204" s="3" t="s">
        <v>24</v>
      </c>
      <c r="F204" s="3" t="s">
        <v>25</v>
      </c>
      <c r="G204" s="4">
        <v>854</v>
      </c>
      <c r="H204" s="4">
        <v>846</v>
      </c>
      <c r="I204" s="4">
        <v>373</v>
      </c>
      <c r="J204" s="4">
        <v>373</v>
      </c>
      <c r="K204" s="4">
        <v>2.67</v>
      </c>
      <c r="L204" s="4">
        <v>3.99</v>
      </c>
      <c r="M204" s="4">
        <v>379.66</v>
      </c>
      <c r="N204" s="4">
        <v>580</v>
      </c>
      <c r="O204" s="4">
        <v>572</v>
      </c>
      <c r="P204" s="4">
        <v>390</v>
      </c>
      <c r="Q204" s="4">
        <v>390</v>
      </c>
      <c r="R204" s="4">
        <v>2.17</v>
      </c>
      <c r="S204" s="4">
        <v>5.24</v>
      </c>
      <c r="T204" s="4">
        <v>397.41</v>
      </c>
      <c r="U204" s="4">
        <v>787</v>
      </c>
      <c r="V204" s="4">
        <v>780</v>
      </c>
      <c r="W204" s="4">
        <v>616</v>
      </c>
      <c r="X204" s="4">
        <v>616</v>
      </c>
      <c r="Y204" s="4">
        <v>4.68</v>
      </c>
      <c r="Z204" s="4">
        <v>6.72</v>
      </c>
      <c r="AA204" s="4">
        <v>627.4</v>
      </c>
      <c r="AB204" s="4">
        <v>1404.47</v>
      </c>
    </row>
    <row r="205" spans="1:28">
      <c r="A205" s="3" t="s">
        <v>423</v>
      </c>
      <c r="B205" s="3" t="s">
        <v>424</v>
      </c>
      <c r="C205" s="3" t="s">
        <v>22</v>
      </c>
      <c r="D205" s="3" t="s">
        <v>23</v>
      </c>
      <c r="E205" s="3" t="s">
        <v>24</v>
      </c>
      <c r="F205" s="3" t="s">
        <v>25</v>
      </c>
      <c r="G205" s="4">
        <v>980</v>
      </c>
      <c r="H205" s="4">
        <v>969</v>
      </c>
      <c r="I205" s="4">
        <v>675</v>
      </c>
      <c r="J205" s="4">
        <v>670</v>
      </c>
      <c r="K205" s="4">
        <v>3.6</v>
      </c>
      <c r="L205" s="4">
        <v>10.95</v>
      </c>
      <c r="M205" s="4">
        <v>684.55</v>
      </c>
      <c r="N205" s="4">
        <v>825</v>
      </c>
      <c r="O205" s="4">
        <v>789</v>
      </c>
      <c r="P205" s="4">
        <v>603</v>
      </c>
      <c r="Q205" s="4">
        <v>602</v>
      </c>
      <c r="R205" s="4">
        <v>4.76</v>
      </c>
      <c r="S205" s="4">
        <v>8.56</v>
      </c>
      <c r="T205" s="4">
        <v>615.32000000000005</v>
      </c>
      <c r="U205" s="4">
        <v>1327</v>
      </c>
      <c r="V205" s="4">
        <v>1322</v>
      </c>
      <c r="W205" s="4">
        <v>725</v>
      </c>
      <c r="X205" s="4">
        <v>725</v>
      </c>
      <c r="Y205" s="4">
        <v>6.33</v>
      </c>
      <c r="Z205" s="4">
        <v>11.47</v>
      </c>
      <c r="AA205" s="4">
        <v>742.8</v>
      </c>
      <c r="AB205" s="4">
        <v>2042.67</v>
      </c>
    </row>
    <row r="206" spans="1:28">
      <c r="A206" s="3" t="s">
        <v>425</v>
      </c>
      <c r="B206" s="3" t="s">
        <v>426</v>
      </c>
      <c r="C206" s="3" t="s">
        <v>22</v>
      </c>
      <c r="D206" s="3" t="s">
        <v>23</v>
      </c>
      <c r="E206" s="3" t="s">
        <v>24</v>
      </c>
      <c r="F206" s="3" t="s">
        <v>25</v>
      </c>
      <c r="G206" s="4">
        <v>959</v>
      </c>
      <c r="H206" s="4">
        <v>944</v>
      </c>
      <c r="I206" s="4">
        <v>732</v>
      </c>
      <c r="J206" s="4">
        <v>732</v>
      </c>
      <c r="K206" s="4">
        <v>6.26</v>
      </c>
      <c r="L206" s="4">
        <v>12.11</v>
      </c>
      <c r="M206" s="4">
        <v>750.37</v>
      </c>
      <c r="N206" s="4">
        <v>951</v>
      </c>
      <c r="O206" s="4">
        <v>912</v>
      </c>
      <c r="P206" s="4">
        <v>727</v>
      </c>
      <c r="Q206" s="4">
        <v>727</v>
      </c>
      <c r="R206" s="4">
        <v>6.11</v>
      </c>
      <c r="S206" s="4">
        <v>13.05</v>
      </c>
      <c r="T206" s="4">
        <v>746.16</v>
      </c>
      <c r="U206" s="4">
        <v>1226</v>
      </c>
      <c r="V206" s="4">
        <v>1219</v>
      </c>
      <c r="W206" s="4">
        <v>1072</v>
      </c>
      <c r="X206" s="4">
        <v>1072</v>
      </c>
      <c r="Y206" s="4">
        <v>7.84</v>
      </c>
      <c r="Z206" s="4">
        <v>21.13</v>
      </c>
      <c r="AA206" s="4">
        <v>1100.97</v>
      </c>
      <c r="AB206" s="4">
        <v>2597.5</v>
      </c>
    </row>
    <row r="207" spans="1:28">
      <c r="A207" s="3" t="s">
        <v>427</v>
      </c>
      <c r="B207" s="3" t="s">
        <v>428</v>
      </c>
      <c r="C207" s="3" t="s">
        <v>22</v>
      </c>
      <c r="D207" s="3" t="s">
        <v>23</v>
      </c>
      <c r="E207" s="3" t="s">
        <v>24</v>
      </c>
      <c r="F207" s="3" t="s">
        <v>25</v>
      </c>
      <c r="G207" s="4">
        <v>330</v>
      </c>
      <c r="H207" s="4">
        <v>328</v>
      </c>
      <c r="I207" s="4">
        <v>294</v>
      </c>
      <c r="J207" s="4">
        <v>294</v>
      </c>
      <c r="K207" s="4">
        <v>2.12</v>
      </c>
      <c r="L207" s="4">
        <v>6.58</v>
      </c>
      <c r="M207" s="4">
        <v>302.7</v>
      </c>
      <c r="N207" s="4">
        <v>72</v>
      </c>
      <c r="O207" s="4">
        <v>72</v>
      </c>
      <c r="P207" s="4">
        <v>68</v>
      </c>
      <c r="Q207" s="4">
        <v>68</v>
      </c>
      <c r="R207" s="4">
        <v>0.1</v>
      </c>
      <c r="S207" s="4">
        <v>1.62</v>
      </c>
      <c r="T207" s="4">
        <v>69.72</v>
      </c>
      <c r="U207" s="4">
        <v>441</v>
      </c>
      <c r="V207" s="4">
        <v>439</v>
      </c>
      <c r="W207" s="4">
        <v>423</v>
      </c>
      <c r="X207" s="4">
        <v>423</v>
      </c>
      <c r="Y207" s="4">
        <v>4.95</v>
      </c>
      <c r="Z207" s="4">
        <v>6.8</v>
      </c>
      <c r="AA207" s="4">
        <v>434.75</v>
      </c>
      <c r="AB207" s="4">
        <v>807.17</v>
      </c>
    </row>
    <row r="208" spans="1:28">
      <c r="A208" s="3" t="s">
        <v>429</v>
      </c>
      <c r="B208" s="3" t="s">
        <v>430</v>
      </c>
      <c r="C208" s="3" t="s">
        <v>22</v>
      </c>
      <c r="D208" s="3" t="s">
        <v>23</v>
      </c>
      <c r="E208" s="3" t="s">
        <v>24</v>
      </c>
      <c r="F208" s="3" t="s">
        <v>25</v>
      </c>
      <c r="G208" s="4">
        <v>411</v>
      </c>
      <c r="H208" s="4">
        <v>403</v>
      </c>
      <c r="I208" s="4">
        <v>327</v>
      </c>
      <c r="J208" s="4">
        <v>327</v>
      </c>
      <c r="K208" s="4">
        <v>1.77</v>
      </c>
      <c r="L208" s="4">
        <v>5.54</v>
      </c>
      <c r="M208" s="4">
        <v>334.31</v>
      </c>
      <c r="N208" s="4">
        <v>720</v>
      </c>
      <c r="O208" s="4">
        <v>696</v>
      </c>
      <c r="P208" s="4">
        <v>582</v>
      </c>
      <c r="Q208" s="4">
        <v>582</v>
      </c>
      <c r="R208" s="4">
        <v>1.84</v>
      </c>
      <c r="S208" s="4">
        <v>10.32</v>
      </c>
      <c r="T208" s="4">
        <v>594.16</v>
      </c>
      <c r="U208" s="4">
        <v>1160</v>
      </c>
      <c r="V208" s="4">
        <v>1133</v>
      </c>
      <c r="W208" s="4">
        <v>588</v>
      </c>
      <c r="X208" s="4">
        <v>588</v>
      </c>
      <c r="Y208" s="4">
        <v>2.04</v>
      </c>
      <c r="Z208" s="4">
        <v>10.199999999999999</v>
      </c>
      <c r="AA208" s="4">
        <v>600.24</v>
      </c>
      <c r="AB208" s="4">
        <v>1528.71</v>
      </c>
    </row>
    <row r="209" spans="1:28">
      <c r="A209" s="3" t="s">
        <v>431</v>
      </c>
      <c r="B209" s="3" t="s">
        <v>432</v>
      </c>
      <c r="C209" s="3" t="s">
        <v>22</v>
      </c>
      <c r="D209" s="3" t="s">
        <v>23</v>
      </c>
      <c r="E209" s="3" t="s">
        <v>24</v>
      </c>
      <c r="F209" s="3" t="s">
        <v>25</v>
      </c>
      <c r="G209" s="4">
        <v>917</v>
      </c>
      <c r="H209" s="4">
        <v>902</v>
      </c>
      <c r="I209" s="4">
        <v>713</v>
      </c>
      <c r="J209" s="4">
        <v>712</v>
      </c>
      <c r="K209" s="4">
        <v>1.56</v>
      </c>
      <c r="L209" s="4">
        <v>8.19</v>
      </c>
      <c r="M209" s="4">
        <v>721.75</v>
      </c>
      <c r="N209" s="4">
        <v>822</v>
      </c>
      <c r="O209" s="4">
        <v>782</v>
      </c>
      <c r="P209" s="4">
        <v>498</v>
      </c>
      <c r="Q209" s="4">
        <v>498</v>
      </c>
      <c r="R209" s="4">
        <v>1.74</v>
      </c>
      <c r="S209" s="4">
        <v>8.25</v>
      </c>
      <c r="T209" s="4">
        <v>507.99</v>
      </c>
      <c r="U209" s="4">
        <v>1083</v>
      </c>
      <c r="V209" s="4">
        <v>1073</v>
      </c>
      <c r="W209" s="4">
        <v>596</v>
      </c>
      <c r="X209" s="4">
        <v>596</v>
      </c>
      <c r="Y209" s="4">
        <v>2.68</v>
      </c>
      <c r="Z209" s="4">
        <v>10.55</v>
      </c>
      <c r="AA209" s="4">
        <v>609.23</v>
      </c>
      <c r="AB209" s="4">
        <v>1838.97</v>
      </c>
    </row>
    <row r="210" spans="1:28">
      <c r="A210" s="3" t="s">
        <v>433</v>
      </c>
      <c r="B210" s="3" t="s">
        <v>434</v>
      </c>
      <c r="C210" s="3" t="s">
        <v>22</v>
      </c>
      <c r="D210" s="3" t="s">
        <v>23</v>
      </c>
      <c r="E210" s="3" t="s">
        <v>24</v>
      </c>
      <c r="F210" s="3" t="s">
        <v>25</v>
      </c>
      <c r="G210" s="4">
        <v>771</v>
      </c>
      <c r="H210" s="4">
        <v>746</v>
      </c>
      <c r="I210" s="4">
        <v>488</v>
      </c>
      <c r="J210" s="4">
        <v>486</v>
      </c>
      <c r="K210" s="4">
        <v>0.28999999999999998</v>
      </c>
      <c r="L210" s="4">
        <v>9.81</v>
      </c>
      <c r="M210" s="4">
        <v>496.1</v>
      </c>
      <c r="N210" s="4">
        <v>957</v>
      </c>
      <c r="O210" s="4">
        <v>935</v>
      </c>
      <c r="P210" s="4">
        <v>451</v>
      </c>
      <c r="Q210" s="4">
        <v>450</v>
      </c>
      <c r="R210" s="4">
        <v>1.43</v>
      </c>
      <c r="S210" s="4">
        <v>7.31</v>
      </c>
      <c r="T210" s="4">
        <v>458.74</v>
      </c>
      <c r="U210" s="4">
        <v>1539</v>
      </c>
      <c r="V210" s="4">
        <v>1531</v>
      </c>
      <c r="W210" s="4">
        <v>679</v>
      </c>
      <c r="X210" s="4">
        <v>666</v>
      </c>
      <c r="Y210" s="4">
        <v>3.27</v>
      </c>
      <c r="Z210" s="4">
        <v>10.69</v>
      </c>
      <c r="AA210" s="4">
        <v>679.96</v>
      </c>
      <c r="AB210" s="4">
        <v>1634.8</v>
      </c>
    </row>
    <row r="211" spans="1:28">
      <c r="A211" s="3" t="s">
        <v>435</v>
      </c>
      <c r="B211" s="3" t="s">
        <v>436</v>
      </c>
      <c r="C211" s="3" t="s">
        <v>22</v>
      </c>
      <c r="D211" s="3" t="s">
        <v>23</v>
      </c>
      <c r="E211" s="3" t="s">
        <v>24</v>
      </c>
      <c r="F211" s="3" t="s">
        <v>25</v>
      </c>
      <c r="G211" s="4">
        <v>1023</v>
      </c>
      <c r="H211" s="4">
        <v>1022</v>
      </c>
      <c r="I211" s="4">
        <v>837</v>
      </c>
      <c r="J211" s="4">
        <v>837</v>
      </c>
      <c r="K211" s="4">
        <v>1.55</v>
      </c>
      <c r="L211" s="4">
        <v>13.9</v>
      </c>
      <c r="M211" s="4">
        <v>852.45</v>
      </c>
      <c r="N211" s="4">
        <v>1298</v>
      </c>
      <c r="O211" s="4">
        <v>1280</v>
      </c>
      <c r="P211" s="4">
        <v>929</v>
      </c>
      <c r="Q211" s="4">
        <v>929</v>
      </c>
      <c r="R211" s="4">
        <v>2.3199999999999998</v>
      </c>
      <c r="S211" s="4">
        <v>15.02</v>
      </c>
      <c r="T211" s="4">
        <v>946.34</v>
      </c>
      <c r="U211" s="4">
        <v>1263</v>
      </c>
      <c r="V211" s="4">
        <v>1263</v>
      </c>
      <c r="W211" s="4">
        <v>1094</v>
      </c>
      <c r="X211" s="4">
        <v>1094</v>
      </c>
      <c r="Y211" s="4">
        <v>2.17</v>
      </c>
      <c r="Z211" s="4">
        <v>17.46</v>
      </c>
      <c r="AA211" s="4">
        <v>1113.6300000000001</v>
      </c>
      <c r="AB211" s="4">
        <v>2912.42</v>
      </c>
    </row>
    <row r="212" spans="1:28">
      <c r="A212" s="3" t="s">
        <v>437</v>
      </c>
      <c r="B212" s="3" t="s">
        <v>438</v>
      </c>
      <c r="C212" s="3" t="s">
        <v>22</v>
      </c>
      <c r="D212" s="3" t="s">
        <v>23</v>
      </c>
      <c r="E212" s="3" t="s">
        <v>24</v>
      </c>
      <c r="F212" s="3" t="s">
        <v>25</v>
      </c>
      <c r="G212" s="4">
        <v>1073</v>
      </c>
      <c r="H212" s="4">
        <v>1051</v>
      </c>
      <c r="I212" s="4">
        <v>700</v>
      </c>
      <c r="J212" s="4">
        <v>700</v>
      </c>
      <c r="K212" s="4">
        <v>6.18</v>
      </c>
      <c r="L212" s="4">
        <v>15.5</v>
      </c>
      <c r="M212" s="4">
        <v>721.68</v>
      </c>
      <c r="N212" s="4">
        <v>957</v>
      </c>
      <c r="O212" s="4">
        <v>948</v>
      </c>
      <c r="P212" s="4">
        <v>702</v>
      </c>
      <c r="Q212" s="4">
        <v>702</v>
      </c>
      <c r="R212" s="4">
        <v>4.87</v>
      </c>
      <c r="S212" s="4">
        <v>16.53</v>
      </c>
      <c r="T212" s="4">
        <v>723.4</v>
      </c>
      <c r="U212" s="4">
        <v>1683</v>
      </c>
      <c r="V212" s="4">
        <v>1680</v>
      </c>
      <c r="W212" s="4">
        <v>899</v>
      </c>
      <c r="X212" s="4">
        <v>899</v>
      </c>
      <c r="Y212" s="4">
        <v>9.58</v>
      </c>
      <c r="Z212" s="4">
        <v>17.04</v>
      </c>
      <c r="AA212" s="4">
        <v>925.62</v>
      </c>
      <c r="AB212" s="4">
        <v>2370.6999999999998</v>
      </c>
    </row>
    <row r="213" spans="1:28">
      <c r="A213" s="3" t="s">
        <v>439</v>
      </c>
      <c r="B213" s="3" t="s">
        <v>440</v>
      </c>
      <c r="C213" s="3" t="s">
        <v>22</v>
      </c>
      <c r="D213" s="3" t="s">
        <v>23</v>
      </c>
      <c r="E213" s="3" t="s">
        <v>24</v>
      </c>
      <c r="F213" s="3" t="s">
        <v>25</v>
      </c>
      <c r="G213" s="4">
        <v>1133</v>
      </c>
      <c r="H213" s="4">
        <v>1092</v>
      </c>
      <c r="I213" s="4">
        <v>548</v>
      </c>
      <c r="J213" s="4">
        <v>547</v>
      </c>
      <c r="K213" s="4">
        <v>2.41</v>
      </c>
      <c r="L213" s="4">
        <v>8.3000000000000007</v>
      </c>
      <c r="M213" s="4">
        <v>557.71</v>
      </c>
      <c r="N213" s="4">
        <v>815</v>
      </c>
      <c r="O213" s="4">
        <v>800</v>
      </c>
      <c r="P213" s="4">
        <v>534</v>
      </c>
      <c r="Q213" s="4">
        <v>532</v>
      </c>
      <c r="R213" s="4">
        <v>2.27</v>
      </c>
      <c r="S213" s="4">
        <v>8.64</v>
      </c>
      <c r="T213" s="4">
        <v>542.91</v>
      </c>
      <c r="U213" s="4">
        <v>1307</v>
      </c>
      <c r="V213" s="4">
        <v>1299</v>
      </c>
      <c r="W213" s="4">
        <v>612</v>
      </c>
      <c r="X213" s="4">
        <v>612</v>
      </c>
      <c r="Y213" s="4">
        <v>2.5</v>
      </c>
      <c r="Z213" s="4">
        <v>10.36</v>
      </c>
      <c r="AA213" s="4">
        <v>624.86</v>
      </c>
      <c r="AB213" s="4">
        <v>1725.48</v>
      </c>
    </row>
    <row r="214" spans="1:28">
      <c r="A214" s="3" t="s">
        <v>441</v>
      </c>
      <c r="B214" s="3" t="s">
        <v>442</v>
      </c>
      <c r="C214" s="3" t="s">
        <v>22</v>
      </c>
      <c r="D214" s="3" t="s">
        <v>23</v>
      </c>
      <c r="E214" s="3" t="s">
        <v>24</v>
      </c>
      <c r="F214" s="3" t="s">
        <v>25</v>
      </c>
      <c r="G214" s="4">
        <v>838</v>
      </c>
      <c r="H214" s="4">
        <v>829</v>
      </c>
      <c r="I214" s="4">
        <v>674</v>
      </c>
      <c r="J214" s="4">
        <v>656</v>
      </c>
      <c r="K214" s="4">
        <v>1.93</v>
      </c>
      <c r="L214" s="4">
        <v>12.8</v>
      </c>
      <c r="M214" s="4">
        <v>670.73</v>
      </c>
      <c r="N214" s="4">
        <v>1317</v>
      </c>
      <c r="O214" s="4">
        <v>1304</v>
      </c>
      <c r="P214" s="4">
        <v>624</v>
      </c>
      <c r="Q214" s="4">
        <v>624</v>
      </c>
      <c r="R214" s="4">
        <v>2.29</v>
      </c>
      <c r="S214" s="4">
        <v>11.81</v>
      </c>
      <c r="T214" s="4">
        <v>638.1</v>
      </c>
      <c r="U214" s="4">
        <v>1346</v>
      </c>
      <c r="V214" s="4">
        <v>1337</v>
      </c>
      <c r="W214" s="4">
        <v>729</v>
      </c>
      <c r="X214" s="4">
        <v>729</v>
      </c>
      <c r="Y214" s="4">
        <v>3.31</v>
      </c>
      <c r="Z214" s="4">
        <v>10.79</v>
      </c>
      <c r="AA214" s="4">
        <v>743.1</v>
      </c>
      <c r="AB214" s="4">
        <v>2051.9299999999998</v>
      </c>
    </row>
    <row r="215" spans="1:28">
      <c r="A215" s="3" t="s">
        <v>443</v>
      </c>
      <c r="B215" s="3" t="s">
        <v>444</v>
      </c>
      <c r="C215" s="3" t="s">
        <v>22</v>
      </c>
      <c r="D215" s="3" t="s">
        <v>23</v>
      </c>
      <c r="E215" s="3" t="s">
        <v>24</v>
      </c>
      <c r="F215" s="3" t="s">
        <v>25</v>
      </c>
      <c r="G215" s="4">
        <v>416</v>
      </c>
      <c r="H215" s="4">
        <v>414</v>
      </c>
      <c r="I215" s="4">
        <v>345</v>
      </c>
      <c r="J215" s="4">
        <v>343</v>
      </c>
      <c r="K215" s="4">
        <v>1.39</v>
      </c>
      <c r="L215" s="4">
        <v>3.69</v>
      </c>
      <c r="M215" s="4">
        <v>348.08</v>
      </c>
      <c r="N215" s="4">
        <v>476</v>
      </c>
      <c r="O215" s="4">
        <v>475</v>
      </c>
      <c r="P215" s="4">
        <v>397</v>
      </c>
      <c r="Q215" s="4">
        <v>397</v>
      </c>
      <c r="R215" s="4">
        <v>1.63</v>
      </c>
      <c r="S215" s="4">
        <v>5.28</v>
      </c>
      <c r="T215" s="4">
        <v>403.91</v>
      </c>
      <c r="U215" s="4">
        <v>383</v>
      </c>
      <c r="V215" s="4">
        <v>383</v>
      </c>
      <c r="W215" s="4">
        <v>319</v>
      </c>
      <c r="X215" s="4">
        <v>319</v>
      </c>
      <c r="Y215" s="4">
        <v>0.94</v>
      </c>
      <c r="Z215" s="4">
        <v>5.12</v>
      </c>
      <c r="AA215" s="4">
        <v>325.06</v>
      </c>
      <c r="AB215" s="4">
        <v>1077.05</v>
      </c>
    </row>
    <row r="216" spans="1:28">
      <c r="A216" s="3" t="s">
        <v>445</v>
      </c>
      <c r="B216" s="3" t="s">
        <v>446</v>
      </c>
      <c r="C216" s="3" t="s">
        <v>22</v>
      </c>
      <c r="D216" s="3" t="s">
        <v>23</v>
      </c>
      <c r="E216" s="3" t="s">
        <v>24</v>
      </c>
      <c r="F216" s="3" t="s">
        <v>25</v>
      </c>
      <c r="G216" s="4">
        <v>701</v>
      </c>
      <c r="H216" s="4">
        <v>691</v>
      </c>
      <c r="I216" s="4">
        <v>609</v>
      </c>
      <c r="J216" s="4">
        <v>608</v>
      </c>
      <c r="K216" s="4">
        <v>1.19</v>
      </c>
      <c r="L216" s="4">
        <v>11.21</v>
      </c>
      <c r="M216" s="4">
        <v>620.4</v>
      </c>
      <c r="N216" s="4">
        <v>985</v>
      </c>
      <c r="O216" s="4">
        <v>978</v>
      </c>
      <c r="P216" s="4">
        <v>621</v>
      </c>
      <c r="Q216" s="4">
        <v>621</v>
      </c>
      <c r="R216" s="4">
        <v>1.54</v>
      </c>
      <c r="S216" s="4">
        <v>11.23</v>
      </c>
      <c r="T216" s="4">
        <v>633.77</v>
      </c>
      <c r="U216" s="4">
        <v>770</v>
      </c>
      <c r="V216" s="4">
        <v>752</v>
      </c>
      <c r="W216" s="4">
        <v>688</v>
      </c>
      <c r="X216" s="4">
        <v>688</v>
      </c>
      <c r="Y216" s="4">
        <v>1.31</v>
      </c>
      <c r="Z216" s="4">
        <v>13.02</v>
      </c>
      <c r="AA216" s="4">
        <v>702.33</v>
      </c>
      <c r="AB216" s="4">
        <v>1956.5</v>
      </c>
    </row>
    <row r="217" spans="1:28">
      <c r="A217" s="3" t="s">
        <v>447</v>
      </c>
      <c r="B217" s="3" t="s">
        <v>448</v>
      </c>
      <c r="C217" s="3" t="s">
        <v>22</v>
      </c>
      <c r="D217" s="3" t="s">
        <v>23</v>
      </c>
      <c r="E217" s="3" t="s">
        <v>24</v>
      </c>
      <c r="F217" s="3" t="s">
        <v>25</v>
      </c>
      <c r="G217" s="4">
        <v>743</v>
      </c>
      <c r="H217" s="4">
        <v>731</v>
      </c>
      <c r="I217" s="4">
        <v>281</v>
      </c>
      <c r="J217" s="4">
        <v>281</v>
      </c>
      <c r="K217" s="4">
        <v>1.1399999999999999</v>
      </c>
      <c r="L217" s="4">
        <v>4.8</v>
      </c>
      <c r="M217" s="4">
        <v>286.94</v>
      </c>
      <c r="N217" s="4">
        <v>688</v>
      </c>
      <c r="O217" s="4">
        <v>684</v>
      </c>
      <c r="P217" s="4">
        <v>257</v>
      </c>
      <c r="Q217" s="4">
        <v>257</v>
      </c>
      <c r="R217" s="4">
        <v>1</v>
      </c>
      <c r="S217" s="4">
        <v>4.6399999999999997</v>
      </c>
      <c r="T217" s="4">
        <v>262.64</v>
      </c>
      <c r="U217" s="4">
        <v>747</v>
      </c>
      <c r="V217" s="4">
        <v>745</v>
      </c>
      <c r="W217" s="4">
        <v>506</v>
      </c>
      <c r="X217" s="4">
        <v>504</v>
      </c>
      <c r="Y217" s="4">
        <v>2.66</v>
      </c>
      <c r="Z217" s="4">
        <v>8.08</v>
      </c>
      <c r="AA217" s="4">
        <v>514.74</v>
      </c>
      <c r="AB217" s="4">
        <v>1064.32</v>
      </c>
    </row>
    <row r="218" spans="1:28">
      <c r="A218" s="3" t="s">
        <v>449</v>
      </c>
      <c r="B218" s="3" t="s">
        <v>450</v>
      </c>
      <c r="C218" s="3" t="s">
        <v>22</v>
      </c>
      <c r="D218" s="3" t="s">
        <v>23</v>
      </c>
      <c r="E218" s="3" t="s">
        <v>24</v>
      </c>
      <c r="F218" s="3" t="s">
        <v>25</v>
      </c>
      <c r="G218" s="4">
        <v>1650</v>
      </c>
      <c r="H218" s="4">
        <v>1589</v>
      </c>
      <c r="I218" s="4">
        <v>759</v>
      </c>
      <c r="J218" s="4">
        <v>759</v>
      </c>
      <c r="K218" s="4">
        <v>3.28</v>
      </c>
      <c r="L218" s="4">
        <v>8.92</v>
      </c>
      <c r="M218" s="4">
        <v>771.2</v>
      </c>
      <c r="N218" s="4">
        <v>2015</v>
      </c>
      <c r="O218" s="4">
        <v>1966</v>
      </c>
      <c r="P218" s="4">
        <v>748</v>
      </c>
      <c r="Q218" s="4">
        <v>748</v>
      </c>
      <c r="R218" s="4">
        <v>1.26</v>
      </c>
      <c r="S218" s="4">
        <v>11.13</v>
      </c>
      <c r="T218" s="4">
        <v>760.39</v>
      </c>
      <c r="U218" s="4">
        <v>3580</v>
      </c>
      <c r="V218" s="4">
        <v>3542</v>
      </c>
      <c r="W218" s="4">
        <v>1101</v>
      </c>
      <c r="X218" s="4">
        <v>1100</v>
      </c>
      <c r="Y218" s="4">
        <v>2.72</v>
      </c>
      <c r="Z218" s="4">
        <v>16.02</v>
      </c>
      <c r="AA218" s="4">
        <v>1118.74</v>
      </c>
      <c r="AB218" s="4">
        <v>2650.33</v>
      </c>
    </row>
    <row r="219" spans="1:28">
      <c r="A219" s="3" t="s">
        <v>451</v>
      </c>
      <c r="B219" s="3" t="s">
        <v>452</v>
      </c>
      <c r="C219" s="3" t="s">
        <v>22</v>
      </c>
      <c r="D219" s="3" t="s">
        <v>23</v>
      </c>
      <c r="E219" s="3" t="s">
        <v>24</v>
      </c>
      <c r="F219" s="3" t="s">
        <v>25</v>
      </c>
      <c r="G219" s="4">
        <v>1341</v>
      </c>
      <c r="H219" s="4">
        <v>1309</v>
      </c>
      <c r="I219" s="4">
        <v>835</v>
      </c>
      <c r="J219" s="4">
        <v>835</v>
      </c>
      <c r="K219" s="4">
        <v>4.3499999999999996</v>
      </c>
      <c r="L219" s="4">
        <v>8.0299999999999994</v>
      </c>
      <c r="M219" s="4">
        <v>847.38</v>
      </c>
      <c r="N219" s="4">
        <v>1368</v>
      </c>
      <c r="O219" s="4">
        <v>1332</v>
      </c>
      <c r="P219" s="4">
        <v>890</v>
      </c>
      <c r="Q219" s="4">
        <v>890</v>
      </c>
      <c r="R219" s="4">
        <v>5.0999999999999996</v>
      </c>
      <c r="S219" s="4">
        <v>10.99</v>
      </c>
      <c r="T219" s="4">
        <v>906.09</v>
      </c>
      <c r="U219" s="4">
        <v>1943</v>
      </c>
      <c r="V219" s="4">
        <v>1921</v>
      </c>
      <c r="W219" s="4">
        <v>1107</v>
      </c>
      <c r="X219" s="4">
        <v>1106</v>
      </c>
      <c r="Y219" s="4">
        <v>3.94</v>
      </c>
      <c r="Z219" s="4">
        <v>12.65</v>
      </c>
      <c r="AA219" s="4">
        <v>1122.5899999999999</v>
      </c>
      <c r="AB219" s="4">
        <v>2876.06</v>
      </c>
    </row>
    <row r="220" spans="1:28">
      <c r="A220" s="3" t="s">
        <v>453</v>
      </c>
      <c r="B220" s="3" t="s">
        <v>454</v>
      </c>
      <c r="C220" s="3" t="s">
        <v>22</v>
      </c>
      <c r="D220" s="3" t="s">
        <v>23</v>
      </c>
      <c r="E220" s="3" t="s">
        <v>24</v>
      </c>
      <c r="F220" s="3" t="s">
        <v>25</v>
      </c>
      <c r="G220" s="4">
        <v>765</v>
      </c>
      <c r="H220" s="4">
        <v>760</v>
      </c>
      <c r="I220" s="4">
        <v>272</v>
      </c>
      <c r="J220" s="4">
        <v>272</v>
      </c>
      <c r="K220" s="4">
        <v>0.28000000000000003</v>
      </c>
      <c r="L220" s="4">
        <v>2.98</v>
      </c>
      <c r="M220" s="4">
        <v>275.26</v>
      </c>
      <c r="N220" s="4">
        <v>1341</v>
      </c>
      <c r="O220" s="4">
        <v>1315</v>
      </c>
      <c r="P220" s="4">
        <v>899</v>
      </c>
      <c r="Q220" s="4">
        <v>899</v>
      </c>
      <c r="R220" s="4">
        <v>1.6</v>
      </c>
      <c r="S220" s="4">
        <v>10.35</v>
      </c>
      <c r="T220" s="4">
        <v>910.95</v>
      </c>
      <c r="U220" s="4">
        <v>828</v>
      </c>
      <c r="V220" s="4">
        <v>820</v>
      </c>
      <c r="W220" s="4">
        <v>478</v>
      </c>
      <c r="X220" s="4">
        <v>478</v>
      </c>
      <c r="Y220" s="4">
        <v>0.96</v>
      </c>
      <c r="Z220" s="4">
        <v>6.14</v>
      </c>
      <c r="AA220" s="4">
        <v>485.1</v>
      </c>
      <c r="AB220" s="4">
        <v>1671.31</v>
      </c>
    </row>
    <row r="221" spans="1:28">
      <c r="A221" s="3" t="s">
        <v>455</v>
      </c>
      <c r="B221" s="3" t="s">
        <v>456</v>
      </c>
      <c r="C221" s="3" t="s">
        <v>22</v>
      </c>
      <c r="D221" s="3" t="s">
        <v>23</v>
      </c>
      <c r="E221" s="3" t="s">
        <v>24</v>
      </c>
      <c r="F221" s="3" t="s">
        <v>25</v>
      </c>
      <c r="G221" s="4">
        <v>1017</v>
      </c>
      <c r="H221" s="4">
        <v>999</v>
      </c>
      <c r="I221" s="4">
        <v>737</v>
      </c>
      <c r="J221" s="4">
        <v>737</v>
      </c>
      <c r="K221" s="4">
        <v>2.84</v>
      </c>
      <c r="L221" s="4">
        <v>7.74</v>
      </c>
      <c r="M221" s="4">
        <v>747.58</v>
      </c>
      <c r="N221" s="4">
        <v>1361</v>
      </c>
      <c r="O221" s="4">
        <v>1326</v>
      </c>
      <c r="P221" s="4">
        <v>880</v>
      </c>
      <c r="Q221" s="4">
        <v>879</v>
      </c>
      <c r="R221" s="4">
        <v>4.88</v>
      </c>
      <c r="S221" s="4">
        <v>9.11</v>
      </c>
      <c r="T221" s="4">
        <v>892.99</v>
      </c>
      <c r="U221" s="4">
        <v>643</v>
      </c>
      <c r="V221" s="4">
        <v>643</v>
      </c>
      <c r="W221" s="4">
        <v>457</v>
      </c>
      <c r="X221" s="4">
        <v>457</v>
      </c>
      <c r="Y221" s="4">
        <v>1.21</v>
      </c>
      <c r="Z221" s="4">
        <v>4.1399999999999997</v>
      </c>
      <c r="AA221" s="4">
        <v>462.35</v>
      </c>
      <c r="AB221" s="4">
        <v>2102.92</v>
      </c>
    </row>
    <row r="222" spans="1:28">
      <c r="A222" s="3" t="s">
        <v>457</v>
      </c>
      <c r="B222" s="3" t="s">
        <v>458</v>
      </c>
      <c r="C222" s="3" t="s">
        <v>22</v>
      </c>
      <c r="D222" s="3" t="s">
        <v>23</v>
      </c>
      <c r="E222" s="3" t="s">
        <v>24</v>
      </c>
      <c r="F222" s="3" t="s">
        <v>25</v>
      </c>
      <c r="G222" s="4">
        <v>1376</v>
      </c>
      <c r="H222" s="4">
        <v>1365</v>
      </c>
      <c r="I222" s="4">
        <v>782</v>
      </c>
      <c r="J222" s="4">
        <v>782</v>
      </c>
      <c r="K222" s="4">
        <v>1.54</v>
      </c>
      <c r="L222" s="4">
        <v>7.38</v>
      </c>
      <c r="M222" s="4">
        <v>790.92</v>
      </c>
      <c r="N222" s="4">
        <v>2284</v>
      </c>
      <c r="O222" s="4">
        <v>2248</v>
      </c>
      <c r="P222" s="4">
        <v>1598</v>
      </c>
      <c r="Q222" s="4">
        <v>1597</v>
      </c>
      <c r="R222" s="4">
        <v>3.92</v>
      </c>
      <c r="S222" s="4">
        <v>18.829999999999998</v>
      </c>
      <c r="T222" s="4">
        <v>1619.75</v>
      </c>
      <c r="U222" s="4">
        <v>1320</v>
      </c>
      <c r="V222" s="4">
        <v>1310</v>
      </c>
      <c r="W222" s="4">
        <v>840</v>
      </c>
      <c r="X222" s="4">
        <v>838</v>
      </c>
      <c r="Y222" s="4">
        <v>1.1000000000000001</v>
      </c>
      <c r="Z222" s="4">
        <v>10.8</v>
      </c>
      <c r="AA222" s="4">
        <v>849.9</v>
      </c>
      <c r="AB222" s="4">
        <v>3260.57</v>
      </c>
    </row>
    <row r="223" spans="1:28">
      <c r="A223" s="3" t="s">
        <v>459</v>
      </c>
      <c r="B223" s="3" t="s">
        <v>460</v>
      </c>
      <c r="C223" s="3" t="s">
        <v>22</v>
      </c>
      <c r="D223" s="3" t="s">
        <v>23</v>
      </c>
      <c r="E223" s="3" t="s">
        <v>24</v>
      </c>
      <c r="F223" s="3" t="s">
        <v>25</v>
      </c>
      <c r="G223" s="4">
        <v>1044</v>
      </c>
      <c r="H223" s="4">
        <v>1029</v>
      </c>
      <c r="I223" s="4">
        <v>674</v>
      </c>
      <c r="J223" s="4">
        <v>673</v>
      </c>
      <c r="K223" s="4">
        <v>1.69</v>
      </c>
      <c r="L223" s="4">
        <v>12.95</v>
      </c>
      <c r="M223" s="4">
        <v>687.64</v>
      </c>
      <c r="N223" s="4">
        <v>1377</v>
      </c>
      <c r="O223" s="4">
        <v>1345</v>
      </c>
      <c r="P223" s="4">
        <v>717</v>
      </c>
      <c r="Q223" s="4">
        <v>717</v>
      </c>
      <c r="R223" s="4">
        <v>1.92</v>
      </c>
      <c r="S223" s="4">
        <v>12.87</v>
      </c>
      <c r="T223" s="4">
        <v>731.79</v>
      </c>
      <c r="U223" s="4">
        <v>1882</v>
      </c>
      <c r="V223" s="4">
        <v>1842</v>
      </c>
      <c r="W223" s="4">
        <v>1033</v>
      </c>
      <c r="X223" s="4">
        <v>1032</v>
      </c>
      <c r="Y223" s="4">
        <v>2.5099999999999998</v>
      </c>
      <c r="Z223" s="4">
        <v>19.3</v>
      </c>
      <c r="AA223" s="4">
        <v>1053.81</v>
      </c>
      <c r="AB223" s="4">
        <v>2473.2399999999998</v>
      </c>
    </row>
    <row r="224" spans="1:28">
      <c r="A224" s="3" t="s">
        <v>461</v>
      </c>
      <c r="B224" s="3" t="s">
        <v>462</v>
      </c>
      <c r="C224" s="3" t="s">
        <v>22</v>
      </c>
      <c r="D224" s="3" t="s">
        <v>23</v>
      </c>
      <c r="E224" s="3" t="s">
        <v>24</v>
      </c>
      <c r="F224" s="3" t="s">
        <v>25</v>
      </c>
      <c r="G224" s="4">
        <v>411</v>
      </c>
      <c r="H224" s="4">
        <v>388</v>
      </c>
      <c r="I224" s="4">
        <v>353</v>
      </c>
      <c r="J224" s="4">
        <v>352</v>
      </c>
      <c r="K224" s="4">
        <v>0</v>
      </c>
      <c r="L224" s="4">
        <v>5.55</v>
      </c>
      <c r="M224" s="4">
        <v>357.55</v>
      </c>
      <c r="N224" s="4">
        <v>455</v>
      </c>
      <c r="O224" s="4">
        <v>454</v>
      </c>
      <c r="P224" s="4">
        <v>365</v>
      </c>
      <c r="Q224" s="4">
        <v>364</v>
      </c>
      <c r="R224" s="4">
        <v>0.11</v>
      </c>
      <c r="S224" s="4">
        <v>5.76</v>
      </c>
      <c r="T224" s="4">
        <v>369.87</v>
      </c>
      <c r="U224" s="4">
        <v>760</v>
      </c>
      <c r="V224" s="4">
        <v>750</v>
      </c>
      <c r="W224" s="4">
        <v>653</v>
      </c>
      <c r="X224" s="4">
        <v>649</v>
      </c>
      <c r="Y224" s="4">
        <v>0.24</v>
      </c>
      <c r="Z224" s="4">
        <v>9.98</v>
      </c>
      <c r="AA224" s="4">
        <v>659.22</v>
      </c>
      <c r="AB224" s="4">
        <v>1386.64</v>
      </c>
    </row>
    <row r="225" spans="1:28">
      <c r="A225" s="3" t="s">
        <v>463</v>
      </c>
      <c r="B225" s="3" t="s">
        <v>464</v>
      </c>
      <c r="C225" s="3" t="s">
        <v>22</v>
      </c>
      <c r="D225" s="3" t="s">
        <v>23</v>
      </c>
      <c r="E225" s="3" t="s">
        <v>24</v>
      </c>
      <c r="F225" s="3" t="s">
        <v>25</v>
      </c>
      <c r="G225" s="4">
        <v>1382</v>
      </c>
      <c r="H225" s="4">
        <v>1356</v>
      </c>
      <c r="I225" s="4">
        <v>765</v>
      </c>
      <c r="J225" s="4">
        <v>765</v>
      </c>
      <c r="K225" s="4">
        <v>4.3899999999999997</v>
      </c>
      <c r="L225" s="4">
        <v>11.49</v>
      </c>
      <c r="M225" s="4">
        <v>780.88</v>
      </c>
      <c r="N225" s="4">
        <v>864</v>
      </c>
      <c r="O225" s="4">
        <v>857</v>
      </c>
      <c r="P225" s="4">
        <v>713</v>
      </c>
      <c r="Q225" s="4">
        <v>712</v>
      </c>
      <c r="R225" s="4">
        <v>3.82</v>
      </c>
      <c r="S225" s="4">
        <v>10.28</v>
      </c>
      <c r="T225" s="4">
        <v>726.1</v>
      </c>
      <c r="U225" s="4">
        <v>1332</v>
      </c>
      <c r="V225" s="4">
        <v>1319</v>
      </c>
      <c r="W225" s="4">
        <v>788</v>
      </c>
      <c r="X225" s="4">
        <v>787</v>
      </c>
      <c r="Y225" s="4">
        <v>3.15</v>
      </c>
      <c r="Z225" s="4">
        <v>12.41</v>
      </c>
      <c r="AA225" s="4">
        <v>802.56</v>
      </c>
      <c r="AB225" s="4">
        <v>2309.54</v>
      </c>
    </row>
    <row r="226" spans="1:28">
      <c r="A226" s="3" t="s">
        <v>465</v>
      </c>
      <c r="B226" s="3" t="s">
        <v>466</v>
      </c>
      <c r="C226" s="3" t="s">
        <v>22</v>
      </c>
      <c r="D226" s="3" t="s">
        <v>23</v>
      </c>
      <c r="E226" s="3" t="s">
        <v>24</v>
      </c>
      <c r="F226" s="3" t="s">
        <v>25</v>
      </c>
      <c r="G226" s="4">
        <v>525</v>
      </c>
      <c r="H226" s="4">
        <v>519</v>
      </c>
      <c r="I226" s="4">
        <v>425</v>
      </c>
      <c r="J226" s="4">
        <v>425</v>
      </c>
      <c r="K226" s="4">
        <v>2.09</v>
      </c>
      <c r="L226" s="4">
        <v>2.42</v>
      </c>
      <c r="M226" s="4">
        <v>429.51</v>
      </c>
      <c r="N226" s="4">
        <v>958</v>
      </c>
      <c r="O226" s="4">
        <v>941</v>
      </c>
      <c r="P226" s="4">
        <v>567</v>
      </c>
      <c r="Q226" s="4">
        <v>567</v>
      </c>
      <c r="R226" s="4">
        <v>2.14</v>
      </c>
      <c r="S226" s="4">
        <v>3.28</v>
      </c>
      <c r="T226" s="4">
        <v>572.41999999999996</v>
      </c>
      <c r="U226" s="4">
        <v>956</v>
      </c>
      <c r="V226" s="4">
        <v>948</v>
      </c>
      <c r="W226" s="4">
        <v>734</v>
      </c>
      <c r="X226" s="4">
        <v>734</v>
      </c>
      <c r="Y226" s="4">
        <v>1.64</v>
      </c>
      <c r="Z226" s="4">
        <v>3.62</v>
      </c>
      <c r="AA226" s="4">
        <v>739.26</v>
      </c>
      <c r="AB226" s="4">
        <v>1741.19</v>
      </c>
    </row>
    <row r="227" spans="1:28">
      <c r="A227" s="3" t="s">
        <v>467</v>
      </c>
      <c r="B227" s="3" t="s">
        <v>468</v>
      </c>
      <c r="C227" s="3" t="s">
        <v>22</v>
      </c>
      <c r="D227" s="3" t="s">
        <v>23</v>
      </c>
      <c r="E227" s="3" t="s">
        <v>24</v>
      </c>
      <c r="F227" s="3" t="s">
        <v>25</v>
      </c>
      <c r="G227" s="4">
        <v>281</v>
      </c>
      <c r="H227" s="4">
        <v>281</v>
      </c>
      <c r="I227" s="4">
        <v>247</v>
      </c>
      <c r="J227" s="4">
        <v>247</v>
      </c>
      <c r="K227" s="4">
        <v>0.66</v>
      </c>
      <c r="L227" s="4">
        <v>3.9</v>
      </c>
      <c r="M227" s="4">
        <v>251.56</v>
      </c>
      <c r="N227" s="4">
        <v>367</v>
      </c>
      <c r="O227" s="4">
        <v>362</v>
      </c>
      <c r="P227" s="4">
        <v>324</v>
      </c>
      <c r="Q227" s="4">
        <v>324</v>
      </c>
      <c r="R227" s="4">
        <v>1.2</v>
      </c>
      <c r="S227" s="4">
        <v>4.26</v>
      </c>
      <c r="T227" s="4">
        <v>329.46</v>
      </c>
      <c r="U227" s="4">
        <v>563</v>
      </c>
      <c r="V227" s="4">
        <v>553</v>
      </c>
      <c r="W227" s="4">
        <v>490</v>
      </c>
      <c r="X227" s="4">
        <v>490</v>
      </c>
      <c r="Y227" s="4">
        <v>0.82</v>
      </c>
      <c r="Z227" s="4">
        <v>6.42</v>
      </c>
      <c r="AA227" s="4">
        <v>497.24</v>
      </c>
      <c r="AB227" s="4">
        <v>1078.26</v>
      </c>
    </row>
    <row r="228" spans="1:28">
      <c r="A228" s="3" t="s">
        <v>469</v>
      </c>
      <c r="B228" s="3" t="s">
        <v>470</v>
      </c>
      <c r="C228" s="3" t="s">
        <v>22</v>
      </c>
      <c r="D228" s="3" t="s">
        <v>23</v>
      </c>
      <c r="E228" s="3" t="s">
        <v>24</v>
      </c>
      <c r="F228" s="3" t="s">
        <v>25</v>
      </c>
      <c r="G228" s="4">
        <v>765</v>
      </c>
      <c r="H228" s="4">
        <v>765</v>
      </c>
      <c r="I228" s="4">
        <v>499</v>
      </c>
      <c r="J228" s="4">
        <v>499</v>
      </c>
      <c r="K228" s="4">
        <v>1.79</v>
      </c>
      <c r="L228" s="4">
        <v>9.56</v>
      </c>
      <c r="M228" s="4">
        <v>510.35</v>
      </c>
      <c r="N228" s="4">
        <v>458</v>
      </c>
      <c r="O228" s="4">
        <v>457</v>
      </c>
      <c r="P228" s="4">
        <v>416</v>
      </c>
      <c r="Q228" s="4">
        <v>415</v>
      </c>
      <c r="R228" s="4">
        <v>1.83</v>
      </c>
      <c r="S228" s="4">
        <v>8.11</v>
      </c>
      <c r="T228" s="4">
        <v>424.94</v>
      </c>
      <c r="U228" s="4">
        <v>639</v>
      </c>
      <c r="V228" s="4">
        <v>638</v>
      </c>
      <c r="W228" s="4">
        <v>506</v>
      </c>
      <c r="X228" s="4">
        <v>506</v>
      </c>
      <c r="Y228" s="4">
        <v>1.9</v>
      </c>
      <c r="Z228" s="4">
        <v>8.74</v>
      </c>
      <c r="AA228" s="4">
        <v>516.64</v>
      </c>
      <c r="AB228" s="4">
        <v>1451.93</v>
      </c>
    </row>
    <row r="229" spans="1:28">
      <c r="A229" s="3" t="s">
        <v>471</v>
      </c>
      <c r="B229" s="3" t="s">
        <v>472</v>
      </c>
      <c r="C229" s="3" t="s">
        <v>22</v>
      </c>
      <c r="D229" s="3" t="s">
        <v>23</v>
      </c>
      <c r="E229" s="3" t="s">
        <v>24</v>
      </c>
      <c r="F229" s="3" t="s">
        <v>25</v>
      </c>
      <c r="G229" s="4">
        <v>1229</v>
      </c>
      <c r="H229" s="4">
        <v>1224</v>
      </c>
      <c r="I229" s="4">
        <v>389</v>
      </c>
      <c r="J229" s="4">
        <v>388</v>
      </c>
      <c r="K229" s="4">
        <v>1.26</v>
      </c>
      <c r="L229" s="4">
        <v>8</v>
      </c>
      <c r="M229" s="4">
        <v>397.26</v>
      </c>
      <c r="N229" s="4">
        <v>685</v>
      </c>
      <c r="O229" s="4">
        <v>675</v>
      </c>
      <c r="P229" s="4">
        <v>422</v>
      </c>
      <c r="Q229" s="4">
        <v>422</v>
      </c>
      <c r="R229" s="4">
        <v>1.42</v>
      </c>
      <c r="S229" s="4">
        <v>8.5</v>
      </c>
      <c r="T229" s="4">
        <v>431.92</v>
      </c>
      <c r="U229" s="4">
        <v>619</v>
      </c>
      <c r="V229" s="4">
        <v>612</v>
      </c>
      <c r="W229" s="4">
        <v>491</v>
      </c>
      <c r="X229" s="4">
        <v>491</v>
      </c>
      <c r="Y229" s="4">
        <v>1.44</v>
      </c>
      <c r="Z229" s="4">
        <v>10.77</v>
      </c>
      <c r="AA229" s="4">
        <v>503.21</v>
      </c>
      <c r="AB229" s="4">
        <v>1332.39</v>
      </c>
    </row>
    <row r="230" spans="1:28">
      <c r="A230" s="3" t="s">
        <v>473</v>
      </c>
      <c r="B230" s="3" t="s">
        <v>474</v>
      </c>
      <c r="C230" s="3" t="s">
        <v>22</v>
      </c>
      <c r="D230" s="3" t="s">
        <v>23</v>
      </c>
      <c r="E230" s="3" t="s">
        <v>24</v>
      </c>
      <c r="F230" s="3" t="s">
        <v>25</v>
      </c>
      <c r="G230" s="4">
        <v>506</v>
      </c>
      <c r="H230" s="4">
        <v>491</v>
      </c>
      <c r="I230" s="4">
        <v>265</v>
      </c>
      <c r="J230" s="4">
        <v>265</v>
      </c>
      <c r="K230" s="4">
        <v>0.23</v>
      </c>
      <c r="L230" s="4">
        <v>3.35</v>
      </c>
      <c r="M230" s="4">
        <v>268.58</v>
      </c>
      <c r="N230" s="4">
        <v>427</v>
      </c>
      <c r="O230" s="4">
        <v>420</v>
      </c>
      <c r="P230" s="4">
        <v>352</v>
      </c>
      <c r="Q230" s="4">
        <v>352</v>
      </c>
      <c r="R230" s="4">
        <v>0.52</v>
      </c>
      <c r="S230" s="4">
        <v>5.39</v>
      </c>
      <c r="T230" s="4">
        <v>357.91</v>
      </c>
      <c r="U230" s="4">
        <v>844</v>
      </c>
      <c r="V230" s="4">
        <v>811</v>
      </c>
      <c r="W230" s="4">
        <v>640</v>
      </c>
      <c r="X230" s="4">
        <v>640</v>
      </c>
      <c r="Y230" s="4">
        <v>0.45</v>
      </c>
      <c r="Z230" s="4">
        <v>6.35</v>
      </c>
      <c r="AA230" s="4">
        <v>646.79999999999995</v>
      </c>
      <c r="AB230" s="4">
        <v>1273.29</v>
      </c>
    </row>
    <row r="231" spans="1:28">
      <c r="A231" s="3" t="s">
        <v>475</v>
      </c>
      <c r="B231" s="3" t="s">
        <v>476</v>
      </c>
      <c r="C231" s="3" t="s">
        <v>22</v>
      </c>
      <c r="D231" s="3" t="s">
        <v>23</v>
      </c>
      <c r="E231" s="3" t="s">
        <v>24</v>
      </c>
      <c r="F231" s="3" t="s">
        <v>25</v>
      </c>
      <c r="G231" s="4">
        <v>845</v>
      </c>
      <c r="H231" s="4">
        <v>827</v>
      </c>
      <c r="I231" s="4">
        <v>495</v>
      </c>
      <c r="J231" s="4">
        <v>495</v>
      </c>
      <c r="K231" s="4">
        <v>2.97</v>
      </c>
      <c r="L231" s="4">
        <v>7.53</v>
      </c>
      <c r="M231" s="4">
        <v>505.5</v>
      </c>
      <c r="N231" s="4">
        <v>871</v>
      </c>
      <c r="O231" s="4">
        <v>868</v>
      </c>
      <c r="P231" s="4">
        <v>537</v>
      </c>
      <c r="Q231" s="4">
        <v>537</v>
      </c>
      <c r="R231" s="4">
        <v>2.46</v>
      </c>
      <c r="S231" s="4">
        <v>9.7799999999999994</v>
      </c>
      <c r="T231" s="4">
        <v>549.24</v>
      </c>
      <c r="U231" s="4">
        <v>1159</v>
      </c>
      <c r="V231" s="4">
        <v>1138</v>
      </c>
      <c r="W231" s="4">
        <v>759</v>
      </c>
      <c r="X231" s="4">
        <v>759</v>
      </c>
      <c r="Y231" s="4">
        <v>4.1500000000000004</v>
      </c>
      <c r="Z231" s="4">
        <v>13.03</v>
      </c>
      <c r="AA231" s="4">
        <v>776.18</v>
      </c>
      <c r="AB231" s="4">
        <v>1830.92</v>
      </c>
    </row>
    <row r="232" spans="1:28">
      <c r="A232" s="3" t="s">
        <v>477</v>
      </c>
      <c r="B232" s="3" t="s">
        <v>478</v>
      </c>
      <c r="C232" s="3" t="s">
        <v>22</v>
      </c>
      <c r="D232" s="3" t="s">
        <v>23</v>
      </c>
      <c r="E232" s="3" t="s">
        <v>24</v>
      </c>
      <c r="F232" s="3" t="s">
        <v>25</v>
      </c>
      <c r="G232" s="4">
        <v>673</v>
      </c>
      <c r="H232" s="4">
        <v>649</v>
      </c>
      <c r="I232" s="4">
        <v>387</v>
      </c>
      <c r="J232" s="4">
        <v>387</v>
      </c>
      <c r="K232" s="4">
        <v>0.89</v>
      </c>
      <c r="L232" s="4">
        <v>6.2</v>
      </c>
      <c r="M232" s="4">
        <v>394.09</v>
      </c>
      <c r="N232" s="4">
        <v>969</v>
      </c>
      <c r="O232" s="4">
        <v>944</v>
      </c>
      <c r="P232" s="4">
        <v>480</v>
      </c>
      <c r="Q232" s="4">
        <v>480</v>
      </c>
      <c r="R232" s="4">
        <v>1.19</v>
      </c>
      <c r="S232" s="4">
        <v>8.98</v>
      </c>
      <c r="T232" s="4">
        <v>490.17</v>
      </c>
      <c r="U232" s="4">
        <v>761</v>
      </c>
      <c r="V232" s="4">
        <v>738</v>
      </c>
      <c r="W232" s="4">
        <v>507</v>
      </c>
      <c r="X232" s="4">
        <v>507</v>
      </c>
      <c r="Y232" s="4">
        <v>0.76</v>
      </c>
      <c r="Z232" s="4">
        <v>8.57</v>
      </c>
      <c r="AA232" s="4">
        <v>516.33000000000004</v>
      </c>
      <c r="AB232" s="4">
        <v>1400.59</v>
      </c>
    </row>
    <row r="233" spans="1:28">
      <c r="A233" s="3" t="s">
        <v>479</v>
      </c>
      <c r="B233" s="3" t="s">
        <v>480</v>
      </c>
      <c r="C233" s="3" t="s">
        <v>22</v>
      </c>
      <c r="D233" s="3" t="s">
        <v>23</v>
      </c>
      <c r="E233" s="3" t="s">
        <v>24</v>
      </c>
      <c r="F233" s="3" t="s">
        <v>25</v>
      </c>
      <c r="G233" s="4">
        <v>926</v>
      </c>
      <c r="H233" s="4">
        <v>915</v>
      </c>
      <c r="I233" s="4">
        <v>564</v>
      </c>
      <c r="J233" s="4">
        <v>563</v>
      </c>
      <c r="K233" s="4">
        <v>4.2300000000000004</v>
      </c>
      <c r="L233" s="4">
        <v>10.08</v>
      </c>
      <c r="M233" s="4">
        <v>577.30999999999995</v>
      </c>
      <c r="N233" s="4">
        <v>600</v>
      </c>
      <c r="O233" s="4">
        <v>598</v>
      </c>
      <c r="P233" s="4">
        <v>486</v>
      </c>
      <c r="Q233" s="4">
        <v>485</v>
      </c>
      <c r="R233" s="4">
        <v>2.36</v>
      </c>
      <c r="S233" s="4">
        <v>9.34</v>
      </c>
      <c r="T233" s="4">
        <v>496.7</v>
      </c>
      <c r="U233" s="4">
        <v>1473</v>
      </c>
      <c r="V233" s="4">
        <v>1451</v>
      </c>
      <c r="W233" s="4">
        <v>621</v>
      </c>
      <c r="X233" s="4">
        <v>617</v>
      </c>
      <c r="Y233" s="4">
        <v>2.73</v>
      </c>
      <c r="Z233" s="4">
        <v>11.75</v>
      </c>
      <c r="AA233" s="4">
        <v>631.48</v>
      </c>
      <c r="AB233" s="4">
        <v>1705.49</v>
      </c>
    </row>
    <row r="234" spans="1:28">
      <c r="A234" s="3" t="s">
        <v>481</v>
      </c>
      <c r="B234" s="3" t="s">
        <v>482</v>
      </c>
      <c r="C234" s="3" t="s">
        <v>22</v>
      </c>
      <c r="D234" s="3" t="s">
        <v>23</v>
      </c>
      <c r="E234" s="3" t="s">
        <v>24</v>
      </c>
      <c r="F234" s="3" t="s">
        <v>25</v>
      </c>
      <c r="G234" s="4">
        <v>1205</v>
      </c>
      <c r="H234" s="4">
        <v>1181</v>
      </c>
      <c r="I234" s="4">
        <v>1013</v>
      </c>
      <c r="J234" s="4">
        <v>1012</v>
      </c>
      <c r="K234" s="4">
        <v>5.53</v>
      </c>
      <c r="L234" s="4">
        <v>12.45</v>
      </c>
      <c r="M234" s="4">
        <v>1029.98</v>
      </c>
      <c r="N234" s="4">
        <v>979</v>
      </c>
      <c r="O234" s="4">
        <v>957</v>
      </c>
      <c r="P234" s="4">
        <v>831</v>
      </c>
      <c r="Q234" s="4">
        <v>830</v>
      </c>
      <c r="R234" s="4">
        <v>3.4</v>
      </c>
      <c r="S234" s="4">
        <v>12.3</v>
      </c>
      <c r="T234" s="4">
        <v>845.7</v>
      </c>
      <c r="U234" s="4">
        <v>2570</v>
      </c>
      <c r="V234" s="4">
        <v>2482</v>
      </c>
      <c r="W234" s="4">
        <v>1055</v>
      </c>
      <c r="X234" s="4">
        <v>1053</v>
      </c>
      <c r="Y234" s="4">
        <v>5.46</v>
      </c>
      <c r="Z234" s="4">
        <v>12.29</v>
      </c>
      <c r="AA234" s="4">
        <v>1070.75</v>
      </c>
      <c r="AB234" s="4">
        <v>2946.43</v>
      </c>
    </row>
    <row r="235" spans="1:28">
      <c r="A235" s="3" t="s">
        <v>483</v>
      </c>
      <c r="B235" s="3" t="s">
        <v>484</v>
      </c>
      <c r="C235" s="3" t="s">
        <v>22</v>
      </c>
      <c r="D235" s="3" t="s">
        <v>23</v>
      </c>
      <c r="E235" s="3" t="s">
        <v>24</v>
      </c>
      <c r="F235" s="3" t="s">
        <v>25</v>
      </c>
      <c r="G235" s="4">
        <v>1125</v>
      </c>
      <c r="H235" s="4">
        <v>1098</v>
      </c>
      <c r="I235" s="4">
        <v>814</v>
      </c>
      <c r="J235" s="4">
        <v>814</v>
      </c>
      <c r="K235" s="4">
        <v>4.28</v>
      </c>
      <c r="L235" s="4">
        <v>14.85</v>
      </c>
      <c r="M235" s="4">
        <v>833.13</v>
      </c>
      <c r="N235" s="4">
        <v>1112</v>
      </c>
      <c r="O235" s="4">
        <v>1062</v>
      </c>
      <c r="P235" s="4">
        <v>843</v>
      </c>
      <c r="Q235" s="4">
        <v>842</v>
      </c>
      <c r="R235" s="4">
        <v>5.4</v>
      </c>
      <c r="S235" s="4">
        <v>14.58</v>
      </c>
      <c r="T235" s="4">
        <v>861.98</v>
      </c>
      <c r="U235" s="4">
        <v>2348</v>
      </c>
      <c r="V235" s="4">
        <v>2308</v>
      </c>
      <c r="W235" s="4">
        <v>1213</v>
      </c>
      <c r="X235" s="4">
        <v>1213</v>
      </c>
      <c r="Y235" s="4">
        <v>7.5</v>
      </c>
      <c r="Z235" s="4">
        <v>15.39</v>
      </c>
      <c r="AA235" s="4">
        <v>1235.8900000000001</v>
      </c>
      <c r="AB235" s="4">
        <v>2931</v>
      </c>
    </row>
    <row r="236" spans="1:28">
      <c r="A236" s="3" t="s">
        <v>485</v>
      </c>
      <c r="B236" s="3" t="s">
        <v>486</v>
      </c>
      <c r="C236" s="3" t="s">
        <v>22</v>
      </c>
      <c r="D236" s="3" t="s">
        <v>23</v>
      </c>
      <c r="E236" s="3" t="s">
        <v>24</v>
      </c>
      <c r="F236" s="3" t="s">
        <v>25</v>
      </c>
      <c r="G236" s="4">
        <v>1087</v>
      </c>
      <c r="H236" s="4">
        <v>1076</v>
      </c>
      <c r="I236" s="4">
        <v>864</v>
      </c>
      <c r="J236" s="4">
        <v>863</v>
      </c>
      <c r="K236" s="4">
        <v>2.86</v>
      </c>
      <c r="L236" s="4">
        <v>16.28</v>
      </c>
      <c r="M236" s="4">
        <v>882.14</v>
      </c>
      <c r="N236" s="4">
        <v>992</v>
      </c>
      <c r="O236" s="4">
        <v>978</v>
      </c>
      <c r="P236" s="4">
        <v>762</v>
      </c>
      <c r="Q236" s="4">
        <v>759</v>
      </c>
      <c r="R236" s="4">
        <v>3.76</v>
      </c>
      <c r="S236" s="4">
        <v>11.74</v>
      </c>
      <c r="T236" s="4">
        <v>774.5</v>
      </c>
      <c r="U236" s="4">
        <v>2527</v>
      </c>
      <c r="V236" s="4">
        <v>2518</v>
      </c>
      <c r="W236" s="4">
        <v>1902</v>
      </c>
      <c r="X236" s="4">
        <v>1891</v>
      </c>
      <c r="Y236" s="4">
        <v>3.37</v>
      </c>
      <c r="Z236" s="4">
        <v>23.85</v>
      </c>
      <c r="AA236" s="4">
        <v>1918.22</v>
      </c>
      <c r="AB236" s="4">
        <v>3574.86</v>
      </c>
    </row>
    <row r="237" spans="1:28">
      <c r="A237" s="3" t="s">
        <v>487</v>
      </c>
      <c r="B237" s="3" t="s">
        <v>488</v>
      </c>
      <c r="C237" s="3" t="s">
        <v>22</v>
      </c>
      <c r="D237" s="3" t="s">
        <v>23</v>
      </c>
      <c r="E237" s="3" t="s">
        <v>24</v>
      </c>
      <c r="F237" s="3" t="s">
        <v>25</v>
      </c>
      <c r="G237" s="4">
        <v>1188</v>
      </c>
      <c r="H237" s="4">
        <v>1166</v>
      </c>
      <c r="I237" s="4">
        <v>908</v>
      </c>
      <c r="J237" s="4">
        <v>907</v>
      </c>
      <c r="K237" s="4">
        <v>7.68</v>
      </c>
      <c r="L237" s="4">
        <v>5.45</v>
      </c>
      <c r="M237" s="4">
        <v>920.13</v>
      </c>
      <c r="N237" s="4">
        <v>1085</v>
      </c>
      <c r="O237" s="4">
        <v>1055</v>
      </c>
      <c r="P237" s="4">
        <v>885</v>
      </c>
      <c r="Q237" s="4">
        <v>884</v>
      </c>
      <c r="R237" s="4">
        <v>7.55</v>
      </c>
      <c r="S237" s="4">
        <v>4.8099999999999996</v>
      </c>
      <c r="T237" s="4">
        <v>896.36</v>
      </c>
      <c r="U237" s="4">
        <v>2396</v>
      </c>
      <c r="V237" s="4">
        <v>2322</v>
      </c>
      <c r="W237" s="4">
        <v>1006</v>
      </c>
      <c r="X237" s="4">
        <v>1005</v>
      </c>
      <c r="Y237" s="4">
        <v>11.31</v>
      </c>
      <c r="Z237" s="4">
        <v>4.04</v>
      </c>
      <c r="AA237" s="4">
        <v>1020.35</v>
      </c>
      <c r="AB237" s="4">
        <v>2836.84</v>
      </c>
    </row>
    <row r="238" spans="1:28">
      <c r="A238" s="3" t="s">
        <v>489</v>
      </c>
      <c r="B238" s="3" t="s">
        <v>490</v>
      </c>
      <c r="C238" s="3" t="s">
        <v>22</v>
      </c>
      <c r="D238" s="3" t="s">
        <v>23</v>
      </c>
      <c r="E238" s="3" t="s">
        <v>24</v>
      </c>
      <c r="F238" s="3" t="s">
        <v>25</v>
      </c>
      <c r="G238" s="4">
        <v>643</v>
      </c>
      <c r="H238" s="4">
        <v>626</v>
      </c>
      <c r="I238" s="4">
        <v>344</v>
      </c>
      <c r="J238" s="4">
        <v>344</v>
      </c>
      <c r="K238" s="4">
        <v>2.33</v>
      </c>
      <c r="L238" s="4">
        <v>3.94</v>
      </c>
      <c r="M238" s="4">
        <v>350.27</v>
      </c>
      <c r="N238" s="4">
        <v>919</v>
      </c>
      <c r="O238" s="4">
        <v>911</v>
      </c>
      <c r="P238" s="4">
        <v>470</v>
      </c>
      <c r="Q238" s="4">
        <v>470</v>
      </c>
      <c r="R238" s="4">
        <v>4.03</v>
      </c>
      <c r="S238" s="4">
        <v>3.1</v>
      </c>
      <c r="T238" s="4">
        <v>477.13</v>
      </c>
      <c r="U238" s="4">
        <v>838</v>
      </c>
      <c r="V238" s="4">
        <v>835</v>
      </c>
      <c r="W238" s="4">
        <v>561</v>
      </c>
      <c r="X238" s="4">
        <v>561</v>
      </c>
      <c r="Y238" s="4">
        <v>3.21</v>
      </c>
      <c r="Z238" s="4">
        <v>4.12</v>
      </c>
      <c r="AA238" s="4">
        <v>568.33000000000004</v>
      </c>
      <c r="AB238" s="4">
        <v>1395.73</v>
      </c>
    </row>
    <row r="239" spans="1:28">
      <c r="A239" s="3" t="s">
        <v>491</v>
      </c>
      <c r="B239" s="3" t="s">
        <v>492</v>
      </c>
      <c r="C239" s="3" t="s">
        <v>22</v>
      </c>
      <c r="D239" s="3" t="s">
        <v>23</v>
      </c>
      <c r="E239" s="3" t="s">
        <v>24</v>
      </c>
      <c r="F239" s="3" t="s">
        <v>25</v>
      </c>
      <c r="G239" s="4">
        <v>764</v>
      </c>
      <c r="H239" s="4">
        <v>735</v>
      </c>
      <c r="I239" s="4">
        <v>429</v>
      </c>
      <c r="J239" s="4">
        <v>429</v>
      </c>
      <c r="K239" s="4">
        <v>2.1800000000000002</v>
      </c>
      <c r="L239" s="4">
        <v>4.8600000000000003</v>
      </c>
      <c r="M239" s="4">
        <v>436.04</v>
      </c>
      <c r="N239" s="4">
        <v>584</v>
      </c>
      <c r="O239" s="4">
        <v>577</v>
      </c>
      <c r="P239" s="4">
        <v>454</v>
      </c>
      <c r="Q239" s="4">
        <v>454</v>
      </c>
      <c r="R239" s="4">
        <v>2.2599999999999998</v>
      </c>
      <c r="S239" s="4">
        <v>4.3499999999999996</v>
      </c>
      <c r="T239" s="4">
        <v>460.61</v>
      </c>
      <c r="U239" s="4">
        <v>1075</v>
      </c>
      <c r="V239" s="4">
        <v>1054</v>
      </c>
      <c r="W239" s="4">
        <v>673</v>
      </c>
      <c r="X239" s="4">
        <v>673</v>
      </c>
      <c r="Y239" s="4">
        <v>3.53</v>
      </c>
      <c r="Z239" s="4">
        <v>6.73</v>
      </c>
      <c r="AA239" s="4">
        <v>683.26</v>
      </c>
      <c r="AB239" s="4">
        <v>1579.91</v>
      </c>
    </row>
    <row r="240" spans="1:28">
      <c r="A240" s="3" t="s">
        <v>493</v>
      </c>
      <c r="B240" s="3" t="s">
        <v>494</v>
      </c>
      <c r="C240" s="3" t="s">
        <v>22</v>
      </c>
      <c r="D240" s="3" t="s">
        <v>23</v>
      </c>
      <c r="E240" s="3" t="s">
        <v>24</v>
      </c>
      <c r="F240" s="3" t="s">
        <v>25</v>
      </c>
      <c r="G240" s="4">
        <v>1394</v>
      </c>
      <c r="H240" s="4">
        <v>1327</v>
      </c>
      <c r="I240" s="4">
        <v>849</v>
      </c>
      <c r="J240" s="4">
        <v>848</v>
      </c>
      <c r="K240" s="4">
        <v>7.02</v>
      </c>
      <c r="L240" s="4">
        <v>9.5299999999999994</v>
      </c>
      <c r="M240" s="4">
        <v>864.55</v>
      </c>
      <c r="N240" s="4">
        <v>1273</v>
      </c>
      <c r="O240" s="4">
        <v>1261</v>
      </c>
      <c r="P240" s="4">
        <v>1075</v>
      </c>
      <c r="Q240" s="4">
        <v>1074</v>
      </c>
      <c r="R240" s="4">
        <v>7.64</v>
      </c>
      <c r="S240" s="4">
        <v>5.53</v>
      </c>
      <c r="T240" s="4">
        <v>1087.17</v>
      </c>
      <c r="U240" s="4">
        <v>2907</v>
      </c>
      <c r="V240" s="4">
        <v>2894</v>
      </c>
      <c r="W240" s="4">
        <v>1078</v>
      </c>
      <c r="X240" s="4">
        <v>1078</v>
      </c>
      <c r="Y240" s="4">
        <v>7.89</v>
      </c>
      <c r="Z240" s="4">
        <v>5.88</v>
      </c>
      <c r="AA240" s="4">
        <v>1091.77</v>
      </c>
      <c r="AB240" s="4">
        <v>3043.49</v>
      </c>
    </row>
    <row r="241" spans="1:28">
      <c r="A241" s="3" t="s">
        <v>495</v>
      </c>
      <c r="B241" s="3" t="s">
        <v>496</v>
      </c>
      <c r="C241" s="3" t="s">
        <v>22</v>
      </c>
      <c r="D241" s="3" t="s">
        <v>23</v>
      </c>
      <c r="E241" s="3" t="s">
        <v>24</v>
      </c>
      <c r="F241" s="3" t="s">
        <v>25</v>
      </c>
      <c r="G241" s="4">
        <v>1368</v>
      </c>
      <c r="H241" s="4">
        <v>1326</v>
      </c>
      <c r="I241" s="4">
        <v>831</v>
      </c>
      <c r="J241" s="4">
        <v>830</v>
      </c>
      <c r="K241" s="4">
        <v>3.53</v>
      </c>
      <c r="L241" s="4">
        <v>10.57</v>
      </c>
      <c r="M241" s="4">
        <v>844.1</v>
      </c>
      <c r="N241" s="4">
        <v>1063</v>
      </c>
      <c r="O241" s="4">
        <v>1042</v>
      </c>
      <c r="P241" s="4">
        <v>853</v>
      </c>
      <c r="Q241" s="4">
        <v>853</v>
      </c>
      <c r="R241" s="4">
        <v>5.83</v>
      </c>
      <c r="S241" s="4">
        <v>6.35</v>
      </c>
      <c r="T241" s="4">
        <v>865.18</v>
      </c>
      <c r="U241" s="4">
        <v>1494</v>
      </c>
      <c r="V241" s="4">
        <v>1475</v>
      </c>
      <c r="W241" s="4">
        <v>880</v>
      </c>
      <c r="X241" s="4">
        <v>879</v>
      </c>
      <c r="Y241" s="4">
        <v>5.25</v>
      </c>
      <c r="Z241" s="4">
        <v>7.59</v>
      </c>
      <c r="AA241" s="4">
        <v>891.84</v>
      </c>
      <c r="AB241" s="4">
        <v>2601.12</v>
      </c>
    </row>
    <row r="242" spans="1:28">
      <c r="A242" s="3" t="s">
        <v>497</v>
      </c>
      <c r="B242" s="3" t="s">
        <v>498</v>
      </c>
      <c r="C242" s="3" t="s">
        <v>22</v>
      </c>
      <c r="D242" s="3" t="s">
        <v>23</v>
      </c>
      <c r="E242" s="3" t="s">
        <v>24</v>
      </c>
      <c r="F242" s="3" t="s">
        <v>25</v>
      </c>
      <c r="G242" s="4">
        <v>556</v>
      </c>
      <c r="H242" s="4">
        <v>526</v>
      </c>
      <c r="I242" s="4">
        <v>390</v>
      </c>
      <c r="J242" s="4">
        <v>390</v>
      </c>
      <c r="K242" s="4">
        <v>0.56000000000000005</v>
      </c>
      <c r="L242" s="4">
        <v>4.6100000000000003</v>
      </c>
      <c r="M242" s="4">
        <v>395.17</v>
      </c>
      <c r="N242" s="4">
        <v>487</v>
      </c>
      <c r="O242" s="4">
        <v>479</v>
      </c>
      <c r="P242" s="4">
        <v>370</v>
      </c>
      <c r="Q242" s="4">
        <v>370</v>
      </c>
      <c r="R242" s="4">
        <v>0.53</v>
      </c>
      <c r="S242" s="4">
        <v>4.24</v>
      </c>
      <c r="T242" s="4">
        <v>374.77</v>
      </c>
      <c r="U242" s="4">
        <v>666</v>
      </c>
      <c r="V242" s="4">
        <v>661</v>
      </c>
      <c r="W242" s="4">
        <v>353</v>
      </c>
      <c r="X242" s="4">
        <v>353</v>
      </c>
      <c r="Y242" s="4">
        <v>0.25</v>
      </c>
      <c r="Z242" s="4">
        <v>5.29</v>
      </c>
      <c r="AA242" s="4">
        <v>358.54</v>
      </c>
      <c r="AB242" s="4">
        <v>1128.48</v>
      </c>
    </row>
    <row r="243" spans="1:28">
      <c r="A243" s="3" t="s">
        <v>499</v>
      </c>
      <c r="B243" s="3" t="s">
        <v>500</v>
      </c>
      <c r="C243" s="3" t="s">
        <v>22</v>
      </c>
      <c r="D243" s="3" t="s">
        <v>23</v>
      </c>
      <c r="E243" s="3" t="s">
        <v>24</v>
      </c>
      <c r="F243" s="3" t="s">
        <v>25</v>
      </c>
      <c r="G243" s="4">
        <v>499</v>
      </c>
      <c r="H243" s="4">
        <v>493</v>
      </c>
      <c r="I243" s="4">
        <v>414</v>
      </c>
      <c r="J243" s="4">
        <v>409</v>
      </c>
      <c r="K243" s="4">
        <v>2.33</v>
      </c>
      <c r="L243" s="4">
        <v>4.9000000000000004</v>
      </c>
      <c r="M243" s="4">
        <v>416.23</v>
      </c>
      <c r="N243" s="4">
        <v>463</v>
      </c>
      <c r="O243" s="4">
        <v>454</v>
      </c>
      <c r="P243" s="4">
        <v>339</v>
      </c>
      <c r="Q243" s="4">
        <v>334</v>
      </c>
      <c r="R243" s="4">
        <v>2.27</v>
      </c>
      <c r="S243" s="4">
        <v>4.9000000000000004</v>
      </c>
      <c r="T243" s="4">
        <v>341.17</v>
      </c>
      <c r="U243" s="4">
        <v>662</v>
      </c>
      <c r="V243" s="4">
        <v>642</v>
      </c>
      <c r="W243" s="4">
        <v>435</v>
      </c>
      <c r="X243" s="4">
        <v>432</v>
      </c>
      <c r="Y243" s="4">
        <v>2.4900000000000002</v>
      </c>
      <c r="Z243" s="4">
        <v>7.12</v>
      </c>
      <c r="AA243" s="4">
        <v>441.61</v>
      </c>
      <c r="AB243" s="4">
        <v>1199.01</v>
      </c>
    </row>
    <row r="244" spans="1:28">
      <c r="A244" s="3" t="s">
        <v>501</v>
      </c>
      <c r="B244" s="3" t="s">
        <v>502</v>
      </c>
      <c r="C244" s="3" t="s">
        <v>22</v>
      </c>
      <c r="D244" s="3" t="s">
        <v>23</v>
      </c>
      <c r="E244" s="3" t="s">
        <v>24</v>
      </c>
      <c r="F244" s="3" t="s">
        <v>25</v>
      </c>
      <c r="G244" s="4">
        <v>509</v>
      </c>
      <c r="H244" s="4">
        <v>505</v>
      </c>
      <c r="I244" s="4">
        <v>286</v>
      </c>
      <c r="J244" s="4">
        <v>286</v>
      </c>
      <c r="K244" s="4">
        <v>0.89</v>
      </c>
      <c r="L244" s="4">
        <v>5.0199999999999996</v>
      </c>
      <c r="M244" s="4">
        <v>291.91000000000003</v>
      </c>
      <c r="N244" s="4">
        <v>1797</v>
      </c>
      <c r="O244" s="4">
        <v>1749</v>
      </c>
      <c r="P244" s="4">
        <v>893</v>
      </c>
      <c r="Q244" s="4">
        <v>893</v>
      </c>
      <c r="R244" s="4">
        <v>3.17</v>
      </c>
      <c r="S244" s="4">
        <v>13.86</v>
      </c>
      <c r="T244" s="4">
        <v>910.03</v>
      </c>
      <c r="U244" s="4">
        <v>679</v>
      </c>
      <c r="V244" s="4">
        <v>658</v>
      </c>
      <c r="W244" s="4">
        <v>541</v>
      </c>
      <c r="X244" s="4">
        <v>541</v>
      </c>
      <c r="Y244" s="4">
        <v>4.24</v>
      </c>
      <c r="Z244" s="4">
        <v>5.61</v>
      </c>
      <c r="AA244" s="4">
        <v>550.85</v>
      </c>
      <c r="AB244" s="4">
        <v>1752.79</v>
      </c>
    </row>
    <row r="245" spans="1:28">
      <c r="A245" s="3" t="s">
        <v>503</v>
      </c>
      <c r="B245" s="3" t="s">
        <v>504</v>
      </c>
      <c r="C245" s="3" t="s">
        <v>22</v>
      </c>
      <c r="D245" s="3" t="s">
        <v>23</v>
      </c>
      <c r="E245" s="3" t="s">
        <v>24</v>
      </c>
      <c r="F245" s="3" t="s">
        <v>25</v>
      </c>
      <c r="G245" s="4">
        <v>577</v>
      </c>
      <c r="H245" s="4">
        <v>576</v>
      </c>
      <c r="I245" s="4">
        <v>331</v>
      </c>
      <c r="J245" s="4">
        <v>331</v>
      </c>
      <c r="K245" s="4">
        <v>1.47</v>
      </c>
      <c r="L245" s="4">
        <v>4.57</v>
      </c>
      <c r="M245" s="4">
        <v>337.04</v>
      </c>
      <c r="N245" s="4">
        <v>450</v>
      </c>
      <c r="O245" s="4">
        <v>448</v>
      </c>
      <c r="P245" s="4">
        <v>325</v>
      </c>
      <c r="Q245" s="4">
        <v>325</v>
      </c>
      <c r="R245" s="4">
        <v>1.78</v>
      </c>
      <c r="S245" s="4">
        <v>5.24</v>
      </c>
      <c r="T245" s="4">
        <v>332.02</v>
      </c>
      <c r="U245" s="4">
        <v>1122</v>
      </c>
      <c r="V245" s="4">
        <v>1121</v>
      </c>
      <c r="W245" s="4">
        <v>389</v>
      </c>
      <c r="X245" s="4">
        <v>389</v>
      </c>
      <c r="Y245" s="4">
        <v>2.82</v>
      </c>
      <c r="Z245" s="4">
        <v>5.08</v>
      </c>
      <c r="AA245" s="4">
        <v>396.9</v>
      </c>
      <c r="AB245" s="4">
        <v>1065.96</v>
      </c>
    </row>
    <row r="246" spans="1:28">
      <c r="A246" s="3" t="s">
        <v>505</v>
      </c>
      <c r="B246" s="3" t="s">
        <v>506</v>
      </c>
      <c r="C246" s="3" t="s">
        <v>22</v>
      </c>
      <c r="D246" s="3" t="s">
        <v>23</v>
      </c>
      <c r="E246" s="3" t="s">
        <v>24</v>
      </c>
      <c r="F246" s="3" t="s">
        <v>25</v>
      </c>
      <c r="G246" s="4">
        <v>426</v>
      </c>
      <c r="H246" s="4">
        <v>420</v>
      </c>
      <c r="I246" s="4">
        <v>299</v>
      </c>
      <c r="J246" s="4">
        <v>297</v>
      </c>
      <c r="K246" s="4">
        <v>2.88</v>
      </c>
      <c r="L246" s="4">
        <v>3.78</v>
      </c>
      <c r="M246" s="4">
        <v>303.66000000000003</v>
      </c>
      <c r="N246" s="4">
        <v>475</v>
      </c>
      <c r="O246" s="4">
        <v>471</v>
      </c>
      <c r="P246" s="4">
        <v>373</v>
      </c>
      <c r="Q246" s="4">
        <v>371</v>
      </c>
      <c r="R246" s="4">
        <v>3.68</v>
      </c>
      <c r="S246" s="4">
        <v>4.17</v>
      </c>
      <c r="T246" s="4">
        <v>378.85</v>
      </c>
      <c r="U246" s="4">
        <v>1295</v>
      </c>
      <c r="V246" s="4">
        <v>1269</v>
      </c>
      <c r="W246" s="4">
        <v>635</v>
      </c>
      <c r="X246" s="4">
        <v>632</v>
      </c>
      <c r="Y246" s="4">
        <v>5.13</v>
      </c>
      <c r="Z246" s="4">
        <v>4.67</v>
      </c>
      <c r="AA246" s="4">
        <v>641.79999999999995</v>
      </c>
      <c r="AB246" s="4">
        <v>1324.31</v>
      </c>
    </row>
    <row r="247" spans="1:28">
      <c r="A247" s="3" t="s">
        <v>507</v>
      </c>
      <c r="B247" s="3" t="s">
        <v>508</v>
      </c>
      <c r="C247" s="3" t="s">
        <v>22</v>
      </c>
      <c r="D247" s="3" t="s">
        <v>23</v>
      </c>
      <c r="E247" s="3" t="s">
        <v>24</v>
      </c>
      <c r="F247" s="3" t="s">
        <v>25</v>
      </c>
      <c r="G247" s="4">
        <v>457</v>
      </c>
      <c r="H247" s="4">
        <v>450</v>
      </c>
      <c r="I247" s="4">
        <v>391</v>
      </c>
      <c r="J247" s="4">
        <v>387</v>
      </c>
      <c r="K247" s="4">
        <v>1.41</v>
      </c>
      <c r="L247" s="4">
        <v>6.83</v>
      </c>
      <c r="M247" s="4">
        <v>395.24</v>
      </c>
      <c r="N247" s="4">
        <v>829</v>
      </c>
      <c r="O247" s="4">
        <v>821</v>
      </c>
      <c r="P247" s="4">
        <v>606</v>
      </c>
      <c r="Q247" s="4">
        <v>603</v>
      </c>
      <c r="R247" s="4">
        <v>2.41</v>
      </c>
      <c r="S247" s="4">
        <v>9.0399999999999991</v>
      </c>
      <c r="T247" s="4">
        <v>614.45000000000005</v>
      </c>
      <c r="U247" s="4">
        <v>788</v>
      </c>
      <c r="V247" s="4">
        <v>770</v>
      </c>
      <c r="W247" s="4">
        <v>660</v>
      </c>
      <c r="X247" s="4">
        <v>657</v>
      </c>
      <c r="Y247" s="4">
        <v>3.09</v>
      </c>
      <c r="Z247" s="4">
        <v>10.33</v>
      </c>
      <c r="AA247" s="4">
        <v>670.42</v>
      </c>
      <c r="AB247" s="4">
        <v>1680.11</v>
      </c>
    </row>
    <row r="248" spans="1:28">
      <c r="A248" s="3" t="s">
        <v>509</v>
      </c>
      <c r="B248" s="3" t="s">
        <v>510</v>
      </c>
      <c r="C248" s="3" t="s">
        <v>22</v>
      </c>
      <c r="D248" s="3" t="s">
        <v>23</v>
      </c>
      <c r="E248" s="3" t="s">
        <v>24</v>
      </c>
      <c r="F248" s="3" t="s">
        <v>25</v>
      </c>
      <c r="G248" s="4">
        <v>609</v>
      </c>
      <c r="H248" s="4">
        <v>605</v>
      </c>
      <c r="I248" s="4">
        <v>436</v>
      </c>
      <c r="J248" s="4">
        <v>436</v>
      </c>
      <c r="K248" s="4">
        <v>1.62</v>
      </c>
      <c r="L248" s="4">
        <v>7.34</v>
      </c>
      <c r="M248" s="4">
        <v>444.96</v>
      </c>
      <c r="N248" s="4">
        <v>563</v>
      </c>
      <c r="O248" s="4">
        <v>557</v>
      </c>
      <c r="P248" s="4">
        <v>376</v>
      </c>
      <c r="Q248" s="4">
        <v>376</v>
      </c>
      <c r="R248" s="4">
        <v>1.35</v>
      </c>
      <c r="S248" s="4">
        <v>7.12</v>
      </c>
      <c r="T248" s="4">
        <v>384.47</v>
      </c>
      <c r="U248" s="4">
        <v>797</v>
      </c>
      <c r="V248" s="4">
        <v>791</v>
      </c>
      <c r="W248" s="4">
        <v>449</v>
      </c>
      <c r="X248" s="4">
        <v>449</v>
      </c>
      <c r="Y248" s="4">
        <v>1.29</v>
      </c>
      <c r="Z248" s="4">
        <v>8.19</v>
      </c>
      <c r="AA248" s="4">
        <v>458.48</v>
      </c>
      <c r="AB248" s="4">
        <v>1287.9100000000001</v>
      </c>
    </row>
    <row r="249" spans="1:28">
      <c r="A249" s="3" t="s">
        <v>511</v>
      </c>
      <c r="B249" s="3" t="s">
        <v>512</v>
      </c>
      <c r="C249" s="3" t="s">
        <v>22</v>
      </c>
      <c r="D249" s="3" t="s">
        <v>23</v>
      </c>
      <c r="E249" s="3" t="s">
        <v>24</v>
      </c>
      <c r="F249" s="3" t="s">
        <v>25</v>
      </c>
      <c r="G249" s="4">
        <v>559</v>
      </c>
      <c r="H249" s="4">
        <v>539</v>
      </c>
      <c r="I249" s="4">
        <v>504</v>
      </c>
      <c r="J249" s="4">
        <v>504</v>
      </c>
      <c r="K249" s="4">
        <v>2.99</v>
      </c>
      <c r="L249" s="4">
        <v>8.65</v>
      </c>
      <c r="M249" s="4">
        <v>515.64</v>
      </c>
      <c r="N249" s="4">
        <v>485</v>
      </c>
      <c r="O249" s="4">
        <v>477</v>
      </c>
      <c r="P249" s="4">
        <v>473</v>
      </c>
      <c r="Q249" s="4">
        <v>473</v>
      </c>
      <c r="R249" s="4">
        <v>1.74</v>
      </c>
      <c r="S249" s="4">
        <v>7.23</v>
      </c>
      <c r="T249" s="4">
        <v>481.97</v>
      </c>
      <c r="U249" s="4">
        <v>859</v>
      </c>
      <c r="V249" s="4">
        <v>844</v>
      </c>
      <c r="W249" s="4">
        <v>440</v>
      </c>
      <c r="X249" s="4">
        <v>439</v>
      </c>
      <c r="Y249" s="4">
        <v>1.21</v>
      </c>
      <c r="Z249" s="4">
        <v>7.97</v>
      </c>
      <c r="AA249" s="4">
        <v>448.18</v>
      </c>
      <c r="AB249" s="4">
        <v>1445.79</v>
      </c>
    </row>
    <row r="250" spans="1:28">
      <c r="A250" s="3" t="s">
        <v>513</v>
      </c>
      <c r="B250" s="3" t="s">
        <v>514</v>
      </c>
      <c r="C250" s="3" t="s">
        <v>515</v>
      </c>
      <c r="D250" s="3" t="s">
        <v>23</v>
      </c>
      <c r="E250" s="3" t="s">
        <v>24</v>
      </c>
      <c r="F250" s="3" t="s">
        <v>25</v>
      </c>
      <c r="G250" s="4">
        <v>222</v>
      </c>
      <c r="H250" s="4">
        <v>213</v>
      </c>
      <c r="I250" s="4">
        <v>204</v>
      </c>
      <c r="J250" s="4">
        <v>204</v>
      </c>
      <c r="K250" s="4">
        <v>0</v>
      </c>
      <c r="L250" s="4">
        <v>0</v>
      </c>
      <c r="M250" s="4">
        <v>204</v>
      </c>
      <c r="N250" s="4">
        <v>678</v>
      </c>
      <c r="O250" s="4">
        <v>676</v>
      </c>
      <c r="P250" s="4">
        <v>467</v>
      </c>
      <c r="Q250" s="4">
        <v>467</v>
      </c>
      <c r="R250" s="4">
        <v>0</v>
      </c>
      <c r="S250" s="4">
        <v>0</v>
      </c>
      <c r="T250" s="4">
        <v>467</v>
      </c>
      <c r="U250" s="4">
        <v>198</v>
      </c>
      <c r="V250" s="4">
        <v>186</v>
      </c>
      <c r="W250" s="4">
        <v>178</v>
      </c>
      <c r="X250" s="4">
        <v>178</v>
      </c>
      <c r="Y250" s="4">
        <v>0</v>
      </c>
      <c r="Z250" s="4">
        <v>0</v>
      </c>
      <c r="AA250" s="4">
        <v>178</v>
      </c>
      <c r="AB250" s="4">
        <v>849</v>
      </c>
    </row>
    <row r="251" spans="1:28">
      <c r="A251" s="3" t="s">
        <v>516</v>
      </c>
      <c r="B251" s="3" t="s">
        <v>517</v>
      </c>
      <c r="C251" s="3" t="s">
        <v>518</v>
      </c>
      <c r="D251" s="3" t="s">
        <v>23</v>
      </c>
      <c r="E251" s="3" t="s">
        <v>24</v>
      </c>
      <c r="F251" s="3" t="s">
        <v>25</v>
      </c>
      <c r="G251" s="4">
        <v>40004</v>
      </c>
      <c r="H251" s="4">
        <v>39850</v>
      </c>
      <c r="I251" s="4">
        <v>35832</v>
      </c>
      <c r="J251" s="4">
        <v>34614</v>
      </c>
      <c r="K251" s="4">
        <v>197.76</v>
      </c>
      <c r="L251" s="4">
        <v>756.39</v>
      </c>
      <c r="M251" s="4">
        <v>35568.15</v>
      </c>
      <c r="N251" s="4">
        <v>41740</v>
      </c>
      <c r="O251" s="4">
        <v>41660</v>
      </c>
      <c r="P251" s="4">
        <v>36836</v>
      </c>
      <c r="Q251" s="4">
        <v>35795</v>
      </c>
      <c r="R251" s="4">
        <v>208.38</v>
      </c>
      <c r="S251" s="4">
        <v>800.43</v>
      </c>
      <c r="T251" s="4">
        <v>36803.81</v>
      </c>
      <c r="U251" s="4">
        <v>45750</v>
      </c>
      <c r="V251" s="4">
        <v>45708</v>
      </c>
      <c r="W251" s="4">
        <v>39091</v>
      </c>
      <c r="X251" s="4">
        <v>37924</v>
      </c>
      <c r="Y251" s="4">
        <v>222.48</v>
      </c>
      <c r="Z251" s="4">
        <v>829.38</v>
      </c>
      <c r="AA251" s="4">
        <v>38975.86</v>
      </c>
      <c r="AB251" s="4">
        <v>111347.82</v>
      </c>
    </row>
    <row r="252" spans="1:28">
      <c r="A252" s="3" t="s">
        <v>519</v>
      </c>
      <c r="B252" s="3" t="s">
        <v>520</v>
      </c>
      <c r="C252" s="3" t="s">
        <v>521</v>
      </c>
      <c r="D252" s="3" t="s">
        <v>23</v>
      </c>
      <c r="E252" s="3" t="s">
        <v>24</v>
      </c>
      <c r="F252" s="3" t="s">
        <v>25</v>
      </c>
      <c r="G252" s="4">
        <v>5826</v>
      </c>
      <c r="H252" s="4">
        <v>5826</v>
      </c>
      <c r="I252" s="4">
        <v>5390</v>
      </c>
      <c r="J252" s="4">
        <v>5305</v>
      </c>
      <c r="K252" s="4">
        <v>44.38</v>
      </c>
      <c r="L252" s="4">
        <v>104.44</v>
      </c>
      <c r="M252" s="4">
        <v>5453.82</v>
      </c>
      <c r="N252" s="4">
        <v>12272</v>
      </c>
      <c r="O252" s="4">
        <v>12272</v>
      </c>
      <c r="P252" s="4">
        <v>10692</v>
      </c>
      <c r="Q252" s="4">
        <v>10532</v>
      </c>
      <c r="R252" s="4">
        <v>85.77</v>
      </c>
      <c r="S252" s="4">
        <v>231.77</v>
      </c>
      <c r="T252" s="4">
        <v>10849.54</v>
      </c>
      <c r="U252" s="4">
        <v>6909</v>
      </c>
      <c r="V252" s="4">
        <v>6908</v>
      </c>
      <c r="W252" s="4">
        <v>5216</v>
      </c>
      <c r="X252" s="4">
        <v>5129</v>
      </c>
      <c r="Y252" s="4">
        <v>44.6</v>
      </c>
      <c r="Z252" s="4">
        <v>114.78</v>
      </c>
      <c r="AA252" s="4">
        <v>5288.38</v>
      </c>
      <c r="AB252" s="4">
        <v>21591.74</v>
      </c>
    </row>
    <row r="253" spans="1:28">
      <c r="A253" s="3" t="s">
        <v>522</v>
      </c>
      <c r="B253" s="3" t="s">
        <v>523</v>
      </c>
      <c r="C253" s="3" t="s">
        <v>521</v>
      </c>
      <c r="D253" s="3" t="s">
        <v>23</v>
      </c>
      <c r="E253" s="3" t="s">
        <v>24</v>
      </c>
      <c r="F253" s="3" t="s">
        <v>25</v>
      </c>
      <c r="G253" s="4">
        <v>27546</v>
      </c>
      <c r="H253" s="4">
        <v>27538</v>
      </c>
      <c r="I253" s="4">
        <v>23565</v>
      </c>
      <c r="J253" s="4">
        <v>23123</v>
      </c>
      <c r="K253" s="4">
        <v>113.1</v>
      </c>
      <c r="L253" s="4">
        <v>674.29</v>
      </c>
      <c r="M253" s="4">
        <v>23910.39</v>
      </c>
      <c r="N253" s="4">
        <v>12149</v>
      </c>
      <c r="O253" s="4">
        <v>12148</v>
      </c>
      <c r="P253" s="4">
        <v>10417</v>
      </c>
      <c r="Q253" s="4">
        <v>10218</v>
      </c>
      <c r="R253" s="4">
        <v>57.99</v>
      </c>
      <c r="S253" s="4">
        <v>286.04000000000002</v>
      </c>
      <c r="T253" s="4">
        <v>10562.03</v>
      </c>
      <c r="U253" s="4">
        <v>17957</v>
      </c>
      <c r="V253" s="4">
        <v>17956</v>
      </c>
      <c r="W253" s="4">
        <v>12165</v>
      </c>
      <c r="X253" s="4">
        <v>11958</v>
      </c>
      <c r="Y253" s="4">
        <v>58.01</v>
      </c>
      <c r="Z253" s="4">
        <v>320.5</v>
      </c>
      <c r="AA253" s="4">
        <v>12336.51</v>
      </c>
      <c r="AB253" s="4">
        <v>46808.93</v>
      </c>
    </row>
    <row r="254" spans="1:28">
      <c r="A254" s="3" t="s">
        <v>524</v>
      </c>
      <c r="B254" s="3" t="s">
        <v>525</v>
      </c>
      <c r="C254" s="3" t="s">
        <v>521</v>
      </c>
      <c r="D254" s="3" t="s">
        <v>23</v>
      </c>
      <c r="E254" s="3" t="s">
        <v>24</v>
      </c>
      <c r="F254" s="3" t="s">
        <v>25</v>
      </c>
      <c r="G254" s="4">
        <v>19536</v>
      </c>
      <c r="H254" s="4">
        <v>19383</v>
      </c>
      <c r="I254" s="4">
        <v>15636</v>
      </c>
      <c r="J254" s="4">
        <v>15058</v>
      </c>
      <c r="K254" s="4">
        <v>75.56</v>
      </c>
      <c r="L254" s="4">
        <v>378.65</v>
      </c>
      <c r="M254" s="4">
        <v>15512.21</v>
      </c>
      <c r="N254" s="4">
        <v>11577</v>
      </c>
      <c r="O254" s="4">
        <v>11522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20701</v>
      </c>
      <c r="V254" s="4">
        <v>9062</v>
      </c>
      <c r="W254" s="4">
        <v>7227</v>
      </c>
      <c r="X254" s="4">
        <v>6796</v>
      </c>
      <c r="Y254" s="4">
        <v>0</v>
      </c>
      <c r="Z254" s="4">
        <v>0</v>
      </c>
      <c r="AA254" s="4">
        <v>6796</v>
      </c>
      <c r="AB254" s="4">
        <v>22308.21</v>
      </c>
    </row>
    <row r="255" spans="1:28">
      <c r="A255" s="3" t="s">
        <v>526</v>
      </c>
      <c r="B255" s="3" t="s">
        <v>527</v>
      </c>
      <c r="C255" s="3" t="s">
        <v>521</v>
      </c>
      <c r="D255" s="3" t="s">
        <v>23</v>
      </c>
      <c r="E255" s="3" t="s">
        <v>24</v>
      </c>
      <c r="F255" s="3" t="s">
        <v>25</v>
      </c>
      <c r="G255" s="4">
        <v>12621</v>
      </c>
      <c r="H255" s="4">
        <v>12619</v>
      </c>
      <c r="I255" s="4">
        <v>11434</v>
      </c>
      <c r="J255" s="4">
        <v>11353</v>
      </c>
      <c r="K255" s="4">
        <v>53.44</v>
      </c>
      <c r="L255" s="4">
        <v>369.22</v>
      </c>
      <c r="M255" s="4">
        <v>11775.66</v>
      </c>
      <c r="N255" s="4">
        <v>13987</v>
      </c>
      <c r="O255" s="4">
        <v>13987</v>
      </c>
      <c r="P255" s="4">
        <v>12496</v>
      </c>
      <c r="Q255" s="4">
        <v>12437</v>
      </c>
      <c r="R255" s="4">
        <v>62.04</v>
      </c>
      <c r="S255" s="4">
        <v>384.78</v>
      </c>
      <c r="T255" s="4">
        <v>12883.82</v>
      </c>
      <c r="U255" s="4">
        <v>16228</v>
      </c>
      <c r="V255" s="4">
        <v>16228</v>
      </c>
      <c r="W255" s="4">
        <v>14340</v>
      </c>
      <c r="X255" s="4">
        <v>14261</v>
      </c>
      <c r="Y255" s="4">
        <v>59.28</v>
      </c>
      <c r="Z255" s="4">
        <v>437.15</v>
      </c>
      <c r="AA255" s="4">
        <v>14757.43</v>
      </c>
      <c r="AB255" s="4">
        <v>39416.910000000003</v>
      </c>
    </row>
    <row r="256" spans="1:28">
      <c r="A256" s="3" t="s">
        <v>528</v>
      </c>
      <c r="B256" s="3" t="s">
        <v>529</v>
      </c>
      <c r="C256" s="3" t="s">
        <v>521</v>
      </c>
      <c r="D256" s="3" t="s">
        <v>23</v>
      </c>
      <c r="E256" s="3" t="s">
        <v>24</v>
      </c>
      <c r="F256" s="3" t="s">
        <v>25</v>
      </c>
      <c r="G256" s="4">
        <v>7314</v>
      </c>
      <c r="H256" s="4">
        <v>7296</v>
      </c>
      <c r="I256" s="4">
        <v>5503</v>
      </c>
      <c r="J256" s="4">
        <v>5413</v>
      </c>
      <c r="K256" s="4">
        <v>21.4</v>
      </c>
      <c r="L256" s="4">
        <v>138.34</v>
      </c>
      <c r="M256" s="4">
        <v>5572.74</v>
      </c>
      <c r="N256" s="4">
        <v>7070</v>
      </c>
      <c r="O256" s="4">
        <v>7054</v>
      </c>
      <c r="P256" s="4">
        <v>5209</v>
      </c>
      <c r="Q256" s="4">
        <v>5110</v>
      </c>
      <c r="R256" s="4">
        <v>23.25</v>
      </c>
      <c r="S256" s="4">
        <v>147.13999999999999</v>
      </c>
      <c r="T256" s="4">
        <v>5280.39</v>
      </c>
      <c r="U256" s="4">
        <v>9058</v>
      </c>
      <c r="V256" s="4">
        <v>9048</v>
      </c>
      <c r="W256" s="4">
        <v>7124</v>
      </c>
      <c r="X256" s="4">
        <v>7024</v>
      </c>
      <c r="Y256" s="4">
        <v>21.64</v>
      </c>
      <c r="Z256" s="4">
        <v>161.4</v>
      </c>
      <c r="AA256" s="4">
        <v>7207.04</v>
      </c>
      <c r="AB256" s="4">
        <v>18060.169999999998</v>
      </c>
    </row>
    <row r="257" spans="1:28">
      <c r="A257" s="3" t="s">
        <v>530</v>
      </c>
      <c r="B257" s="3" t="s">
        <v>531</v>
      </c>
      <c r="C257" s="3" t="s">
        <v>521</v>
      </c>
      <c r="D257" s="3" t="s">
        <v>23</v>
      </c>
      <c r="E257" s="3" t="s">
        <v>24</v>
      </c>
      <c r="F257" s="3" t="s">
        <v>25</v>
      </c>
      <c r="G257" s="4">
        <v>11601</v>
      </c>
      <c r="H257" s="4">
        <v>0</v>
      </c>
      <c r="I257" s="4">
        <v>0</v>
      </c>
      <c r="J257" s="4">
        <v>0</v>
      </c>
      <c r="K257" s="4">
        <v>0</v>
      </c>
      <c r="L257" s="4">
        <v>0</v>
      </c>
      <c r="M257" s="4">
        <v>0</v>
      </c>
      <c r="N257" s="4">
        <v>7881</v>
      </c>
      <c r="O257" s="4">
        <v>7873</v>
      </c>
      <c r="P257" s="4">
        <v>6301</v>
      </c>
      <c r="Q257" s="4">
        <v>6193</v>
      </c>
      <c r="R257" s="4">
        <v>31.45</v>
      </c>
      <c r="S257" s="4">
        <v>144.02000000000001</v>
      </c>
      <c r="T257" s="4">
        <v>6368.47</v>
      </c>
      <c r="U257" s="4">
        <v>10420</v>
      </c>
      <c r="V257" s="4">
        <v>10412</v>
      </c>
      <c r="W257" s="4">
        <v>7359</v>
      </c>
      <c r="X257" s="4">
        <v>7206</v>
      </c>
      <c r="Y257" s="4">
        <v>33.9</v>
      </c>
      <c r="Z257" s="4">
        <v>176.64</v>
      </c>
      <c r="AA257" s="4">
        <v>7416.54</v>
      </c>
      <c r="AB257" s="4">
        <v>13785.01</v>
      </c>
    </row>
    <row r="258" spans="1:28">
      <c r="A258" s="3" t="s">
        <v>532</v>
      </c>
      <c r="B258" s="3" t="s">
        <v>533</v>
      </c>
      <c r="C258" s="3" t="s">
        <v>521</v>
      </c>
      <c r="D258" s="3" t="s">
        <v>23</v>
      </c>
      <c r="E258" s="3" t="s">
        <v>24</v>
      </c>
      <c r="F258" s="3" t="s">
        <v>25</v>
      </c>
      <c r="G258" s="4">
        <v>13971</v>
      </c>
      <c r="H258" s="4">
        <v>13964</v>
      </c>
      <c r="I258" s="4">
        <v>12582</v>
      </c>
      <c r="J258" s="4">
        <v>12207</v>
      </c>
      <c r="K258" s="4">
        <v>96.08</v>
      </c>
      <c r="L258" s="4">
        <v>289.42</v>
      </c>
      <c r="M258" s="4">
        <v>12592.5</v>
      </c>
      <c r="N258" s="4">
        <v>13272</v>
      </c>
      <c r="O258" s="4">
        <v>13268</v>
      </c>
      <c r="P258" s="4">
        <v>11945</v>
      </c>
      <c r="Q258" s="4">
        <v>11572</v>
      </c>
      <c r="R258" s="4">
        <v>92.28</v>
      </c>
      <c r="S258" s="4">
        <v>272.85000000000002</v>
      </c>
      <c r="T258" s="4">
        <v>11937.13</v>
      </c>
      <c r="U258" s="4">
        <v>18063</v>
      </c>
      <c r="V258" s="4">
        <v>17811</v>
      </c>
      <c r="W258" s="4">
        <v>13292</v>
      </c>
      <c r="X258" s="4">
        <v>12894</v>
      </c>
      <c r="Y258" s="4">
        <v>92.72</v>
      </c>
      <c r="Z258" s="4">
        <v>311.23</v>
      </c>
      <c r="AA258" s="4">
        <v>13297.95</v>
      </c>
      <c r="AB258" s="4">
        <v>37827.58</v>
      </c>
    </row>
    <row r="259" spans="1:28">
      <c r="A259" s="3" t="s">
        <v>534</v>
      </c>
      <c r="B259" s="3" t="s">
        <v>535</v>
      </c>
      <c r="C259" s="3" t="s">
        <v>521</v>
      </c>
      <c r="D259" s="3" t="s">
        <v>23</v>
      </c>
      <c r="E259" s="3" t="s">
        <v>24</v>
      </c>
      <c r="F259" s="3" t="s">
        <v>25</v>
      </c>
      <c r="G259" s="4">
        <v>12199</v>
      </c>
      <c r="H259" s="4">
        <v>12196</v>
      </c>
      <c r="I259" s="4">
        <v>9593</v>
      </c>
      <c r="J259" s="4">
        <v>9343</v>
      </c>
      <c r="K259" s="4">
        <v>57.97</v>
      </c>
      <c r="L259" s="4">
        <v>208.49</v>
      </c>
      <c r="M259" s="4">
        <v>9609.4599999999991</v>
      </c>
      <c r="N259" s="4">
        <v>10567</v>
      </c>
      <c r="O259" s="4">
        <v>10566</v>
      </c>
      <c r="P259" s="4">
        <v>9127</v>
      </c>
      <c r="Q259" s="4">
        <v>8843</v>
      </c>
      <c r="R259" s="4">
        <v>68.48</v>
      </c>
      <c r="S259" s="4">
        <v>197.41</v>
      </c>
      <c r="T259" s="4">
        <v>9108.89</v>
      </c>
      <c r="U259" s="4">
        <v>22632</v>
      </c>
      <c r="V259" s="4">
        <v>12064</v>
      </c>
      <c r="W259" s="4">
        <v>9794</v>
      </c>
      <c r="X259" s="4">
        <v>9473</v>
      </c>
      <c r="Y259" s="4">
        <v>70.05</v>
      </c>
      <c r="Z259" s="4">
        <v>230.48</v>
      </c>
      <c r="AA259" s="4">
        <v>9773.5300000000007</v>
      </c>
      <c r="AB259" s="4">
        <v>28491.88</v>
      </c>
    </row>
    <row r="260" spans="1:28">
      <c r="A260" s="3" t="s">
        <v>536</v>
      </c>
      <c r="B260" s="3" t="s">
        <v>537</v>
      </c>
      <c r="C260" s="3" t="s">
        <v>521</v>
      </c>
      <c r="D260" s="3" t="s">
        <v>23</v>
      </c>
      <c r="E260" s="3" t="s">
        <v>24</v>
      </c>
      <c r="F260" s="3" t="s">
        <v>25</v>
      </c>
      <c r="G260" s="4">
        <v>13185</v>
      </c>
      <c r="H260" s="4">
        <v>13182</v>
      </c>
      <c r="I260" s="4">
        <v>10741</v>
      </c>
      <c r="J260" s="4">
        <v>10522</v>
      </c>
      <c r="K260" s="4">
        <v>59.47</v>
      </c>
      <c r="L260" s="4">
        <v>270.02</v>
      </c>
      <c r="M260" s="4">
        <v>10851.49</v>
      </c>
      <c r="N260" s="4">
        <v>12682</v>
      </c>
      <c r="O260" s="4">
        <v>12668</v>
      </c>
      <c r="P260" s="4">
        <v>10782</v>
      </c>
      <c r="Q260" s="4">
        <v>10579</v>
      </c>
      <c r="R260" s="4">
        <v>57.92</v>
      </c>
      <c r="S260" s="4">
        <v>263.64</v>
      </c>
      <c r="T260" s="4">
        <v>10900.56</v>
      </c>
      <c r="U260" s="4">
        <v>14277</v>
      </c>
      <c r="V260" s="4">
        <v>14275</v>
      </c>
      <c r="W260" s="4">
        <v>12842</v>
      </c>
      <c r="X260" s="4">
        <v>12559</v>
      </c>
      <c r="Y260" s="4">
        <v>63.83</v>
      </c>
      <c r="Z260" s="4">
        <v>301.24</v>
      </c>
      <c r="AA260" s="4">
        <v>12924.07</v>
      </c>
      <c r="AB260" s="4">
        <v>34676.120000000003</v>
      </c>
    </row>
    <row r="261" spans="1:28">
      <c r="A261" s="3" t="s">
        <v>538</v>
      </c>
      <c r="B261" s="3" t="s">
        <v>539</v>
      </c>
      <c r="C261" s="3" t="s">
        <v>521</v>
      </c>
      <c r="D261" s="3" t="s">
        <v>23</v>
      </c>
      <c r="E261" s="3" t="s">
        <v>24</v>
      </c>
      <c r="F261" s="3" t="s">
        <v>25</v>
      </c>
      <c r="G261" s="4">
        <v>5679</v>
      </c>
      <c r="H261" s="4">
        <v>5679</v>
      </c>
      <c r="I261" s="4">
        <v>5250</v>
      </c>
      <c r="J261" s="4">
        <v>5157</v>
      </c>
      <c r="K261" s="4">
        <v>19.03</v>
      </c>
      <c r="L261" s="4">
        <v>100.55</v>
      </c>
      <c r="M261" s="4">
        <v>5276.58</v>
      </c>
      <c r="N261" s="4">
        <v>3843</v>
      </c>
      <c r="O261" s="4">
        <v>3843</v>
      </c>
      <c r="P261" s="4">
        <v>3354</v>
      </c>
      <c r="Q261" s="4">
        <v>3292</v>
      </c>
      <c r="R261" s="4">
        <v>19.96</v>
      </c>
      <c r="S261" s="4">
        <v>82.63</v>
      </c>
      <c r="T261" s="4">
        <v>3394.59</v>
      </c>
      <c r="U261" s="4">
        <v>9767</v>
      </c>
      <c r="V261" s="4">
        <v>9754</v>
      </c>
      <c r="W261" s="4">
        <v>7653</v>
      </c>
      <c r="X261" s="4">
        <v>7318</v>
      </c>
      <c r="Y261" s="4">
        <v>42.32</v>
      </c>
      <c r="Z261" s="4">
        <v>162.06</v>
      </c>
      <c r="AA261" s="4">
        <v>7522.38</v>
      </c>
      <c r="AB261" s="4">
        <v>16193.55</v>
      </c>
    </row>
    <row r="262" spans="1:28">
      <c r="A262" s="3" t="s">
        <v>540</v>
      </c>
      <c r="B262" s="3" t="s">
        <v>541</v>
      </c>
      <c r="C262" s="3" t="s">
        <v>521</v>
      </c>
      <c r="D262" s="3" t="s">
        <v>23</v>
      </c>
      <c r="E262" s="3" t="s">
        <v>24</v>
      </c>
      <c r="F262" s="3" t="s">
        <v>25</v>
      </c>
      <c r="G262" s="4">
        <v>5336</v>
      </c>
      <c r="H262" s="4">
        <v>5326</v>
      </c>
      <c r="I262" s="4">
        <v>4002</v>
      </c>
      <c r="J262" s="4">
        <v>3781</v>
      </c>
      <c r="K262" s="4">
        <v>32.880000000000003</v>
      </c>
      <c r="L262" s="4">
        <v>67.459999999999994</v>
      </c>
      <c r="M262" s="4">
        <v>3881.34</v>
      </c>
      <c r="N262" s="4">
        <v>7179</v>
      </c>
      <c r="O262" s="4">
        <v>7168</v>
      </c>
      <c r="P262" s="4">
        <v>4423</v>
      </c>
      <c r="Q262" s="4">
        <v>4273</v>
      </c>
      <c r="R262" s="4">
        <v>39</v>
      </c>
      <c r="S262" s="4">
        <v>73.010000000000005</v>
      </c>
      <c r="T262" s="4">
        <v>4385.01</v>
      </c>
      <c r="U262" s="4">
        <v>6838</v>
      </c>
      <c r="V262" s="4">
        <v>6827</v>
      </c>
      <c r="W262" s="4">
        <v>4691</v>
      </c>
      <c r="X262" s="4">
        <v>4602</v>
      </c>
      <c r="Y262" s="4">
        <v>37.25</v>
      </c>
      <c r="Z262" s="4">
        <v>78.010000000000005</v>
      </c>
      <c r="AA262" s="4">
        <v>4717.26</v>
      </c>
      <c r="AB262" s="4">
        <v>12983.61</v>
      </c>
    </row>
    <row r="263" spans="1:28">
      <c r="A263" s="3" t="s">
        <v>542</v>
      </c>
      <c r="B263" s="3" t="s">
        <v>543</v>
      </c>
      <c r="C263" s="3" t="s">
        <v>521</v>
      </c>
      <c r="D263" s="3" t="s">
        <v>23</v>
      </c>
      <c r="E263" s="3" t="s">
        <v>24</v>
      </c>
      <c r="F263" s="3" t="s">
        <v>25</v>
      </c>
      <c r="G263" s="4">
        <v>5328</v>
      </c>
      <c r="H263" s="4">
        <v>5327</v>
      </c>
      <c r="I263" s="4">
        <v>4451</v>
      </c>
      <c r="J263" s="4">
        <v>4374</v>
      </c>
      <c r="K263" s="4">
        <v>24.84</v>
      </c>
      <c r="L263" s="4">
        <v>106.68</v>
      </c>
      <c r="M263" s="4">
        <v>4505.5200000000004</v>
      </c>
      <c r="N263" s="4">
        <v>5185</v>
      </c>
      <c r="O263" s="4">
        <v>5185</v>
      </c>
      <c r="P263" s="4">
        <v>4577</v>
      </c>
      <c r="Q263" s="4">
        <v>4505</v>
      </c>
      <c r="R263" s="4">
        <v>21.93</v>
      </c>
      <c r="S263" s="4">
        <v>114.55</v>
      </c>
      <c r="T263" s="4">
        <v>4641.4799999999996</v>
      </c>
      <c r="U263" s="4">
        <v>7758</v>
      </c>
      <c r="V263" s="4">
        <v>7758</v>
      </c>
      <c r="W263" s="4">
        <v>4996</v>
      </c>
      <c r="X263" s="4">
        <v>4926</v>
      </c>
      <c r="Y263" s="4">
        <v>22.77</v>
      </c>
      <c r="Z263" s="4">
        <v>119.83</v>
      </c>
      <c r="AA263" s="4">
        <v>5068.6000000000004</v>
      </c>
      <c r="AB263" s="4">
        <v>14215.6</v>
      </c>
    </row>
    <row r="264" spans="1:28">
      <c r="A264" s="3" t="s">
        <v>544</v>
      </c>
      <c r="B264" s="3" t="s">
        <v>545</v>
      </c>
      <c r="C264" s="3" t="s">
        <v>521</v>
      </c>
      <c r="D264" s="3" t="s">
        <v>23</v>
      </c>
      <c r="E264" s="3" t="s">
        <v>24</v>
      </c>
      <c r="F264" s="3" t="s">
        <v>25</v>
      </c>
      <c r="G264" s="4">
        <v>9024</v>
      </c>
      <c r="H264" s="4">
        <v>9023</v>
      </c>
      <c r="I264" s="4">
        <v>7360</v>
      </c>
      <c r="J264" s="4">
        <v>7218</v>
      </c>
      <c r="K264" s="4">
        <v>48.55</v>
      </c>
      <c r="L264" s="4">
        <v>179.87</v>
      </c>
      <c r="M264" s="4">
        <v>7446.42</v>
      </c>
      <c r="N264" s="4">
        <v>8297</v>
      </c>
      <c r="O264" s="4">
        <v>8296</v>
      </c>
      <c r="P264" s="4">
        <v>7129</v>
      </c>
      <c r="Q264" s="4">
        <v>6811</v>
      </c>
      <c r="R264" s="4">
        <v>46.65</v>
      </c>
      <c r="S264" s="4">
        <v>167.46</v>
      </c>
      <c r="T264" s="4">
        <v>7025.11</v>
      </c>
      <c r="U264" s="4">
        <v>9745</v>
      </c>
      <c r="V264" s="4">
        <v>9745</v>
      </c>
      <c r="W264" s="4">
        <v>8318</v>
      </c>
      <c r="X264" s="4">
        <v>8064</v>
      </c>
      <c r="Y264" s="4">
        <v>52.27</v>
      </c>
      <c r="Z264" s="4">
        <v>200.18</v>
      </c>
      <c r="AA264" s="4">
        <v>8316.4500000000007</v>
      </c>
      <c r="AB264" s="4">
        <v>22787.98</v>
      </c>
    </row>
    <row r="265" spans="1:28">
      <c r="A265" s="3" t="s">
        <v>546</v>
      </c>
      <c r="B265" s="3" t="s">
        <v>547</v>
      </c>
      <c r="C265" s="3" t="s">
        <v>521</v>
      </c>
      <c r="D265" s="3" t="s">
        <v>23</v>
      </c>
      <c r="E265" s="3" t="s">
        <v>24</v>
      </c>
      <c r="F265" s="3" t="s">
        <v>25</v>
      </c>
      <c r="G265" s="4">
        <v>5997</v>
      </c>
      <c r="H265" s="4">
        <v>5974</v>
      </c>
      <c r="I265" s="4">
        <v>4955</v>
      </c>
      <c r="J265" s="4">
        <v>4833</v>
      </c>
      <c r="K265" s="4">
        <v>28.6</v>
      </c>
      <c r="L265" s="4">
        <v>115.16</v>
      </c>
      <c r="M265" s="4">
        <v>4976.76</v>
      </c>
      <c r="N265" s="4">
        <v>6243</v>
      </c>
      <c r="O265" s="4">
        <v>6239</v>
      </c>
      <c r="P265" s="4">
        <v>4907</v>
      </c>
      <c r="Q265" s="4">
        <v>4808</v>
      </c>
      <c r="R265" s="4">
        <v>33.14</v>
      </c>
      <c r="S265" s="4">
        <v>113.71</v>
      </c>
      <c r="T265" s="4">
        <v>4954.8500000000004</v>
      </c>
      <c r="U265" s="4">
        <v>6243</v>
      </c>
      <c r="V265" s="4">
        <v>1</v>
      </c>
      <c r="W265" s="4">
        <v>0</v>
      </c>
      <c r="X265" s="4">
        <v>0</v>
      </c>
      <c r="Y265" s="4">
        <v>0</v>
      </c>
      <c r="Z265" s="4">
        <v>0</v>
      </c>
      <c r="AA265" s="4">
        <v>0</v>
      </c>
      <c r="AB265" s="4">
        <v>9931.61</v>
      </c>
    </row>
    <row r="266" spans="1:28">
      <c r="A266" s="3" t="s">
        <v>548</v>
      </c>
      <c r="B266" s="3" t="s">
        <v>549</v>
      </c>
      <c r="C266" s="3" t="s">
        <v>521</v>
      </c>
      <c r="D266" s="3" t="s">
        <v>23</v>
      </c>
      <c r="E266" s="3" t="s">
        <v>24</v>
      </c>
      <c r="F266" s="3" t="s">
        <v>25</v>
      </c>
      <c r="G266" s="4">
        <v>7039</v>
      </c>
      <c r="H266" s="4">
        <v>7030</v>
      </c>
      <c r="I266" s="4">
        <v>6303</v>
      </c>
      <c r="J266" s="4">
        <v>5969</v>
      </c>
      <c r="K266" s="4">
        <v>23.63</v>
      </c>
      <c r="L266" s="4">
        <v>139.78</v>
      </c>
      <c r="M266" s="4">
        <v>6132.41</v>
      </c>
      <c r="N266" s="4">
        <v>12033</v>
      </c>
      <c r="O266" s="4">
        <v>12026</v>
      </c>
      <c r="P266" s="4">
        <v>10170</v>
      </c>
      <c r="Q266" s="4">
        <v>9851</v>
      </c>
      <c r="R266" s="4">
        <v>43.1</v>
      </c>
      <c r="S266" s="4">
        <v>241.56</v>
      </c>
      <c r="T266" s="4">
        <v>10135.66</v>
      </c>
      <c r="U266" s="4">
        <v>6817</v>
      </c>
      <c r="V266" s="4">
        <v>6817</v>
      </c>
      <c r="W266" s="4">
        <v>5951</v>
      </c>
      <c r="X266" s="4">
        <v>5733</v>
      </c>
      <c r="Y266" s="4">
        <v>21.6</v>
      </c>
      <c r="Z266" s="4">
        <v>140.25</v>
      </c>
      <c r="AA266" s="4">
        <v>5894.85</v>
      </c>
      <c r="AB266" s="4">
        <v>22162.92</v>
      </c>
    </row>
    <row r="267" spans="1:28">
      <c r="A267" s="3" t="s">
        <v>550</v>
      </c>
      <c r="B267" s="3" t="s">
        <v>551</v>
      </c>
      <c r="C267" s="3" t="s">
        <v>521</v>
      </c>
      <c r="D267" s="3" t="s">
        <v>23</v>
      </c>
      <c r="E267" s="3" t="s">
        <v>24</v>
      </c>
      <c r="F267" s="3" t="s">
        <v>25</v>
      </c>
      <c r="G267" s="4">
        <v>7318</v>
      </c>
      <c r="H267" s="4">
        <v>7318</v>
      </c>
      <c r="I267" s="4">
        <v>6068</v>
      </c>
      <c r="J267" s="4">
        <v>5927</v>
      </c>
      <c r="K267" s="4">
        <v>22.93</v>
      </c>
      <c r="L267" s="4">
        <v>161.57</v>
      </c>
      <c r="M267" s="4">
        <v>6111.5</v>
      </c>
      <c r="N267" s="4">
        <v>6741</v>
      </c>
      <c r="O267" s="4">
        <v>6741</v>
      </c>
      <c r="P267" s="4">
        <v>5574</v>
      </c>
      <c r="Q267" s="4">
        <v>5453</v>
      </c>
      <c r="R267" s="4">
        <v>22.11</v>
      </c>
      <c r="S267" s="4">
        <v>144.09</v>
      </c>
      <c r="T267" s="4">
        <v>5619.2</v>
      </c>
      <c r="U267" s="4">
        <v>9814</v>
      </c>
      <c r="V267" s="4">
        <v>9814</v>
      </c>
      <c r="W267" s="4">
        <v>7031</v>
      </c>
      <c r="X267" s="4">
        <v>6896</v>
      </c>
      <c r="Y267" s="4">
        <v>26.23</v>
      </c>
      <c r="Z267" s="4">
        <v>181.48</v>
      </c>
      <c r="AA267" s="4">
        <v>7103.71</v>
      </c>
      <c r="AB267" s="4">
        <v>18834.41</v>
      </c>
    </row>
    <row r="268" spans="1:28">
      <c r="A268" s="3" t="s">
        <v>552</v>
      </c>
      <c r="B268" s="3" t="s">
        <v>553</v>
      </c>
      <c r="C268" s="3" t="s">
        <v>521</v>
      </c>
      <c r="D268" s="3" t="s">
        <v>23</v>
      </c>
      <c r="E268" s="3" t="s">
        <v>24</v>
      </c>
      <c r="F268" s="3" t="s">
        <v>25</v>
      </c>
      <c r="G268" s="4">
        <v>2946</v>
      </c>
      <c r="H268" s="4">
        <v>2946</v>
      </c>
      <c r="I268" s="4">
        <v>2517</v>
      </c>
      <c r="J268" s="4">
        <v>2469</v>
      </c>
      <c r="K268" s="4">
        <v>10.91</v>
      </c>
      <c r="L268" s="4">
        <v>51.68</v>
      </c>
      <c r="M268" s="4">
        <v>2531.59</v>
      </c>
      <c r="N268" s="4">
        <v>3222</v>
      </c>
      <c r="O268" s="4">
        <v>3222</v>
      </c>
      <c r="P268" s="4">
        <v>2487</v>
      </c>
      <c r="Q268" s="4">
        <v>2440</v>
      </c>
      <c r="R268" s="4">
        <v>11.68</v>
      </c>
      <c r="S268" s="4">
        <v>50.02</v>
      </c>
      <c r="T268" s="4">
        <v>2501.6999999999998</v>
      </c>
      <c r="U268" s="4">
        <v>3342</v>
      </c>
      <c r="V268" s="4">
        <v>3342</v>
      </c>
      <c r="W268" s="4">
        <v>2788</v>
      </c>
      <c r="X268" s="4">
        <v>2722</v>
      </c>
      <c r="Y268" s="4">
        <v>14.33</v>
      </c>
      <c r="Z268" s="4">
        <v>53.71</v>
      </c>
      <c r="AA268" s="4">
        <v>2790.04</v>
      </c>
      <c r="AB268" s="4">
        <v>7823.33</v>
      </c>
    </row>
    <row r="269" spans="1:28">
      <c r="A269" s="3" t="s">
        <v>554</v>
      </c>
      <c r="B269" s="3" t="s">
        <v>555</v>
      </c>
      <c r="C269" s="3" t="s">
        <v>22</v>
      </c>
      <c r="D269" s="3" t="s">
        <v>23</v>
      </c>
      <c r="E269" s="3" t="s">
        <v>24</v>
      </c>
      <c r="F269" s="3" t="s">
        <v>25</v>
      </c>
      <c r="G269" s="4">
        <v>1125</v>
      </c>
      <c r="H269" s="4">
        <v>1119</v>
      </c>
      <c r="I269" s="4">
        <v>843</v>
      </c>
      <c r="J269" s="4">
        <v>841</v>
      </c>
      <c r="K269" s="4">
        <v>3.14</v>
      </c>
      <c r="L269" s="4">
        <v>16.079999999999998</v>
      </c>
      <c r="M269" s="4">
        <v>860.22</v>
      </c>
      <c r="N269" s="4">
        <v>6235</v>
      </c>
      <c r="O269" s="4">
        <v>6195</v>
      </c>
      <c r="P269" s="4">
        <v>4048</v>
      </c>
      <c r="Q269" s="4">
        <v>4028</v>
      </c>
      <c r="R269" s="4">
        <v>12</v>
      </c>
      <c r="S269" s="4">
        <v>80.62</v>
      </c>
      <c r="T269" s="4">
        <v>4120.62</v>
      </c>
      <c r="U269" s="4">
        <v>1455</v>
      </c>
      <c r="V269" s="4">
        <v>1451</v>
      </c>
      <c r="W269" s="4">
        <v>907</v>
      </c>
      <c r="X269" s="4">
        <v>904</v>
      </c>
      <c r="Y269" s="4">
        <v>3.85</v>
      </c>
      <c r="Z269" s="4">
        <v>17.149999999999999</v>
      </c>
      <c r="AA269" s="4">
        <v>925</v>
      </c>
      <c r="AB269" s="4">
        <v>5905.84</v>
      </c>
    </row>
    <row r="270" spans="1:28">
      <c r="A270" s="3" t="s">
        <v>556</v>
      </c>
      <c r="B270" s="3" t="s">
        <v>557</v>
      </c>
      <c r="C270" s="3" t="s">
        <v>22</v>
      </c>
      <c r="D270" s="3" t="s">
        <v>23</v>
      </c>
      <c r="E270" s="3" t="s">
        <v>24</v>
      </c>
      <c r="F270" s="3" t="s">
        <v>25</v>
      </c>
      <c r="G270" s="4">
        <v>863</v>
      </c>
      <c r="H270" s="4">
        <v>851</v>
      </c>
      <c r="I270" s="4">
        <v>497</v>
      </c>
      <c r="J270" s="4">
        <v>497</v>
      </c>
      <c r="K270" s="4">
        <v>1.81</v>
      </c>
      <c r="L270" s="4">
        <v>15.67</v>
      </c>
      <c r="M270" s="4">
        <v>514.48</v>
      </c>
      <c r="N270" s="4">
        <v>842</v>
      </c>
      <c r="O270" s="4">
        <v>829</v>
      </c>
      <c r="P270" s="4">
        <v>636</v>
      </c>
      <c r="Q270" s="4">
        <v>636</v>
      </c>
      <c r="R270" s="4">
        <v>2.85</v>
      </c>
      <c r="S270" s="4">
        <v>19.05</v>
      </c>
      <c r="T270" s="4">
        <v>657.9</v>
      </c>
      <c r="U270" s="4">
        <v>920</v>
      </c>
      <c r="V270" s="4">
        <v>905</v>
      </c>
      <c r="W270" s="4">
        <v>652</v>
      </c>
      <c r="X270" s="4">
        <v>652</v>
      </c>
      <c r="Y270" s="4">
        <v>2.56</v>
      </c>
      <c r="Z270" s="4">
        <v>20.6</v>
      </c>
      <c r="AA270" s="4">
        <v>675.16</v>
      </c>
      <c r="AB270" s="4">
        <v>1847.54</v>
      </c>
    </row>
    <row r="271" spans="1:28">
      <c r="A271" s="3" t="s">
        <v>558</v>
      </c>
      <c r="B271" s="3" t="s">
        <v>559</v>
      </c>
      <c r="C271" s="3" t="s">
        <v>22</v>
      </c>
      <c r="D271" s="3" t="s">
        <v>23</v>
      </c>
      <c r="E271" s="3" t="s">
        <v>24</v>
      </c>
      <c r="F271" s="3" t="s">
        <v>25</v>
      </c>
      <c r="G271" s="4">
        <v>582</v>
      </c>
      <c r="H271" s="4">
        <v>558</v>
      </c>
      <c r="I271" s="4">
        <v>524</v>
      </c>
      <c r="J271" s="4">
        <v>524</v>
      </c>
      <c r="K271" s="4">
        <v>0.47</v>
      </c>
      <c r="L271" s="4">
        <v>8.34</v>
      </c>
      <c r="M271" s="4">
        <v>532.80999999999995</v>
      </c>
      <c r="N271" s="4">
        <v>2203</v>
      </c>
      <c r="O271" s="4">
        <v>2151</v>
      </c>
      <c r="P271" s="4">
        <v>1949</v>
      </c>
      <c r="Q271" s="4">
        <v>1947</v>
      </c>
      <c r="R271" s="4">
        <v>1.8</v>
      </c>
      <c r="S271" s="4">
        <v>31.33</v>
      </c>
      <c r="T271" s="4">
        <v>1980.13</v>
      </c>
      <c r="U271" s="4">
        <v>687</v>
      </c>
      <c r="V271" s="4">
        <v>675</v>
      </c>
      <c r="W271" s="4">
        <v>626</v>
      </c>
      <c r="X271" s="4">
        <v>625</v>
      </c>
      <c r="Y271" s="4">
        <v>0.56000000000000005</v>
      </c>
      <c r="Z271" s="4">
        <v>10.36</v>
      </c>
      <c r="AA271" s="4">
        <v>635.91999999999996</v>
      </c>
      <c r="AB271" s="4">
        <v>3148.86</v>
      </c>
    </row>
    <row r="272" spans="1:28">
      <c r="A272" s="3" t="s">
        <v>560</v>
      </c>
      <c r="B272" s="3" t="s">
        <v>561</v>
      </c>
      <c r="C272" s="3" t="s">
        <v>22</v>
      </c>
      <c r="D272" s="3" t="s">
        <v>23</v>
      </c>
      <c r="E272" s="3" t="s">
        <v>24</v>
      </c>
      <c r="F272" s="3" t="s">
        <v>25</v>
      </c>
      <c r="G272" s="4">
        <v>342</v>
      </c>
      <c r="H272" s="4">
        <v>332</v>
      </c>
      <c r="I272" s="4">
        <v>217</v>
      </c>
      <c r="J272" s="4">
        <v>216</v>
      </c>
      <c r="K272" s="4">
        <v>0.54</v>
      </c>
      <c r="L272" s="4">
        <v>3.44</v>
      </c>
      <c r="M272" s="4">
        <v>219.98</v>
      </c>
      <c r="N272" s="4">
        <v>377</v>
      </c>
      <c r="O272" s="4">
        <v>373</v>
      </c>
      <c r="P272" s="4">
        <v>279</v>
      </c>
      <c r="Q272" s="4">
        <v>279</v>
      </c>
      <c r="R272" s="4">
        <v>1.1200000000000001</v>
      </c>
      <c r="S272" s="4">
        <v>3.32</v>
      </c>
      <c r="T272" s="4">
        <v>283.44</v>
      </c>
      <c r="U272" s="4">
        <v>708</v>
      </c>
      <c r="V272" s="4">
        <v>693</v>
      </c>
      <c r="W272" s="4">
        <v>361</v>
      </c>
      <c r="X272" s="4">
        <v>357</v>
      </c>
      <c r="Y272" s="4">
        <v>0.55000000000000004</v>
      </c>
      <c r="Z272" s="4">
        <v>3.78</v>
      </c>
      <c r="AA272" s="4">
        <v>361.33</v>
      </c>
      <c r="AB272" s="4">
        <v>864.75</v>
      </c>
    </row>
    <row r="273" spans="1:28">
      <c r="A273" s="3" t="s">
        <v>562</v>
      </c>
      <c r="B273" s="3" t="s">
        <v>563</v>
      </c>
      <c r="C273" s="3" t="s">
        <v>22</v>
      </c>
      <c r="D273" s="3" t="s">
        <v>23</v>
      </c>
      <c r="E273" s="3" t="s">
        <v>24</v>
      </c>
      <c r="F273" s="3" t="s">
        <v>25</v>
      </c>
      <c r="G273" s="4">
        <v>567</v>
      </c>
      <c r="H273" s="4">
        <v>553</v>
      </c>
      <c r="I273" s="4">
        <v>498</v>
      </c>
      <c r="J273" s="4">
        <v>498</v>
      </c>
      <c r="K273" s="4">
        <v>2.4</v>
      </c>
      <c r="L273" s="4">
        <v>12.94</v>
      </c>
      <c r="M273" s="4">
        <v>513.34</v>
      </c>
      <c r="N273" s="4">
        <v>1824</v>
      </c>
      <c r="O273" s="4">
        <v>669</v>
      </c>
      <c r="P273" s="4">
        <v>573</v>
      </c>
      <c r="Q273" s="4">
        <v>573</v>
      </c>
      <c r="R273" s="4">
        <v>3.45</v>
      </c>
      <c r="S273" s="4">
        <v>12.91</v>
      </c>
      <c r="T273" s="4">
        <v>589.36</v>
      </c>
      <c r="U273" s="4">
        <v>626</v>
      </c>
      <c r="V273" s="4">
        <v>618</v>
      </c>
      <c r="W273" s="4">
        <v>473</v>
      </c>
      <c r="X273" s="4">
        <v>473</v>
      </c>
      <c r="Y273" s="4">
        <v>2.68</v>
      </c>
      <c r="Z273" s="4">
        <v>10.37</v>
      </c>
      <c r="AA273" s="4">
        <v>486.05</v>
      </c>
      <c r="AB273" s="4">
        <v>1588.75</v>
      </c>
    </row>
    <row r="274" spans="1:28">
      <c r="A274" s="3" t="s">
        <v>564</v>
      </c>
      <c r="B274" s="3" t="s">
        <v>565</v>
      </c>
      <c r="C274" s="3" t="s">
        <v>22</v>
      </c>
      <c r="D274" s="3" t="s">
        <v>23</v>
      </c>
      <c r="E274" s="3" t="s">
        <v>24</v>
      </c>
      <c r="F274" s="3" t="s">
        <v>25</v>
      </c>
      <c r="G274" s="4">
        <v>1029</v>
      </c>
      <c r="H274" s="4">
        <v>987</v>
      </c>
      <c r="I274" s="4">
        <v>680</v>
      </c>
      <c r="J274" s="4">
        <v>680</v>
      </c>
      <c r="K274" s="4">
        <v>2.85</v>
      </c>
      <c r="L274" s="4">
        <v>9.19</v>
      </c>
      <c r="M274" s="4">
        <v>692.04</v>
      </c>
      <c r="N274" s="4">
        <v>2331</v>
      </c>
      <c r="O274" s="4">
        <v>2124</v>
      </c>
      <c r="P274" s="4">
        <v>1673</v>
      </c>
      <c r="Q274" s="4">
        <v>1673</v>
      </c>
      <c r="R274" s="4">
        <v>10.33</v>
      </c>
      <c r="S274" s="4">
        <v>25.82</v>
      </c>
      <c r="T274" s="4">
        <v>1709.15</v>
      </c>
      <c r="U274" s="4">
        <v>3162</v>
      </c>
      <c r="V274" s="4">
        <v>1552</v>
      </c>
      <c r="W274" s="4">
        <v>992</v>
      </c>
      <c r="X274" s="4">
        <v>991</v>
      </c>
      <c r="Y274" s="4">
        <v>6.26</v>
      </c>
      <c r="Z274" s="4">
        <v>11.22</v>
      </c>
      <c r="AA274" s="4">
        <v>1008.48</v>
      </c>
      <c r="AB274" s="4">
        <v>3409.67</v>
      </c>
    </row>
    <row r="275" spans="1:28">
      <c r="A275" s="3" t="s">
        <v>566</v>
      </c>
      <c r="B275" s="3" t="s">
        <v>567</v>
      </c>
      <c r="C275" s="3" t="s">
        <v>568</v>
      </c>
      <c r="D275" s="3" t="s">
        <v>23</v>
      </c>
      <c r="E275" s="3" t="s">
        <v>24</v>
      </c>
      <c r="F275" s="3" t="s">
        <v>25</v>
      </c>
      <c r="G275" s="4">
        <v>143</v>
      </c>
      <c r="H275" s="4">
        <v>142</v>
      </c>
      <c r="I275" s="4">
        <v>43</v>
      </c>
      <c r="J275" s="4">
        <v>43</v>
      </c>
      <c r="K275" s="4">
        <v>0</v>
      </c>
      <c r="L275" s="4">
        <v>1.79</v>
      </c>
      <c r="M275" s="4">
        <v>44.79</v>
      </c>
      <c r="N275" s="4">
        <v>1296</v>
      </c>
      <c r="O275" s="4">
        <v>1220</v>
      </c>
      <c r="P275" s="4">
        <v>367</v>
      </c>
      <c r="Q275" s="4">
        <v>366</v>
      </c>
      <c r="R275" s="4">
        <v>0.19</v>
      </c>
      <c r="S275" s="4">
        <v>12.3</v>
      </c>
      <c r="T275" s="4">
        <v>378.49</v>
      </c>
      <c r="U275" s="4">
        <v>56</v>
      </c>
      <c r="V275" s="4">
        <v>56</v>
      </c>
      <c r="W275" s="4">
        <v>13</v>
      </c>
      <c r="X275" s="4">
        <v>13</v>
      </c>
      <c r="Y275" s="4">
        <v>0.04</v>
      </c>
      <c r="Z275" s="4">
        <v>0.4</v>
      </c>
      <c r="AA275" s="4">
        <v>13.44</v>
      </c>
      <c r="AB275" s="4">
        <v>436.72</v>
      </c>
    </row>
    <row r="276" spans="1:28">
      <c r="A276" s="3" t="s">
        <v>569</v>
      </c>
      <c r="B276" s="3" t="s">
        <v>570</v>
      </c>
      <c r="C276" s="3" t="s">
        <v>22</v>
      </c>
      <c r="D276" s="3" t="s">
        <v>23</v>
      </c>
      <c r="E276" s="3" t="s">
        <v>24</v>
      </c>
      <c r="F276" s="3" t="s">
        <v>25</v>
      </c>
      <c r="G276" s="4">
        <v>577</v>
      </c>
      <c r="H276" s="4">
        <v>560</v>
      </c>
      <c r="I276" s="4">
        <v>506</v>
      </c>
      <c r="J276" s="4">
        <v>506</v>
      </c>
      <c r="K276" s="4">
        <v>1.45</v>
      </c>
      <c r="L276" s="4">
        <v>6.77</v>
      </c>
      <c r="M276" s="4">
        <v>514.22</v>
      </c>
      <c r="N276" s="4">
        <v>451</v>
      </c>
      <c r="O276" s="4">
        <v>433</v>
      </c>
      <c r="P276" s="4">
        <v>385</v>
      </c>
      <c r="Q276" s="4">
        <v>385</v>
      </c>
      <c r="R276" s="4">
        <v>2.15</v>
      </c>
      <c r="S276" s="4">
        <v>5.41</v>
      </c>
      <c r="T276" s="4">
        <v>392.56</v>
      </c>
      <c r="U276" s="4">
        <v>708</v>
      </c>
      <c r="V276" s="4">
        <v>696</v>
      </c>
      <c r="W276" s="4">
        <v>581</v>
      </c>
      <c r="X276" s="4">
        <v>578</v>
      </c>
      <c r="Y276" s="4">
        <v>3.84</v>
      </c>
      <c r="Z276" s="4">
        <v>8.98</v>
      </c>
      <c r="AA276" s="4">
        <v>590.82000000000005</v>
      </c>
      <c r="AB276" s="4">
        <v>1497.6</v>
      </c>
    </row>
    <row r="277" spans="1:28">
      <c r="A277" s="3" t="s">
        <v>571</v>
      </c>
      <c r="B277" s="3" t="s">
        <v>572</v>
      </c>
      <c r="C277" s="3" t="s">
        <v>568</v>
      </c>
      <c r="D277" s="3" t="s">
        <v>23</v>
      </c>
      <c r="E277" s="3" t="s">
        <v>24</v>
      </c>
      <c r="F277" s="3" t="s">
        <v>25</v>
      </c>
      <c r="G277" s="4">
        <v>170</v>
      </c>
      <c r="H277" s="4">
        <v>170</v>
      </c>
      <c r="I277" s="4">
        <v>112</v>
      </c>
      <c r="J277" s="4">
        <v>112</v>
      </c>
      <c r="K277" s="4">
        <v>0.82</v>
      </c>
      <c r="L277" s="4">
        <v>1.34</v>
      </c>
      <c r="M277" s="4">
        <v>114.16</v>
      </c>
      <c r="N277" s="4">
        <v>1548</v>
      </c>
      <c r="O277" s="4">
        <v>1548</v>
      </c>
      <c r="P277" s="4">
        <v>1006</v>
      </c>
      <c r="Q277" s="4">
        <v>1006</v>
      </c>
      <c r="R277" s="4">
        <v>8.82</v>
      </c>
      <c r="S277" s="4">
        <v>14.57</v>
      </c>
      <c r="T277" s="4">
        <v>1029.3900000000001</v>
      </c>
      <c r="U277" s="4">
        <v>313</v>
      </c>
      <c r="V277" s="4">
        <v>313</v>
      </c>
      <c r="W277" s="4">
        <v>193</v>
      </c>
      <c r="X277" s="4">
        <v>193</v>
      </c>
      <c r="Y277" s="4">
        <v>1.36</v>
      </c>
      <c r="Z277" s="4">
        <v>3.29</v>
      </c>
      <c r="AA277" s="4">
        <v>197.65</v>
      </c>
      <c r="AB277" s="4">
        <v>1341.2</v>
      </c>
    </row>
    <row r="278" spans="1:28">
      <c r="A278" s="3" t="s">
        <v>573</v>
      </c>
      <c r="B278" s="3" t="s">
        <v>574</v>
      </c>
      <c r="C278" s="3" t="s">
        <v>568</v>
      </c>
      <c r="D278" s="3" t="s">
        <v>23</v>
      </c>
      <c r="E278" s="3" t="s">
        <v>24</v>
      </c>
      <c r="F278" s="3" t="s">
        <v>25</v>
      </c>
      <c r="G278" s="4">
        <v>135</v>
      </c>
      <c r="H278" s="4">
        <v>135</v>
      </c>
      <c r="I278" s="4">
        <v>28</v>
      </c>
      <c r="J278" s="4">
        <v>28</v>
      </c>
      <c r="K278" s="4">
        <v>0.09</v>
      </c>
      <c r="L278" s="4">
        <v>0.8</v>
      </c>
      <c r="M278" s="4">
        <v>28.89</v>
      </c>
      <c r="N278" s="4">
        <v>921</v>
      </c>
      <c r="O278" s="4">
        <v>764</v>
      </c>
      <c r="P278" s="4">
        <v>405</v>
      </c>
      <c r="Q278" s="4">
        <v>405</v>
      </c>
      <c r="R278" s="4">
        <v>1.33</v>
      </c>
      <c r="S278" s="4">
        <v>8.18</v>
      </c>
      <c r="T278" s="4">
        <v>414.51</v>
      </c>
      <c r="U278" s="4">
        <v>144</v>
      </c>
      <c r="V278" s="4">
        <v>144</v>
      </c>
      <c r="W278" s="4">
        <v>112</v>
      </c>
      <c r="X278" s="4">
        <v>112</v>
      </c>
      <c r="Y278" s="4">
        <v>0.56000000000000005</v>
      </c>
      <c r="Z278" s="4">
        <v>1.67</v>
      </c>
      <c r="AA278" s="4">
        <v>114.23</v>
      </c>
      <c r="AB278" s="4">
        <v>557.63</v>
      </c>
    </row>
    <row r="279" spans="1:28">
      <c r="A279" s="3" t="s">
        <v>575</v>
      </c>
      <c r="B279" s="3" t="s">
        <v>576</v>
      </c>
      <c r="C279" s="3" t="s">
        <v>521</v>
      </c>
      <c r="D279" s="3" t="s">
        <v>23</v>
      </c>
      <c r="E279" s="3" t="s">
        <v>24</v>
      </c>
      <c r="F279" s="3" t="s">
        <v>25</v>
      </c>
      <c r="G279" s="4">
        <v>7417</v>
      </c>
      <c r="H279" s="4">
        <v>7410</v>
      </c>
      <c r="I279" s="4">
        <v>6103</v>
      </c>
      <c r="J279" s="4">
        <v>5873</v>
      </c>
      <c r="K279" s="4">
        <v>31.03</v>
      </c>
      <c r="L279" s="4">
        <v>137.31</v>
      </c>
      <c r="M279" s="4">
        <v>6041.34</v>
      </c>
      <c r="N279" s="4">
        <v>19116</v>
      </c>
      <c r="O279" s="4">
        <v>19107</v>
      </c>
      <c r="P279" s="4">
        <v>15288</v>
      </c>
      <c r="Q279" s="4">
        <v>14933</v>
      </c>
      <c r="R279" s="4">
        <v>60.14</v>
      </c>
      <c r="S279" s="4">
        <v>353.06</v>
      </c>
      <c r="T279" s="4">
        <v>15346.2</v>
      </c>
      <c r="U279" s="4">
        <v>0</v>
      </c>
      <c r="V279" s="4">
        <v>0</v>
      </c>
      <c r="W279" s="4">
        <v>0</v>
      </c>
      <c r="X279" s="4">
        <v>0</v>
      </c>
      <c r="Y279" s="4">
        <v>0</v>
      </c>
      <c r="Z279" s="4">
        <v>0</v>
      </c>
      <c r="AA279" s="4">
        <v>0</v>
      </c>
      <c r="AB279" s="4">
        <v>21387.54</v>
      </c>
    </row>
    <row r="280" spans="1:28">
      <c r="A280" s="3" t="s">
        <v>577</v>
      </c>
      <c r="B280" s="3" t="s">
        <v>578</v>
      </c>
      <c r="C280" s="3" t="s">
        <v>568</v>
      </c>
      <c r="D280" s="3" t="s">
        <v>23</v>
      </c>
      <c r="E280" s="3" t="s">
        <v>24</v>
      </c>
      <c r="F280" s="3" t="s">
        <v>25</v>
      </c>
      <c r="G280" s="4">
        <v>119</v>
      </c>
      <c r="H280" s="4">
        <v>119</v>
      </c>
      <c r="I280" s="4">
        <v>90</v>
      </c>
      <c r="J280" s="4">
        <v>90</v>
      </c>
      <c r="K280" s="4">
        <v>0.13</v>
      </c>
      <c r="L280" s="4">
        <v>1.9</v>
      </c>
      <c r="M280" s="4">
        <v>92.03</v>
      </c>
      <c r="N280" s="4">
        <v>1309</v>
      </c>
      <c r="O280" s="4">
        <v>1308</v>
      </c>
      <c r="P280" s="4">
        <v>868</v>
      </c>
      <c r="Q280" s="4">
        <v>867</v>
      </c>
      <c r="R280" s="4">
        <v>2.0299999999999998</v>
      </c>
      <c r="S280" s="4">
        <v>15.14</v>
      </c>
      <c r="T280" s="4">
        <v>884.17</v>
      </c>
      <c r="U280" s="4">
        <v>185</v>
      </c>
      <c r="V280" s="4">
        <v>185</v>
      </c>
      <c r="W280" s="4">
        <v>142</v>
      </c>
      <c r="X280" s="4">
        <v>142</v>
      </c>
      <c r="Y280" s="4">
        <v>0.35</v>
      </c>
      <c r="Z280" s="4">
        <v>3.34</v>
      </c>
      <c r="AA280" s="4">
        <v>145.69</v>
      </c>
      <c r="AB280" s="4">
        <v>1121.8900000000001</v>
      </c>
    </row>
    <row r="281" spans="1:28">
      <c r="A281" s="3" t="s">
        <v>579</v>
      </c>
      <c r="B281" s="3" t="s">
        <v>580</v>
      </c>
      <c r="C281" s="3" t="s">
        <v>521</v>
      </c>
      <c r="D281" s="3" t="s">
        <v>23</v>
      </c>
      <c r="E281" s="3" t="s">
        <v>24</v>
      </c>
      <c r="F281" s="3" t="s">
        <v>25</v>
      </c>
      <c r="G281" s="4">
        <v>3830</v>
      </c>
      <c r="H281" s="4">
        <v>1222</v>
      </c>
      <c r="I281" s="4">
        <v>1077</v>
      </c>
      <c r="J281" s="4">
        <v>1054</v>
      </c>
      <c r="K281" s="4">
        <v>5.08</v>
      </c>
      <c r="L281" s="4">
        <v>21.63</v>
      </c>
      <c r="M281" s="4">
        <v>1080.71</v>
      </c>
      <c r="N281" s="4">
        <v>5708</v>
      </c>
      <c r="O281" s="4">
        <v>5706</v>
      </c>
      <c r="P281" s="4">
        <v>4936</v>
      </c>
      <c r="Q281" s="4">
        <v>4848</v>
      </c>
      <c r="R281" s="4">
        <v>26.16</v>
      </c>
      <c r="S281" s="4">
        <v>109.4</v>
      </c>
      <c r="T281" s="4">
        <v>4983.5600000000004</v>
      </c>
      <c r="U281" s="4">
        <v>4422</v>
      </c>
      <c r="V281" s="4">
        <v>2569</v>
      </c>
      <c r="W281" s="4">
        <v>2292</v>
      </c>
      <c r="X281" s="4">
        <v>2254</v>
      </c>
      <c r="Y281" s="4">
        <v>9.6</v>
      </c>
      <c r="Z281" s="4">
        <v>51.56</v>
      </c>
      <c r="AA281" s="4">
        <v>2315.16</v>
      </c>
      <c r="AB281" s="4">
        <v>8379.43</v>
      </c>
    </row>
    <row r="282" spans="1:28">
      <c r="A282" s="3" t="s">
        <v>581</v>
      </c>
      <c r="B282" s="3" t="s">
        <v>582</v>
      </c>
      <c r="C282" s="3" t="s">
        <v>521</v>
      </c>
      <c r="D282" s="3" t="s">
        <v>23</v>
      </c>
      <c r="E282" s="3" t="s">
        <v>24</v>
      </c>
      <c r="F282" s="3" t="s">
        <v>25</v>
      </c>
      <c r="G282" s="4">
        <v>2423</v>
      </c>
      <c r="H282" s="4">
        <v>2422</v>
      </c>
      <c r="I282" s="4">
        <v>2087</v>
      </c>
      <c r="J282" s="4">
        <v>2058</v>
      </c>
      <c r="K282" s="4">
        <v>13.95</v>
      </c>
      <c r="L282" s="4">
        <v>48.1</v>
      </c>
      <c r="M282" s="4">
        <v>2120.0500000000002</v>
      </c>
      <c r="N282" s="4">
        <v>2381</v>
      </c>
      <c r="O282" s="4">
        <v>2380</v>
      </c>
      <c r="P282" s="4">
        <v>2088</v>
      </c>
      <c r="Q282" s="4">
        <v>2057</v>
      </c>
      <c r="R282" s="4">
        <v>13.07</v>
      </c>
      <c r="S282" s="4">
        <v>47.62</v>
      </c>
      <c r="T282" s="4">
        <v>2117.69</v>
      </c>
      <c r="U282" s="4">
        <v>2718</v>
      </c>
      <c r="V282" s="4">
        <v>2715</v>
      </c>
      <c r="W282" s="4">
        <v>2257</v>
      </c>
      <c r="X282" s="4">
        <v>2235</v>
      </c>
      <c r="Y282" s="4">
        <v>12.71</v>
      </c>
      <c r="Z282" s="4">
        <v>49.62</v>
      </c>
      <c r="AA282" s="4">
        <v>2297.33</v>
      </c>
      <c r="AB282" s="4">
        <v>6535.07</v>
      </c>
    </row>
    <row r="283" spans="1:28">
      <c r="A283" s="3" t="s">
        <v>583</v>
      </c>
      <c r="B283" s="3" t="s">
        <v>584</v>
      </c>
      <c r="C283" s="3" t="s">
        <v>521</v>
      </c>
      <c r="D283" s="3" t="s">
        <v>23</v>
      </c>
      <c r="E283" s="3" t="s">
        <v>24</v>
      </c>
      <c r="F283" s="3" t="s">
        <v>25</v>
      </c>
      <c r="G283" s="4">
        <v>1606</v>
      </c>
      <c r="H283" s="4">
        <v>1540</v>
      </c>
      <c r="I283" s="4">
        <v>1373</v>
      </c>
      <c r="J283" s="4">
        <v>1355</v>
      </c>
      <c r="K283" s="4">
        <v>7.79</v>
      </c>
      <c r="L283" s="4">
        <v>28.55</v>
      </c>
      <c r="M283" s="4">
        <v>1391.34</v>
      </c>
      <c r="N283" s="4">
        <v>1549</v>
      </c>
      <c r="O283" s="4">
        <v>1483</v>
      </c>
      <c r="P283" s="4">
        <v>1285</v>
      </c>
      <c r="Q283" s="4">
        <v>1273</v>
      </c>
      <c r="R283" s="4">
        <v>6.07</v>
      </c>
      <c r="S283" s="4">
        <v>29.79</v>
      </c>
      <c r="T283" s="4">
        <v>1308.8599999999999</v>
      </c>
      <c r="U283" s="4">
        <v>1881</v>
      </c>
      <c r="V283" s="4">
        <v>1814</v>
      </c>
      <c r="W283" s="4">
        <v>1613</v>
      </c>
      <c r="X283" s="4">
        <v>1603</v>
      </c>
      <c r="Y283" s="4">
        <v>9.9700000000000006</v>
      </c>
      <c r="Z283" s="4">
        <v>36.590000000000003</v>
      </c>
      <c r="AA283" s="4">
        <v>1649.56</v>
      </c>
      <c r="AB283" s="4">
        <v>4349.76</v>
      </c>
    </row>
    <row r="284" spans="1:28">
      <c r="A284" s="3" t="s">
        <v>585</v>
      </c>
      <c r="B284" s="3" t="s">
        <v>586</v>
      </c>
      <c r="C284" s="3" t="s">
        <v>22</v>
      </c>
      <c r="D284" s="3" t="s">
        <v>587</v>
      </c>
      <c r="E284" s="3" t="s">
        <v>588</v>
      </c>
      <c r="F284" s="3" t="s">
        <v>25</v>
      </c>
      <c r="G284" s="4">
        <v>2991</v>
      </c>
      <c r="H284" s="4">
        <v>2991</v>
      </c>
      <c r="I284" s="4">
        <v>1731</v>
      </c>
      <c r="J284" s="4">
        <v>1726</v>
      </c>
      <c r="K284" s="4">
        <v>6.56</v>
      </c>
      <c r="L284" s="4">
        <v>38.159999999999997</v>
      </c>
      <c r="M284" s="4">
        <v>1770.72</v>
      </c>
      <c r="N284" s="4">
        <v>1871</v>
      </c>
      <c r="O284" s="4">
        <v>1871</v>
      </c>
      <c r="P284" s="4">
        <v>1773</v>
      </c>
      <c r="Q284" s="4">
        <v>1766</v>
      </c>
      <c r="R284" s="4">
        <v>2.58</v>
      </c>
      <c r="S284" s="4">
        <v>18.190000000000001</v>
      </c>
      <c r="T284" s="4">
        <v>1786.77</v>
      </c>
      <c r="U284" s="4">
        <v>1876</v>
      </c>
      <c r="V284" s="4">
        <v>1876</v>
      </c>
      <c r="W284" s="4">
        <v>1643</v>
      </c>
      <c r="X284" s="4">
        <v>1632</v>
      </c>
      <c r="Y284" s="4">
        <v>7.79</v>
      </c>
      <c r="Z284" s="4">
        <v>19.100000000000001</v>
      </c>
      <c r="AA284" s="4">
        <v>1658.89</v>
      </c>
      <c r="AB284" s="4">
        <v>5216.38</v>
      </c>
    </row>
    <row r="285" spans="1:28">
      <c r="A285" s="3" t="s">
        <v>589</v>
      </c>
      <c r="B285" s="3" t="s">
        <v>590</v>
      </c>
      <c r="C285" s="3" t="s">
        <v>22</v>
      </c>
      <c r="D285" s="3" t="s">
        <v>587</v>
      </c>
      <c r="E285" s="3" t="s">
        <v>588</v>
      </c>
      <c r="F285" s="3" t="s">
        <v>25</v>
      </c>
      <c r="G285" s="4">
        <v>2563</v>
      </c>
      <c r="H285" s="4">
        <v>2563</v>
      </c>
      <c r="I285" s="4">
        <v>1784</v>
      </c>
      <c r="J285" s="4">
        <v>1782</v>
      </c>
      <c r="K285" s="4">
        <v>6.19</v>
      </c>
      <c r="L285" s="4">
        <v>39.58</v>
      </c>
      <c r="M285" s="4">
        <v>1827.77</v>
      </c>
      <c r="N285" s="4">
        <v>1269</v>
      </c>
      <c r="O285" s="4">
        <v>1269</v>
      </c>
      <c r="P285" s="4">
        <v>1155</v>
      </c>
      <c r="Q285" s="4">
        <v>1154</v>
      </c>
      <c r="R285" s="4">
        <v>3.94</v>
      </c>
      <c r="S285" s="4">
        <v>20.46</v>
      </c>
      <c r="T285" s="4">
        <v>1178.4000000000001</v>
      </c>
      <c r="U285" s="4">
        <v>1951</v>
      </c>
      <c r="V285" s="4">
        <v>1951</v>
      </c>
      <c r="W285" s="4">
        <v>1684</v>
      </c>
      <c r="X285" s="4">
        <v>1682</v>
      </c>
      <c r="Y285" s="4">
        <v>5.56</v>
      </c>
      <c r="Z285" s="4">
        <v>23.25</v>
      </c>
      <c r="AA285" s="4">
        <v>1710.81</v>
      </c>
      <c r="AB285" s="4">
        <v>4716.9799999999996</v>
      </c>
    </row>
    <row r="286" spans="1:28">
      <c r="A286" s="3" t="s">
        <v>591</v>
      </c>
      <c r="B286" s="3" t="s">
        <v>592</v>
      </c>
      <c r="C286" s="3" t="s">
        <v>22</v>
      </c>
      <c r="D286" s="3" t="s">
        <v>587</v>
      </c>
      <c r="E286" s="3" t="s">
        <v>588</v>
      </c>
      <c r="F286" s="3" t="s">
        <v>25</v>
      </c>
      <c r="G286" s="4">
        <v>2484</v>
      </c>
      <c r="H286" s="4">
        <v>2484</v>
      </c>
      <c r="I286" s="4">
        <v>2032</v>
      </c>
      <c r="J286" s="4">
        <v>2021</v>
      </c>
      <c r="K286" s="4">
        <v>8.2899999999999991</v>
      </c>
      <c r="L286" s="4">
        <v>42.33</v>
      </c>
      <c r="M286" s="4">
        <v>2071.62</v>
      </c>
      <c r="N286" s="4">
        <v>1264</v>
      </c>
      <c r="O286" s="4">
        <v>1264</v>
      </c>
      <c r="P286" s="4">
        <v>1195</v>
      </c>
      <c r="Q286" s="4">
        <v>1183</v>
      </c>
      <c r="R286" s="4">
        <v>4.1399999999999997</v>
      </c>
      <c r="S286" s="4">
        <v>17.09</v>
      </c>
      <c r="T286" s="4">
        <v>1204.23</v>
      </c>
      <c r="U286" s="4">
        <v>1638</v>
      </c>
      <c r="V286" s="4">
        <v>1638</v>
      </c>
      <c r="W286" s="4">
        <v>1415</v>
      </c>
      <c r="X286" s="4">
        <v>1411</v>
      </c>
      <c r="Y286" s="4">
        <v>8.02</v>
      </c>
      <c r="Z286" s="4">
        <v>25.78</v>
      </c>
      <c r="AA286" s="4">
        <v>1444.8</v>
      </c>
      <c r="AB286" s="4">
        <v>4720.6499999999996</v>
      </c>
    </row>
    <row r="287" spans="1:28">
      <c r="A287" s="3" t="s">
        <v>593</v>
      </c>
      <c r="B287" s="3" t="s">
        <v>594</v>
      </c>
      <c r="C287" s="3" t="s">
        <v>22</v>
      </c>
      <c r="D287" s="3" t="s">
        <v>587</v>
      </c>
      <c r="E287" s="3" t="s">
        <v>588</v>
      </c>
      <c r="F287" s="3" t="s">
        <v>25</v>
      </c>
      <c r="G287" s="4">
        <v>2981</v>
      </c>
      <c r="H287" s="4">
        <v>2981</v>
      </c>
      <c r="I287" s="4">
        <v>2401</v>
      </c>
      <c r="J287" s="4">
        <v>2401</v>
      </c>
      <c r="K287" s="4">
        <v>16.28</v>
      </c>
      <c r="L287" s="4">
        <v>54.48</v>
      </c>
      <c r="M287" s="4">
        <v>2471.7600000000002</v>
      </c>
      <c r="N287" s="4">
        <v>1624</v>
      </c>
      <c r="O287" s="4">
        <v>1624</v>
      </c>
      <c r="P287" s="4">
        <v>1376</v>
      </c>
      <c r="Q287" s="4">
        <v>1376</v>
      </c>
      <c r="R287" s="4">
        <v>8.9600000000000009</v>
      </c>
      <c r="S287" s="4">
        <v>25.99</v>
      </c>
      <c r="T287" s="4">
        <v>1410.95</v>
      </c>
      <c r="U287" s="4">
        <v>1939</v>
      </c>
      <c r="V287" s="4">
        <v>1939</v>
      </c>
      <c r="W287" s="4">
        <v>1247</v>
      </c>
      <c r="X287" s="4">
        <v>1247</v>
      </c>
      <c r="Y287" s="4">
        <v>8.61</v>
      </c>
      <c r="Z287" s="4">
        <v>29.19</v>
      </c>
      <c r="AA287" s="4">
        <v>1284.8</v>
      </c>
      <c r="AB287" s="4">
        <v>5167.51</v>
      </c>
    </row>
    <row r="288" spans="1:28">
      <c r="A288" s="3" t="s">
        <v>595</v>
      </c>
      <c r="B288" s="3" t="s">
        <v>596</v>
      </c>
      <c r="C288" s="3" t="s">
        <v>22</v>
      </c>
      <c r="D288" s="3" t="s">
        <v>587</v>
      </c>
      <c r="E288" s="3" t="s">
        <v>588</v>
      </c>
      <c r="F288" s="3" t="s">
        <v>25</v>
      </c>
      <c r="G288" s="4">
        <v>3969</v>
      </c>
      <c r="H288" s="4">
        <v>3969</v>
      </c>
      <c r="I288" s="4">
        <v>2757</v>
      </c>
      <c r="J288" s="4">
        <v>2723</v>
      </c>
      <c r="K288" s="4">
        <v>15.99</v>
      </c>
      <c r="L288" s="4">
        <v>51.99</v>
      </c>
      <c r="M288" s="4">
        <v>2790.98</v>
      </c>
      <c r="N288" s="4">
        <v>1609</v>
      </c>
      <c r="O288" s="4">
        <v>1609</v>
      </c>
      <c r="P288" s="4">
        <v>1210</v>
      </c>
      <c r="Q288" s="4">
        <v>1198</v>
      </c>
      <c r="R288" s="4">
        <v>6.27</v>
      </c>
      <c r="S288" s="4">
        <v>23.33</v>
      </c>
      <c r="T288" s="4">
        <v>1227.5999999999999</v>
      </c>
      <c r="U288" s="4">
        <v>1795</v>
      </c>
      <c r="V288" s="4">
        <v>1795</v>
      </c>
      <c r="W288" s="4">
        <v>1503</v>
      </c>
      <c r="X288" s="4">
        <v>1489</v>
      </c>
      <c r="Y288" s="4">
        <v>8.01</v>
      </c>
      <c r="Z288" s="4">
        <v>34.36</v>
      </c>
      <c r="AA288" s="4">
        <v>1531.37</v>
      </c>
      <c r="AB288" s="4">
        <v>5549.95</v>
      </c>
    </row>
    <row r="289" spans="1:28">
      <c r="A289" s="3" t="s">
        <v>597</v>
      </c>
      <c r="B289" s="3" t="s">
        <v>598</v>
      </c>
      <c r="C289" s="3" t="s">
        <v>22</v>
      </c>
      <c r="D289" s="3" t="s">
        <v>587</v>
      </c>
      <c r="E289" s="3" t="s">
        <v>588</v>
      </c>
      <c r="F289" s="3" t="s">
        <v>25</v>
      </c>
      <c r="G289" s="4">
        <v>3906</v>
      </c>
      <c r="H289" s="4">
        <v>3906</v>
      </c>
      <c r="I289" s="4">
        <v>2879</v>
      </c>
      <c r="J289" s="4">
        <v>2872</v>
      </c>
      <c r="K289" s="4">
        <v>14.48</v>
      </c>
      <c r="L289" s="4">
        <v>61.15</v>
      </c>
      <c r="M289" s="4">
        <v>2947.63</v>
      </c>
      <c r="N289" s="4">
        <v>1416</v>
      </c>
      <c r="O289" s="4">
        <v>1416</v>
      </c>
      <c r="P289" s="4">
        <v>1204</v>
      </c>
      <c r="Q289" s="4">
        <v>1203</v>
      </c>
      <c r="R289" s="4">
        <v>6.65</v>
      </c>
      <c r="S289" s="4">
        <v>25.2</v>
      </c>
      <c r="T289" s="4">
        <v>1234.8499999999999</v>
      </c>
      <c r="U289" s="4">
        <v>1935</v>
      </c>
      <c r="V289" s="4">
        <v>1935</v>
      </c>
      <c r="W289" s="4">
        <v>1621</v>
      </c>
      <c r="X289" s="4">
        <v>1619</v>
      </c>
      <c r="Y289" s="4">
        <v>7.86</v>
      </c>
      <c r="Z289" s="4">
        <v>35.21</v>
      </c>
      <c r="AA289" s="4">
        <v>1662.07</v>
      </c>
      <c r="AB289" s="4">
        <v>5844.55</v>
      </c>
    </row>
    <row r="290" spans="1:28">
      <c r="A290" s="3" t="s">
        <v>599</v>
      </c>
      <c r="B290" s="3" t="s">
        <v>600</v>
      </c>
      <c r="C290" s="3" t="s">
        <v>22</v>
      </c>
      <c r="D290" s="3" t="s">
        <v>587</v>
      </c>
      <c r="E290" s="3" t="s">
        <v>588</v>
      </c>
      <c r="F290" s="3" t="s">
        <v>25</v>
      </c>
      <c r="G290" s="4">
        <v>1333</v>
      </c>
      <c r="H290" s="4">
        <v>1333</v>
      </c>
      <c r="I290" s="4">
        <v>1066</v>
      </c>
      <c r="J290" s="4">
        <v>1065</v>
      </c>
      <c r="K290" s="4">
        <v>8.0299999999999994</v>
      </c>
      <c r="L290" s="4">
        <v>16.47</v>
      </c>
      <c r="M290" s="4">
        <v>1089.5</v>
      </c>
      <c r="N290" s="4">
        <v>581</v>
      </c>
      <c r="O290" s="4">
        <v>581</v>
      </c>
      <c r="P290" s="4">
        <v>544</v>
      </c>
      <c r="Q290" s="4">
        <v>544</v>
      </c>
      <c r="R290" s="4">
        <v>3.96</v>
      </c>
      <c r="S290" s="4">
        <v>8.6</v>
      </c>
      <c r="T290" s="4">
        <v>556.55999999999995</v>
      </c>
      <c r="U290" s="4">
        <v>772</v>
      </c>
      <c r="V290" s="4">
        <v>772</v>
      </c>
      <c r="W290" s="4">
        <v>728</v>
      </c>
      <c r="X290" s="4">
        <v>725</v>
      </c>
      <c r="Y290" s="4">
        <v>5.91</v>
      </c>
      <c r="Z290" s="4">
        <v>8.85</v>
      </c>
      <c r="AA290" s="4">
        <v>739.76</v>
      </c>
      <c r="AB290" s="4">
        <v>2385.8200000000002</v>
      </c>
    </row>
    <row r="291" spans="1:28">
      <c r="A291" s="3" t="s">
        <v>601</v>
      </c>
      <c r="B291" s="3" t="s">
        <v>602</v>
      </c>
      <c r="C291" s="3" t="s">
        <v>22</v>
      </c>
      <c r="D291" s="3" t="s">
        <v>587</v>
      </c>
      <c r="E291" s="3" t="s">
        <v>588</v>
      </c>
      <c r="F291" s="3" t="s">
        <v>25</v>
      </c>
      <c r="G291" s="4">
        <v>2582</v>
      </c>
      <c r="H291" s="4">
        <v>2582</v>
      </c>
      <c r="I291" s="4">
        <v>1906</v>
      </c>
      <c r="J291" s="4">
        <v>1904</v>
      </c>
      <c r="K291" s="4">
        <v>6.48</v>
      </c>
      <c r="L291" s="4">
        <v>43.57</v>
      </c>
      <c r="M291" s="4">
        <v>1954.05</v>
      </c>
      <c r="N291" s="4">
        <v>728</v>
      </c>
      <c r="O291" s="4">
        <v>728</v>
      </c>
      <c r="P291" s="4">
        <v>635</v>
      </c>
      <c r="Q291" s="4">
        <v>635</v>
      </c>
      <c r="R291" s="4">
        <v>2.33</v>
      </c>
      <c r="S291" s="4">
        <v>11.19</v>
      </c>
      <c r="T291" s="4">
        <v>648.52</v>
      </c>
      <c r="U291" s="4">
        <v>1897</v>
      </c>
      <c r="V291" s="4">
        <v>1897</v>
      </c>
      <c r="W291" s="4">
        <v>1047</v>
      </c>
      <c r="X291" s="4">
        <v>1046</v>
      </c>
      <c r="Y291" s="4">
        <v>3.9</v>
      </c>
      <c r="Z291" s="4">
        <v>22.92</v>
      </c>
      <c r="AA291" s="4">
        <v>1072.82</v>
      </c>
      <c r="AB291" s="4">
        <v>3675.39</v>
      </c>
    </row>
    <row r="292" spans="1:28">
      <c r="A292" s="3" t="s">
        <v>603</v>
      </c>
      <c r="B292" s="3" t="s">
        <v>604</v>
      </c>
      <c r="C292" s="3" t="s">
        <v>22</v>
      </c>
      <c r="D292" s="3" t="s">
        <v>587</v>
      </c>
      <c r="E292" s="3" t="s">
        <v>588</v>
      </c>
      <c r="F292" s="3" t="s">
        <v>25</v>
      </c>
      <c r="G292" s="4">
        <v>1247</v>
      </c>
      <c r="H292" s="4">
        <v>1247</v>
      </c>
      <c r="I292" s="4">
        <v>1034</v>
      </c>
      <c r="J292" s="4">
        <v>1030</v>
      </c>
      <c r="K292" s="4">
        <v>4.74</v>
      </c>
      <c r="L292" s="4">
        <v>20.38</v>
      </c>
      <c r="M292" s="4">
        <v>1055.1199999999999</v>
      </c>
      <c r="N292" s="4">
        <v>532</v>
      </c>
      <c r="O292" s="4">
        <v>532</v>
      </c>
      <c r="P292" s="4">
        <v>486</v>
      </c>
      <c r="Q292" s="4">
        <v>484</v>
      </c>
      <c r="R292" s="4">
        <v>2.46</v>
      </c>
      <c r="S292" s="4">
        <v>8.07</v>
      </c>
      <c r="T292" s="4">
        <v>494.53</v>
      </c>
      <c r="U292" s="4">
        <v>715</v>
      </c>
      <c r="V292" s="4">
        <v>715</v>
      </c>
      <c r="W292" s="4">
        <v>679</v>
      </c>
      <c r="X292" s="4">
        <v>679</v>
      </c>
      <c r="Y292" s="4">
        <v>1.66</v>
      </c>
      <c r="Z292" s="4">
        <v>14.34</v>
      </c>
      <c r="AA292" s="4">
        <v>695</v>
      </c>
      <c r="AB292" s="4">
        <v>2244.65</v>
      </c>
    </row>
    <row r="293" spans="1:28">
      <c r="A293" s="3" t="s">
        <v>605</v>
      </c>
      <c r="B293" s="3" t="s">
        <v>606</v>
      </c>
      <c r="C293" s="3" t="s">
        <v>22</v>
      </c>
      <c r="D293" s="3" t="s">
        <v>587</v>
      </c>
      <c r="E293" s="3" t="s">
        <v>588</v>
      </c>
      <c r="F293" s="3" t="s">
        <v>25</v>
      </c>
      <c r="G293" s="4">
        <v>3061</v>
      </c>
      <c r="H293" s="4">
        <v>3061</v>
      </c>
      <c r="I293" s="4">
        <v>2243</v>
      </c>
      <c r="J293" s="4">
        <v>2239</v>
      </c>
      <c r="K293" s="4">
        <v>10.039999999999999</v>
      </c>
      <c r="L293" s="4">
        <v>28.2</v>
      </c>
      <c r="M293" s="4">
        <v>2277.2399999999998</v>
      </c>
      <c r="N293" s="4">
        <v>1270</v>
      </c>
      <c r="O293" s="4">
        <v>1270</v>
      </c>
      <c r="P293" s="4">
        <v>1093</v>
      </c>
      <c r="Q293" s="4">
        <v>1090</v>
      </c>
      <c r="R293" s="4">
        <v>2.92</v>
      </c>
      <c r="S293" s="4">
        <v>11.59</v>
      </c>
      <c r="T293" s="4">
        <v>1104.51</v>
      </c>
      <c r="U293" s="4">
        <v>1405</v>
      </c>
      <c r="V293" s="4">
        <v>1405</v>
      </c>
      <c r="W293" s="4">
        <v>1237</v>
      </c>
      <c r="X293" s="4">
        <v>1237</v>
      </c>
      <c r="Y293" s="4">
        <v>4.18</v>
      </c>
      <c r="Z293" s="4">
        <v>15.39</v>
      </c>
      <c r="AA293" s="4">
        <v>1256.57</v>
      </c>
      <c r="AB293" s="4">
        <v>4638.32</v>
      </c>
    </row>
    <row r="294" spans="1:28">
      <c r="A294" s="3" t="s">
        <v>607</v>
      </c>
      <c r="B294" s="3" t="s">
        <v>608</v>
      </c>
      <c r="C294" s="3" t="s">
        <v>22</v>
      </c>
      <c r="D294" s="3" t="s">
        <v>587</v>
      </c>
      <c r="E294" s="3" t="s">
        <v>588</v>
      </c>
      <c r="F294" s="3" t="s">
        <v>25</v>
      </c>
      <c r="G294" s="4">
        <v>2782</v>
      </c>
      <c r="H294" s="4">
        <v>2782</v>
      </c>
      <c r="I294" s="4">
        <v>1742</v>
      </c>
      <c r="J294" s="4">
        <v>1736</v>
      </c>
      <c r="K294" s="4">
        <v>4.54</v>
      </c>
      <c r="L294" s="4">
        <v>32.44</v>
      </c>
      <c r="M294" s="4">
        <v>1772.98</v>
      </c>
      <c r="N294" s="4">
        <v>718</v>
      </c>
      <c r="O294" s="4">
        <v>718</v>
      </c>
      <c r="P294" s="4">
        <v>593</v>
      </c>
      <c r="Q294" s="4">
        <v>592</v>
      </c>
      <c r="R294" s="4">
        <v>2.36</v>
      </c>
      <c r="S294" s="4">
        <v>14.46</v>
      </c>
      <c r="T294" s="4">
        <v>608.82000000000005</v>
      </c>
      <c r="U294" s="4">
        <v>1373</v>
      </c>
      <c r="V294" s="4">
        <v>1373</v>
      </c>
      <c r="W294" s="4">
        <v>1088</v>
      </c>
      <c r="X294" s="4">
        <v>1085</v>
      </c>
      <c r="Y294" s="4">
        <v>3.49</v>
      </c>
      <c r="Z294" s="4">
        <v>21.36</v>
      </c>
      <c r="AA294" s="4">
        <v>1109.8499999999999</v>
      </c>
      <c r="AB294" s="4">
        <v>3491.65</v>
      </c>
    </row>
    <row r="295" spans="1:28">
      <c r="A295" s="3" t="s">
        <v>609</v>
      </c>
      <c r="B295" s="3" t="s">
        <v>610</v>
      </c>
      <c r="C295" s="3" t="s">
        <v>22</v>
      </c>
      <c r="D295" s="3" t="s">
        <v>587</v>
      </c>
      <c r="E295" s="3" t="s">
        <v>588</v>
      </c>
      <c r="F295" s="3" t="s">
        <v>25</v>
      </c>
      <c r="G295" s="4">
        <v>2291</v>
      </c>
      <c r="H295" s="4">
        <v>2291</v>
      </c>
      <c r="I295" s="4">
        <v>1882</v>
      </c>
      <c r="J295" s="4">
        <v>1881</v>
      </c>
      <c r="K295" s="4">
        <v>11.41</v>
      </c>
      <c r="L295" s="4">
        <v>27.66</v>
      </c>
      <c r="M295" s="4">
        <v>1920.07</v>
      </c>
      <c r="N295" s="4">
        <v>680</v>
      </c>
      <c r="O295" s="4">
        <v>680</v>
      </c>
      <c r="P295" s="4">
        <v>633</v>
      </c>
      <c r="Q295" s="4">
        <v>633</v>
      </c>
      <c r="R295" s="4">
        <v>2.82</v>
      </c>
      <c r="S295" s="4">
        <v>13.72</v>
      </c>
      <c r="T295" s="4">
        <v>649.54</v>
      </c>
      <c r="U295" s="4">
        <v>1313</v>
      </c>
      <c r="V295" s="4">
        <v>1313</v>
      </c>
      <c r="W295" s="4">
        <v>1250</v>
      </c>
      <c r="X295" s="4">
        <v>1250</v>
      </c>
      <c r="Y295" s="4">
        <v>3.56</v>
      </c>
      <c r="Z295" s="4">
        <v>15.11</v>
      </c>
      <c r="AA295" s="4">
        <v>1268.67</v>
      </c>
      <c r="AB295" s="4">
        <v>3838.28</v>
      </c>
    </row>
    <row r="296" spans="1:28">
      <c r="A296" s="3" t="s">
        <v>611</v>
      </c>
      <c r="B296" s="3" t="s">
        <v>612</v>
      </c>
      <c r="C296" s="3" t="s">
        <v>22</v>
      </c>
      <c r="D296" s="3" t="s">
        <v>587</v>
      </c>
      <c r="E296" s="3" t="s">
        <v>588</v>
      </c>
      <c r="F296" s="3" t="s">
        <v>25</v>
      </c>
      <c r="G296" s="4">
        <v>1496</v>
      </c>
      <c r="H296" s="4">
        <v>1496</v>
      </c>
      <c r="I296" s="4">
        <v>1294</v>
      </c>
      <c r="J296" s="4">
        <v>1294</v>
      </c>
      <c r="K296" s="4">
        <v>3.26</v>
      </c>
      <c r="L296" s="4">
        <v>13.91</v>
      </c>
      <c r="M296" s="4">
        <v>1311.17</v>
      </c>
      <c r="N296" s="4">
        <v>677</v>
      </c>
      <c r="O296" s="4">
        <v>677</v>
      </c>
      <c r="P296" s="4">
        <v>593</v>
      </c>
      <c r="Q296" s="4">
        <v>593</v>
      </c>
      <c r="R296" s="4">
        <v>1.35</v>
      </c>
      <c r="S296" s="4">
        <v>12.1</v>
      </c>
      <c r="T296" s="4">
        <v>606.45000000000005</v>
      </c>
      <c r="U296" s="4">
        <v>866</v>
      </c>
      <c r="V296" s="4">
        <v>866</v>
      </c>
      <c r="W296" s="4">
        <v>822</v>
      </c>
      <c r="X296" s="4">
        <v>822</v>
      </c>
      <c r="Y296" s="4">
        <v>2.4300000000000002</v>
      </c>
      <c r="Z296" s="4">
        <v>17.579999999999998</v>
      </c>
      <c r="AA296" s="4">
        <v>842.01</v>
      </c>
      <c r="AB296" s="4">
        <v>2759.63</v>
      </c>
    </row>
    <row r="297" spans="1:28">
      <c r="A297" s="3" t="s">
        <v>613</v>
      </c>
      <c r="B297" s="3" t="s">
        <v>614</v>
      </c>
      <c r="C297" s="3" t="s">
        <v>22</v>
      </c>
      <c r="D297" s="3" t="s">
        <v>587</v>
      </c>
      <c r="E297" s="3" t="s">
        <v>588</v>
      </c>
      <c r="F297" s="3" t="s">
        <v>25</v>
      </c>
      <c r="G297" s="4">
        <v>2181</v>
      </c>
      <c r="H297" s="4">
        <v>2181</v>
      </c>
      <c r="I297" s="4">
        <v>1643</v>
      </c>
      <c r="J297" s="4">
        <v>1642</v>
      </c>
      <c r="K297" s="4">
        <v>11.3</v>
      </c>
      <c r="L297" s="4">
        <v>36.14</v>
      </c>
      <c r="M297" s="4">
        <v>1689.44</v>
      </c>
      <c r="N297" s="4">
        <v>1182</v>
      </c>
      <c r="O297" s="4">
        <v>1182</v>
      </c>
      <c r="P297" s="4">
        <v>1007</v>
      </c>
      <c r="Q297" s="4">
        <v>1007</v>
      </c>
      <c r="R297" s="4">
        <v>4.17</v>
      </c>
      <c r="S297" s="4">
        <v>18.649999999999999</v>
      </c>
      <c r="T297" s="4">
        <v>1029.82</v>
      </c>
      <c r="U297" s="4">
        <v>1931</v>
      </c>
      <c r="V297" s="4">
        <v>1931</v>
      </c>
      <c r="W297" s="4">
        <v>1093</v>
      </c>
      <c r="X297" s="4">
        <v>1093</v>
      </c>
      <c r="Y297" s="4">
        <v>8.61</v>
      </c>
      <c r="Z297" s="4">
        <v>19.61</v>
      </c>
      <c r="AA297" s="4">
        <v>1121.22</v>
      </c>
      <c r="AB297" s="4">
        <v>3840.48</v>
      </c>
    </row>
    <row r="298" spans="1:28">
      <c r="A298" s="3" t="s">
        <v>615</v>
      </c>
      <c r="B298" s="3" t="s">
        <v>616</v>
      </c>
      <c r="C298" s="3" t="s">
        <v>22</v>
      </c>
      <c r="D298" s="3" t="s">
        <v>587</v>
      </c>
      <c r="E298" s="3" t="s">
        <v>588</v>
      </c>
      <c r="F298" s="3" t="s">
        <v>25</v>
      </c>
      <c r="G298" s="4">
        <v>1185</v>
      </c>
      <c r="H298" s="4">
        <v>1185</v>
      </c>
      <c r="I298" s="4">
        <v>226</v>
      </c>
      <c r="J298" s="4">
        <v>226</v>
      </c>
      <c r="K298" s="4">
        <v>0.72</v>
      </c>
      <c r="L298" s="4">
        <v>2.31</v>
      </c>
      <c r="M298" s="4">
        <v>229.03</v>
      </c>
      <c r="N298" s="4">
        <v>868</v>
      </c>
      <c r="O298" s="4">
        <v>868</v>
      </c>
      <c r="P298" s="4">
        <v>262</v>
      </c>
      <c r="Q298" s="4">
        <v>262</v>
      </c>
      <c r="R298" s="4">
        <v>0.55000000000000004</v>
      </c>
      <c r="S298" s="4">
        <v>3.09</v>
      </c>
      <c r="T298" s="4">
        <v>265.64</v>
      </c>
      <c r="U298" s="4">
        <v>548</v>
      </c>
      <c r="V298" s="4">
        <v>548</v>
      </c>
      <c r="W298" s="4">
        <v>336</v>
      </c>
      <c r="X298" s="4">
        <v>336</v>
      </c>
      <c r="Y298" s="4">
        <v>0.98</v>
      </c>
      <c r="Z298" s="4">
        <v>4.88</v>
      </c>
      <c r="AA298" s="4">
        <v>341.86</v>
      </c>
      <c r="AB298" s="4">
        <v>836.53</v>
      </c>
    </row>
    <row r="299" spans="1:28">
      <c r="A299" s="3" t="s">
        <v>617</v>
      </c>
      <c r="B299" s="3" t="s">
        <v>618</v>
      </c>
      <c r="C299" s="3" t="s">
        <v>22</v>
      </c>
      <c r="D299" s="3" t="s">
        <v>587</v>
      </c>
      <c r="E299" s="3" t="s">
        <v>588</v>
      </c>
      <c r="F299" s="3" t="s">
        <v>25</v>
      </c>
      <c r="G299" s="4">
        <v>340</v>
      </c>
      <c r="H299" s="4">
        <v>340</v>
      </c>
      <c r="I299" s="4">
        <v>250</v>
      </c>
      <c r="J299" s="4">
        <v>250</v>
      </c>
      <c r="K299" s="4">
        <v>0.94</v>
      </c>
      <c r="L299" s="4">
        <v>2.87</v>
      </c>
      <c r="M299" s="4">
        <v>253.81</v>
      </c>
      <c r="N299" s="4">
        <v>390</v>
      </c>
      <c r="O299" s="4">
        <v>390</v>
      </c>
      <c r="P299" s="4">
        <v>312</v>
      </c>
      <c r="Q299" s="4">
        <v>312</v>
      </c>
      <c r="R299" s="4">
        <v>1.21</v>
      </c>
      <c r="S299" s="4">
        <v>3.33</v>
      </c>
      <c r="T299" s="4">
        <v>316.54000000000002</v>
      </c>
      <c r="U299" s="4">
        <v>766</v>
      </c>
      <c r="V299" s="4">
        <v>766</v>
      </c>
      <c r="W299" s="4">
        <v>582</v>
      </c>
      <c r="X299" s="4">
        <v>577</v>
      </c>
      <c r="Y299" s="4">
        <v>2.44</v>
      </c>
      <c r="Z299" s="4">
        <v>7.64</v>
      </c>
      <c r="AA299" s="4">
        <v>587.08000000000004</v>
      </c>
      <c r="AB299" s="4">
        <v>1157.43</v>
      </c>
    </row>
    <row r="300" spans="1:28">
      <c r="A300" s="3" t="s">
        <v>619</v>
      </c>
      <c r="B300" s="3" t="s">
        <v>620</v>
      </c>
      <c r="C300" s="3" t="s">
        <v>22</v>
      </c>
      <c r="D300" s="3" t="s">
        <v>587</v>
      </c>
      <c r="E300" s="3" t="s">
        <v>588</v>
      </c>
      <c r="F300" s="3" t="s">
        <v>25</v>
      </c>
      <c r="G300" s="4">
        <v>473</v>
      </c>
      <c r="H300" s="4">
        <v>473</v>
      </c>
      <c r="I300" s="4">
        <v>256</v>
      </c>
      <c r="J300" s="4">
        <v>256</v>
      </c>
      <c r="K300" s="4">
        <v>0.39</v>
      </c>
      <c r="L300" s="4">
        <v>2.69</v>
      </c>
      <c r="M300" s="4">
        <v>259.08</v>
      </c>
      <c r="N300" s="4">
        <v>548</v>
      </c>
      <c r="O300" s="4">
        <v>548</v>
      </c>
      <c r="P300" s="4">
        <v>425</v>
      </c>
      <c r="Q300" s="4">
        <v>424</v>
      </c>
      <c r="R300" s="4">
        <v>0.46</v>
      </c>
      <c r="S300" s="4">
        <v>6.94</v>
      </c>
      <c r="T300" s="4">
        <v>431.4</v>
      </c>
      <c r="U300" s="4">
        <v>720</v>
      </c>
      <c r="V300" s="4">
        <v>720</v>
      </c>
      <c r="W300" s="4">
        <v>337</v>
      </c>
      <c r="X300" s="4">
        <v>335</v>
      </c>
      <c r="Y300" s="4">
        <v>0.86</v>
      </c>
      <c r="Z300" s="4">
        <v>3.46</v>
      </c>
      <c r="AA300" s="4">
        <v>339.32</v>
      </c>
      <c r="AB300" s="4">
        <v>1029.8</v>
      </c>
    </row>
    <row r="301" spans="1:28">
      <c r="A301" s="3" t="s">
        <v>621</v>
      </c>
      <c r="B301" s="3" t="s">
        <v>622</v>
      </c>
      <c r="C301" s="3" t="s">
        <v>22</v>
      </c>
      <c r="D301" s="3" t="s">
        <v>587</v>
      </c>
      <c r="E301" s="3" t="s">
        <v>588</v>
      </c>
      <c r="F301" s="3" t="s">
        <v>25</v>
      </c>
      <c r="G301" s="4">
        <v>224</v>
      </c>
      <c r="H301" s="4">
        <v>224</v>
      </c>
      <c r="I301" s="4">
        <v>190</v>
      </c>
      <c r="J301" s="4">
        <v>190</v>
      </c>
      <c r="K301" s="4">
        <v>0.46</v>
      </c>
      <c r="L301" s="4">
        <v>1.35</v>
      </c>
      <c r="M301" s="4">
        <v>191.81</v>
      </c>
      <c r="N301" s="4">
        <v>309</v>
      </c>
      <c r="O301" s="4">
        <v>309</v>
      </c>
      <c r="P301" s="4">
        <v>168</v>
      </c>
      <c r="Q301" s="4">
        <v>168</v>
      </c>
      <c r="R301" s="4">
        <v>0.24</v>
      </c>
      <c r="S301" s="4">
        <v>1.7</v>
      </c>
      <c r="T301" s="4">
        <v>169.94</v>
      </c>
      <c r="U301" s="4">
        <v>532</v>
      </c>
      <c r="V301" s="4">
        <v>532</v>
      </c>
      <c r="W301" s="4">
        <v>475</v>
      </c>
      <c r="X301" s="4">
        <v>475</v>
      </c>
      <c r="Y301" s="4">
        <v>0.62</v>
      </c>
      <c r="Z301" s="4">
        <v>2.4900000000000002</v>
      </c>
      <c r="AA301" s="4">
        <v>478.11</v>
      </c>
      <c r="AB301" s="4">
        <v>839.86</v>
      </c>
    </row>
    <row r="302" spans="1:28">
      <c r="A302" s="3" t="s">
        <v>623</v>
      </c>
      <c r="B302" s="3" t="s">
        <v>624</v>
      </c>
      <c r="C302" s="3" t="s">
        <v>22</v>
      </c>
      <c r="D302" s="3" t="s">
        <v>587</v>
      </c>
      <c r="E302" s="3" t="s">
        <v>588</v>
      </c>
      <c r="F302" s="3" t="s">
        <v>25</v>
      </c>
      <c r="G302" s="4">
        <v>749</v>
      </c>
      <c r="H302" s="4">
        <v>749</v>
      </c>
      <c r="I302" s="4">
        <v>375</v>
      </c>
      <c r="J302" s="4">
        <v>375</v>
      </c>
      <c r="K302" s="4">
        <v>0.95</v>
      </c>
      <c r="L302" s="4">
        <v>5.48</v>
      </c>
      <c r="M302" s="4">
        <v>381.43</v>
      </c>
      <c r="N302" s="4">
        <v>838</v>
      </c>
      <c r="O302" s="4">
        <v>838</v>
      </c>
      <c r="P302" s="4">
        <v>535</v>
      </c>
      <c r="Q302" s="4">
        <v>532</v>
      </c>
      <c r="R302" s="4">
        <v>1.01</v>
      </c>
      <c r="S302" s="4">
        <v>6.43</v>
      </c>
      <c r="T302" s="4">
        <v>539.44000000000005</v>
      </c>
      <c r="U302" s="4">
        <v>1545</v>
      </c>
      <c r="V302" s="4">
        <v>1545</v>
      </c>
      <c r="W302" s="4">
        <v>1346</v>
      </c>
      <c r="X302" s="4">
        <v>1346</v>
      </c>
      <c r="Y302" s="4">
        <v>2.13</v>
      </c>
      <c r="Z302" s="4">
        <v>9.32</v>
      </c>
      <c r="AA302" s="4">
        <v>1357.45</v>
      </c>
      <c r="AB302" s="4">
        <v>2278.3200000000002</v>
      </c>
    </row>
    <row r="303" spans="1:28">
      <c r="A303" s="3" t="s">
        <v>625</v>
      </c>
      <c r="B303" s="3" t="s">
        <v>626</v>
      </c>
      <c r="C303" s="3" t="s">
        <v>22</v>
      </c>
      <c r="D303" s="3" t="s">
        <v>587</v>
      </c>
      <c r="E303" s="3" t="s">
        <v>588</v>
      </c>
      <c r="F303" s="3" t="s">
        <v>25</v>
      </c>
      <c r="G303" s="4">
        <v>551</v>
      </c>
      <c r="H303" s="4">
        <v>551</v>
      </c>
      <c r="I303" s="4">
        <v>391</v>
      </c>
      <c r="J303" s="4">
        <v>391</v>
      </c>
      <c r="K303" s="4">
        <v>1.8</v>
      </c>
      <c r="L303" s="4">
        <v>4.16</v>
      </c>
      <c r="M303" s="4">
        <v>396.96</v>
      </c>
      <c r="N303" s="4">
        <v>477</v>
      </c>
      <c r="O303" s="4">
        <v>477</v>
      </c>
      <c r="P303" s="4">
        <v>303</v>
      </c>
      <c r="Q303" s="4">
        <v>303</v>
      </c>
      <c r="R303" s="4">
        <v>1.7</v>
      </c>
      <c r="S303" s="4">
        <v>2.81</v>
      </c>
      <c r="T303" s="4">
        <v>307.51</v>
      </c>
      <c r="U303" s="4">
        <v>636</v>
      </c>
      <c r="V303" s="4">
        <v>636</v>
      </c>
      <c r="W303" s="4">
        <v>461</v>
      </c>
      <c r="X303" s="4">
        <v>460</v>
      </c>
      <c r="Y303" s="4">
        <v>2.4500000000000002</v>
      </c>
      <c r="Z303" s="4">
        <v>6.12</v>
      </c>
      <c r="AA303" s="4">
        <v>468.57</v>
      </c>
      <c r="AB303" s="4">
        <v>1173.04</v>
      </c>
    </row>
    <row r="304" spans="1:28">
      <c r="A304" s="3" t="s">
        <v>627</v>
      </c>
      <c r="B304" s="3" t="s">
        <v>628</v>
      </c>
      <c r="C304" s="3" t="s">
        <v>22</v>
      </c>
      <c r="D304" s="3" t="s">
        <v>587</v>
      </c>
      <c r="E304" s="3" t="s">
        <v>588</v>
      </c>
      <c r="F304" s="3" t="s">
        <v>25</v>
      </c>
      <c r="G304" s="4">
        <v>929</v>
      </c>
      <c r="H304" s="4">
        <v>929</v>
      </c>
      <c r="I304" s="4">
        <v>637</v>
      </c>
      <c r="J304" s="4">
        <v>637</v>
      </c>
      <c r="K304" s="4">
        <v>0.09</v>
      </c>
      <c r="L304" s="4">
        <v>7.61</v>
      </c>
      <c r="M304" s="4">
        <v>644.70000000000005</v>
      </c>
      <c r="N304" s="4">
        <v>847</v>
      </c>
      <c r="O304" s="4">
        <v>847</v>
      </c>
      <c r="P304" s="4">
        <v>649</v>
      </c>
      <c r="Q304" s="4">
        <v>649</v>
      </c>
      <c r="R304" s="4">
        <v>0.21</v>
      </c>
      <c r="S304" s="4">
        <v>7.21</v>
      </c>
      <c r="T304" s="4">
        <v>656.42</v>
      </c>
      <c r="U304" s="4">
        <v>920</v>
      </c>
      <c r="V304" s="4">
        <v>920</v>
      </c>
      <c r="W304" s="4">
        <v>481</v>
      </c>
      <c r="X304" s="4">
        <v>480</v>
      </c>
      <c r="Y304" s="4">
        <v>0.33</v>
      </c>
      <c r="Z304" s="4">
        <v>4.9000000000000004</v>
      </c>
      <c r="AA304" s="4">
        <v>485.23</v>
      </c>
      <c r="AB304" s="4">
        <v>1786.35</v>
      </c>
    </row>
    <row r="305" spans="1:28">
      <c r="A305" s="3" t="s">
        <v>629</v>
      </c>
      <c r="B305" s="3" t="s">
        <v>630</v>
      </c>
      <c r="C305" s="3" t="s">
        <v>22</v>
      </c>
      <c r="D305" s="3" t="s">
        <v>587</v>
      </c>
      <c r="E305" s="3" t="s">
        <v>588</v>
      </c>
      <c r="F305" s="3" t="s">
        <v>25</v>
      </c>
      <c r="G305" s="4">
        <v>974</v>
      </c>
      <c r="H305" s="4">
        <v>974</v>
      </c>
      <c r="I305" s="4">
        <v>536</v>
      </c>
      <c r="J305" s="4">
        <v>527</v>
      </c>
      <c r="K305" s="4">
        <v>1.1399999999999999</v>
      </c>
      <c r="L305" s="4">
        <v>9.2799999999999994</v>
      </c>
      <c r="M305" s="4">
        <v>537.41999999999996</v>
      </c>
      <c r="N305" s="4">
        <v>704</v>
      </c>
      <c r="O305" s="4">
        <v>704</v>
      </c>
      <c r="P305" s="4">
        <v>488</v>
      </c>
      <c r="Q305" s="4">
        <v>484</v>
      </c>
      <c r="R305" s="4">
        <v>1.36</v>
      </c>
      <c r="S305" s="4">
        <v>4.88</v>
      </c>
      <c r="T305" s="4">
        <v>490.24</v>
      </c>
      <c r="U305" s="4">
        <v>745</v>
      </c>
      <c r="V305" s="4">
        <v>745</v>
      </c>
      <c r="W305" s="4">
        <v>594</v>
      </c>
      <c r="X305" s="4">
        <v>590</v>
      </c>
      <c r="Y305" s="4">
        <v>2.2799999999999998</v>
      </c>
      <c r="Z305" s="4">
        <v>8.76</v>
      </c>
      <c r="AA305" s="4">
        <v>601.04</v>
      </c>
      <c r="AB305" s="4">
        <v>1628.7</v>
      </c>
    </row>
    <row r="306" spans="1:28">
      <c r="A306" s="3" t="s">
        <v>631</v>
      </c>
      <c r="B306" s="3" t="s">
        <v>632</v>
      </c>
      <c r="C306" s="3" t="s">
        <v>22</v>
      </c>
      <c r="D306" s="3" t="s">
        <v>587</v>
      </c>
      <c r="E306" s="3" t="s">
        <v>588</v>
      </c>
      <c r="F306" s="3" t="s">
        <v>25</v>
      </c>
      <c r="G306" s="4">
        <v>655</v>
      </c>
      <c r="H306" s="4">
        <v>655</v>
      </c>
      <c r="I306" s="4">
        <v>219</v>
      </c>
      <c r="J306" s="4">
        <v>218</v>
      </c>
      <c r="K306" s="4">
        <v>0.34</v>
      </c>
      <c r="L306" s="4">
        <v>3.05</v>
      </c>
      <c r="M306" s="4">
        <v>221.39</v>
      </c>
      <c r="N306" s="4">
        <v>730</v>
      </c>
      <c r="O306" s="4">
        <v>730</v>
      </c>
      <c r="P306" s="4">
        <v>560</v>
      </c>
      <c r="Q306" s="4">
        <v>555</v>
      </c>
      <c r="R306" s="4">
        <v>0.43</v>
      </c>
      <c r="S306" s="4">
        <v>5.71</v>
      </c>
      <c r="T306" s="4">
        <v>561.14</v>
      </c>
      <c r="U306" s="4">
        <v>1122</v>
      </c>
      <c r="V306" s="4">
        <v>1122</v>
      </c>
      <c r="W306" s="4">
        <v>1041</v>
      </c>
      <c r="X306" s="4">
        <v>1031</v>
      </c>
      <c r="Y306" s="4">
        <v>1.17</v>
      </c>
      <c r="Z306" s="4">
        <v>8.84</v>
      </c>
      <c r="AA306" s="4">
        <v>1041.01</v>
      </c>
      <c r="AB306" s="4">
        <v>1823.54</v>
      </c>
    </row>
    <row r="307" spans="1:28">
      <c r="A307" s="3" t="s">
        <v>633</v>
      </c>
      <c r="B307" s="3" t="s">
        <v>634</v>
      </c>
      <c r="C307" s="3" t="s">
        <v>22</v>
      </c>
      <c r="D307" s="3" t="s">
        <v>587</v>
      </c>
      <c r="E307" s="3" t="s">
        <v>588</v>
      </c>
      <c r="F307" s="3" t="s">
        <v>25</v>
      </c>
      <c r="G307" s="4">
        <v>683</v>
      </c>
      <c r="H307" s="4">
        <v>683</v>
      </c>
      <c r="I307" s="4">
        <v>469</v>
      </c>
      <c r="J307" s="4">
        <v>466</v>
      </c>
      <c r="K307" s="4">
        <v>1.19</v>
      </c>
      <c r="L307" s="4">
        <v>8.74</v>
      </c>
      <c r="M307" s="4">
        <v>475.93</v>
      </c>
      <c r="N307" s="4">
        <v>694</v>
      </c>
      <c r="O307" s="4">
        <v>694</v>
      </c>
      <c r="P307" s="4">
        <v>333</v>
      </c>
      <c r="Q307" s="4">
        <v>332</v>
      </c>
      <c r="R307" s="4">
        <v>1.32</v>
      </c>
      <c r="S307" s="4">
        <v>3.84</v>
      </c>
      <c r="T307" s="4">
        <v>337.16</v>
      </c>
      <c r="U307" s="4">
        <v>2225</v>
      </c>
      <c r="V307" s="4">
        <v>2225</v>
      </c>
      <c r="W307" s="4">
        <v>819</v>
      </c>
      <c r="X307" s="4">
        <v>815</v>
      </c>
      <c r="Y307" s="4">
        <v>2.17</v>
      </c>
      <c r="Z307" s="4">
        <v>11.89</v>
      </c>
      <c r="AA307" s="4">
        <v>829.06</v>
      </c>
      <c r="AB307" s="4">
        <v>1642.15</v>
      </c>
    </row>
    <row r="308" spans="1:28">
      <c r="A308" s="3" t="s">
        <v>635</v>
      </c>
      <c r="B308" s="3" t="s">
        <v>636</v>
      </c>
      <c r="C308" s="3" t="s">
        <v>22</v>
      </c>
      <c r="D308" s="3" t="s">
        <v>587</v>
      </c>
      <c r="E308" s="3" t="s">
        <v>588</v>
      </c>
      <c r="F308" s="3" t="s">
        <v>25</v>
      </c>
      <c r="G308" s="4">
        <v>899</v>
      </c>
      <c r="H308" s="4">
        <v>899</v>
      </c>
      <c r="I308" s="4">
        <v>433</v>
      </c>
      <c r="J308" s="4">
        <v>430</v>
      </c>
      <c r="K308" s="4">
        <v>1.43</v>
      </c>
      <c r="L308" s="4">
        <v>5.77</v>
      </c>
      <c r="M308" s="4">
        <v>437.2</v>
      </c>
      <c r="N308" s="4">
        <v>486</v>
      </c>
      <c r="O308" s="4">
        <v>486</v>
      </c>
      <c r="P308" s="4">
        <v>276</v>
      </c>
      <c r="Q308" s="4">
        <v>276</v>
      </c>
      <c r="R308" s="4">
        <v>1.04</v>
      </c>
      <c r="S308" s="4">
        <v>4.1900000000000004</v>
      </c>
      <c r="T308" s="4">
        <v>281.23</v>
      </c>
      <c r="U308" s="4">
        <v>525</v>
      </c>
      <c r="V308" s="4">
        <v>525</v>
      </c>
      <c r="W308" s="4">
        <v>417</v>
      </c>
      <c r="X308" s="4">
        <v>416</v>
      </c>
      <c r="Y308" s="4">
        <v>2.0499999999999998</v>
      </c>
      <c r="Z308" s="4">
        <v>5.91</v>
      </c>
      <c r="AA308" s="4">
        <v>423.96</v>
      </c>
      <c r="AB308" s="4">
        <v>1142.3900000000001</v>
      </c>
    </row>
    <row r="309" spans="1:28">
      <c r="A309" s="3" t="s">
        <v>637</v>
      </c>
      <c r="B309" s="3" t="s">
        <v>638</v>
      </c>
      <c r="C309" s="3" t="s">
        <v>22</v>
      </c>
      <c r="D309" s="3" t="s">
        <v>587</v>
      </c>
      <c r="E309" s="3" t="s">
        <v>588</v>
      </c>
      <c r="F309" s="3" t="s">
        <v>25</v>
      </c>
      <c r="G309" s="4">
        <v>220</v>
      </c>
      <c r="H309" s="4">
        <v>220</v>
      </c>
      <c r="I309" s="4">
        <v>68</v>
      </c>
      <c r="J309" s="4">
        <v>68</v>
      </c>
      <c r="K309" s="4">
        <v>0</v>
      </c>
      <c r="L309" s="4">
        <v>1.25</v>
      </c>
      <c r="M309" s="4">
        <v>69.25</v>
      </c>
      <c r="N309" s="4">
        <v>299</v>
      </c>
      <c r="O309" s="4">
        <v>299</v>
      </c>
      <c r="P309" s="4">
        <v>158</v>
      </c>
      <c r="Q309" s="4">
        <v>158</v>
      </c>
      <c r="R309" s="4">
        <v>0.74</v>
      </c>
      <c r="S309" s="4">
        <v>1.89</v>
      </c>
      <c r="T309" s="4">
        <v>160.63</v>
      </c>
      <c r="U309" s="4">
        <v>689</v>
      </c>
      <c r="V309" s="4">
        <v>689</v>
      </c>
      <c r="W309" s="4">
        <v>309</v>
      </c>
      <c r="X309" s="4">
        <v>308</v>
      </c>
      <c r="Y309" s="4">
        <v>2.5299999999999998</v>
      </c>
      <c r="Z309" s="4">
        <v>2.71</v>
      </c>
      <c r="AA309" s="4">
        <v>313.24</v>
      </c>
      <c r="AB309" s="4">
        <v>543.12</v>
      </c>
    </row>
    <row r="310" spans="1:28">
      <c r="A310" s="3" t="s">
        <v>639</v>
      </c>
      <c r="B310" s="3" t="s">
        <v>640</v>
      </c>
      <c r="C310" s="3" t="s">
        <v>22</v>
      </c>
      <c r="D310" s="3" t="s">
        <v>587</v>
      </c>
      <c r="E310" s="3" t="s">
        <v>588</v>
      </c>
      <c r="F310" s="3" t="s">
        <v>25</v>
      </c>
      <c r="G310" s="4">
        <v>785</v>
      </c>
      <c r="H310" s="4">
        <v>785</v>
      </c>
      <c r="I310" s="4">
        <v>421</v>
      </c>
      <c r="J310" s="4">
        <v>421</v>
      </c>
      <c r="K310" s="4">
        <v>0.66</v>
      </c>
      <c r="L310" s="4">
        <v>7.54</v>
      </c>
      <c r="M310" s="4">
        <v>429.2</v>
      </c>
      <c r="N310" s="4">
        <v>499</v>
      </c>
      <c r="O310" s="4">
        <v>499</v>
      </c>
      <c r="P310" s="4">
        <v>258</v>
      </c>
      <c r="Q310" s="4">
        <v>257</v>
      </c>
      <c r="R310" s="4">
        <v>0.59</v>
      </c>
      <c r="S310" s="4">
        <v>3.31</v>
      </c>
      <c r="T310" s="4">
        <v>260.89999999999998</v>
      </c>
      <c r="U310" s="4">
        <v>1248</v>
      </c>
      <c r="V310" s="4">
        <v>1248</v>
      </c>
      <c r="W310" s="4">
        <v>740</v>
      </c>
      <c r="X310" s="4">
        <v>740</v>
      </c>
      <c r="Y310" s="4">
        <v>1.38</v>
      </c>
      <c r="Z310" s="4">
        <v>9.59</v>
      </c>
      <c r="AA310" s="4">
        <v>750.97</v>
      </c>
      <c r="AB310" s="4">
        <v>1441.07</v>
      </c>
    </row>
    <row r="311" spans="1:28">
      <c r="A311" s="3" t="s">
        <v>641</v>
      </c>
      <c r="B311" s="3" t="s">
        <v>642</v>
      </c>
      <c r="C311" s="3" t="s">
        <v>22</v>
      </c>
      <c r="D311" s="3" t="s">
        <v>587</v>
      </c>
      <c r="E311" s="3" t="s">
        <v>588</v>
      </c>
      <c r="F311" s="3" t="s">
        <v>25</v>
      </c>
      <c r="G311" s="4">
        <v>187</v>
      </c>
      <c r="H311" s="4">
        <v>187</v>
      </c>
      <c r="I311" s="4">
        <v>153</v>
      </c>
      <c r="J311" s="4">
        <v>153</v>
      </c>
      <c r="K311" s="4">
        <v>7.0000000000000007E-2</v>
      </c>
      <c r="L311" s="4">
        <v>3.88</v>
      </c>
      <c r="M311" s="4">
        <v>156.94999999999999</v>
      </c>
      <c r="N311" s="4">
        <v>294</v>
      </c>
      <c r="O311" s="4">
        <v>294</v>
      </c>
      <c r="P311" s="4">
        <v>256</v>
      </c>
      <c r="Q311" s="4">
        <v>256</v>
      </c>
      <c r="R311" s="4">
        <v>0.13</v>
      </c>
      <c r="S311" s="4">
        <v>3.5</v>
      </c>
      <c r="T311" s="4">
        <v>259.63</v>
      </c>
      <c r="U311" s="4">
        <v>524</v>
      </c>
      <c r="V311" s="4">
        <v>524</v>
      </c>
      <c r="W311" s="4">
        <v>310</v>
      </c>
      <c r="X311" s="4">
        <v>310</v>
      </c>
      <c r="Y311" s="4">
        <v>0.21</v>
      </c>
      <c r="Z311" s="4">
        <v>5.13</v>
      </c>
      <c r="AA311" s="4">
        <v>315.33999999999997</v>
      </c>
      <c r="AB311" s="4">
        <v>731.92</v>
      </c>
    </row>
    <row r="312" spans="1:28">
      <c r="A312" s="3" t="s">
        <v>643</v>
      </c>
      <c r="B312" s="3" t="s">
        <v>644</v>
      </c>
      <c r="C312" s="3" t="s">
        <v>22</v>
      </c>
      <c r="D312" s="3" t="s">
        <v>587</v>
      </c>
      <c r="E312" s="3" t="s">
        <v>588</v>
      </c>
      <c r="F312" s="3" t="s">
        <v>25</v>
      </c>
      <c r="G312" s="4">
        <v>602</v>
      </c>
      <c r="H312" s="4">
        <v>602</v>
      </c>
      <c r="I312" s="4">
        <v>455</v>
      </c>
      <c r="J312" s="4">
        <v>452</v>
      </c>
      <c r="K312" s="4">
        <v>1.46</v>
      </c>
      <c r="L312" s="4">
        <v>7.05</v>
      </c>
      <c r="M312" s="4">
        <v>460.51</v>
      </c>
      <c r="N312" s="4">
        <v>508</v>
      </c>
      <c r="O312" s="4">
        <v>508</v>
      </c>
      <c r="P312" s="4">
        <v>328</v>
      </c>
      <c r="Q312" s="4">
        <v>328</v>
      </c>
      <c r="R312" s="4">
        <v>1.06</v>
      </c>
      <c r="S312" s="4">
        <v>5.28</v>
      </c>
      <c r="T312" s="4">
        <v>334.34</v>
      </c>
      <c r="U312" s="4">
        <v>1649</v>
      </c>
      <c r="V312" s="4">
        <v>1649</v>
      </c>
      <c r="W312" s="4">
        <v>797</v>
      </c>
      <c r="X312" s="4">
        <v>797</v>
      </c>
      <c r="Y312" s="4">
        <v>1.25</v>
      </c>
      <c r="Z312" s="4">
        <v>7.79</v>
      </c>
      <c r="AA312" s="4">
        <v>806.04</v>
      </c>
      <c r="AB312" s="4">
        <v>1600.89</v>
      </c>
    </row>
    <row r="313" spans="1:28">
      <c r="A313" s="3" t="s">
        <v>645</v>
      </c>
      <c r="B313" s="3" t="s">
        <v>646</v>
      </c>
      <c r="C313" s="3" t="s">
        <v>22</v>
      </c>
      <c r="D313" s="3" t="s">
        <v>587</v>
      </c>
      <c r="E313" s="3" t="s">
        <v>588</v>
      </c>
      <c r="F313" s="3" t="s">
        <v>25</v>
      </c>
      <c r="G313" s="4">
        <v>1095</v>
      </c>
      <c r="H313" s="4">
        <v>1095</v>
      </c>
      <c r="I313" s="4">
        <v>458</v>
      </c>
      <c r="J313" s="4">
        <v>456</v>
      </c>
      <c r="K313" s="4">
        <v>1.4</v>
      </c>
      <c r="L313" s="4">
        <v>9.2799999999999994</v>
      </c>
      <c r="M313" s="4">
        <v>466.68</v>
      </c>
      <c r="N313" s="4">
        <v>831</v>
      </c>
      <c r="O313" s="4">
        <v>831</v>
      </c>
      <c r="P313" s="4">
        <v>636</v>
      </c>
      <c r="Q313" s="4">
        <v>632</v>
      </c>
      <c r="R313" s="4">
        <v>1.66</v>
      </c>
      <c r="S313" s="4">
        <v>11.01</v>
      </c>
      <c r="T313" s="4">
        <v>644.66999999999996</v>
      </c>
      <c r="U313" s="4">
        <v>1354</v>
      </c>
      <c r="V313" s="4">
        <v>1354</v>
      </c>
      <c r="W313" s="4">
        <v>977</v>
      </c>
      <c r="X313" s="4">
        <v>959</v>
      </c>
      <c r="Y313" s="4">
        <v>5.93</v>
      </c>
      <c r="Z313" s="4">
        <v>14.72</v>
      </c>
      <c r="AA313" s="4">
        <v>979.65</v>
      </c>
      <c r="AB313" s="4">
        <v>2091</v>
      </c>
    </row>
    <row r="314" spans="1:28">
      <c r="A314" s="3" t="s">
        <v>647</v>
      </c>
      <c r="B314" s="3" t="s">
        <v>648</v>
      </c>
      <c r="C314" s="3" t="s">
        <v>22</v>
      </c>
      <c r="D314" s="3" t="s">
        <v>587</v>
      </c>
      <c r="E314" s="3" t="s">
        <v>588</v>
      </c>
      <c r="F314" s="3" t="s">
        <v>25</v>
      </c>
      <c r="G314" s="4">
        <v>297</v>
      </c>
      <c r="H314" s="4">
        <v>297</v>
      </c>
      <c r="I314" s="4">
        <v>174</v>
      </c>
      <c r="J314" s="4">
        <v>174</v>
      </c>
      <c r="K314" s="4">
        <v>0.1</v>
      </c>
      <c r="L314" s="4">
        <v>3.96</v>
      </c>
      <c r="M314" s="4">
        <v>178.06</v>
      </c>
      <c r="N314" s="4">
        <v>289</v>
      </c>
      <c r="O314" s="4">
        <v>289</v>
      </c>
      <c r="P314" s="4">
        <v>247</v>
      </c>
      <c r="Q314" s="4">
        <v>247</v>
      </c>
      <c r="R314" s="4">
        <v>0.02</v>
      </c>
      <c r="S314" s="4">
        <v>4.2699999999999996</v>
      </c>
      <c r="T314" s="4">
        <v>251.29</v>
      </c>
      <c r="U314" s="4">
        <v>271</v>
      </c>
      <c r="V314" s="4">
        <v>271</v>
      </c>
      <c r="W314" s="4">
        <v>224</v>
      </c>
      <c r="X314" s="4">
        <v>223</v>
      </c>
      <c r="Y314" s="4">
        <v>1.1599999999999999</v>
      </c>
      <c r="Z314" s="4">
        <v>3.3</v>
      </c>
      <c r="AA314" s="4">
        <v>227.46</v>
      </c>
      <c r="AB314" s="4">
        <v>656.81</v>
      </c>
    </row>
    <row r="315" spans="1:28">
      <c r="A315" s="3" t="s">
        <v>649</v>
      </c>
      <c r="B315" s="3" t="s">
        <v>650</v>
      </c>
      <c r="C315" s="3" t="s">
        <v>22</v>
      </c>
      <c r="D315" s="3" t="s">
        <v>587</v>
      </c>
      <c r="E315" s="3" t="s">
        <v>588</v>
      </c>
      <c r="F315" s="3" t="s">
        <v>25</v>
      </c>
      <c r="G315" s="4">
        <v>407</v>
      </c>
      <c r="H315" s="4">
        <v>407</v>
      </c>
      <c r="I315" s="4">
        <v>292</v>
      </c>
      <c r="J315" s="4">
        <v>283</v>
      </c>
      <c r="K315" s="4">
        <v>1.0900000000000001</v>
      </c>
      <c r="L315" s="4">
        <v>5</v>
      </c>
      <c r="M315" s="4">
        <v>289.08999999999997</v>
      </c>
      <c r="N315" s="4">
        <v>632</v>
      </c>
      <c r="O315" s="4">
        <v>632</v>
      </c>
      <c r="P315" s="4">
        <v>390</v>
      </c>
      <c r="Q315" s="4">
        <v>388</v>
      </c>
      <c r="R315" s="4">
        <v>0.74</v>
      </c>
      <c r="S315" s="4">
        <v>5.47</v>
      </c>
      <c r="T315" s="4">
        <v>394.21</v>
      </c>
      <c r="U315" s="4">
        <v>581</v>
      </c>
      <c r="V315" s="4">
        <v>581</v>
      </c>
      <c r="W315" s="4">
        <v>393</v>
      </c>
      <c r="X315" s="4">
        <v>393</v>
      </c>
      <c r="Y315" s="4">
        <v>2.2599999999999998</v>
      </c>
      <c r="Z315" s="4">
        <v>6.89</v>
      </c>
      <c r="AA315" s="4">
        <v>402.15</v>
      </c>
      <c r="AB315" s="4">
        <v>1085.45</v>
      </c>
    </row>
    <row r="316" spans="1:28">
      <c r="A316" s="3" t="s">
        <v>651</v>
      </c>
      <c r="B316" s="3" t="s">
        <v>652</v>
      </c>
      <c r="C316" s="3" t="s">
        <v>22</v>
      </c>
      <c r="D316" s="3" t="s">
        <v>587</v>
      </c>
      <c r="E316" s="3" t="s">
        <v>588</v>
      </c>
      <c r="F316" s="3" t="s">
        <v>25</v>
      </c>
      <c r="G316" s="4">
        <v>736</v>
      </c>
      <c r="H316" s="4">
        <v>736</v>
      </c>
      <c r="I316" s="4">
        <v>686</v>
      </c>
      <c r="J316" s="4">
        <v>663</v>
      </c>
      <c r="K316" s="4">
        <v>2.5299999999999998</v>
      </c>
      <c r="L316" s="4">
        <v>6.88</v>
      </c>
      <c r="M316" s="4">
        <v>672.41</v>
      </c>
      <c r="N316" s="4">
        <v>517</v>
      </c>
      <c r="O316" s="4">
        <v>517</v>
      </c>
      <c r="P316" s="4">
        <v>448</v>
      </c>
      <c r="Q316" s="4">
        <v>448</v>
      </c>
      <c r="R316" s="4">
        <v>1.74</v>
      </c>
      <c r="S316" s="4">
        <v>5.41</v>
      </c>
      <c r="T316" s="4">
        <v>455.15</v>
      </c>
      <c r="U316" s="4">
        <v>1124</v>
      </c>
      <c r="V316" s="4">
        <v>1124</v>
      </c>
      <c r="W316" s="4">
        <v>680</v>
      </c>
      <c r="X316" s="4">
        <v>679</v>
      </c>
      <c r="Y316" s="4">
        <v>4.1900000000000004</v>
      </c>
      <c r="Z316" s="4">
        <v>8.73</v>
      </c>
      <c r="AA316" s="4">
        <v>691.92</v>
      </c>
      <c r="AB316" s="4">
        <v>1819.48</v>
      </c>
    </row>
    <row r="317" spans="1:28">
      <c r="A317" s="3" t="s">
        <v>653</v>
      </c>
      <c r="B317" s="3" t="s">
        <v>654</v>
      </c>
      <c r="C317" s="3" t="s">
        <v>22</v>
      </c>
      <c r="D317" s="3" t="s">
        <v>587</v>
      </c>
      <c r="E317" s="3" t="s">
        <v>588</v>
      </c>
      <c r="F317" s="3" t="s">
        <v>25</v>
      </c>
      <c r="G317" s="4">
        <v>320</v>
      </c>
      <c r="H317" s="4">
        <v>320</v>
      </c>
      <c r="I317" s="4">
        <v>278</v>
      </c>
      <c r="J317" s="4">
        <v>278</v>
      </c>
      <c r="K317" s="4">
        <v>0</v>
      </c>
      <c r="L317" s="4">
        <v>3.49</v>
      </c>
      <c r="M317" s="4">
        <v>281.49</v>
      </c>
      <c r="N317" s="4">
        <v>610</v>
      </c>
      <c r="O317" s="4">
        <v>610</v>
      </c>
      <c r="P317" s="4">
        <v>392</v>
      </c>
      <c r="Q317" s="4">
        <v>388</v>
      </c>
      <c r="R317" s="4">
        <v>0.02</v>
      </c>
      <c r="S317" s="4">
        <v>3.95</v>
      </c>
      <c r="T317" s="4">
        <v>391.97</v>
      </c>
      <c r="U317" s="4">
        <v>833</v>
      </c>
      <c r="V317" s="4">
        <v>833</v>
      </c>
      <c r="W317" s="4">
        <v>399</v>
      </c>
      <c r="X317" s="4">
        <v>399</v>
      </c>
      <c r="Y317" s="4">
        <v>0</v>
      </c>
      <c r="Z317" s="4">
        <v>6.02</v>
      </c>
      <c r="AA317" s="4">
        <v>405.02</v>
      </c>
      <c r="AB317" s="4">
        <v>1078.48</v>
      </c>
    </row>
    <row r="318" spans="1:28">
      <c r="A318" s="3" t="s">
        <v>655</v>
      </c>
      <c r="B318" s="3" t="s">
        <v>656</v>
      </c>
      <c r="C318" s="3" t="s">
        <v>22</v>
      </c>
      <c r="D318" s="3" t="s">
        <v>587</v>
      </c>
      <c r="E318" s="3" t="s">
        <v>588</v>
      </c>
      <c r="F318" s="3" t="s">
        <v>25</v>
      </c>
      <c r="G318" s="4">
        <v>575</v>
      </c>
      <c r="H318" s="4">
        <v>575</v>
      </c>
      <c r="I318" s="4">
        <v>238</v>
      </c>
      <c r="J318" s="4">
        <v>236</v>
      </c>
      <c r="K318" s="4">
        <v>0.66</v>
      </c>
      <c r="L318" s="4">
        <v>4.03</v>
      </c>
      <c r="M318" s="4">
        <v>240.69</v>
      </c>
      <c r="N318" s="4">
        <v>504</v>
      </c>
      <c r="O318" s="4">
        <v>504</v>
      </c>
      <c r="P318" s="4">
        <v>353</v>
      </c>
      <c r="Q318" s="4">
        <v>352</v>
      </c>
      <c r="R318" s="4">
        <v>0.94</v>
      </c>
      <c r="S318" s="4">
        <v>3.97</v>
      </c>
      <c r="T318" s="4">
        <v>356.91</v>
      </c>
      <c r="U318" s="4">
        <v>981</v>
      </c>
      <c r="V318" s="4">
        <v>981</v>
      </c>
      <c r="W318" s="4">
        <v>368</v>
      </c>
      <c r="X318" s="4">
        <v>368</v>
      </c>
      <c r="Y318" s="4">
        <v>1.05</v>
      </c>
      <c r="Z318" s="4">
        <v>5.53</v>
      </c>
      <c r="AA318" s="4">
        <v>374.58</v>
      </c>
      <c r="AB318" s="4">
        <v>972.18</v>
      </c>
    </row>
    <row r="319" spans="1:28">
      <c r="A319" s="3" t="s">
        <v>657</v>
      </c>
      <c r="B319" s="3" t="s">
        <v>658</v>
      </c>
      <c r="C319" s="3" t="s">
        <v>22</v>
      </c>
      <c r="D319" s="3" t="s">
        <v>587</v>
      </c>
      <c r="E319" s="3" t="s">
        <v>588</v>
      </c>
      <c r="F319" s="3" t="s">
        <v>25</v>
      </c>
      <c r="G319" s="4">
        <v>1282</v>
      </c>
      <c r="H319" s="4">
        <v>1282</v>
      </c>
      <c r="I319" s="4">
        <v>1210</v>
      </c>
      <c r="J319" s="4">
        <v>1184</v>
      </c>
      <c r="K319" s="4">
        <v>7.73</v>
      </c>
      <c r="L319" s="4">
        <v>18.649999999999999</v>
      </c>
      <c r="M319" s="4">
        <v>1210.3800000000001</v>
      </c>
      <c r="N319" s="4">
        <v>606</v>
      </c>
      <c r="O319" s="4">
        <v>606</v>
      </c>
      <c r="P319" s="4">
        <v>578</v>
      </c>
      <c r="Q319" s="4">
        <v>569</v>
      </c>
      <c r="R319" s="4">
        <v>4.0999999999999996</v>
      </c>
      <c r="S319" s="4">
        <v>8.64</v>
      </c>
      <c r="T319" s="4">
        <v>581.74</v>
      </c>
      <c r="U319" s="4">
        <v>1292</v>
      </c>
      <c r="V319" s="4">
        <v>1292</v>
      </c>
      <c r="W319" s="4">
        <v>788</v>
      </c>
      <c r="X319" s="4">
        <v>771</v>
      </c>
      <c r="Y319" s="4">
        <v>5.41</v>
      </c>
      <c r="Z319" s="4">
        <v>9.43</v>
      </c>
      <c r="AA319" s="4">
        <v>785.84</v>
      </c>
      <c r="AB319" s="4">
        <v>2577.96</v>
      </c>
    </row>
    <row r="320" spans="1:28">
      <c r="A320" s="3" t="s">
        <v>659</v>
      </c>
      <c r="B320" s="3" t="s">
        <v>660</v>
      </c>
      <c r="C320" s="3" t="s">
        <v>22</v>
      </c>
      <c r="D320" s="3" t="s">
        <v>587</v>
      </c>
      <c r="E320" s="3" t="s">
        <v>588</v>
      </c>
      <c r="F320" s="3" t="s">
        <v>25</v>
      </c>
      <c r="G320" s="4">
        <v>1604</v>
      </c>
      <c r="H320" s="4">
        <v>1604</v>
      </c>
      <c r="I320" s="4">
        <v>1281</v>
      </c>
      <c r="J320" s="4">
        <v>1279</v>
      </c>
      <c r="K320" s="4">
        <v>5.22</v>
      </c>
      <c r="L320" s="4">
        <v>22.91</v>
      </c>
      <c r="M320" s="4">
        <v>1307.1300000000001</v>
      </c>
      <c r="N320" s="4">
        <v>832</v>
      </c>
      <c r="O320" s="4">
        <v>832</v>
      </c>
      <c r="P320" s="4">
        <v>723</v>
      </c>
      <c r="Q320" s="4">
        <v>723</v>
      </c>
      <c r="R320" s="4">
        <v>3.08</v>
      </c>
      <c r="S320" s="4">
        <v>13.55</v>
      </c>
      <c r="T320" s="4">
        <v>739.63</v>
      </c>
      <c r="U320" s="4">
        <v>2319</v>
      </c>
      <c r="V320" s="4">
        <v>2319</v>
      </c>
      <c r="W320" s="4">
        <v>1225</v>
      </c>
      <c r="X320" s="4">
        <v>1212</v>
      </c>
      <c r="Y320" s="4">
        <v>4.6399999999999997</v>
      </c>
      <c r="Z320" s="4">
        <v>12.98</v>
      </c>
      <c r="AA320" s="4">
        <v>1229.6199999999999</v>
      </c>
      <c r="AB320" s="4">
        <v>3276.38</v>
      </c>
    </row>
    <row r="321" spans="1:28">
      <c r="A321" s="3" t="s">
        <v>661</v>
      </c>
      <c r="B321" s="3" t="s">
        <v>662</v>
      </c>
      <c r="C321" s="3" t="s">
        <v>22</v>
      </c>
      <c r="D321" s="3" t="s">
        <v>587</v>
      </c>
      <c r="E321" s="3" t="s">
        <v>588</v>
      </c>
      <c r="F321" s="3" t="s">
        <v>25</v>
      </c>
      <c r="G321" s="4">
        <v>2030</v>
      </c>
      <c r="H321" s="4">
        <v>2030</v>
      </c>
      <c r="I321" s="4">
        <v>1654</v>
      </c>
      <c r="J321" s="4">
        <v>1651</v>
      </c>
      <c r="K321" s="4">
        <v>6.72</v>
      </c>
      <c r="L321" s="4">
        <v>21.17</v>
      </c>
      <c r="M321" s="4">
        <v>1678.89</v>
      </c>
      <c r="N321" s="4">
        <v>585</v>
      </c>
      <c r="O321" s="4">
        <v>585</v>
      </c>
      <c r="P321" s="4">
        <v>496</v>
      </c>
      <c r="Q321" s="4">
        <v>496</v>
      </c>
      <c r="R321" s="4">
        <v>3.19</v>
      </c>
      <c r="S321" s="4">
        <v>6.54</v>
      </c>
      <c r="T321" s="4">
        <v>505.73</v>
      </c>
      <c r="U321" s="4">
        <v>1967</v>
      </c>
      <c r="V321" s="4">
        <v>1967</v>
      </c>
      <c r="W321" s="4">
        <v>1164</v>
      </c>
      <c r="X321" s="4">
        <v>1162</v>
      </c>
      <c r="Y321" s="4">
        <v>4.5199999999999996</v>
      </c>
      <c r="Z321" s="4">
        <v>16.8</v>
      </c>
      <c r="AA321" s="4">
        <v>1183.32</v>
      </c>
      <c r="AB321" s="4">
        <v>3367.94</v>
      </c>
    </row>
    <row r="322" spans="1:28">
      <c r="A322" s="3" t="s">
        <v>663</v>
      </c>
      <c r="B322" s="3" t="s">
        <v>664</v>
      </c>
      <c r="C322" s="3" t="s">
        <v>22</v>
      </c>
      <c r="D322" s="3" t="s">
        <v>587</v>
      </c>
      <c r="E322" s="3" t="s">
        <v>588</v>
      </c>
      <c r="F322" s="3" t="s">
        <v>25</v>
      </c>
      <c r="G322" s="4">
        <v>1460</v>
      </c>
      <c r="H322" s="4">
        <v>1460</v>
      </c>
      <c r="I322" s="4">
        <v>1023</v>
      </c>
      <c r="J322" s="4">
        <v>1021</v>
      </c>
      <c r="K322" s="4">
        <v>5.68</v>
      </c>
      <c r="L322" s="4">
        <v>12.52</v>
      </c>
      <c r="M322" s="4">
        <v>1039.2</v>
      </c>
      <c r="N322" s="4">
        <v>499</v>
      </c>
      <c r="O322" s="4">
        <v>499</v>
      </c>
      <c r="P322" s="4">
        <v>400</v>
      </c>
      <c r="Q322" s="4">
        <v>395</v>
      </c>
      <c r="R322" s="4">
        <v>2.5</v>
      </c>
      <c r="S322" s="4">
        <v>4.41</v>
      </c>
      <c r="T322" s="4">
        <v>401.91</v>
      </c>
      <c r="U322" s="4">
        <v>1408</v>
      </c>
      <c r="V322" s="4">
        <v>1408</v>
      </c>
      <c r="W322" s="4">
        <v>931</v>
      </c>
      <c r="X322" s="4">
        <v>917</v>
      </c>
      <c r="Y322" s="4">
        <v>3.22</v>
      </c>
      <c r="Z322" s="4">
        <v>8.73</v>
      </c>
      <c r="AA322" s="4">
        <v>928.95</v>
      </c>
      <c r="AB322" s="4">
        <v>2370.06</v>
      </c>
    </row>
    <row r="323" spans="1:28">
      <c r="A323" s="3" t="s">
        <v>665</v>
      </c>
      <c r="B323" s="3" t="s">
        <v>666</v>
      </c>
      <c r="C323" s="3" t="s">
        <v>22</v>
      </c>
      <c r="D323" s="3" t="s">
        <v>587</v>
      </c>
      <c r="E323" s="3" t="s">
        <v>588</v>
      </c>
      <c r="F323" s="3" t="s">
        <v>25</v>
      </c>
      <c r="G323" s="4">
        <v>1448</v>
      </c>
      <c r="H323" s="4">
        <v>1448</v>
      </c>
      <c r="I323" s="4">
        <v>1180</v>
      </c>
      <c r="J323" s="4">
        <v>1180</v>
      </c>
      <c r="K323" s="4">
        <v>9.41</v>
      </c>
      <c r="L323" s="4">
        <v>18.87</v>
      </c>
      <c r="M323" s="4">
        <v>1208.28</v>
      </c>
      <c r="N323" s="4">
        <v>1004</v>
      </c>
      <c r="O323" s="4">
        <v>1004</v>
      </c>
      <c r="P323" s="4">
        <v>362</v>
      </c>
      <c r="Q323" s="4">
        <v>362</v>
      </c>
      <c r="R323" s="4">
        <v>3.45</v>
      </c>
      <c r="S323" s="4">
        <v>3.71</v>
      </c>
      <c r="T323" s="4">
        <v>369.16</v>
      </c>
      <c r="U323" s="4">
        <v>920</v>
      </c>
      <c r="V323" s="4">
        <v>920</v>
      </c>
      <c r="W323" s="4">
        <v>691</v>
      </c>
      <c r="X323" s="4">
        <v>690</v>
      </c>
      <c r="Y323" s="4">
        <v>4.3600000000000003</v>
      </c>
      <c r="Z323" s="4">
        <v>7.27</v>
      </c>
      <c r="AA323" s="4">
        <v>701.63</v>
      </c>
      <c r="AB323" s="4">
        <v>2279.0700000000002</v>
      </c>
    </row>
    <row r="324" spans="1:28">
      <c r="A324" s="3" t="s">
        <v>667</v>
      </c>
      <c r="B324" s="3" t="s">
        <v>668</v>
      </c>
      <c r="C324" s="3" t="s">
        <v>22</v>
      </c>
      <c r="D324" s="3" t="s">
        <v>587</v>
      </c>
      <c r="E324" s="3" t="s">
        <v>588</v>
      </c>
      <c r="F324" s="3" t="s">
        <v>25</v>
      </c>
      <c r="G324" s="4">
        <v>1196</v>
      </c>
      <c r="H324" s="4">
        <v>1196</v>
      </c>
      <c r="I324" s="4">
        <v>845</v>
      </c>
      <c r="J324" s="4">
        <v>843</v>
      </c>
      <c r="K324" s="4">
        <v>5.28</v>
      </c>
      <c r="L324" s="4">
        <v>7.52</v>
      </c>
      <c r="M324" s="4">
        <v>855.8</v>
      </c>
      <c r="N324" s="4">
        <v>509</v>
      </c>
      <c r="O324" s="4">
        <v>509</v>
      </c>
      <c r="P324" s="4">
        <v>400</v>
      </c>
      <c r="Q324" s="4">
        <v>398</v>
      </c>
      <c r="R324" s="4">
        <v>2.85</v>
      </c>
      <c r="S324" s="4">
        <v>3.51</v>
      </c>
      <c r="T324" s="4">
        <v>404.36</v>
      </c>
      <c r="U324" s="4">
        <v>664</v>
      </c>
      <c r="V324" s="4">
        <v>664</v>
      </c>
      <c r="W324" s="4">
        <v>577</v>
      </c>
      <c r="X324" s="4">
        <v>575</v>
      </c>
      <c r="Y324" s="4">
        <v>3.37</v>
      </c>
      <c r="Z324" s="4">
        <v>4.59</v>
      </c>
      <c r="AA324" s="4">
        <v>582.96</v>
      </c>
      <c r="AB324" s="4">
        <v>1843.12</v>
      </c>
    </row>
    <row r="325" spans="1:28">
      <c r="A325" s="3" t="s">
        <v>669</v>
      </c>
      <c r="B325" s="3" t="s">
        <v>670</v>
      </c>
      <c r="C325" s="3" t="s">
        <v>22</v>
      </c>
      <c r="D325" s="3" t="s">
        <v>587</v>
      </c>
      <c r="E325" s="3" t="s">
        <v>588</v>
      </c>
      <c r="F325" s="3" t="s">
        <v>25</v>
      </c>
      <c r="G325" s="4">
        <v>1982</v>
      </c>
      <c r="H325" s="4">
        <v>1982</v>
      </c>
      <c r="I325" s="4">
        <v>1758</v>
      </c>
      <c r="J325" s="4">
        <v>1756</v>
      </c>
      <c r="K325" s="4">
        <v>16.29</v>
      </c>
      <c r="L325" s="4">
        <v>20.49</v>
      </c>
      <c r="M325" s="4">
        <v>1792.78</v>
      </c>
      <c r="N325" s="4">
        <v>885</v>
      </c>
      <c r="O325" s="4">
        <v>885</v>
      </c>
      <c r="P325" s="4">
        <v>703</v>
      </c>
      <c r="Q325" s="4">
        <v>703</v>
      </c>
      <c r="R325" s="4">
        <v>6.39</v>
      </c>
      <c r="S325" s="4">
        <v>6.14</v>
      </c>
      <c r="T325" s="4">
        <v>715.53</v>
      </c>
      <c r="U325" s="4">
        <v>2696</v>
      </c>
      <c r="V325" s="4">
        <v>2696</v>
      </c>
      <c r="W325" s="4">
        <v>1254</v>
      </c>
      <c r="X325" s="4">
        <v>1251</v>
      </c>
      <c r="Y325" s="4">
        <v>10.46</v>
      </c>
      <c r="Z325" s="4">
        <v>13.77</v>
      </c>
      <c r="AA325" s="4">
        <v>1275.23</v>
      </c>
      <c r="AB325" s="4">
        <v>3783.54</v>
      </c>
    </row>
    <row r="326" spans="1:28">
      <c r="A326" s="3" t="s">
        <v>671</v>
      </c>
      <c r="B326" s="3" t="s">
        <v>672</v>
      </c>
      <c r="C326" s="3" t="s">
        <v>22</v>
      </c>
      <c r="D326" s="3" t="s">
        <v>587</v>
      </c>
      <c r="E326" s="3" t="s">
        <v>588</v>
      </c>
      <c r="F326" s="3" t="s">
        <v>25</v>
      </c>
      <c r="G326" s="4">
        <v>873</v>
      </c>
      <c r="H326" s="4">
        <v>873</v>
      </c>
      <c r="I326" s="4">
        <v>727</v>
      </c>
      <c r="J326" s="4">
        <v>726</v>
      </c>
      <c r="K326" s="4">
        <v>6.19</v>
      </c>
      <c r="L326" s="4">
        <v>11.06</v>
      </c>
      <c r="M326" s="4">
        <v>743.25</v>
      </c>
      <c r="N326" s="4">
        <v>402</v>
      </c>
      <c r="O326" s="4">
        <v>402</v>
      </c>
      <c r="P326" s="4">
        <v>330</v>
      </c>
      <c r="Q326" s="4">
        <v>330</v>
      </c>
      <c r="R326" s="4">
        <v>1.65</v>
      </c>
      <c r="S326" s="4">
        <v>4.79</v>
      </c>
      <c r="T326" s="4">
        <v>336.44</v>
      </c>
      <c r="U326" s="4">
        <v>619</v>
      </c>
      <c r="V326" s="4">
        <v>619</v>
      </c>
      <c r="W326" s="4">
        <v>555</v>
      </c>
      <c r="X326" s="4">
        <v>548</v>
      </c>
      <c r="Y326" s="4">
        <v>3.75</v>
      </c>
      <c r="Z326" s="4">
        <v>7.18</v>
      </c>
      <c r="AA326" s="4">
        <v>558.92999999999995</v>
      </c>
      <c r="AB326" s="4">
        <v>1638.62</v>
      </c>
    </row>
    <row r="327" spans="1:28">
      <c r="A327" s="3" t="s">
        <v>673</v>
      </c>
      <c r="B327" s="3" t="s">
        <v>674</v>
      </c>
      <c r="C327" s="3" t="s">
        <v>22</v>
      </c>
      <c r="D327" s="3" t="s">
        <v>587</v>
      </c>
      <c r="E327" s="3" t="s">
        <v>588</v>
      </c>
      <c r="F327" s="3" t="s">
        <v>25</v>
      </c>
      <c r="G327" s="4">
        <v>2105</v>
      </c>
      <c r="H327" s="4">
        <v>2105</v>
      </c>
      <c r="I327" s="4">
        <v>1184</v>
      </c>
      <c r="J327" s="4">
        <v>1169</v>
      </c>
      <c r="K327" s="4">
        <v>6.17</v>
      </c>
      <c r="L327" s="4">
        <v>13.41</v>
      </c>
      <c r="M327" s="4">
        <v>1188.58</v>
      </c>
      <c r="N327" s="4">
        <v>1253</v>
      </c>
      <c r="O327" s="4">
        <v>1253</v>
      </c>
      <c r="P327" s="4">
        <v>821</v>
      </c>
      <c r="Q327" s="4">
        <v>815</v>
      </c>
      <c r="R327" s="4">
        <v>4.34</v>
      </c>
      <c r="S327" s="4">
        <v>4.4800000000000004</v>
      </c>
      <c r="T327" s="4">
        <v>823.82</v>
      </c>
      <c r="U327" s="4">
        <v>1838</v>
      </c>
      <c r="V327" s="4">
        <v>1838</v>
      </c>
      <c r="W327" s="4">
        <v>1040</v>
      </c>
      <c r="X327" s="4">
        <v>1031</v>
      </c>
      <c r="Y327" s="4">
        <v>5.5</v>
      </c>
      <c r="Z327" s="4">
        <v>8.83</v>
      </c>
      <c r="AA327" s="4">
        <v>1045.33</v>
      </c>
      <c r="AB327" s="4">
        <v>3057.73</v>
      </c>
    </row>
    <row r="328" spans="1:28">
      <c r="A328" s="3" t="s">
        <v>675</v>
      </c>
      <c r="B328" s="3" t="s">
        <v>676</v>
      </c>
      <c r="C328" s="3" t="s">
        <v>22</v>
      </c>
      <c r="D328" s="3" t="s">
        <v>587</v>
      </c>
      <c r="E328" s="3" t="s">
        <v>588</v>
      </c>
      <c r="F328" s="3" t="s">
        <v>25</v>
      </c>
      <c r="G328" s="4">
        <v>1489</v>
      </c>
      <c r="H328" s="4">
        <v>1489</v>
      </c>
      <c r="I328" s="4">
        <v>1259</v>
      </c>
      <c r="J328" s="4">
        <v>1247</v>
      </c>
      <c r="K328" s="4">
        <v>7.22</v>
      </c>
      <c r="L328" s="4">
        <v>19.95</v>
      </c>
      <c r="M328" s="4">
        <v>1274.17</v>
      </c>
      <c r="N328" s="4">
        <v>749</v>
      </c>
      <c r="O328" s="4">
        <v>749</v>
      </c>
      <c r="P328" s="4">
        <v>522</v>
      </c>
      <c r="Q328" s="4">
        <v>522</v>
      </c>
      <c r="R328" s="4">
        <v>2.4700000000000002</v>
      </c>
      <c r="S328" s="4">
        <v>7.56</v>
      </c>
      <c r="T328" s="4">
        <v>532.03</v>
      </c>
      <c r="U328" s="4">
        <v>1372</v>
      </c>
      <c r="V328" s="4">
        <v>1372</v>
      </c>
      <c r="W328" s="4">
        <v>980</v>
      </c>
      <c r="X328" s="4">
        <v>976</v>
      </c>
      <c r="Y328" s="4">
        <v>4.37</v>
      </c>
      <c r="Z328" s="4">
        <v>9.6300000000000008</v>
      </c>
      <c r="AA328" s="4">
        <v>990</v>
      </c>
      <c r="AB328" s="4">
        <v>2796.2</v>
      </c>
    </row>
    <row r="329" spans="1:28">
      <c r="A329" s="3" t="s">
        <v>677</v>
      </c>
      <c r="B329" s="3" t="s">
        <v>678</v>
      </c>
      <c r="C329" s="3" t="s">
        <v>22</v>
      </c>
      <c r="D329" s="3" t="s">
        <v>587</v>
      </c>
      <c r="E329" s="3" t="s">
        <v>588</v>
      </c>
      <c r="F329" s="3" t="s">
        <v>25</v>
      </c>
      <c r="G329" s="4">
        <v>2326</v>
      </c>
      <c r="H329" s="4">
        <v>2326</v>
      </c>
      <c r="I329" s="4">
        <v>1562</v>
      </c>
      <c r="J329" s="4">
        <v>1560</v>
      </c>
      <c r="K329" s="4">
        <v>12.18</v>
      </c>
      <c r="L329" s="4">
        <v>20.58</v>
      </c>
      <c r="M329" s="4">
        <v>1592.76</v>
      </c>
      <c r="N329" s="4">
        <v>1371</v>
      </c>
      <c r="O329" s="4">
        <v>1371</v>
      </c>
      <c r="P329" s="4">
        <v>807</v>
      </c>
      <c r="Q329" s="4">
        <v>804</v>
      </c>
      <c r="R329" s="4">
        <v>5.46</v>
      </c>
      <c r="S329" s="4">
        <v>8.4499999999999993</v>
      </c>
      <c r="T329" s="4">
        <v>817.91</v>
      </c>
      <c r="U329" s="4">
        <v>2967</v>
      </c>
      <c r="V329" s="4">
        <v>2967</v>
      </c>
      <c r="W329" s="4">
        <v>1475</v>
      </c>
      <c r="X329" s="4">
        <v>1452</v>
      </c>
      <c r="Y329" s="4">
        <v>7.28</v>
      </c>
      <c r="Z329" s="4">
        <v>10.32</v>
      </c>
      <c r="AA329" s="4">
        <v>1469.6</v>
      </c>
      <c r="AB329" s="4">
        <v>3880.27</v>
      </c>
    </row>
    <row r="330" spans="1:28">
      <c r="A330" s="3" t="s">
        <v>679</v>
      </c>
      <c r="B330" s="3" t="s">
        <v>680</v>
      </c>
      <c r="C330" s="3" t="s">
        <v>22</v>
      </c>
      <c r="D330" s="3" t="s">
        <v>587</v>
      </c>
      <c r="E330" s="3" t="s">
        <v>588</v>
      </c>
      <c r="F330" s="3" t="s">
        <v>25</v>
      </c>
      <c r="G330" s="4">
        <v>1937</v>
      </c>
      <c r="H330" s="4">
        <v>1937</v>
      </c>
      <c r="I330" s="4">
        <v>1745</v>
      </c>
      <c r="J330" s="4">
        <v>1745</v>
      </c>
      <c r="K330" s="4">
        <v>13.52</v>
      </c>
      <c r="L330" s="4">
        <v>26.55</v>
      </c>
      <c r="M330" s="4">
        <v>1785.07</v>
      </c>
      <c r="N330" s="4">
        <v>1093</v>
      </c>
      <c r="O330" s="4">
        <v>1093</v>
      </c>
      <c r="P330" s="4">
        <v>765</v>
      </c>
      <c r="Q330" s="4">
        <v>763</v>
      </c>
      <c r="R330" s="4">
        <v>7.43</v>
      </c>
      <c r="S330" s="4">
        <v>10.67</v>
      </c>
      <c r="T330" s="4">
        <v>781.1</v>
      </c>
      <c r="U330" s="4">
        <v>2365</v>
      </c>
      <c r="V330" s="4">
        <v>2365</v>
      </c>
      <c r="W330" s="4">
        <v>1626</v>
      </c>
      <c r="X330" s="4">
        <v>1621</v>
      </c>
      <c r="Y330" s="4">
        <v>13.94</v>
      </c>
      <c r="Z330" s="4">
        <v>19.18</v>
      </c>
      <c r="AA330" s="4">
        <v>1654.12</v>
      </c>
      <c r="AB330" s="4">
        <v>4220.29</v>
      </c>
    </row>
    <row r="331" spans="1:28">
      <c r="A331" s="3" t="s">
        <v>681</v>
      </c>
      <c r="B331" s="3" t="s">
        <v>682</v>
      </c>
      <c r="C331" s="3" t="s">
        <v>22</v>
      </c>
      <c r="D331" s="3" t="s">
        <v>587</v>
      </c>
      <c r="E331" s="3" t="s">
        <v>588</v>
      </c>
      <c r="F331" s="3" t="s">
        <v>25</v>
      </c>
      <c r="G331" s="4">
        <v>1195</v>
      </c>
      <c r="H331" s="4">
        <v>1195</v>
      </c>
      <c r="I331" s="4">
        <v>911</v>
      </c>
      <c r="J331" s="4">
        <v>910</v>
      </c>
      <c r="K331" s="4">
        <v>5.82</v>
      </c>
      <c r="L331" s="4">
        <v>14.29</v>
      </c>
      <c r="M331" s="4">
        <v>930.11</v>
      </c>
      <c r="N331" s="4">
        <v>507</v>
      </c>
      <c r="O331" s="4">
        <v>507</v>
      </c>
      <c r="P331" s="4">
        <v>422</v>
      </c>
      <c r="Q331" s="4">
        <v>420</v>
      </c>
      <c r="R331" s="4">
        <v>2.93</v>
      </c>
      <c r="S331" s="4">
        <v>5.69</v>
      </c>
      <c r="T331" s="4">
        <v>428.62</v>
      </c>
      <c r="U331" s="4">
        <v>1375</v>
      </c>
      <c r="V331" s="4">
        <v>1375</v>
      </c>
      <c r="W331" s="4">
        <v>817</v>
      </c>
      <c r="X331" s="4">
        <v>815</v>
      </c>
      <c r="Y331" s="4">
        <v>4.6399999999999997</v>
      </c>
      <c r="Z331" s="4">
        <v>8.5299999999999994</v>
      </c>
      <c r="AA331" s="4">
        <v>828.17</v>
      </c>
      <c r="AB331" s="4">
        <v>2186.9</v>
      </c>
    </row>
    <row r="332" spans="1:28">
      <c r="A332" s="3" t="s">
        <v>683</v>
      </c>
      <c r="B332" s="3" t="s">
        <v>684</v>
      </c>
      <c r="C332" s="3" t="s">
        <v>22</v>
      </c>
      <c r="D332" s="3" t="s">
        <v>587</v>
      </c>
      <c r="E332" s="3" t="s">
        <v>588</v>
      </c>
      <c r="F332" s="3" t="s">
        <v>25</v>
      </c>
      <c r="G332" s="4">
        <v>3481</v>
      </c>
      <c r="H332" s="4">
        <v>3481</v>
      </c>
      <c r="I332" s="4">
        <v>2739</v>
      </c>
      <c r="J332" s="4">
        <v>2676</v>
      </c>
      <c r="K332" s="4">
        <v>16.190000000000001</v>
      </c>
      <c r="L332" s="4">
        <v>47.04</v>
      </c>
      <c r="M332" s="4">
        <v>2739.23</v>
      </c>
      <c r="N332" s="4">
        <v>2231</v>
      </c>
      <c r="O332" s="4">
        <v>2231</v>
      </c>
      <c r="P332" s="4">
        <v>1378</v>
      </c>
      <c r="Q332" s="4">
        <v>1343</v>
      </c>
      <c r="R332" s="4">
        <v>9.5</v>
      </c>
      <c r="S332" s="4">
        <v>22.25</v>
      </c>
      <c r="T332" s="4">
        <v>1374.75</v>
      </c>
      <c r="U332" s="4">
        <v>3394</v>
      </c>
      <c r="V332" s="4">
        <v>3394</v>
      </c>
      <c r="W332" s="4">
        <v>2206</v>
      </c>
      <c r="X332" s="4">
        <v>2091</v>
      </c>
      <c r="Y332" s="4">
        <v>14.99</v>
      </c>
      <c r="Z332" s="4">
        <v>31.24</v>
      </c>
      <c r="AA332" s="4">
        <v>2137.23</v>
      </c>
      <c r="AB332" s="4">
        <v>6251.21</v>
      </c>
    </row>
    <row r="333" spans="1:28">
      <c r="A333" s="3" t="s">
        <v>685</v>
      </c>
      <c r="B333" s="3" t="s">
        <v>686</v>
      </c>
      <c r="C333" s="3" t="s">
        <v>22</v>
      </c>
      <c r="D333" s="3" t="s">
        <v>587</v>
      </c>
      <c r="E333" s="3" t="s">
        <v>588</v>
      </c>
      <c r="F333" s="3" t="s">
        <v>25</v>
      </c>
      <c r="G333" s="4">
        <v>1612</v>
      </c>
      <c r="H333" s="4">
        <v>1612</v>
      </c>
      <c r="I333" s="4">
        <v>1325</v>
      </c>
      <c r="J333" s="4">
        <v>1320</v>
      </c>
      <c r="K333" s="4">
        <v>10.74</v>
      </c>
      <c r="L333" s="4">
        <v>17.34</v>
      </c>
      <c r="M333" s="4">
        <v>1348.08</v>
      </c>
      <c r="N333" s="4">
        <v>846</v>
      </c>
      <c r="O333" s="4">
        <v>846</v>
      </c>
      <c r="P333" s="4">
        <v>730</v>
      </c>
      <c r="Q333" s="4">
        <v>724</v>
      </c>
      <c r="R333" s="4">
        <v>5.76</v>
      </c>
      <c r="S333" s="4">
        <v>9.34</v>
      </c>
      <c r="T333" s="4">
        <v>739.1</v>
      </c>
      <c r="U333" s="4">
        <v>1706</v>
      </c>
      <c r="V333" s="4">
        <v>1706</v>
      </c>
      <c r="W333" s="4">
        <v>1372</v>
      </c>
      <c r="X333" s="4">
        <v>1354</v>
      </c>
      <c r="Y333" s="4">
        <v>8.69</v>
      </c>
      <c r="Z333" s="4">
        <v>17.940000000000001</v>
      </c>
      <c r="AA333" s="4">
        <v>1380.63</v>
      </c>
      <c r="AB333" s="4">
        <v>3467.81</v>
      </c>
    </row>
    <row r="334" spans="1:28">
      <c r="A334" s="3" t="s">
        <v>687</v>
      </c>
      <c r="B334" s="3" t="s">
        <v>688</v>
      </c>
      <c r="C334" s="3" t="s">
        <v>22</v>
      </c>
      <c r="D334" s="3" t="s">
        <v>587</v>
      </c>
      <c r="E334" s="3" t="s">
        <v>588</v>
      </c>
      <c r="F334" s="3" t="s">
        <v>25</v>
      </c>
      <c r="G334" s="4">
        <v>2390</v>
      </c>
      <c r="H334" s="4">
        <v>2390</v>
      </c>
      <c r="I334" s="4">
        <v>1989</v>
      </c>
      <c r="J334" s="4">
        <v>1988</v>
      </c>
      <c r="K334" s="4">
        <v>10.83</v>
      </c>
      <c r="L334" s="4">
        <v>18.13</v>
      </c>
      <c r="M334" s="4">
        <v>2016.96</v>
      </c>
      <c r="N334" s="4">
        <v>1241</v>
      </c>
      <c r="O334" s="4">
        <v>1241</v>
      </c>
      <c r="P334" s="4">
        <v>920</v>
      </c>
      <c r="Q334" s="4">
        <v>917</v>
      </c>
      <c r="R334" s="4">
        <v>7.28</v>
      </c>
      <c r="S334" s="4">
        <v>6.14</v>
      </c>
      <c r="T334" s="4">
        <v>930.42</v>
      </c>
      <c r="U334" s="4">
        <v>1719</v>
      </c>
      <c r="V334" s="4">
        <v>1719</v>
      </c>
      <c r="W334" s="4">
        <v>1409</v>
      </c>
      <c r="X334" s="4">
        <v>1404</v>
      </c>
      <c r="Y334" s="4">
        <v>9.5500000000000007</v>
      </c>
      <c r="Z334" s="4">
        <v>10.91</v>
      </c>
      <c r="AA334" s="4">
        <v>1424.46</v>
      </c>
      <c r="AB334" s="4">
        <v>4371.84</v>
      </c>
    </row>
    <row r="335" spans="1:28">
      <c r="A335" s="3" t="s">
        <v>689</v>
      </c>
      <c r="B335" s="3" t="s">
        <v>690</v>
      </c>
      <c r="C335" s="3" t="s">
        <v>22</v>
      </c>
      <c r="D335" s="3" t="s">
        <v>587</v>
      </c>
      <c r="E335" s="3" t="s">
        <v>588</v>
      </c>
      <c r="F335" s="3" t="s">
        <v>25</v>
      </c>
      <c r="G335" s="4">
        <v>1178</v>
      </c>
      <c r="H335" s="4">
        <v>1178</v>
      </c>
      <c r="I335" s="4">
        <v>1089</v>
      </c>
      <c r="J335" s="4">
        <v>1071</v>
      </c>
      <c r="K335" s="4">
        <v>6.04</v>
      </c>
      <c r="L335" s="4">
        <v>13.47</v>
      </c>
      <c r="M335" s="4">
        <v>1090.51</v>
      </c>
      <c r="N335" s="4">
        <v>442</v>
      </c>
      <c r="O335" s="4">
        <v>442</v>
      </c>
      <c r="P335" s="4">
        <v>400</v>
      </c>
      <c r="Q335" s="4">
        <v>398</v>
      </c>
      <c r="R335" s="4">
        <v>2.78</v>
      </c>
      <c r="S335" s="4">
        <v>4.17</v>
      </c>
      <c r="T335" s="4">
        <v>404.95</v>
      </c>
      <c r="U335" s="4">
        <v>1348</v>
      </c>
      <c r="V335" s="4">
        <v>1348</v>
      </c>
      <c r="W335" s="4">
        <v>779</v>
      </c>
      <c r="X335" s="4">
        <v>774</v>
      </c>
      <c r="Y335" s="4">
        <v>5.03</v>
      </c>
      <c r="Z335" s="4">
        <v>5.46</v>
      </c>
      <c r="AA335" s="4">
        <v>784.49</v>
      </c>
      <c r="AB335" s="4">
        <v>2279.9499999999998</v>
      </c>
    </row>
    <row r="336" spans="1:28">
      <c r="A336" s="3" t="s">
        <v>691</v>
      </c>
      <c r="B336" s="3" t="s">
        <v>692</v>
      </c>
      <c r="C336" s="3" t="s">
        <v>22</v>
      </c>
      <c r="D336" s="3" t="s">
        <v>587</v>
      </c>
      <c r="E336" s="3" t="s">
        <v>588</v>
      </c>
      <c r="F336" s="3" t="s">
        <v>25</v>
      </c>
      <c r="G336" s="4">
        <v>3357</v>
      </c>
      <c r="H336" s="4">
        <v>3357</v>
      </c>
      <c r="I336" s="4">
        <v>2680</v>
      </c>
      <c r="J336" s="4">
        <v>2669</v>
      </c>
      <c r="K336" s="4">
        <v>19.149999999999999</v>
      </c>
      <c r="L336" s="4">
        <v>30.64</v>
      </c>
      <c r="M336" s="4">
        <v>2718.79</v>
      </c>
      <c r="N336" s="4">
        <v>1210</v>
      </c>
      <c r="O336" s="4">
        <v>1210</v>
      </c>
      <c r="P336" s="4">
        <v>1062</v>
      </c>
      <c r="Q336" s="4">
        <v>1056</v>
      </c>
      <c r="R336" s="4">
        <v>8.23</v>
      </c>
      <c r="S336" s="4">
        <v>13.62</v>
      </c>
      <c r="T336" s="4">
        <v>1077.8499999999999</v>
      </c>
      <c r="U336" s="4">
        <v>3964</v>
      </c>
      <c r="V336" s="4">
        <v>3964</v>
      </c>
      <c r="W336" s="4">
        <v>1909</v>
      </c>
      <c r="X336" s="4">
        <v>1893</v>
      </c>
      <c r="Y336" s="4">
        <v>8.85</v>
      </c>
      <c r="Z336" s="4">
        <v>19.59</v>
      </c>
      <c r="AA336" s="4">
        <v>1921.44</v>
      </c>
      <c r="AB336" s="4">
        <v>5718.08</v>
      </c>
    </row>
    <row r="337" spans="1:28">
      <c r="A337" s="3" t="s">
        <v>693</v>
      </c>
      <c r="B337" s="3" t="s">
        <v>694</v>
      </c>
      <c r="C337" s="3" t="s">
        <v>22</v>
      </c>
      <c r="D337" s="3" t="s">
        <v>587</v>
      </c>
      <c r="E337" s="3" t="s">
        <v>588</v>
      </c>
      <c r="F337" s="3" t="s">
        <v>25</v>
      </c>
      <c r="G337" s="4">
        <v>1881</v>
      </c>
      <c r="H337" s="4">
        <v>1881</v>
      </c>
      <c r="I337" s="4">
        <v>1102</v>
      </c>
      <c r="J337" s="4">
        <v>1101</v>
      </c>
      <c r="K337" s="4">
        <v>9.66</v>
      </c>
      <c r="L337" s="4">
        <v>15.31</v>
      </c>
      <c r="M337" s="4">
        <v>1125.97</v>
      </c>
      <c r="N337" s="4">
        <v>944</v>
      </c>
      <c r="O337" s="4">
        <v>944</v>
      </c>
      <c r="P337" s="4">
        <v>614</v>
      </c>
      <c r="Q337" s="4">
        <v>614</v>
      </c>
      <c r="R337" s="4">
        <v>5.64</v>
      </c>
      <c r="S337" s="4">
        <v>11.87</v>
      </c>
      <c r="T337" s="4">
        <v>631.51</v>
      </c>
      <c r="U337" s="4">
        <v>1598</v>
      </c>
      <c r="V337" s="4">
        <v>1598</v>
      </c>
      <c r="W337" s="4">
        <v>748</v>
      </c>
      <c r="X337" s="4">
        <v>748</v>
      </c>
      <c r="Y337" s="4">
        <v>5.59</v>
      </c>
      <c r="Z337" s="4">
        <v>9.4</v>
      </c>
      <c r="AA337" s="4">
        <v>762.99</v>
      </c>
      <c r="AB337" s="4">
        <v>2520.4699999999998</v>
      </c>
    </row>
    <row r="338" spans="1:28">
      <c r="A338" s="3" t="s">
        <v>695</v>
      </c>
      <c r="B338" s="3" t="s">
        <v>696</v>
      </c>
      <c r="C338" s="3" t="s">
        <v>22</v>
      </c>
      <c r="D338" s="3" t="s">
        <v>587</v>
      </c>
      <c r="E338" s="3" t="s">
        <v>588</v>
      </c>
      <c r="F338" s="3" t="s">
        <v>25</v>
      </c>
      <c r="G338" s="4">
        <v>1396</v>
      </c>
      <c r="H338" s="4">
        <v>1396</v>
      </c>
      <c r="I338" s="4">
        <v>1089</v>
      </c>
      <c r="J338" s="4">
        <v>1084</v>
      </c>
      <c r="K338" s="4">
        <v>5.69</v>
      </c>
      <c r="L338" s="4">
        <v>20.92</v>
      </c>
      <c r="M338" s="4">
        <v>1110.6099999999999</v>
      </c>
      <c r="N338" s="4">
        <v>512</v>
      </c>
      <c r="O338" s="4">
        <v>512</v>
      </c>
      <c r="P338" s="4">
        <v>408</v>
      </c>
      <c r="Q338" s="4">
        <v>408</v>
      </c>
      <c r="R338" s="4">
        <v>3.11</v>
      </c>
      <c r="S338" s="4">
        <v>4.63</v>
      </c>
      <c r="T338" s="4">
        <v>415.74</v>
      </c>
      <c r="U338" s="4">
        <v>2057</v>
      </c>
      <c r="V338" s="4">
        <v>2057</v>
      </c>
      <c r="W338" s="4">
        <v>928</v>
      </c>
      <c r="X338" s="4">
        <v>926</v>
      </c>
      <c r="Y338" s="4">
        <v>4.62</v>
      </c>
      <c r="Z338" s="4">
        <v>15.49</v>
      </c>
      <c r="AA338" s="4">
        <v>946.11</v>
      </c>
      <c r="AB338" s="4">
        <v>2472.46</v>
      </c>
    </row>
    <row r="339" spans="1:28">
      <c r="A339" s="3" t="s">
        <v>697</v>
      </c>
      <c r="B339" s="3" t="s">
        <v>698</v>
      </c>
      <c r="C339" s="3" t="s">
        <v>22</v>
      </c>
      <c r="D339" s="3" t="s">
        <v>587</v>
      </c>
      <c r="E339" s="3" t="s">
        <v>588</v>
      </c>
      <c r="F339" s="3" t="s">
        <v>25</v>
      </c>
      <c r="G339" s="4">
        <v>2303</v>
      </c>
      <c r="H339" s="4">
        <v>2303</v>
      </c>
      <c r="I339" s="4">
        <v>2158</v>
      </c>
      <c r="J339" s="4">
        <v>2158</v>
      </c>
      <c r="K339" s="4">
        <v>25.88</v>
      </c>
      <c r="L339" s="4">
        <v>19.760000000000002</v>
      </c>
      <c r="M339" s="4">
        <v>2203.64</v>
      </c>
      <c r="N339" s="4">
        <v>1167</v>
      </c>
      <c r="O339" s="4">
        <v>1167</v>
      </c>
      <c r="P339" s="4">
        <v>1107</v>
      </c>
      <c r="Q339" s="4">
        <v>1106</v>
      </c>
      <c r="R339" s="4">
        <v>12.44</v>
      </c>
      <c r="S339" s="4">
        <v>15.21</v>
      </c>
      <c r="T339" s="4">
        <v>1133.6500000000001</v>
      </c>
      <c r="U339" s="4">
        <v>2541</v>
      </c>
      <c r="V339" s="4">
        <v>2541</v>
      </c>
      <c r="W339" s="4">
        <v>1320</v>
      </c>
      <c r="X339" s="4">
        <v>1320</v>
      </c>
      <c r="Y339" s="4">
        <v>18.690000000000001</v>
      </c>
      <c r="Z339" s="4">
        <v>11.04</v>
      </c>
      <c r="AA339" s="4">
        <v>1349.73</v>
      </c>
      <c r="AB339" s="4">
        <v>4687.0200000000004</v>
      </c>
    </row>
    <row r="340" spans="1:28">
      <c r="A340" s="3" t="s">
        <v>699</v>
      </c>
      <c r="B340" s="3" t="s">
        <v>700</v>
      </c>
      <c r="C340" s="3" t="s">
        <v>22</v>
      </c>
      <c r="D340" s="3" t="s">
        <v>587</v>
      </c>
      <c r="E340" s="3" t="s">
        <v>588</v>
      </c>
      <c r="F340" s="3" t="s">
        <v>25</v>
      </c>
      <c r="G340" s="4">
        <v>1582</v>
      </c>
      <c r="H340" s="4">
        <v>1582</v>
      </c>
      <c r="I340" s="4">
        <v>1393</v>
      </c>
      <c r="J340" s="4">
        <v>1392</v>
      </c>
      <c r="K340" s="4">
        <v>8.91</v>
      </c>
      <c r="L340" s="4">
        <v>17.350000000000001</v>
      </c>
      <c r="M340" s="4">
        <v>1418.26</v>
      </c>
      <c r="N340" s="4">
        <v>706</v>
      </c>
      <c r="O340" s="4">
        <v>706</v>
      </c>
      <c r="P340" s="4">
        <v>573</v>
      </c>
      <c r="Q340" s="4">
        <v>573</v>
      </c>
      <c r="R340" s="4">
        <v>4.3600000000000003</v>
      </c>
      <c r="S340" s="4">
        <v>7.71</v>
      </c>
      <c r="T340" s="4">
        <v>585.07000000000005</v>
      </c>
      <c r="U340" s="4">
        <v>1207</v>
      </c>
      <c r="V340" s="4">
        <v>1207</v>
      </c>
      <c r="W340" s="4">
        <v>925</v>
      </c>
      <c r="X340" s="4">
        <v>923</v>
      </c>
      <c r="Y340" s="4">
        <v>5.63</v>
      </c>
      <c r="Z340" s="4">
        <v>9.61</v>
      </c>
      <c r="AA340" s="4">
        <v>938.24</v>
      </c>
      <c r="AB340" s="4">
        <v>2941.57</v>
      </c>
    </row>
    <row r="341" spans="1:28">
      <c r="A341" s="3" t="s">
        <v>701</v>
      </c>
      <c r="B341" s="3" t="s">
        <v>702</v>
      </c>
      <c r="C341" s="3" t="s">
        <v>22</v>
      </c>
      <c r="D341" s="3" t="s">
        <v>587</v>
      </c>
      <c r="E341" s="3" t="s">
        <v>588</v>
      </c>
      <c r="F341" s="3" t="s">
        <v>25</v>
      </c>
      <c r="G341" s="4">
        <v>2301</v>
      </c>
      <c r="H341" s="4">
        <v>2301</v>
      </c>
      <c r="I341" s="4">
        <v>2109</v>
      </c>
      <c r="J341" s="4">
        <v>2109</v>
      </c>
      <c r="K341" s="4">
        <v>16.579999999999998</v>
      </c>
      <c r="L341" s="4">
        <v>22.22</v>
      </c>
      <c r="M341" s="4">
        <v>2147.8000000000002</v>
      </c>
      <c r="N341" s="4">
        <v>1510</v>
      </c>
      <c r="O341" s="4">
        <v>1510</v>
      </c>
      <c r="P341" s="4">
        <v>936</v>
      </c>
      <c r="Q341" s="4">
        <v>933</v>
      </c>
      <c r="R341" s="4">
        <v>8.07</v>
      </c>
      <c r="S341" s="4">
        <v>8.4700000000000006</v>
      </c>
      <c r="T341" s="4">
        <v>949.54</v>
      </c>
      <c r="U341" s="4">
        <v>1778</v>
      </c>
      <c r="V341" s="4">
        <v>1778</v>
      </c>
      <c r="W341" s="4">
        <v>1435</v>
      </c>
      <c r="X341" s="4">
        <v>1433</v>
      </c>
      <c r="Y341" s="4">
        <v>13.38</v>
      </c>
      <c r="Z341" s="4">
        <v>14.36</v>
      </c>
      <c r="AA341" s="4">
        <v>1460.74</v>
      </c>
      <c r="AB341" s="4">
        <v>4558.08</v>
      </c>
    </row>
    <row r="342" spans="1:28">
      <c r="A342" s="3" t="s">
        <v>703</v>
      </c>
      <c r="B342" s="3" t="s">
        <v>704</v>
      </c>
      <c r="C342" s="3" t="s">
        <v>22</v>
      </c>
      <c r="D342" s="3" t="s">
        <v>587</v>
      </c>
      <c r="E342" s="3" t="s">
        <v>588</v>
      </c>
      <c r="F342" s="3" t="s">
        <v>25</v>
      </c>
      <c r="G342" s="4">
        <v>1656</v>
      </c>
      <c r="H342" s="4">
        <v>1656</v>
      </c>
      <c r="I342" s="4">
        <v>1370</v>
      </c>
      <c r="J342" s="4">
        <v>1366</v>
      </c>
      <c r="K342" s="4">
        <v>7.92</v>
      </c>
      <c r="L342" s="4">
        <v>17.77</v>
      </c>
      <c r="M342" s="4">
        <v>1391.69</v>
      </c>
      <c r="N342" s="4">
        <v>1287</v>
      </c>
      <c r="O342" s="4">
        <v>1287</v>
      </c>
      <c r="P342" s="4">
        <v>835</v>
      </c>
      <c r="Q342" s="4">
        <v>831</v>
      </c>
      <c r="R342" s="4">
        <v>6.32</v>
      </c>
      <c r="S342" s="4">
        <v>12.82</v>
      </c>
      <c r="T342" s="4">
        <v>850.14</v>
      </c>
      <c r="U342" s="4">
        <v>1318</v>
      </c>
      <c r="V342" s="4">
        <v>1318</v>
      </c>
      <c r="W342" s="4">
        <v>795</v>
      </c>
      <c r="X342" s="4">
        <v>793</v>
      </c>
      <c r="Y342" s="4">
        <v>5.61</v>
      </c>
      <c r="Z342" s="4">
        <v>8.9</v>
      </c>
      <c r="AA342" s="4">
        <v>807.51</v>
      </c>
      <c r="AB342" s="4">
        <v>3049.34</v>
      </c>
    </row>
    <row r="343" spans="1:28">
      <c r="A343" s="3" t="s">
        <v>705</v>
      </c>
      <c r="B343" s="3" t="s">
        <v>706</v>
      </c>
      <c r="C343" s="3" t="s">
        <v>22</v>
      </c>
      <c r="D343" s="3" t="s">
        <v>587</v>
      </c>
      <c r="E343" s="3" t="s">
        <v>588</v>
      </c>
      <c r="F343" s="3" t="s">
        <v>25</v>
      </c>
      <c r="G343" s="4">
        <v>1848</v>
      </c>
      <c r="H343" s="4">
        <v>1848</v>
      </c>
      <c r="I343" s="4">
        <v>1583</v>
      </c>
      <c r="J343" s="4">
        <v>1583</v>
      </c>
      <c r="K343" s="4">
        <v>6.01</v>
      </c>
      <c r="L343" s="4">
        <v>21.1</v>
      </c>
      <c r="M343" s="4">
        <v>1610.11</v>
      </c>
      <c r="N343" s="4">
        <v>1481</v>
      </c>
      <c r="O343" s="4">
        <v>1481</v>
      </c>
      <c r="P343" s="4">
        <v>653</v>
      </c>
      <c r="Q343" s="4">
        <v>653</v>
      </c>
      <c r="R343" s="4">
        <v>1.54</v>
      </c>
      <c r="S343" s="4">
        <v>8.9499999999999993</v>
      </c>
      <c r="T343" s="4">
        <v>663.49</v>
      </c>
      <c r="U343" s="4">
        <v>1937</v>
      </c>
      <c r="V343" s="4">
        <v>1937</v>
      </c>
      <c r="W343" s="4">
        <v>894</v>
      </c>
      <c r="X343" s="4">
        <v>894</v>
      </c>
      <c r="Y343" s="4">
        <v>4.1100000000000003</v>
      </c>
      <c r="Z343" s="4">
        <v>12.84</v>
      </c>
      <c r="AA343" s="4">
        <v>910.95</v>
      </c>
      <c r="AB343" s="4">
        <v>3184.55</v>
      </c>
    </row>
    <row r="344" spans="1:28">
      <c r="A344" s="3" t="s">
        <v>707</v>
      </c>
      <c r="B344" s="3" t="s">
        <v>708</v>
      </c>
      <c r="C344" s="3" t="s">
        <v>22</v>
      </c>
      <c r="D344" s="3" t="s">
        <v>587</v>
      </c>
      <c r="E344" s="3" t="s">
        <v>588</v>
      </c>
      <c r="F344" s="3" t="s">
        <v>25</v>
      </c>
      <c r="G344" s="4">
        <v>2407</v>
      </c>
      <c r="H344" s="4">
        <v>2407</v>
      </c>
      <c r="I344" s="4">
        <v>2030</v>
      </c>
      <c r="J344" s="4">
        <v>2024</v>
      </c>
      <c r="K344" s="4">
        <v>17.29</v>
      </c>
      <c r="L344" s="4">
        <v>25.26</v>
      </c>
      <c r="M344" s="4">
        <v>2066.5500000000002</v>
      </c>
      <c r="N344" s="4">
        <v>1419</v>
      </c>
      <c r="O344" s="4">
        <v>1419</v>
      </c>
      <c r="P344" s="4">
        <v>979</v>
      </c>
      <c r="Q344" s="4">
        <v>975</v>
      </c>
      <c r="R344" s="4">
        <v>9.6300000000000008</v>
      </c>
      <c r="S344" s="4">
        <v>17.95</v>
      </c>
      <c r="T344" s="4">
        <v>1002.58</v>
      </c>
      <c r="U344" s="4">
        <v>1944</v>
      </c>
      <c r="V344" s="4">
        <v>1944</v>
      </c>
      <c r="W344" s="4">
        <v>1171</v>
      </c>
      <c r="X344" s="4">
        <v>1163</v>
      </c>
      <c r="Y344" s="4">
        <v>10.54</v>
      </c>
      <c r="Z344" s="4">
        <v>14.96</v>
      </c>
      <c r="AA344" s="4">
        <v>1188.5</v>
      </c>
      <c r="AB344" s="4">
        <v>4257.63</v>
      </c>
    </row>
    <row r="345" spans="1:28">
      <c r="A345" s="3" t="s">
        <v>709</v>
      </c>
      <c r="B345" s="3" t="s">
        <v>710</v>
      </c>
      <c r="C345" s="3" t="s">
        <v>22</v>
      </c>
      <c r="D345" s="3" t="s">
        <v>587</v>
      </c>
      <c r="E345" s="3" t="s">
        <v>588</v>
      </c>
      <c r="F345" s="3" t="s">
        <v>25</v>
      </c>
      <c r="G345" s="4">
        <v>1803</v>
      </c>
      <c r="H345" s="4">
        <v>1803</v>
      </c>
      <c r="I345" s="4">
        <v>1497</v>
      </c>
      <c r="J345" s="4">
        <v>1489</v>
      </c>
      <c r="K345" s="4">
        <v>13.25</v>
      </c>
      <c r="L345" s="4">
        <v>23.28</v>
      </c>
      <c r="M345" s="4">
        <v>1525.53</v>
      </c>
      <c r="N345" s="4">
        <v>978</v>
      </c>
      <c r="O345" s="4">
        <v>978</v>
      </c>
      <c r="P345" s="4">
        <v>520</v>
      </c>
      <c r="Q345" s="4">
        <v>519</v>
      </c>
      <c r="R345" s="4">
        <v>4.76</v>
      </c>
      <c r="S345" s="4">
        <v>6.33</v>
      </c>
      <c r="T345" s="4">
        <v>530.09</v>
      </c>
      <c r="U345" s="4">
        <v>1701</v>
      </c>
      <c r="V345" s="4">
        <v>1701</v>
      </c>
      <c r="W345" s="4">
        <v>1148</v>
      </c>
      <c r="X345" s="4">
        <v>1147</v>
      </c>
      <c r="Y345" s="4">
        <v>7.01</v>
      </c>
      <c r="Z345" s="4">
        <v>13.52</v>
      </c>
      <c r="AA345" s="4">
        <v>1167.53</v>
      </c>
      <c r="AB345" s="4">
        <v>3223.15</v>
      </c>
    </row>
    <row r="346" spans="1:28">
      <c r="A346" s="3" t="s">
        <v>711</v>
      </c>
      <c r="B346" s="3" t="s">
        <v>712</v>
      </c>
      <c r="C346" s="3" t="s">
        <v>22</v>
      </c>
      <c r="D346" s="3" t="s">
        <v>587</v>
      </c>
      <c r="E346" s="3" t="s">
        <v>588</v>
      </c>
      <c r="F346" s="3" t="s">
        <v>25</v>
      </c>
      <c r="G346" s="4">
        <v>2159</v>
      </c>
      <c r="H346" s="4">
        <v>2159</v>
      </c>
      <c r="I346" s="4">
        <v>1675</v>
      </c>
      <c r="J346" s="4">
        <v>1668</v>
      </c>
      <c r="K346" s="4">
        <v>7.5</v>
      </c>
      <c r="L346" s="4">
        <v>20.52</v>
      </c>
      <c r="M346" s="4">
        <v>1696.02</v>
      </c>
      <c r="N346" s="4">
        <v>2054</v>
      </c>
      <c r="O346" s="4">
        <v>2054</v>
      </c>
      <c r="P346" s="4">
        <v>893</v>
      </c>
      <c r="Q346" s="4">
        <v>891</v>
      </c>
      <c r="R346" s="4">
        <v>3.04</v>
      </c>
      <c r="S346" s="4">
        <v>17.72</v>
      </c>
      <c r="T346" s="4">
        <v>911.76</v>
      </c>
      <c r="U346" s="4">
        <v>1585</v>
      </c>
      <c r="V346" s="4">
        <v>1585</v>
      </c>
      <c r="W346" s="4">
        <v>914</v>
      </c>
      <c r="X346" s="4">
        <v>905</v>
      </c>
      <c r="Y346" s="4">
        <v>5.78</v>
      </c>
      <c r="Z346" s="4">
        <v>11.32</v>
      </c>
      <c r="AA346" s="4">
        <v>922.1</v>
      </c>
      <c r="AB346" s="4">
        <v>3529.88</v>
      </c>
    </row>
    <row r="347" spans="1:28">
      <c r="A347" s="3" t="s">
        <v>713</v>
      </c>
      <c r="B347" s="3" t="s">
        <v>714</v>
      </c>
      <c r="C347" s="3" t="s">
        <v>22</v>
      </c>
      <c r="D347" s="3" t="s">
        <v>587</v>
      </c>
      <c r="E347" s="3" t="s">
        <v>588</v>
      </c>
      <c r="F347" s="3" t="s">
        <v>25</v>
      </c>
      <c r="G347" s="4">
        <v>1027</v>
      </c>
      <c r="H347" s="4">
        <v>1027</v>
      </c>
      <c r="I347" s="4">
        <v>559</v>
      </c>
      <c r="J347" s="4">
        <v>558</v>
      </c>
      <c r="K347" s="4">
        <v>5.98</v>
      </c>
      <c r="L347" s="4">
        <v>7.82</v>
      </c>
      <c r="M347" s="4">
        <v>571.79999999999995</v>
      </c>
      <c r="N347" s="4">
        <v>695</v>
      </c>
      <c r="O347" s="4">
        <v>695</v>
      </c>
      <c r="P347" s="4">
        <v>551</v>
      </c>
      <c r="Q347" s="4">
        <v>551</v>
      </c>
      <c r="R347" s="4">
        <v>6.17</v>
      </c>
      <c r="S347" s="4">
        <v>6.38</v>
      </c>
      <c r="T347" s="4">
        <v>563.54999999999995</v>
      </c>
      <c r="U347" s="4">
        <v>1468</v>
      </c>
      <c r="V347" s="4">
        <v>1468</v>
      </c>
      <c r="W347" s="4">
        <v>1255</v>
      </c>
      <c r="X347" s="4">
        <v>1254</v>
      </c>
      <c r="Y347" s="4">
        <v>7.48</v>
      </c>
      <c r="Z347" s="4">
        <v>9.0500000000000007</v>
      </c>
      <c r="AA347" s="4">
        <v>1270.53</v>
      </c>
      <c r="AB347" s="4">
        <v>2405.88</v>
      </c>
    </row>
    <row r="348" spans="1:28">
      <c r="A348" s="3" t="s">
        <v>715</v>
      </c>
      <c r="B348" s="3" t="s">
        <v>716</v>
      </c>
      <c r="C348" s="3" t="s">
        <v>22</v>
      </c>
      <c r="D348" s="3" t="s">
        <v>587</v>
      </c>
      <c r="E348" s="3" t="s">
        <v>588</v>
      </c>
      <c r="F348" s="3" t="s">
        <v>25</v>
      </c>
      <c r="G348" s="4">
        <v>434</v>
      </c>
      <c r="H348" s="4">
        <v>434</v>
      </c>
      <c r="I348" s="4">
        <v>307</v>
      </c>
      <c r="J348" s="4">
        <v>307</v>
      </c>
      <c r="K348" s="4">
        <v>2.39</v>
      </c>
      <c r="L348" s="4">
        <v>3.93</v>
      </c>
      <c r="M348" s="4">
        <v>313.32</v>
      </c>
      <c r="N348" s="4">
        <v>570</v>
      </c>
      <c r="O348" s="4">
        <v>570</v>
      </c>
      <c r="P348" s="4">
        <v>465</v>
      </c>
      <c r="Q348" s="4">
        <v>465</v>
      </c>
      <c r="R348" s="4">
        <v>3.38</v>
      </c>
      <c r="S348" s="4">
        <v>7.4</v>
      </c>
      <c r="T348" s="4">
        <v>475.78</v>
      </c>
      <c r="U348" s="4">
        <v>1168</v>
      </c>
      <c r="V348" s="4">
        <v>1168</v>
      </c>
      <c r="W348" s="4">
        <v>937</v>
      </c>
      <c r="X348" s="4">
        <v>937</v>
      </c>
      <c r="Y348" s="4">
        <v>7.45</v>
      </c>
      <c r="Z348" s="4">
        <v>7.56</v>
      </c>
      <c r="AA348" s="4">
        <v>952.01</v>
      </c>
      <c r="AB348" s="4">
        <v>1741.11</v>
      </c>
    </row>
    <row r="349" spans="1:28">
      <c r="A349" s="3" t="s">
        <v>717</v>
      </c>
      <c r="B349" s="3" t="s">
        <v>718</v>
      </c>
      <c r="C349" s="3" t="s">
        <v>22</v>
      </c>
      <c r="D349" s="3" t="s">
        <v>587</v>
      </c>
      <c r="E349" s="3" t="s">
        <v>588</v>
      </c>
      <c r="F349" s="3" t="s">
        <v>25</v>
      </c>
      <c r="G349" s="4">
        <v>1278</v>
      </c>
      <c r="H349" s="4">
        <v>1278</v>
      </c>
      <c r="I349" s="4">
        <v>894</v>
      </c>
      <c r="J349" s="4">
        <v>892</v>
      </c>
      <c r="K349" s="4">
        <v>6.33</v>
      </c>
      <c r="L349" s="4">
        <v>11.89</v>
      </c>
      <c r="M349" s="4">
        <v>910.22</v>
      </c>
      <c r="N349" s="4">
        <v>747</v>
      </c>
      <c r="O349" s="4">
        <v>747</v>
      </c>
      <c r="P349" s="4">
        <v>642</v>
      </c>
      <c r="Q349" s="4">
        <v>641</v>
      </c>
      <c r="R349" s="4">
        <v>6.21</v>
      </c>
      <c r="S349" s="4">
        <v>6.71</v>
      </c>
      <c r="T349" s="4">
        <v>653.91999999999996</v>
      </c>
      <c r="U349" s="4">
        <v>1584</v>
      </c>
      <c r="V349" s="4">
        <v>1584</v>
      </c>
      <c r="W349" s="4">
        <v>1278</v>
      </c>
      <c r="X349" s="4">
        <v>1278</v>
      </c>
      <c r="Y349" s="4">
        <v>15.48</v>
      </c>
      <c r="Z349" s="4">
        <v>10.93</v>
      </c>
      <c r="AA349" s="4">
        <v>1304.4100000000001</v>
      </c>
      <c r="AB349" s="4">
        <v>2868.55</v>
      </c>
    </row>
    <row r="350" spans="1:28">
      <c r="A350" s="3" t="s">
        <v>719</v>
      </c>
      <c r="B350" s="3" t="s">
        <v>720</v>
      </c>
      <c r="C350" s="3" t="s">
        <v>22</v>
      </c>
      <c r="D350" s="3" t="s">
        <v>587</v>
      </c>
      <c r="E350" s="3" t="s">
        <v>588</v>
      </c>
      <c r="F350" s="3" t="s">
        <v>25</v>
      </c>
      <c r="G350" s="4">
        <v>891</v>
      </c>
      <c r="H350" s="4">
        <v>891</v>
      </c>
      <c r="I350" s="4">
        <v>460</v>
      </c>
      <c r="J350" s="4">
        <v>460</v>
      </c>
      <c r="K350" s="4">
        <v>2.93</v>
      </c>
      <c r="L350" s="4">
        <v>8.43</v>
      </c>
      <c r="M350" s="4">
        <v>471.36</v>
      </c>
      <c r="N350" s="4">
        <v>599</v>
      </c>
      <c r="O350" s="4">
        <v>599</v>
      </c>
      <c r="P350" s="4">
        <v>488</v>
      </c>
      <c r="Q350" s="4">
        <v>488</v>
      </c>
      <c r="R350" s="4">
        <v>3.01</v>
      </c>
      <c r="S350" s="4">
        <v>8.94</v>
      </c>
      <c r="T350" s="4">
        <v>499.95</v>
      </c>
      <c r="U350" s="4">
        <v>1323</v>
      </c>
      <c r="V350" s="4">
        <v>1323</v>
      </c>
      <c r="W350" s="4">
        <v>1193</v>
      </c>
      <c r="X350" s="4">
        <v>1192</v>
      </c>
      <c r="Y350" s="4">
        <v>9.4700000000000006</v>
      </c>
      <c r="Z350" s="4">
        <v>11.49</v>
      </c>
      <c r="AA350" s="4">
        <v>1212.96</v>
      </c>
      <c r="AB350" s="4">
        <v>2184.27</v>
      </c>
    </row>
    <row r="351" spans="1:28">
      <c r="A351" s="3" t="s">
        <v>721</v>
      </c>
      <c r="B351" s="3" t="s">
        <v>722</v>
      </c>
      <c r="C351" s="3" t="s">
        <v>22</v>
      </c>
      <c r="D351" s="3" t="s">
        <v>587</v>
      </c>
      <c r="E351" s="3" t="s">
        <v>588</v>
      </c>
      <c r="F351" s="3" t="s">
        <v>25</v>
      </c>
      <c r="G351" s="4">
        <v>997</v>
      </c>
      <c r="H351" s="4">
        <v>997</v>
      </c>
      <c r="I351" s="4">
        <v>432</v>
      </c>
      <c r="J351" s="4">
        <v>432</v>
      </c>
      <c r="K351" s="4">
        <v>5.36</v>
      </c>
      <c r="L351" s="4">
        <v>6.57</v>
      </c>
      <c r="M351" s="4">
        <v>443.93</v>
      </c>
      <c r="N351" s="4">
        <v>1096</v>
      </c>
      <c r="O351" s="4">
        <v>1096</v>
      </c>
      <c r="P351" s="4">
        <v>503</v>
      </c>
      <c r="Q351" s="4">
        <v>503</v>
      </c>
      <c r="R351" s="4">
        <v>6.66</v>
      </c>
      <c r="S351" s="4">
        <v>8.5500000000000007</v>
      </c>
      <c r="T351" s="4">
        <v>518.21</v>
      </c>
      <c r="U351" s="4">
        <v>1508</v>
      </c>
      <c r="V351" s="4">
        <v>1508</v>
      </c>
      <c r="W351" s="4">
        <v>1309</v>
      </c>
      <c r="X351" s="4">
        <v>1309</v>
      </c>
      <c r="Y351" s="4">
        <v>9.57</v>
      </c>
      <c r="Z351" s="4">
        <v>8.44</v>
      </c>
      <c r="AA351" s="4">
        <v>1327.01</v>
      </c>
      <c r="AB351" s="4">
        <v>2289.15</v>
      </c>
    </row>
    <row r="352" spans="1:28">
      <c r="A352" s="3" t="s">
        <v>723</v>
      </c>
      <c r="B352" s="3" t="s">
        <v>724</v>
      </c>
      <c r="C352" s="3" t="s">
        <v>22</v>
      </c>
      <c r="D352" s="3" t="s">
        <v>587</v>
      </c>
      <c r="E352" s="3" t="s">
        <v>588</v>
      </c>
      <c r="F352" s="3" t="s">
        <v>25</v>
      </c>
      <c r="G352" s="4">
        <v>1356</v>
      </c>
      <c r="H352" s="4">
        <v>1356</v>
      </c>
      <c r="I352" s="4">
        <v>704</v>
      </c>
      <c r="J352" s="4">
        <v>704</v>
      </c>
      <c r="K352" s="4">
        <v>4.54</v>
      </c>
      <c r="L352" s="4">
        <v>12.25</v>
      </c>
      <c r="M352" s="4">
        <v>720.79</v>
      </c>
      <c r="N352" s="4">
        <v>778</v>
      </c>
      <c r="O352" s="4">
        <v>778</v>
      </c>
      <c r="P352" s="4">
        <v>621</v>
      </c>
      <c r="Q352" s="4">
        <v>620</v>
      </c>
      <c r="R352" s="4">
        <v>4.9800000000000004</v>
      </c>
      <c r="S352" s="4">
        <v>7.54</v>
      </c>
      <c r="T352" s="4">
        <v>632.52</v>
      </c>
      <c r="U352" s="4">
        <v>2409</v>
      </c>
      <c r="V352" s="4">
        <v>2409</v>
      </c>
      <c r="W352" s="4">
        <v>2209</v>
      </c>
      <c r="X352" s="4">
        <v>2209</v>
      </c>
      <c r="Y352" s="4">
        <v>18.89</v>
      </c>
      <c r="Z352" s="4">
        <v>15.3</v>
      </c>
      <c r="AA352" s="4">
        <v>2243.19</v>
      </c>
      <c r="AB352" s="4">
        <v>3596.5</v>
      </c>
    </row>
    <row r="353" spans="1:28">
      <c r="A353" s="3" t="s">
        <v>725</v>
      </c>
      <c r="B353" s="3" t="s">
        <v>726</v>
      </c>
      <c r="C353" s="3" t="s">
        <v>22</v>
      </c>
      <c r="D353" s="3" t="s">
        <v>587</v>
      </c>
      <c r="E353" s="3" t="s">
        <v>588</v>
      </c>
      <c r="F353" s="3" t="s">
        <v>25</v>
      </c>
      <c r="G353" s="4">
        <v>699</v>
      </c>
      <c r="H353" s="4">
        <v>699</v>
      </c>
      <c r="I353" s="4">
        <v>609</v>
      </c>
      <c r="J353" s="4">
        <v>609</v>
      </c>
      <c r="K353" s="4">
        <v>1.36</v>
      </c>
      <c r="L353" s="4">
        <v>6.55</v>
      </c>
      <c r="M353" s="4">
        <v>616.91</v>
      </c>
      <c r="N353" s="4">
        <v>463</v>
      </c>
      <c r="O353" s="4">
        <v>463</v>
      </c>
      <c r="P353" s="4">
        <v>380</v>
      </c>
      <c r="Q353" s="4">
        <v>380</v>
      </c>
      <c r="R353" s="4">
        <v>2.78</v>
      </c>
      <c r="S353" s="4">
        <v>5.01</v>
      </c>
      <c r="T353" s="4">
        <v>387.79</v>
      </c>
      <c r="U353" s="4">
        <v>1447</v>
      </c>
      <c r="V353" s="4">
        <v>1447</v>
      </c>
      <c r="W353" s="4">
        <v>646</v>
      </c>
      <c r="X353" s="4">
        <v>646</v>
      </c>
      <c r="Y353" s="4">
        <v>4.2</v>
      </c>
      <c r="Z353" s="4">
        <v>11.91</v>
      </c>
      <c r="AA353" s="4">
        <v>662.11</v>
      </c>
      <c r="AB353" s="4">
        <v>1666.81</v>
      </c>
    </row>
    <row r="354" spans="1:28">
      <c r="A354" s="3" t="s">
        <v>727</v>
      </c>
      <c r="B354" s="3" t="s">
        <v>728</v>
      </c>
      <c r="C354" s="3" t="s">
        <v>22</v>
      </c>
      <c r="D354" s="3" t="s">
        <v>587</v>
      </c>
      <c r="E354" s="3" t="s">
        <v>588</v>
      </c>
      <c r="F354" s="3" t="s">
        <v>25</v>
      </c>
      <c r="G354" s="4">
        <v>929</v>
      </c>
      <c r="H354" s="4">
        <v>929</v>
      </c>
      <c r="I354" s="4">
        <v>819</v>
      </c>
      <c r="J354" s="4">
        <v>819</v>
      </c>
      <c r="K354" s="4">
        <v>4.3499999999999996</v>
      </c>
      <c r="L354" s="4">
        <v>2.4300000000000002</v>
      </c>
      <c r="M354" s="4">
        <v>825.78</v>
      </c>
      <c r="N354" s="4">
        <v>1389</v>
      </c>
      <c r="O354" s="4">
        <v>1389</v>
      </c>
      <c r="P354" s="4">
        <v>411</v>
      </c>
      <c r="Q354" s="4">
        <v>411</v>
      </c>
      <c r="R354" s="4">
        <v>5.67</v>
      </c>
      <c r="S354" s="4">
        <v>2.57</v>
      </c>
      <c r="T354" s="4">
        <v>419.24</v>
      </c>
      <c r="U354" s="4">
        <v>1192</v>
      </c>
      <c r="V354" s="4">
        <v>1192</v>
      </c>
      <c r="W354" s="4">
        <v>1015</v>
      </c>
      <c r="X354" s="4">
        <v>1015</v>
      </c>
      <c r="Y354" s="4">
        <v>11.37</v>
      </c>
      <c r="Z354" s="4">
        <v>6.35</v>
      </c>
      <c r="AA354" s="4">
        <v>1032.72</v>
      </c>
      <c r="AB354" s="4">
        <v>2277.7399999999998</v>
      </c>
    </row>
    <row r="355" spans="1:28">
      <c r="A355" s="3" t="s">
        <v>729</v>
      </c>
      <c r="B355" s="3" t="s">
        <v>730</v>
      </c>
      <c r="C355" s="3" t="s">
        <v>22</v>
      </c>
      <c r="D355" s="3" t="s">
        <v>587</v>
      </c>
      <c r="E355" s="3" t="s">
        <v>588</v>
      </c>
      <c r="F355" s="3" t="s">
        <v>25</v>
      </c>
      <c r="G355" s="4">
        <v>1673</v>
      </c>
      <c r="H355" s="4">
        <v>1673</v>
      </c>
      <c r="I355" s="4">
        <v>1012</v>
      </c>
      <c r="J355" s="4">
        <v>1008</v>
      </c>
      <c r="K355" s="4">
        <v>6.67</v>
      </c>
      <c r="L355" s="4">
        <v>15.88</v>
      </c>
      <c r="M355" s="4">
        <v>1030.55</v>
      </c>
      <c r="N355" s="4">
        <v>1269</v>
      </c>
      <c r="O355" s="4">
        <v>1269</v>
      </c>
      <c r="P355" s="4">
        <v>1069</v>
      </c>
      <c r="Q355" s="4">
        <v>1066</v>
      </c>
      <c r="R355" s="4">
        <v>5.64</v>
      </c>
      <c r="S355" s="4">
        <v>15.12</v>
      </c>
      <c r="T355" s="4">
        <v>1086.76</v>
      </c>
      <c r="U355" s="4">
        <v>3013</v>
      </c>
      <c r="V355" s="4">
        <v>3013</v>
      </c>
      <c r="W355" s="4">
        <v>2288</v>
      </c>
      <c r="X355" s="4">
        <v>2287</v>
      </c>
      <c r="Y355" s="4">
        <v>8.5500000000000007</v>
      </c>
      <c r="Z355" s="4">
        <v>14.26</v>
      </c>
      <c r="AA355" s="4">
        <v>2309.81</v>
      </c>
      <c r="AB355" s="4">
        <v>4427.12</v>
      </c>
    </row>
    <row r="356" spans="1:28">
      <c r="A356" s="3" t="s">
        <v>731</v>
      </c>
      <c r="B356" s="3" t="s">
        <v>732</v>
      </c>
      <c r="C356" s="3" t="s">
        <v>22</v>
      </c>
      <c r="D356" s="3" t="s">
        <v>587</v>
      </c>
      <c r="E356" s="3" t="s">
        <v>588</v>
      </c>
      <c r="F356" s="3" t="s">
        <v>25</v>
      </c>
      <c r="G356" s="4">
        <v>932</v>
      </c>
      <c r="H356" s="4">
        <v>932</v>
      </c>
      <c r="I356" s="4">
        <v>535</v>
      </c>
      <c r="J356" s="4">
        <v>527</v>
      </c>
      <c r="K356" s="4">
        <v>3.17</v>
      </c>
      <c r="L356" s="4">
        <v>8.07</v>
      </c>
      <c r="M356" s="4">
        <v>538.24</v>
      </c>
      <c r="N356" s="4">
        <v>697</v>
      </c>
      <c r="O356" s="4">
        <v>697</v>
      </c>
      <c r="P356" s="4">
        <v>538</v>
      </c>
      <c r="Q356" s="4">
        <v>534</v>
      </c>
      <c r="R356" s="4">
        <v>3.85</v>
      </c>
      <c r="S356" s="4">
        <v>10.55</v>
      </c>
      <c r="T356" s="4">
        <v>548.4</v>
      </c>
      <c r="U356" s="4">
        <v>2506</v>
      </c>
      <c r="V356" s="4">
        <v>2506</v>
      </c>
      <c r="W356" s="4">
        <v>1109</v>
      </c>
      <c r="X356" s="4">
        <v>1102</v>
      </c>
      <c r="Y356" s="4">
        <v>12.38</v>
      </c>
      <c r="Z356" s="4">
        <v>12.5</v>
      </c>
      <c r="AA356" s="4">
        <v>1126.8800000000001</v>
      </c>
      <c r="AB356" s="4">
        <v>2213.52</v>
      </c>
    </row>
    <row r="357" spans="1:28">
      <c r="A357" s="3" t="s">
        <v>733</v>
      </c>
      <c r="B357" s="3" t="s">
        <v>734</v>
      </c>
      <c r="C357" s="3" t="s">
        <v>22</v>
      </c>
      <c r="D357" s="3" t="s">
        <v>587</v>
      </c>
      <c r="E357" s="3" t="s">
        <v>588</v>
      </c>
      <c r="F357" s="3" t="s">
        <v>25</v>
      </c>
      <c r="G357" s="4">
        <v>884</v>
      </c>
      <c r="H357" s="4">
        <v>884</v>
      </c>
      <c r="I357" s="4">
        <v>435</v>
      </c>
      <c r="J357" s="4">
        <v>435</v>
      </c>
      <c r="K357" s="4">
        <v>3.53</v>
      </c>
      <c r="L357" s="4">
        <v>4.75</v>
      </c>
      <c r="M357" s="4">
        <v>443.28</v>
      </c>
      <c r="N357" s="4">
        <v>974</v>
      </c>
      <c r="O357" s="4">
        <v>974</v>
      </c>
      <c r="P357" s="4">
        <v>591</v>
      </c>
      <c r="Q357" s="4">
        <v>590</v>
      </c>
      <c r="R357" s="4">
        <v>5.36</v>
      </c>
      <c r="S357" s="4">
        <v>6.45</v>
      </c>
      <c r="T357" s="4">
        <v>601.80999999999995</v>
      </c>
      <c r="U357" s="4">
        <v>3736</v>
      </c>
      <c r="V357" s="4">
        <v>3736</v>
      </c>
      <c r="W357" s="4">
        <v>1489</v>
      </c>
      <c r="X357" s="4">
        <v>1489</v>
      </c>
      <c r="Y357" s="4">
        <v>11.83</v>
      </c>
      <c r="Z357" s="4">
        <v>10.56</v>
      </c>
      <c r="AA357" s="4">
        <v>1511.39</v>
      </c>
      <c r="AB357" s="4">
        <v>2556.48</v>
      </c>
    </row>
    <row r="358" spans="1:28">
      <c r="A358" s="3" t="s">
        <v>735</v>
      </c>
      <c r="B358" s="3" t="s">
        <v>736</v>
      </c>
      <c r="C358" s="3" t="s">
        <v>22</v>
      </c>
      <c r="D358" s="3" t="s">
        <v>587</v>
      </c>
      <c r="E358" s="3" t="s">
        <v>588</v>
      </c>
      <c r="F358" s="3" t="s">
        <v>25</v>
      </c>
      <c r="G358" s="4">
        <v>484</v>
      </c>
      <c r="H358" s="4">
        <v>484</v>
      </c>
      <c r="I358" s="4">
        <v>241</v>
      </c>
      <c r="J358" s="4">
        <v>240</v>
      </c>
      <c r="K358" s="4">
        <v>0.8</v>
      </c>
      <c r="L358" s="4">
        <v>3.72</v>
      </c>
      <c r="M358" s="4">
        <v>244.52</v>
      </c>
      <c r="N358" s="4">
        <v>452</v>
      </c>
      <c r="O358" s="4">
        <v>452</v>
      </c>
      <c r="P358" s="4">
        <v>343</v>
      </c>
      <c r="Q358" s="4">
        <v>341</v>
      </c>
      <c r="R358" s="4">
        <v>1.03</v>
      </c>
      <c r="S358" s="4">
        <v>5.68</v>
      </c>
      <c r="T358" s="4">
        <v>347.71</v>
      </c>
      <c r="U358" s="4">
        <v>1512</v>
      </c>
      <c r="V358" s="4">
        <v>1512</v>
      </c>
      <c r="W358" s="4">
        <v>576</v>
      </c>
      <c r="X358" s="4">
        <v>576</v>
      </c>
      <c r="Y358" s="4">
        <v>7.74</v>
      </c>
      <c r="Z358" s="4">
        <v>3.43</v>
      </c>
      <c r="AA358" s="4">
        <v>587.16999999999996</v>
      </c>
      <c r="AB358" s="4">
        <v>1179.4000000000001</v>
      </c>
    </row>
    <row r="359" spans="1:28">
      <c r="A359" s="3" t="s">
        <v>737</v>
      </c>
      <c r="B359" s="3" t="s">
        <v>738</v>
      </c>
      <c r="C359" s="3" t="s">
        <v>22</v>
      </c>
      <c r="D359" s="3" t="s">
        <v>587</v>
      </c>
      <c r="E359" s="3" t="s">
        <v>588</v>
      </c>
      <c r="F359" s="3" t="s">
        <v>25</v>
      </c>
      <c r="G359" s="4">
        <v>963</v>
      </c>
      <c r="H359" s="4">
        <v>963</v>
      </c>
      <c r="I359" s="4">
        <v>887</v>
      </c>
      <c r="J359" s="4">
        <v>882</v>
      </c>
      <c r="K359" s="4">
        <v>2.02</v>
      </c>
      <c r="L359" s="4">
        <v>11.66</v>
      </c>
      <c r="M359" s="4">
        <v>895.68</v>
      </c>
      <c r="N359" s="4">
        <v>1017</v>
      </c>
      <c r="O359" s="4">
        <v>1017</v>
      </c>
      <c r="P359" s="4">
        <v>923</v>
      </c>
      <c r="Q359" s="4">
        <v>920</v>
      </c>
      <c r="R359" s="4">
        <v>5.24</v>
      </c>
      <c r="S359" s="4">
        <v>11.08</v>
      </c>
      <c r="T359" s="4">
        <v>936.32</v>
      </c>
      <c r="U359" s="4">
        <v>1894</v>
      </c>
      <c r="V359" s="4">
        <v>1894</v>
      </c>
      <c r="W359" s="4">
        <v>1386</v>
      </c>
      <c r="X359" s="4">
        <v>1376</v>
      </c>
      <c r="Y359" s="4">
        <v>7.2</v>
      </c>
      <c r="Z359" s="4">
        <v>13.94</v>
      </c>
      <c r="AA359" s="4">
        <v>1397.14</v>
      </c>
      <c r="AB359" s="4">
        <v>3229.14</v>
      </c>
    </row>
    <row r="360" spans="1:28">
      <c r="A360" s="3" t="s">
        <v>739</v>
      </c>
      <c r="B360" s="3" t="s">
        <v>740</v>
      </c>
      <c r="C360" s="3" t="s">
        <v>22</v>
      </c>
      <c r="D360" s="3" t="s">
        <v>587</v>
      </c>
      <c r="E360" s="3" t="s">
        <v>588</v>
      </c>
      <c r="F360" s="3" t="s">
        <v>25</v>
      </c>
      <c r="G360" s="4">
        <v>707</v>
      </c>
      <c r="H360" s="4">
        <v>707</v>
      </c>
      <c r="I360" s="4">
        <v>605</v>
      </c>
      <c r="J360" s="4">
        <v>605</v>
      </c>
      <c r="K360" s="4">
        <v>5.29</v>
      </c>
      <c r="L360" s="4">
        <v>9.9</v>
      </c>
      <c r="M360" s="4">
        <v>620.19000000000005</v>
      </c>
      <c r="N360" s="4">
        <v>724</v>
      </c>
      <c r="O360" s="4">
        <v>724</v>
      </c>
      <c r="P360" s="4">
        <v>670</v>
      </c>
      <c r="Q360" s="4">
        <v>661</v>
      </c>
      <c r="R360" s="4">
        <v>3.67</v>
      </c>
      <c r="S360" s="4">
        <v>10.42</v>
      </c>
      <c r="T360" s="4">
        <v>675.09</v>
      </c>
      <c r="U360" s="4">
        <v>2624</v>
      </c>
      <c r="V360" s="4">
        <v>2624</v>
      </c>
      <c r="W360" s="4">
        <v>1432</v>
      </c>
      <c r="X360" s="4">
        <v>1431</v>
      </c>
      <c r="Y360" s="4">
        <v>12.94</v>
      </c>
      <c r="Z360" s="4">
        <v>13.66</v>
      </c>
      <c r="AA360" s="4">
        <v>1457.6</v>
      </c>
      <c r="AB360" s="4">
        <v>2752.88</v>
      </c>
    </row>
    <row r="361" spans="1:28">
      <c r="A361" s="3" t="s">
        <v>741</v>
      </c>
      <c r="B361" s="3" t="s">
        <v>742</v>
      </c>
      <c r="C361" s="3" t="s">
        <v>22</v>
      </c>
      <c r="D361" s="3" t="s">
        <v>587</v>
      </c>
      <c r="E361" s="3" t="s">
        <v>588</v>
      </c>
      <c r="F361" s="3" t="s">
        <v>25</v>
      </c>
      <c r="G361" s="4">
        <v>1372</v>
      </c>
      <c r="H361" s="4">
        <v>1372</v>
      </c>
      <c r="I361" s="4">
        <v>905</v>
      </c>
      <c r="J361" s="4">
        <v>901</v>
      </c>
      <c r="K361" s="4">
        <v>4</v>
      </c>
      <c r="L361" s="4">
        <v>10.73</v>
      </c>
      <c r="M361" s="4">
        <v>915.73</v>
      </c>
      <c r="N361" s="4">
        <v>1153</v>
      </c>
      <c r="O361" s="4">
        <v>1153</v>
      </c>
      <c r="P361" s="4">
        <v>848</v>
      </c>
      <c r="Q361" s="4">
        <v>843</v>
      </c>
      <c r="R361" s="4">
        <v>4.04</v>
      </c>
      <c r="S361" s="4">
        <v>12.5</v>
      </c>
      <c r="T361" s="4">
        <v>859.54</v>
      </c>
      <c r="U361" s="4">
        <v>2909</v>
      </c>
      <c r="V361" s="4">
        <v>2909</v>
      </c>
      <c r="W361" s="4">
        <v>1660</v>
      </c>
      <c r="X361" s="4">
        <v>1643</v>
      </c>
      <c r="Y361" s="4">
        <v>7.04</v>
      </c>
      <c r="Z361" s="4">
        <v>11.78</v>
      </c>
      <c r="AA361" s="4">
        <v>1661.82</v>
      </c>
      <c r="AB361" s="4">
        <v>3437.09</v>
      </c>
    </row>
    <row r="362" spans="1:28">
      <c r="A362" s="3" t="s">
        <v>743</v>
      </c>
      <c r="B362" s="3" t="s">
        <v>744</v>
      </c>
      <c r="C362" s="3" t="s">
        <v>22</v>
      </c>
      <c r="D362" s="3" t="s">
        <v>587</v>
      </c>
      <c r="E362" s="3" t="s">
        <v>588</v>
      </c>
      <c r="F362" s="3" t="s">
        <v>25</v>
      </c>
      <c r="G362" s="4">
        <v>1546</v>
      </c>
      <c r="H362" s="4">
        <v>1546</v>
      </c>
      <c r="I362" s="4">
        <v>607</v>
      </c>
      <c r="J362" s="4">
        <v>607</v>
      </c>
      <c r="K362" s="4">
        <v>2.19</v>
      </c>
      <c r="L362" s="4">
        <v>11.5</v>
      </c>
      <c r="M362" s="4">
        <v>620.69000000000005</v>
      </c>
      <c r="N362" s="4">
        <v>1054</v>
      </c>
      <c r="O362" s="4">
        <v>1054</v>
      </c>
      <c r="P362" s="4">
        <v>921</v>
      </c>
      <c r="Q362" s="4">
        <v>916</v>
      </c>
      <c r="R362" s="4">
        <v>6.37</v>
      </c>
      <c r="S362" s="4">
        <v>14.79</v>
      </c>
      <c r="T362" s="4">
        <v>937.16</v>
      </c>
      <c r="U362" s="4">
        <v>3337</v>
      </c>
      <c r="V362" s="4">
        <v>3337</v>
      </c>
      <c r="W362" s="4">
        <v>1361</v>
      </c>
      <c r="X362" s="4">
        <v>1358</v>
      </c>
      <c r="Y362" s="4">
        <v>7.82</v>
      </c>
      <c r="Z362" s="4">
        <v>15.17</v>
      </c>
      <c r="AA362" s="4">
        <v>1380.99</v>
      </c>
      <c r="AB362" s="4">
        <v>2938.84</v>
      </c>
    </row>
    <row r="363" spans="1:28">
      <c r="A363" s="3" t="s">
        <v>745</v>
      </c>
      <c r="B363" s="3" t="s">
        <v>746</v>
      </c>
      <c r="C363" s="3" t="s">
        <v>22</v>
      </c>
      <c r="D363" s="3" t="s">
        <v>587</v>
      </c>
      <c r="E363" s="3" t="s">
        <v>588</v>
      </c>
      <c r="F363" s="3" t="s">
        <v>25</v>
      </c>
      <c r="G363" s="4">
        <v>1381</v>
      </c>
      <c r="H363" s="4">
        <v>1381</v>
      </c>
      <c r="I363" s="4">
        <v>914</v>
      </c>
      <c r="J363" s="4">
        <v>914</v>
      </c>
      <c r="K363" s="4">
        <v>4.91</v>
      </c>
      <c r="L363" s="4">
        <v>13.11</v>
      </c>
      <c r="M363" s="4">
        <v>932.02</v>
      </c>
      <c r="N363" s="4">
        <v>996</v>
      </c>
      <c r="O363" s="4">
        <v>996</v>
      </c>
      <c r="P363" s="4">
        <v>861</v>
      </c>
      <c r="Q363" s="4">
        <v>857</v>
      </c>
      <c r="R363" s="4">
        <v>4.74</v>
      </c>
      <c r="S363" s="4">
        <v>15.48</v>
      </c>
      <c r="T363" s="4">
        <v>877.22</v>
      </c>
      <c r="U363" s="4">
        <v>4081</v>
      </c>
      <c r="V363" s="4">
        <v>4081</v>
      </c>
      <c r="W363" s="4">
        <v>1899</v>
      </c>
      <c r="X363" s="4">
        <v>1886</v>
      </c>
      <c r="Y363" s="4">
        <v>12</v>
      </c>
      <c r="Z363" s="4">
        <v>17.18</v>
      </c>
      <c r="AA363" s="4">
        <v>1915.18</v>
      </c>
      <c r="AB363" s="4">
        <v>3724.42</v>
      </c>
    </row>
    <row r="364" spans="1:28">
      <c r="A364" s="3" t="s">
        <v>747</v>
      </c>
      <c r="B364" s="3" t="s">
        <v>748</v>
      </c>
      <c r="C364" s="3" t="s">
        <v>22</v>
      </c>
      <c r="D364" s="3" t="s">
        <v>587</v>
      </c>
      <c r="E364" s="3" t="s">
        <v>588</v>
      </c>
      <c r="F364" s="3" t="s">
        <v>25</v>
      </c>
      <c r="G364" s="4">
        <v>689</v>
      </c>
      <c r="H364" s="4">
        <v>689</v>
      </c>
      <c r="I364" s="4">
        <v>554</v>
      </c>
      <c r="J364" s="4">
        <v>552</v>
      </c>
      <c r="K364" s="4">
        <v>3</v>
      </c>
      <c r="L364" s="4">
        <v>9.16</v>
      </c>
      <c r="M364" s="4">
        <v>564.16</v>
      </c>
      <c r="N364" s="4">
        <v>1021</v>
      </c>
      <c r="O364" s="4">
        <v>1021</v>
      </c>
      <c r="P364" s="4">
        <v>573</v>
      </c>
      <c r="Q364" s="4">
        <v>573</v>
      </c>
      <c r="R364" s="4">
        <v>2.95</v>
      </c>
      <c r="S364" s="4">
        <v>9.93</v>
      </c>
      <c r="T364" s="4">
        <v>585.88</v>
      </c>
      <c r="U364" s="4">
        <v>1450</v>
      </c>
      <c r="V364" s="4">
        <v>1450</v>
      </c>
      <c r="W364" s="4">
        <v>735</v>
      </c>
      <c r="X364" s="4">
        <v>734</v>
      </c>
      <c r="Y364" s="4">
        <v>4.6900000000000004</v>
      </c>
      <c r="Z364" s="4">
        <v>10.84</v>
      </c>
      <c r="AA364" s="4">
        <v>749.53</v>
      </c>
      <c r="AB364" s="4">
        <v>1899.57</v>
      </c>
    </row>
    <row r="365" spans="1:28">
      <c r="A365" s="3" t="s">
        <v>749</v>
      </c>
      <c r="B365" s="3" t="s">
        <v>750</v>
      </c>
      <c r="C365" s="3" t="s">
        <v>22</v>
      </c>
      <c r="D365" s="3" t="s">
        <v>587</v>
      </c>
      <c r="E365" s="3" t="s">
        <v>588</v>
      </c>
      <c r="F365" s="3" t="s">
        <v>25</v>
      </c>
      <c r="G365" s="4">
        <v>1262</v>
      </c>
      <c r="H365" s="4">
        <v>1262</v>
      </c>
      <c r="I365" s="4">
        <v>900</v>
      </c>
      <c r="J365" s="4">
        <v>894</v>
      </c>
      <c r="K365" s="4">
        <v>8.77</v>
      </c>
      <c r="L365" s="4">
        <v>7.03</v>
      </c>
      <c r="M365" s="4">
        <v>909.8</v>
      </c>
      <c r="N365" s="4">
        <v>960</v>
      </c>
      <c r="O365" s="4">
        <v>960</v>
      </c>
      <c r="P365" s="4">
        <v>822</v>
      </c>
      <c r="Q365" s="4">
        <v>820</v>
      </c>
      <c r="R365" s="4">
        <v>5.88</v>
      </c>
      <c r="S365" s="4">
        <v>14.6</v>
      </c>
      <c r="T365" s="4">
        <v>840.48</v>
      </c>
      <c r="U365" s="4">
        <v>2018</v>
      </c>
      <c r="V365" s="4">
        <v>2018</v>
      </c>
      <c r="W365" s="4">
        <v>1195</v>
      </c>
      <c r="X365" s="4">
        <v>1188</v>
      </c>
      <c r="Y365" s="4">
        <v>7.09</v>
      </c>
      <c r="Z365" s="4">
        <v>12.74</v>
      </c>
      <c r="AA365" s="4">
        <v>1207.83</v>
      </c>
      <c r="AB365" s="4">
        <v>2958.11</v>
      </c>
    </row>
    <row r="366" spans="1:28">
      <c r="A366" s="3" t="s">
        <v>751</v>
      </c>
      <c r="B366" s="3" t="s">
        <v>752</v>
      </c>
      <c r="C366" s="3" t="s">
        <v>22</v>
      </c>
      <c r="D366" s="3" t="s">
        <v>587</v>
      </c>
      <c r="E366" s="3" t="s">
        <v>588</v>
      </c>
      <c r="F366" s="3" t="s">
        <v>25</v>
      </c>
      <c r="G366" s="4">
        <v>1481</v>
      </c>
      <c r="H366" s="4">
        <v>1481</v>
      </c>
      <c r="I366" s="4">
        <v>1204</v>
      </c>
      <c r="J366" s="4">
        <v>1188</v>
      </c>
      <c r="K366" s="4">
        <v>8.14</v>
      </c>
      <c r="L366" s="4">
        <v>18.23</v>
      </c>
      <c r="M366" s="4">
        <v>1214.3699999999999</v>
      </c>
      <c r="N366" s="4">
        <v>1749</v>
      </c>
      <c r="O366" s="4">
        <v>1749</v>
      </c>
      <c r="P366" s="4">
        <v>1267</v>
      </c>
      <c r="Q366" s="4">
        <v>1253</v>
      </c>
      <c r="R366" s="4">
        <v>9.1999999999999993</v>
      </c>
      <c r="S366" s="4">
        <v>22.12</v>
      </c>
      <c r="T366" s="4">
        <v>1284.32</v>
      </c>
      <c r="U366" s="4">
        <v>2652</v>
      </c>
      <c r="V366" s="4">
        <v>2652</v>
      </c>
      <c r="W366" s="4">
        <v>1474</v>
      </c>
      <c r="X366" s="4">
        <v>1446</v>
      </c>
      <c r="Y366" s="4">
        <v>9.9</v>
      </c>
      <c r="Z366" s="4">
        <v>25.11</v>
      </c>
      <c r="AA366" s="4">
        <v>1481.01</v>
      </c>
      <c r="AB366" s="4">
        <v>3979.7</v>
      </c>
    </row>
    <row r="367" spans="1:28">
      <c r="A367" s="3" t="s">
        <v>753</v>
      </c>
      <c r="B367" s="3" t="s">
        <v>754</v>
      </c>
      <c r="C367" s="3" t="s">
        <v>22</v>
      </c>
      <c r="D367" s="3" t="s">
        <v>587</v>
      </c>
      <c r="E367" s="3" t="s">
        <v>588</v>
      </c>
      <c r="F367" s="3" t="s">
        <v>25</v>
      </c>
      <c r="G367" s="4">
        <v>1339</v>
      </c>
      <c r="H367" s="4">
        <v>1339</v>
      </c>
      <c r="I367" s="4">
        <v>731</v>
      </c>
      <c r="J367" s="4">
        <v>731</v>
      </c>
      <c r="K367" s="4">
        <v>4.66</v>
      </c>
      <c r="L367" s="4">
        <v>13.99</v>
      </c>
      <c r="M367" s="4">
        <v>749.65</v>
      </c>
      <c r="N367" s="4">
        <v>1638</v>
      </c>
      <c r="O367" s="4">
        <v>1638</v>
      </c>
      <c r="P367" s="4">
        <v>796</v>
      </c>
      <c r="Q367" s="4">
        <v>796</v>
      </c>
      <c r="R367" s="4">
        <v>3.19</v>
      </c>
      <c r="S367" s="4">
        <v>16.21</v>
      </c>
      <c r="T367" s="4">
        <v>815.4</v>
      </c>
      <c r="U367" s="4">
        <v>1400</v>
      </c>
      <c r="V367" s="4">
        <v>1400</v>
      </c>
      <c r="W367" s="4">
        <v>1072</v>
      </c>
      <c r="X367" s="4">
        <v>1072</v>
      </c>
      <c r="Y367" s="4">
        <v>4.8600000000000003</v>
      </c>
      <c r="Z367" s="4">
        <v>18.77</v>
      </c>
      <c r="AA367" s="4">
        <v>1095.6300000000001</v>
      </c>
      <c r="AB367" s="4">
        <v>2660.68</v>
      </c>
    </row>
    <row r="368" spans="1:28">
      <c r="A368" s="3" t="s">
        <v>755</v>
      </c>
      <c r="B368" s="3" t="s">
        <v>756</v>
      </c>
      <c r="C368" s="3" t="s">
        <v>22</v>
      </c>
      <c r="D368" s="3" t="s">
        <v>587</v>
      </c>
      <c r="E368" s="3" t="s">
        <v>588</v>
      </c>
      <c r="F368" s="3" t="s">
        <v>25</v>
      </c>
      <c r="G368" s="4">
        <v>1224</v>
      </c>
      <c r="H368" s="4">
        <v>1224</v>
      </c>
      <c r="I368" s="4">
        <v>636</v>
      </c>
      <c r="J368" s="4">
        <v>634</v>
      </c>
      <c r="K368" s="4">
        <v>3.45</v>
      </c>
      <c r="L368" s="4">
        <v>13.62</v>
      </c>
      <c r="M368" s="4">
        <v>651.07000000000005</v>
      </c>
      <c r="N368" s="4">
        <v>1022</v>
      </c>
      <c r="O368" s="4">
        <v>1022</v>
      </c>
      <c r="P368" s="4">
        <v>773</v>
      </c>
      <c r="Q368" s="4">
        <v>772</v>
      </c>
      <c r="R368" s="4">
        <v>3.31</v>
      </c>
      <c r="S368" s="4">
        <v>20.170000000000002</v>
      </c>
      <c r="T368" s="4">
        <v>795.48</v>
      </c>
      <c r="U368" s="4">
        <v>2007</v>
      </c>
      <c r="V368" s="4">
        <v>2007</v>
      </c>
      <c r="W368" s="4">
        <v>739</v>
      </c>
      <c r="X368" s="4">
        <v>738</v>
      </c>
      <c r="Y368" s="4">
        <v>2.84</v>
      </c>
      <c r="Z368" s="4">
        <v>17.5</v>
      </c>
      <c r="AA368" s="4">
        <v>758.34</v>
      </c>
      <c r="AB368" s="4">
        <v>2204.89</v>
      </c>
    </row>
    <row r="369" spans="1:28">
      <c r="A369" s="3" t="s">
        <v>757</v>
      </c>
      <c r="B369" s="3" t="s">
        <v>758</v>
      </c>
      <c r="C369" s="3" t="s">
        <v>22</v>
      </c>
      <c r="D369" s="3" t="s">
        <v>587</v>
      </c>
      <c r="E369" s="3" t="s">
        <v>588</v>
      </c>
      <c r="F369" s="3" t="s">
        <v>25</v>
      </c>
      <c r="G369" s="4">
        <v>1521</v>
      </c>
      <c r="H369" s="4">
        <v>1521</v>
      </c>
      <c r="I369" s="4">
        <v>884</v>
      </c>
      <c r="J369" s="4">
        <v>884</v>
      </c>
      <c r="K369" s="4">
        <v>2.5099999999999998</v>
      </c>
      <c r="L369" s="4">
        <v>15.9</v>
      </c>
      <c r="M369" s="4">
        <v>902.41</v>
      </c>
      <c r="N369" s="4">
        <v>1116</v>
      </c>
      <c r="O369" s="4">
        <v>1116</v>
      </c>
      <c r="P369" s="4">
        <v>1036</v>
      </c>
      <c r="Q369" s="4">
        <v>1031</v>
      </c>
      <c r="R369" s="4">
        <v>3.77</v>
      </c>
      <c r="S369" s="4">
        <v>17.54</v>
      </c>
      <c r="T369" s="4">
        <v>1052.31</v>
      </c>
      <c r="U369" s="4">
        <v>3823</v>
      </c>
      <c r="V369" s="4">
        <v>3823</v>
      </c>
      <c r="W369" s="4">
        <v>2621</v>
      </c>
      <c r="X369" s="4">
        <v>2452</v>
      </c>
      <c r="Y369" s="4">
        <v>8.61</v>
      </c>
      <c r="Z369" s="4">
        <v>24.84</v>
      </c>
      <c r="AA369" s="4">
        <v>2485.4499999999998</v>
      </c>
      <c r="AB369" s="4">
        <v>4440.17</v>
      </c>
    </row>
    <row r="370" spans="1:28">
      <c r="A370" s="3" t="s">
        <v>759</v>
      </c>
      <c r="B370" s="3" t="s">
        <v>760</v>
      </c>
      <c r="C370" s="3" t="s">
        <v>22</v>
      </c>
      <c r="D370" s="3" t="s">
        <v>587</v>
      </c>
      <c r="E370" s="3" t="s">
        <v>588</v>
      </c>
      <c r="F370" s="3" t="s">
        <v>25</v>
      </c>
      <c r="G370" s="4">
        <v>1259</v>
      </c>
      <c r="H370" s="4">
        <v>1259</v>
      </c>
      <c r="I370" s="4">
        <v>1128</v>
      </c>
      <c r="J370" s="4">
        <v>1127</v>
      </c>
      <c r="K370" s="4">
        <v>6.99</v>
      </c>
      <c r="L370" s="4">
        <v>23.64</v>
      </c>
      <c r="M370" s="4">
        <v>1157.6300000000001</v>
      </c>
      <c r="N370" s="4">
        <v>1967</v>
      </c>
      <c r="O370" s="4">
        <v>1967</v>
      </c>
      <c r="P370" s="4">
        <v>1429</v>
      </c>
      <c r="Q370" s="4">
        <v>1429</v>
      </c>
      <c r="R370" s="4">
        <v>7.14</v>
      </c>
      <c r="S370" s="4">
        <v>29.56</v>
      </c>
      <c r="T370" s="4">
        <v>1465.7</v>
      </c>
      <c r="U370" s="4">
        <v>7069</v>
      </c>
      <c r="V370" s="4">
        <v>7069</v>
      </c>
      <c r="W370" s="4">
        <v>1915</v>
      </c>
      <c r="X370" s="4">
        <v>1902</v>
      </c>
      <c r="Y370" s="4">
        <v>8.0500000000000007</v>
      </c>
      <c r="Z370" s="4">
        <v>34.630000000000003</v>
      </c>
      <c r="AA370" s="4">
        <v>1944.68</v>
      </c>
      <c r="AB370" s="4">
        <v>4568.01</v>
      </c>
    </row>
    <row r="371" spans="1:28">
      <c r="A371" s="3" t="s">
        <v>761</v>
      </c>
      <c r="B371" s="3" t="s">
        <v>762</v>
      </c>
      <c r="C371" s="3" t="s">
        <v>22</v>
      </c>
      <c r="D371" s="3" t="s">
        <v>587</v>
      </c>
      <c r="E371" s="3" t="s">
        <v>588</v>
      </c>
      <c r="F371" s="3" t="s">
        <v>25</v>
      </c>
      <c r="G371" s="4">
        <v>900</v>
      </c>
      <c r="H371" s="4">
        <v>900</v>
      </c>
      <c r="I371" s="4">
        <v>474</v>
      </c>
      <c r="J371" s="4">
        <v>474</v>
      </c>
      <c r="K371" s="4">
        <v>0.74</v>
      </c>
      <c r="L371" s="4">
        <v>12.49</v>
      </c>
      <c r="M371" s="4">
        <v>487.23</v>
      </c>
      <c r="N371" s="4">
        <v>959</v>
      </c>
      <c r="O371" s="4">
        <v>959</v>
      </c>
      <c r="P371" s="4">
        <v>555</v>
      </c>
      <c r="Q371" s="4">
        <v>552</v>
      </c>
      <c r="R371" s="4">
        <v>1.57</v>
      </c>
      <c r="S371" s="4">
        <v>13.57</v>
      </c>
      <c r="T371" s="4">
        <v>567.14</v>
      </c>
      <c r="U371" s="4">
        <v>2947</v>
      </c>
      <c r="V371" s="4">
        <v>2947</v>
      </c>
      <c r="W371" s="4">
        <v>811</v>
      </c>
      <c r="X371" s="4">
        <v>810</v>
      </c>
      <c r="Y371" s="4">
        <v>3.09</v>
      </c>
      <c r="Z371" s="4">
        <v>14.35</v>
      </c>
      <c r="AA371" s="4">
        <v>827.44</v>
      </c>
      <c r="AB371" s="4">
        <v>1881.81</v>
      </c>
    </row>
    <row r="372" spans="1:28">
      <c r="A372" s="3" t="s">
        <v>763</v>
      </c>
      <c r="B372" s="3" t="s">
        <v>764</v>
      </c>
      <c r="C372" s="3" t="s">
        <v>22</v>
      </c>
      <c r="D372" s="3" t="s">
        <v>587</v>
      </c>
      <c r="E372" s="3" t="s">
        <v>588</v>
      </c>
      <c r="F372" s="3" t="s">
        <v>25</v>
      </c>
      <c r="G372" s="4">
        <v>1119</v>
      </c>
      <c r="H372" s="4">
        <v>1119</v>
      </c>
      <c r="I372" s="4">
        <v>496</v>
      </c>
      <c r="J372" s="4">
        <v>496</v>
      </c>
      <c r="K372" s="4">
        <v>1.55</v>
      </c>
      <c r="L372" s="4">
        <v>12.3</v>
      </c>
      <c r="M372" s="4">
        <v>509.85</v>
      </c>
      <c r="N372" s="4">
        <v>1171</v>
      </c>
      <c r="O372" s="4">
        <v>1171</v>
      </c>
      <c r="P372" s="4">
        <v>796</v>
      </c>
      <c r="Q372" s="4">
        <v>792</v>
      </c>
      <c r="R372" s="4">
        <v>2.42</v>
      </c>
      <c r="S372" s="4">
        <v>13.91</v>
      </c>
      <c r="T372" s="4">
        <v>808.33</v>
      </c>
      <c r="U372" s="4">
        <v>2541</v>
      </c>
      <c r="V372" s="4">
        <v>2541</v>
      </c>
      <c r="W372" s="4">
        <v>1454</v>
      </c>
      <c r="X372" s="4">
        <v>1451</v>
      </c>
      <c r="Y372" s="4">
        <v>11.61</v>
      </c>
      <c r="Z372" s="4">
        <v>21.84</v>
      </c>
      <c r="AA372" s="4">
        <v>1484.45</v>
      </c>
      <c r="AB372" s="4">
        <v>2802.63</v>
      </c>
    </row>
    <row r="373" spans="1:28">
      <c r="A373" s="3" t="s">
        <v>765</v>
      </c>
      <c r="B373" s="3" t="s">
        <v>766</v>
      </c>
      <c r="C373" s="3" t="s">
        <v>22</v>
      </c>
      <c r="D373" s="3" t="s">
        <v>587</v>
      </c>
      <c r="E373" s="3" t="s">
        <v>588</v>
      </c>
      <c r="F373" s="3" t="s">
        <v>25</v>
      </c>
      <c r="G373" s="4">
        <v>1160</v>
      </c>
      <c r="H373" s="4">
        <v>1160</v>
      </c>
      <c r="I373" s="4">
        <v>522</v>
      </c>
      <c r="J373" s="4">
        <v>519</v>
      </c>
      <c r="K373" s="4">
        <v>3.95</v>
      </c>
      <c r="L373" s="4">
        <v>5.79</v>
      </c>
      <c r="M373" s="4">
        <v>528.74</v>
      </c>
      <c r="N373" s="4">
        <v>1882</v>
      </c>
      <c r="O373" s="4">
        <v>1882</v>
      </c>
      <c r="P373" s="4">
        <v>728</v>
      </c>
      <c r="Q373" s="4">
        <v>726</v>
      </c>
      <c r="R373" s="4">
        <v>4.2699999999999996</v>
      </c>
      <c r="S373" s="4">
        <v>8.09</v>
      </c>
      <c r="T373" s="4">
        <v>738.36</v>
      </c>
      <c r="U373" s="4">
        <v>2228</v>
      </c>
      <c r="V373" s="4">
        <v>2228</v>
      </c>
      <c r="W373" s="4">
        <v>829</v>
      </c>
      <c r="X373" s="4">
        <v>826</v>
      </c>
      <c r="Y373" s="4">
        <v>5.09</v>
      </c>
      <c r="Z373" s="4">
        <v>9.75</v>
      </c>
      <c r="AA373" s="4">
        <v>840.84</v>
      </c>
      <c r="AB373" s="4">
        <v>2107.94</v>
      </c>
    </row>
    <row r="374" spans="1:28">
      <c r="A374" s="3" t="s">
        <v>767</v>
      </c>
      <c r="B374" s="3" t="s">
        <v>768</v>
      </c>
      <c r="C374" s="3" t="s">
        <v>22</v>
      </c>
      <c r="D374" s="3" t="s">
        <v>587</v>
      </c>
      <c r="E374" s="3" t="s">
        <v>588</v>
      </c>
      <c r="F374" s="3" t="s">
        <v>25</v>
      </c>
      <c r="G374" s="4">
        <v>690</v>
      </c>
      <c r="H374" s="4">
        <v>690</v>
      </c>
      <c r="I374" s="4">
        <v>263</v>
      </c>
      <c r="J374" s="4">
        <v>262</v>
      </c>
      <c r="K374" s="4">
        <v>0.51</v>
      </c>
      <c r="L374" s="4">
        <v>5.88</v>
      </c>
      <c r="M374" s="4">
        <v>268.39</v>
      </c>
      <c r="N374" s="4">
        <v>929</v>
      </c>
      <c r="O374" s="4">
        <v>929</v>
      </c>
      <c r="P374" s="4">
        <v>412</v>
      </c>
      <c r="Q374" s="4">
        <v>411</v>
      </c>
      <c r="R374" s="4">
        <v>4.17</v>
      </c>
      <c r="S374" s="4">
        <v>7.64</v>
      </c>
      <c r="T374" s="4">
        <v>422.81</v>
      </c>
      <c r="U374" s="4">
        <v>2098</v>
      </c>
      <c r="V374" s="4">
        <v>2098</v>
      </c>
      <c r="W374" s="4">
        <v>609</v>
      </c>
      <c r="X374" s="4">
        <v>609</v>
      </c>
      <c r="Y374" s="4">
        <v>2.4900000000000002</v>
      </c>
      <c r="Z374" s="4">
        <v>8.2200000000000006</v>
      </c>
      <c r="AA374" s="4">
        <v>619.71</v>
      </c>
      <c r="AB374" s="4">
        <v>1310.91</v>
      </c>
    </row>
    <row r="375" spans="1:28">
      <c r="A375" s="3" t="s">
        <v>769</v>
      </c>
      <c r="B375" s="3" t="s">
        <v>770</v>
      </c>
      <c r="C375" s="3" t="s">
        <v>22</v>
      </c>
      <c r="D375" s="3" t="s">
        <v>587</v>
      </c>
      <c r="E375" s="3" t="s">
        <v>588</v>
      </c>
      <c r="F375" s="3" t="s">
        <v>25</v>
      </c>
      <c r="G375" s="4">
        <v>1270</v>
      </c>
      <c r="H375" s="4">
        <v>1270</v>
      </c>
      <c r="I375" s="4">
        <v>700</v>
      </c>
      <c r="J375" s="4">
        <v>699</v>
      </c>
      <c r="K375" s="4">
        <v>0.8</v>
      </c>
      <c r="L375" s="4">
        <v>7.06</v>
      </c>
      <c r="M375" s="4">
        <v>706.86</v>
      </c>
      <c r="N375" s="4">
        <v>1605</v>
      </c>
      <c r="O375" s="4">
        <v>1605</v>
      </c>
      <c r="P375" s="4">
        <v>710</v>
      </c>
      <c r="Q375" s="4">
        <v>709</v>
      </c>
      <c r="R375" s="4">
        <v>0.84</v>
      </c>
      <c r="S375" s="4">
        <v>11.15</v>
      </c>
      <c r="T375" s="4">
        <v>720.99</v>
      </c>
      <c r="U375" s="4">
        <v>2131</v>
      </c>
      <c r="V375" s="4">
        <v>2131</v>
      </c>
      <c r="W375" s="4">
        <v>1422</v>
      </c>
      <c r="X375" s="4">
        <v>1419</v>
      </c>
      <c r="Y375" s="4">
        <v>0.93</v>
      </c>
      <c r="Z375" s="4">
        <v>11.17</v>
      </c>
      <c r="AA375" s="4">
        <v>1431.1</v>
      </c>
      <c r="AB375" s="4">
        <v>2858.95</v>
      </c>
    </row>
    <row r="376" spans="1:28">
      <c r="A376" s="3" t="s">
        <v>771</v>
      </c>
      <c r="B376" s="3" t="s">
        <v>772</v>
      </c>
      <c r="C376" s="3" t="s">
        <v>22</v>
      </c>
      <c r="D376" s="3" t="s">
        <v>587</v>
      </c>
      <c r="E376" s="3" t="s">
        <v>588</v>
      </c>
      <c r="F376" s="3" t="s">
        <v>25</v>
      </c>
      <c r="G376" s="4">
        <v>533</v>
      </c>
      <c r="H376" s="4">
        <v>533</v>
      </c>
      <c r="I376" s="4">
        <v>348</v>
      </c>
      <c r="J376" s="4">
        <v>348</v>
      </c>
      <c r="K376" s="4">
        <v>0.78</v>
      </c>
      <c r="L376" s="4">
        <v>5.92</v>
      </c>
      <c r="M376" s="4">
        <v>354.7</v>
      </c>
      <c r="N376" s="4">
        <v>536</v>
      </c>
      <c r="O376" s="4">
        <v>536</v>
      </c>
      <c r="P376" s="4">
        <v>438</v>
      </c>
      <c r="Q376" s="4">
        <v>438</v>
      </c>
      <c r="R376" s="4">
        <v>0.4</v>
      </c>
      <c r="S376" s="4">
        <v>8.32</v>
      </c>
      <c r="T376" s="4">
        <v>446.72</v>
      </c>
      <c r="U376" s="4">
        <v>688</v>
      </c>
      <c r="V376" s="4">
        <v>688</v>
      </c>
      <c r="W376" s="4">
        <v>535</v>
      </c>
      <c r="X376" s="4">
        <v>534</v>
      </c>
      <c r="Y376" s="4">
        <v>1.29</v>
      </c>
      <c r="Z376" s="4">
        <v>9.5299999999999994</v>
      </c>
      <c r="AA376" s="4">
        <v>544.82000000000005</v>
      </c>
      <c r="AB376" s="4">
        <v>1346.24</v>
      </c>
    </row>
    <row r="377" spans="1:28">
      <c r="A377" s="3" t="s">
        <v>773</v>
      </c>
      <c r="B377" s="3" t="s">
        <v>774</v>
      </c>
      <c r="C377" s="3" t="s">
        <v>22</v>
      </c>
      <c r="D377" s="3" t="s">
        <v>587</v>
      </c>
      <c r="E377" s="3" t="s">
        <v>588</v>
      </c>
      <c r="F377" s="3" t="s">
        <v>25</v>
      </c>
      <c r="G377" s="4">
        <v>534</v>
      </c>
      <c r="H377" s="4">
        <v>534</v>
      </c>
      <c r="I377" s="4">
        <v>460</v>
      </c>
      <c r="J377" s="4">
        <v>456</v>
      </c>
      <c r="K377" s="4">
        <v>3.66</v>
      </c>
      <c r="L377" s="4">
        <v>4.32</v>
      </c>
      <c r="M377" s="4">
        <v>463.98</v>
      </c>
      <c r="N377" s="4">
        <v>417</v>
      </c>
      <c r="O377" s="4">
        <v>417</v>
      </c>
      <c r="P377" s="4">
        <v>370</v>
      </c>
      <c r="Q377" s="4">
        <v>368</v>
      </c>
      <c r="R377" s="4">
        <v>3.78</v>
      </c>
      <c r="S377" s="4">
        <v>4.5</v>
      </c>
      <c r="T377" s="4">
        <v>376.28</v>
      </c>
      <c r="U377" s="4">
        <v>3046</v>
      </c>
      <c r="V377" s="4">
        <v>3046</v>
      </c>
      <c r="W377" s="4">
        <v>755</v>
      </c>
      <c r="X377" s="4">
        <v>747</v>
      </c>
      <c r="Y377" s="4">
        <v>4.79</v>
      </c>
      <c r="Z377" s="4">
        <v>5.55</v>
      </c>
      <c r="AA377" s="4">
        <v>757.34</v>
      </c>
      <c r="AB377" s="4">
        <v>1597.6</v>
      </c>
    </row>
    <row r="378" spans="1:28">
      <c r="A378" s="3" t="s">
        <v>775</v>
      </c>
      <c r="B378" s="3" t="s">
        <v>776</v>
      </c>
      <c r="C378" s="3" t="s">
        <v>22</v>
      </c>
      <c r="D378" s="3" t="s">
        <v>587</v>
      </c>
      <c r="E378" s="3" t="s">
        <v>588</v>
      </c>
      <c r="F378" s="3" t="s">
        <v>25</v>
      </c>
      <c r="G378" s="4">
        <v>532</v>
      </c>
      <c r="H378" s="4">
        <v>532</v>
      </c>
      <c r="I378" s="4">
        <v>348</v>
      </c>
      <c r="J378" s="4">
        <v>346</v>
      </c>
      <c r="K378" s="4">
        <v>2.08</v>
      </c>
      <c r="L378" s="4">
        <v>3.4</v>
      </c>
      <c r="M378" s="4">
        <v>351.48</v>
      </c>
      <c r="N378" s="4">
        <v>759</v>
      </c>
      <c r="O378" s="4">
        <v>759</v>
      </c>
      <c r="P378" s="4">
        <v>369</v>
      </c>
      <c r="Q378" s="4">
        <v>369</v>
      </c>
      <c r="R378" s="4">
        <v>1.94</v>
      </c>
      <c r="S378" s="4">
        <v>4.83</v>
      </c>
      <c r="T378" s="4">
        <v>375.77</v>
      </c>
      <c r="U378" s="4">
        <v>994</v>
      </c>
      <c r="V378" s="4">
        <v>994</v>
      </c>
      <c r="W378" s="4">
        <v>846</v>
      </c>
      <c r="X378" s="4">
        <v>844</v>
      </c>
      <c r="Y378" s="4">
        <v>4.83</v>
      </c>
      <c r="Z378" s="4">
        <v>5.85</v>
      </c>
      <c r="AA378" s="4">
        <v>854.68</v>
      </c>
      <c r="AB378" s="4">
        <v>1581.93</v>
      </c>
    </row>
    <row r="379" spans="1:28">
      <c r="A379" s="3" t="s">
        <v>777</v>
      </c>
      <c r="B379" s="3" t="s">
        <v>778</v>
      </c>
      <c r="C379" s="3" t="s">
        <v>22</v>
      </c>
      <c r="D379" s="3" t="s">
        <v>587</v>
      </c>
      <c r="E379" s="3" t="s">
        <v>588</v>
      </c>
      <c r="F379" s="3" t="s">
        <v>25</v>
      </c>
      <c r="G379" s="4">
        <v>1294</v>
      </c>
      <c r="H379" s="4">
        <v>1294</v>
      </c>
      <c r="I379" s="4">
        <v>755</v>
      </c>
      <c r="J379" s="4">
        <v>754</v>
      </c>
      <c r="K379" s="4">
        <v>5.57</v>
      </c>
      <c r="L379" s="4">
        <v>9.27</v>
      </c>
      <c r="M379" s="4">
        <v>768.84</v>
      </c>
      <c r="N379" s="4">
        <v>1037</v>
      </c>
      <c r="O379" s="4">
        <v>1037</v>
      </c>
      <c r="P379" s="4">
        <v>757</v>
      </c>
      <c r="Q379" s="4">
        <v>752</v>
      </c>
      <c r="R379" s="4">
        <v>4.43</v>
      </c>
      <c r="S379" s="4">
        <v>10.59</v>
      </c>
      <c r="T379" s="4">
        <v>767.02</v>
      </c>
      <c r="U379" s="4">
        <v>3164</v>
      </c>
      <c r="V379" s="4">
        <v>3164</v>
      </c>
      <c r="W379" s="4">
        <v>1390</v>
      </c>
      <c r="X379" s="4">
        <v>1384</v>
      </c>
      <c r="Y379" s="4">
        <v>10.85</v>
      </c>
      <c r="Z379" s="4">
        <v>13.12</v>
      </c>
      <c r="AA379" s="4">
        <v>1407.97</v>
      </c>
      <c r="AB379" s="4">
        <v>2943.83</v>
      </c>
    </row>
    <row r="380" spans="1:28">
      <c r="A380" s="3" t="s">
        <v>779</v>
      </c>
      <c r="B380" s="3" t="s">
        <v>780</v>
      </c>
      <c r="C380" s="3" t="s">
        <v>22</v>
      </c>
      <c r="D380" s="3" t="s">
        <v>587</v>
      </c>
      <c r="E380" s="3" t="s">
        <v>588</v>
      </c>
      <c r="F380" s="3" t="s">
        <v>25</v>
      </c>
      <c r="G380" s="4">
        <v>751</v>
      </c>
      <c r="H380" s="4">
        <v>751</v>
      </c>
      <c r="I380" s="4">
        <v>357</v>
      </c>
      <c r="J380" s="4">
        <v>357</v>
      </c>
      <c r="K380" s="4">
        <v>0.28000000000000003</v>
      </c>
      <c r="L380" s="4">
        <v>9.8000000000000007</v>
      </c>
      <c r="M380" s="4">
        <v>367.08</v>
      </c>
      <c r="N380" s="4">
        <v>773</v>
      </c>
      <c r="O380" s="4">
        <v>773</v>
      </c>
      <c r="P380" s="4">
        <v>684</v>
      </c>
      <c r="Q380" s="4">
        <v>683</v>
      </c>
      <c r="R380" s="4">
        <v>1.39</v>
      </c>
      <c r="S380" s="4">
        <v>17.350000000000001</v>
      </c>
      <c r="T380" s="4">
        <v>701.74</v>
      </c>
      <c r="U380" s="4">
        <v>1831</v>
      </c>
      <c r="V380" s="4">
        <v>1831</v>
      </c>
      <c r="W380" s="4">
        <v>815</v>
      </c>
      <c r="X380" s="4">
        <v>815</v>
      </c>
      <c r="Y380" s="4">
        <v>0.6</v>
      </c>
      <c r="Z380" s="4">
        <v>16.18</v>
      </c>
      <c r="AA380" s="4">
        <v>831.78</v>
      </c>
      <c r="AB380" s="4">
        <v>1900.6</v>
      </c>
    </row>
    <row r="381" spans="1:28">
      <c r="A381" s="3" t="s">
        <v>781</v>
      </c>
      <c r="B381" s="3" t="s">
        <v>782</v>
      </c>
      <c r="C381" s="3" t="s">
        <v>22</v>
      </c>
      <c r="D381" s="3" t="s">
        <v>587</v>
      </c>
      <c r="E381" s="3" t="s">
        <v>588</v>
      </c>
      <c r="F381" s="3" t="s">
        <v>25</v>
      </c>
      <c r="G381" s="4">
        <v>1222</v>
      </c>
      <c r="H381" s="4">
        <v>1222</v>
      </c>
      <c r="I381" s="4">
        <v>644</v>
      </c>
      <c r="J381" s="4">
        <v>644</v>
      </c>
      <c r="K381" s="4">
        <v>2.85</v>
      </c>
      <c r="L381" s="4">
        <v>10.64</v>
      </c>
      <c r="M381" s="4">
        <v>657.49</v>
      </c>
      <c r="N381" s="4">
        <v>1728</v>
      </c>
      <c r="O381" s="4">
        <v>1728</v>
      </c>
      <c r="P381" s="4">
        <v>976</v>
      </c>
      <c r="Q381" s="4">
        <v>976</v>
      </c>
      <c r="R381" s="4">
        <v>6.84</v>
      </c>
      <c r="S381" s="4">
        <v>17.07</v>
      </c>
      <c r="T381" s="4">
        <v>999.91</v>
      </c>
      <c r="U381" s="4">
        <v>2606</v>
      </c>
      <c r="V381" s="4">
        <v>2606</v>
      </c>
      <c r="W381" s="4">
        <v>1442</v>
      </c>
      <c r="X381" s="4">
        <v>1442</v>
      </c>
      <c r="Y381" s="4">
        <v>5.91</v>
      </c>
      <c r="Z381" s="4">
        <v>19.46</v>
      </c>
      <c r="AA381" s="4">
        <v>1467.37</v>
      </c>
      <c r="AB381" s="4">
        <v>3124.77</v>
      </c>
    </row>
    <row r="382" spans="1:28">
      <c r="A382" s="3" t="s">
        <v>783</v>
      </c>
      <c r="B382" s="3" t="s">
        <v>784</v>
      </c>
      <c r="C382" s="3" t="s">
        <v>22</v>
      </c>
      <c r="D382" s="3" t="s">
        <v>587</v>
      </c>
      <c r="E382" s="3" t="s">
        <v>588</v>
      </c>
      <c r="F382" s="3" t="s">
        <v>25</v>
      </c>
      <c r="G382" s="4">
        <v>1101</v>
      </c>
      <c r="H382" s="4">
        <v>1101</v>
      </c>
      <c r="I382" s="4">
        <v>590</v>
      </c>
      <c r="J382" s="4">
        <v>589</v>
      </c>
      <c r="K382" s="4">
        <v>3.28</v>
      </c>
      <c r="L382" s="4">
        <v>9.8000000000000007</v>
      </c>
      <c r="M382" s="4">
        <v>602.08000000000004</v>
      </c>
      <c r="N382" s="4">
        <v>667</v>
      </c>
      <c r="O382" s="4">
        <v>667</v>
      </c>
      <c r="P382" s="4">
        <v>573</v>
      </c>
      <c r="Q382" s="4">
        <v>573</v>
      </c>
      <c r="R382" s="4">
        <v>2.27</v>
      </c>
      <c r="S382" s="4">
        <v>12.19</v>
      </c>
      <c r="T382" s="4">
        <v>587.46</v>
      </c>
      <c r="U382" s="4">
        <v>2335</v>
      </c>
      <c r="V382" s="4">
        <v>2335</v>
      </c>
      <c r="W382" s="4">
        <v>1650</v>
      </c>
      <c r="X382" s="4">
        <v>1650</v>
      </c>
      <c r="Y382" s="4">
        <v>16.46</v>
      </c>
      <c r="Z382" s="4">
        <v>12.38</v>
      </c>
      <c r="AA382" s="4">
        <v>1678.84</v>
      </c>
      <c r="AB382" s="4">
        <v>2868.38</v>
      </c>
    </row>
    <row r="383" spans="1:28">
      <c r="A383" s="3" t="s">
        <v>785</v>
      </c>
      <c r="B383" s="3" t="s">
        <v>786</v>
      </c>
      <c r="C383" s="3" t="s">
        <v>22</v>
      </c>
      <c r="D383" s="3" t="s">
        <v>587</v>
      </c>
      <c r="E383" s="3" t="s">
        <v>588</v>
      </c>
      <c r="F383" s="3" t="s">
        <v>25</v>
      </c>
      <c r="G383" s="4">
        <v>712</v>
      </c>
      <c r="H383" s="4">
        <v>712</v>
      </c>
      <c r="I383" s="4">
        <v>312</v>
      </c>
      <c r="J383" s="4">
        <v>312</v>
      </c>
      <c r="K383" s="4">
        <v>0.31</v>
      </c>
      <c r="L383" s="4">
        <v>7.46</v>
      </c>
      <c r="M383" s="4">
        <v>319.77</v>
      </c>
      <c r="N383" s="4">
        <v>1326</v>
      </c>
      <c r="O383" s="4">
        <v>1326</v>
      </c>
      <c r="P383" s="4">
        <v>1124</v>
      </c>
      <c r="Q383" s="4">
        <v>1124</v>
      </c>
      <c r="R383" s="4">
        <v>0.66</v>
      </c>
      <c r="S383" s="4">
        <v>8.6199999999999992</v>
      </c>
      <c r="T383" s="4">
        <v>1133.28</v>
      </c>
      <c r="U383" s="4">
        <v>1743</v>
      </c>
      <c r="V383" s="4">
        <v>1743</v>
      </c>
      <c r="W383" s="4">
        <v>1101</v>
      </c>
      <c r="X383" s="4">
        <v>1101</v>
      </c>
      <c r="Y383" s="4">
        <v>1.0900000000000001</v>
      </c>
      <c r="Z383" s="4">
        <v>9.92</v>
      </c>
      <c r="AA383" s="4">
        <v>1112.01</v>
      </c>
      <c r="AB383" s="4">
        <v>2565.06</v>
      </c>
    </row>
    <row r="384" spans="1:28">
      <c r="A384" s="3" t="s">
        <v>787</v>
      </c>
      <c r="B384" s="3" t="s">
        <v>788</v>
      </c>
      <c r="C384" s="3" t="s">
        <v>22</v>
      </c>
      <c r="D384" s="3" t="s">
        <v>587</v>
      </c>
      <c r="E384" s="3" t="s">
        <v>588</v>
      </c>
      <c r="F384" s="3" t="s">
        <v>25</v>
      </c>
      <c r="G384" s="4">
        <v>1595</v>
      </c>
      <c r="H384" s="4">
        <v>1595</v>
      </c>
      <c r="I384" s="4">
        <v>936</v>
      </c>
      <c r="J384" s="4">
        <v>925</v>
      </c>
      <c r="K384" s="4">
        <v>3.91</v>
      </c>
      <c r="L384" s="4">
        <v>13.6</v>
      </c>
      <c r="M384" s="4">
        <v>942.51</v>
      </c>
      <c r="N384" s="4">
        <v>1070</v>
      </c>
      <c r="O384" s="4">
        <v>1070</v>
      </c>
      <c r="P384" s="4">
        <v>819</v>
      </c>
      <c r="Q384" s="4">
        <v>819</v>
      </c>
      <c r="R384" s="4">
        <v>4.22</v>
      </c>
      <c r="S384" s="4">
        <v>14.92</v>
      </c>
      <c r="T384" s="4">
        <v>838.14</v>
      </c>
      <c r="U384" s="4">
        <v>3352</v>
      </c>
      <c r="V384" s="4">
        <v>3352</v>
      </c>
      <c r="W384" s="4">
        <v>1536</v>
      </c>
      <c r="X384" s="4">
        <v>1529</v>
      </c>
      <c r="Y384" s="4">
        <v>15.65</v>
      </c>
      <c r="Z384" s="4">
        <v>14.68</v>
      </c>
      <c r="AA384" s="4">
        <v>1559.33</v>
      </c>
      <c r="AB384" s="4">
        <v>3339.98</v>
      </c>
    </row>
    <row r="385" spans="1:28">
      <c r="A385" s="3" t="s">
        <v>789</v>
      </c>
      <c r="B385" s="3" t="s">
        <v>790</v>
      </c>
      <c r="C385" s="3" t="s">
        <v>22</v>
      </c>
      <c r="D385" s="3" t="s">
        <v>587</v>
      </c>
      <c r="E385" s="3" t="s">
        <v>588</v>
      </c>
      <c r="F385" s="3" t="s">
        <v>25</v>
      </c>
      <c r="G385" s="4">
        <v>539</v>
      </c>
      <c r="H385" s="4">
        <v>539</v>
      </c>
      <c r="I385" s="4">
        <v>324</v>
      </c>
      <c r="J385" s="4">
        <v>324</v>
      </c>
      <c r="K385" s="4">
        <v>2.66</v>
      </c>
      <c r="L385" s="4">
        <v>4.84</v>
      </c>
      <c r="M385" s="4">
        <v>331.5</v>
      </c>
      <c r="N385" s="4">
        <v>762</v>
      </c>
      <c r="O385" s="4">
        <v>762</v>
      </c>
      <c r="P385" s="4">
        <v>569</v>
      </c>
      <c r="Q385" s="4">
        <v>568</v>
      </c>
      <c r="R385" s="4">
        <v>3.57</v>
      </c>
      <c r="S385" s="4">
        <v>9.41</v>
      </c>
      <c r="T385" s="4">
        <v>580.98</v>
      </c>
      <c r="U385" s="4">
        <v>1585</v>
      </c>
      <c r="V385" s="4">
        <v>1585</v>
      </c>
      <c r="W385" s="4">
        <v>892</v>
      </c>
      <c r="X385" s="4">
        <v>891</v>
      </c>
      <c r="Y385" s="4">
        <v>5.25</v>
      </c>
      <c r="Z385" s="4">
        <v>10.43</v>
      </c>
      <c r="AA385" s="4">
        <v>906.68</v>
      </c>
      <c r="AB385" s="4">
        <v>1819.16</v>
      </c>
    </row>
    <row r="386" spans="1:28">
      <c r="A386" s="3" t="s">
        <v>791</v>
      </c>
      <c r="B386" s="3" t="s">
        <v>792</v>
      </c>
      <c r="C386" s="3" t="s">
        <v>22</v>
      </c>
      <c r="D386" s="3" t="s">
        <v>587</v>
      </c>
      <c r="E386" s="3" t="s">
        <v>588</v>
      </c>
      <c r="F386" s="3" t="s">
        <v>25</v>
      </c>
      <c r="G386" s="4">
        <v>767</v>
      </c>
      <c r="H386" s="4">
        <v>767</v>
      </c>
      <c r="I386" s="4">
        <v>430</v>
      </c>
      <c r="J386" s="4">
        <v>430</v>
      </c>
      <c r="K386" s="4">
        <v>3.62</v>
      </c>
      <c r="L386" s="4">
        <v>6.44</v>
      </c>
      <c r="M386" s="4">
        <v>440.06</v>
      </c>
      <c r="N386" s="4">
        <v>1091</v>
      </c>
      <c r="O386" s="4">
        <v>1091</v>
      </c>
      <c r="P386" s="4">
        <v>892</v>
      </c>
      <c r="Q386" s="4">
        <v>884</v>
      </c>
      <c r="R386" s="4">
        <v>2.65</v>
      </c>
      <c r="S386" s="4">
        <v>13.77</v>
      </c>
      <c r="T386" s="4">
        <v>900.42</v>
      </c>
      <c r="U386" s="4">
        <v>1415</v>
      </c>
      <c r="V386" s="4">
        <v>1415</v>
      </c>
      <c r="W386" s="4">
        <v>818</v>
      </c>
      <c r="X386" s="4">
        <v>817</v>
      </c>
      <c r="Y386" s="4">
        <v>5.4</v>
      </c>
      <c r="Z386" s="4">
        <v>12.14</v>
      </c>
      <c r="AA386" s="4">
        <v>834.54</v>
      </c>
      <c r="AB386" s="4">
        <v>2175.02</v>
      </c>
    </row>
    <row r="387" spans="1:28">
      <c r="A387" s="3" t="s">
        <v>793</v>
      </c>
      <c r="B387" s="3" t="s">
        <v>794</v>
      </c>
      <c r="C387" s="3" t="s">
        <v>22</v>
      </c>
      <c r="D387" s="3" t="s">
        <v>587</v>
      </c>
      <c r="E387" s="3" t="s">
        <v>588</v>
      </c>
      <c r="F387" s="3" t="s">
        <v>25</v>
      </c>
      <c r="G387" s="4">
        <v>223</v>
      </c>
      <c r="H387" s="4">
        <v>223</v>
      </c>
      <c r="I387" s="4">
        <v>192</v>
      </c>
      <c r="J387" s="4">
        <v>191</v>
      </c>
      <c r="K387" s="4">
        <v>0.36</v>
      </c>
      <c r="L387" s="4">
        <v>4.33</v>
      </c>
      <c r="M387" s="4">
        <v>195.69</v>
      </c>
      <c r="N387" s="4">
        <v>537</v>
      </c>
      <c r="O387" s="4">
        <v>537</v>
      </c>
      <c r="P387" s="4">
        <v>375</v>
      </c>
      <c r="Q387" s="4">
        <v>375</v>
      </c>
      <c r="R387" s="4">
        <v>0.83</v>
      </c>
      <c r="S387" s="4">
        <v>5.67</v>
      </c>
      <c r="T387" s="4">
        <v>381.5</v>
      </c>
      <c r="U387" s="4">
        <v>1269</v>
      </c>
      <c r="V387" s="4">
        <v>1269</v>
      </c>
      <c r="W387" s="4">
        <v>591</v>
      </c>
      <c r="X387" s="4">
        <v>591</v>
      </c>
      <c r="Y387" s="4">
        <v>2.2000000000000002</v>
      </c>
      <c r="Z387" s="4">
        <v>7.32</v>
      </c>
      <c r="AA387" s="4">
        <v>600.52</v>
      </c>
      <c r="AB387" s="4">
        <v>1177.71</v>
      </c>
    </row>
    <row r="388" spans="1:28">
      <c r="A388" s="3" t="s">
        <v>795</v>
      </c>
      <c r="B388" s="3" t="s">
        <v>796</v>
      </c>
      <c r="C388" s="3" t="s">
        <v>22</v>
      </c>
      <c r="D388" s="3" t="s">
        <v>587</v>
      </c>
      <c r="E388" s="3" t="s">
        <v>588</v>
      </c>
      <c r="F388" s="3" t="s">
        <v>25</v>
      </c>
      <c r="G388" s="4">
        <v>840</v>
      </c>
      <c r="H388" s="4">
        <v>840</v>
      </c>
      <c r="I388" s="4">
        <v>626</v>
      </c>
      <c r="J388" s="4">
        <v>623</v>
      </c>
      <c r="K388" s="4">
        <v>3.13</v>
      </c>
      <c r="L388" s="4">
        <v>13.25</v>
      </c>
      <c r="M388" s="4">
        <v>639.38</v>
      </c>
      <c r="N388" s="4">
        <v>1006</v>
      </c>
      <c r="O388" s="4">
        <v>1006</v>
      </c>
      <c r="P388" s="4">
        <v>668</v>
      </c>
      <c r="Q388" s="4">
        <v>666</v>
      </c>
      <c r="R388" s="4">
        <v>3.66</v>
      </c>
      <c r="S388" s="4">
        <v>10.050000000000001</v>
      </c>
      <c r="T388" s="4">
        <v>679.71</v>
      </c>
      <c r="U388" s="4">
        <v>1995</v>
      </c>
      <c r="V388" s="4">
        <v>1995</v>
      </c>
      <c r="W388" s="4">
        <v>1168</v>
      </c>
      <c r="X388" s="4">
        <v>1160</v>
      </c>
      <c r="Y388" s="4">
        <v>8.1199999999999992</v>
      </c>
      <c r="Z388" s="4">
        <v>17.670000000000002</v>
      </c>
      <c r="AA388" s="4">
        <v>1185.79</v>
      </c>
      <c r="AB388" s="4">
        <v>2504.88</v>
      </c>
    </row>
    <row r="389" spans="1:28">
      <c r="A389" s="3" t="s">
        <v>797</v>
      </c>
      <c r="B389" s="3" t="s">
        <v>798</v>
      </c>
      <c r="C389" s="3" t="s">
        <v>22</v>
      </c>
      <c r="D389" s="3" t="s">
        <v>587</v>
      </c>
      <c r="E389" s="3" t="s">
        <v>588</v>
      </c>
      <c r="F389" s="3" t="s">
        <v>25</v>
      </c>
      <c r="G389" s="4">
        <v>380</v>
      </c>
      <c r="H389" s="4">
        <v>380</v>
      </c>
      <c r="I389" s="4">
        <v>289</v>
      </c>
      <c r="J389" s="4">
        <v>289</v>
      </c>
      <c r="K389" s="4">
        <v>1.21</v>
      </c>
      <c r="L389" s="4">
        <v>1.75</v>
      </c>
      <c r="M389" s="4">
        <v>291.95999999999998</v>
      </c>
      <c r="N389" s="4">
        <v>1386</v>
      </c>
      <c r="O389" s="4">
        <v>1386</v>
      </c>
      <c r="P389" s="4">
        <v>569</v>
      </c>
      <c r="Q389" s="4">
        <v>568</v>
      </c>
      <c r="R389" s="4">
        <v>5.83</v>
      </c>
      <c r="S389" s="4">
        <v>5.68</v>
      </c>
      <c r="T389" s="4">
        <v>579.51</v>
      </c>
      <c r="U389" s="4">
        <v>2123</v>
      </c>
      <c r="V389" s="4">
        <v>2123</v>
      </c>
      <c r="W389" s="4">
        <v>1233</v>
      </c>
      <c r="X389" s="4">
        <v>1231</v>
      </c>
      <c r="Y389" s="4">
        <v>10.82</v>
      </c>
      <c r="Z389" s="4">
        <v>8.31</v>
      </c>
      <c r="AA389" s="4">
        <v>1250.1300000000001</v>
      </c>
      <c r="AB389" s="4">
        <v>2121.6</v>
      </c>
    </row>
    <row r="390" spans="1:28">
      <c r="A390" s="3" t="s">
        <v>799</v>
      </c>
      <c r="B390" s="3" t="s">
        <v>800</v>
      </c>
      <c r="C390" s="3" t="s">
        <v>22</v>
      </c>
      <c r="D390" s="3" t="s">
        <v>587</v>
      </c>
      <c r="E390" s="3" t="s">
        <v>588</v>
      </c>
      <c r="F390" s="3" t="s">
        <v>25</v>
      </c>
      <c r="G390" s="4">
        <v>1183</v>
      </c>
      <c r="H390" s="4">
        <v>1183</v>
      </c>
      <c r="I390" s="4">
        <v>773</v>
      </c>
      <c r="J390" s="4">
        <v>770</v>
      </c>
      <c r="K390" s="4">
        <v>5.34</v>
      </c>
      <c r="L390" s="4">
        <v>15.01</v>
      </c>
      <c r="M390" s="4">
        <v>790.35</v>
      </c>
      <c r="N390" s="4">
        <v>944</v>
      </c>
      <c r="O390" s="4">
        <v>944</v>
      </c>
      <c r="P390" s="4">
        <v>672</v>
      </c>
      <c r="Q390" s="4">
        <v>671</v>
      </c>
      <c r="R390" s="4">
        <v>1.84</v>
      </c>
      <c r="S390" s="4">
        <v>12.4</v>
      </c>
      <c r="T390" s="4">
        <v>685.24</v>
      </c>
      <c r="U390" s="4">
        <v>3383</v>
      </c>
      <c r="V390" s="4">
        <v>3383</v>
      </c>
      <c r="W390" s="4">
        <v>1529</v>
      </c>
      <c r="X390" s="4">
        <v>1527</v>
      </c>
      <c r="Y390" s="4">
        <v>5.6</v>
      </c>
      <c r="Z390" s="4">
        <v>25.68</v>
      </c>
      <c r="AA390" s="4">
        <v>1558.28</v>
      </c>
      <c r="AB390" s="4">
        <v>3033.87</v>
      </c>
    </row>
    <row r="391" spans="1:28">
      <c r="A391" s="3" t="s">
        <v>801</v>
      </c>
      <c r="B391" s="3" t="s">
        <v>802</v>
      </c>
      <c r="C391" s="3" t="s">
        <v>22</v>
      </c>
      <c r="D391" s="3" t="s">
        <v>587</v>
      </c>
      <c r="E391" s="3" t="s">
        <v>588</v>
      </c>
      <c r="F391" s="3" t="s">
        <v>25</v>
      </c>
      <c r="G391" s="4">
        <v>508</v>
      </c>
      <c r="H391" s="4">
        <v>508</v>
      </c>
      <c r="I391" s="4">
        <v>375</v>
      </c>
      <c r="J391" s="4">
        <v>375</v>
      </c>
      <c r="K391" s="4">
        <v>2.84</v>
      </c>
      <c r="L391" s="4">
        <v>0</v>
      </c>
      <c r="M391" s="4">
        <v>377.84</v>
      </c>
      <c r="N391" s="4">
        <v>837</v>
      </c>
      <c r="O391" s="4">
        <v>837</v>
      </c>
      <c r="P391" s="4">
        <v>421</v>
      </c>
      <c r="Q391" s="4">
        <v>421</v>
      </c>
      <c r="R391" s="4">
        <v>4.7300000000000004</v>
      </c>
      <c r="S391" s="4">
        <v>4.6399999999999997</v>
      </c>
      <c r="T391" s="4">
        <v>430.37</v>
      </c>
      <c r="U391" s="4">
        <v>1772</v>
      </c>
      <c r="V391" s="4">
        <v>1772</v>
      </c>
      <c r="W391" s="4">
        <v>881</v>
      </c>
      <c r="X391" s="4">
        <v>880</v>
      </c>
      <c r="Y391" s="4">
        <v>6.59</v>
      </c>
      <c r="Z391" s="4">
        <v>5.48</v>
      </c>
      <c r="AA391" s="4">
        <v>892.07</v>
      </c>
      <c r="AB391" s="4">
        <v>1700.28</v>
      </c>
    </row>
    <row r="392" spans="1:28">
      <c r="A392" s="3" t="s">
        <v>803</v>
      </c>
      <c r="B392" s="3" t="s">
        <v>804</v>
      </c>
      <c r="C392" s="3" t="s">
        <v>22</v>
      </c>
      <c r="D392" s="3" t="s">
        <v>587</v>
      </c>
      <c r="E392" s="3" t="s">
        <v>588</v>
      </c>
      <c r="F392" s="3" t="s">
        <v>25</v>
      </c>
      <c r="G392" s="4">
        <v>510</v>
      </c>
      <c r="H392" s="4">
        <v>510</v>
      </c>
      <c r="I392" s="4">
        <v>413</v>
      </c>
      <c r="J392" s="4">
        <v>413</v>
      </c>
      <c r="K392" s="4">
        <v>2.35</v>
      </c>
      <c r="L392" s="4">
        <v>2.0099999999999998</v>
      </c>
      <c r="M392" s="4">
        <v>417.36</v>
      </c>
      <c r="N392" s="4">
        <v>602</v>
      </c>
      <c r="O392" s="4">
        <v>602</v>
      </c>
      <c r="P392" s="4">
        <v>539</v>
      </c>
      <c r="Q392" s="4">
        <v>537</v>
      </c>
      <c r="R392" s="4">
        <v>2.62</v>
      </c>
      <c r="S392" s="4">
        <v>3.35</v>
      </c>
      <c r="T392" s="4">
        <v>542.97</v>
      </c>
      <c r="U392" s="4">
        <v>1187</v>
      </c>
      <c r="V392" s="4">
        <v>1187</v>
      </c>
      <c r="W392" s="4">
        <v>630</v>
      </c>
      <c r="X392" s="4">
        <v>630</v>
      </c>
      <c r="Y392" s="4">
        <v>4.01</v>
      </c>
      <c r="Z392" s="4">
        <v>3.34</v>
      </c>
      <c r="AA392" s="4">
        <v>637.35</v>
      </c>
      <c r="AB392" s="4">
        <v>1597.68</v>
      </c>
    </row>
    <row r="393" spans="1:28">
      <c r="A393" s="3" t="s">
        <v>805</v>
      </c>
      <c r="B393" s="3" t="s">
        <v>806</v>
      </c>
      <c r="C393" s="3" t="s">
        <v>22</v>
      </c>
      <c r="D393" s="3" t="s">
        <v>587</v>
      </c>
      <c r="E393" s="3" t="s">
        <v>588</v>
      </c>
      <c r="F393" s="3" t="s">
        <v>25</v>
      </c>
      <c r="G393" s="4">
        <v>702</v>
      </c>
      <c r="H393" s="4">
        <v>702</v>
      </c>
      <c r="I393" s="4">
        <v>520</v>
      </c>
      <c r="J393" s="4">
        <v>519</v>
      </c>
      <c r="K393" s="4">
        <v>3.49</v>
      </c>
      <c r="L393" s="4">
        <v>10.029999999999999</v>
      </c>
      <c r="M393" s="4">
        <v>532.52</v>
      </c>
      <c r="N393" s="4">
        <v>343</v>
      </c>
      <c r="O393" s="4">
        <v>343</v>
      </c>
      <c r="P393" s="4">
        <v>301</v>
      </c>
      <c r="Q393" s="4">
        <v>297</v>
      </c>
      <c r="R393" s="4">
        <v>1.93</v>
      </c>
      <c r="S393" s="4">
        <v>5.66</v>
      </c>
      <c r="T393" s="4">
        <v>304.58999999999997</v>
      </c>
      <c r="U393" s="4">
        <v>6179</v>
      </c>
      <c r="V393" s="4">
        <v>6179</v>
      </c>
      <c r="W393" s="4">
        <v>1633</v>
      </c>
      <c r="X393" s="4">
        <v>1623</v>
      </c>
      <c r="Y393" s="4">
        <v>6.66</v>
      </c>
      <c r="Z393" s="4">
        <v>33.43</v>
      </c>
      <c r="AA393" s="4">
        <v>1663.09</v>
      </c>
      <c r="AB393" s="4">
        <v>2500.1999999999998</v>
      </c>
    </row>
    <row r="394" spans="1:28">
      <c r="A394" s="3" t="s">
        <v>807</v>
      </c>
      <c r="B394" s="3" t="s">
        <v>808</v>
      </c>
      <c r="C394" s="3" t="s">
        <v>22</v>
      </c>
      <c r="D394" s="3" t="s">
        <v>587</v>
      </c>
      <c r="E394" s="3" t="s">
        <v>588</v>
      </c>
      <c r="F394" s="3" t="s">
        <v>25</v>
      </c>
      <c r="G394" s="4">
        <v>484</v>
      </c>
      <c r="H394" s="4">
        <v>484</v>
      </c>
      <c r="I394" s="4">
        <v>417</v>
      </c>
      <c r="J394" s="4">
        <v>417</v>
      </c>
      <c r="K394" s="4">
        <v>4.6500000000000004</v>
      </c>
      <c r="L394" s="4">
        <v>4.34</v>
      </c>
      <c r="M394" s="4">
        <v>425.99</v>
      </c>
      <c r="N394" s="4">
        <v>217</v>
      </c>
      <c r="O394" s="4">
        <v>217</v>
      </c>
      <c r="P394" s="4">
        <v>209</v>
      </c>
      <c r="Q394" s="4">
        <v>209</v>
      </c>
      <c r="R394" s="4">
        <v>2.75</v>
      </c>
      <c r="S394" s="4">
        <v>2.13</v>
      </c>
      <c r="T394" s="4">
        <v>213.88</v>
      </c>
      <c r="U394" s="4">
        <v>3469</v>
      </c>
      <c r="V394" s="4">
        <v>3469</v>
      </c>
      <c r="W394" s="4">
        <v>2057</v>
      </c>
      <c r="X394" s="4">
        <v>2057</v>
      </c>
      <c r="Y394" s="4">
        <v>11.93</v>
      </c>
      <c r="Z394" s="4">
        <v>26.43</v>
      </c>
      <c r="AA394" s="4">
        <v>2095.36</v>
      </c>
      <c r="AB394" s="4">
        <v>2735.23</v>
      </c>
    </row>
    <row r="395" spans="1:28">
      <c r="A395" s="3" t="s">
        <v>809</v>
      </c>
      <c r="B395" s="3" t="s">
        <v>810</v>
      </c>
      <c r="C395" s="3" t="s">
        <v>22</v>
      </c>
      <c r="D395" s="3" t="s">
        <v>587</v>
      </c>
      <c r="E395" s="3" t="s">
        <v>588</v>
      </c>
      <c r="F395" s="3" t="s">
        <v>25</v>
      </c>
      <c r="G395" s="4">
        <v>1740</v>
      </c>
      <c r="H395" s="4">
        <v>1740</v>
      </c>
      <c r="I395" s="4">
        <v>884</v>
      </c>
      <c r="J395" s="4">
        <v>883</v>
      </c>
      <c r="K395" s="4">
        <v>6.06</v>
      </c>
      <c r="L395" s="4">
        <v>18.96</v>
      </c>
      <c r="M395" s="4">
        <v>908.02</v>
      </c>
      <c r="N395" s="4">
        <v>1890</v>
      </c>
      <c r="O395" s="4">
        <v>1890</v>
      </c>
      <c r="P395" s="4">
        <v>1041</v>
      </c>
      <c r="Q395" s="4">
        <v>1041</v>
      </c>
      <c r="R395" s="4">
        <v>11.93</v>
      </c>
      <c r="S395" s="4">
        <v>4.8600000000000003</v>
      </c>
      <c r="T395" s="4">
        <v>1057.79</v>
      </c>
      <c r="U395" s="4">
        <v>3561</v>
      </c>
      <c r="V395" s="4">
        <v>3561</v>
      </c>
      <c r="W395" s="4">
        <v>1215</v>
      </c>
      <c r="X395" s="4">
        <v>1215</v>
      </c>
      <c r="Y395" s="4">
        <v>10.52</v>
      </c>
      <c r="Z395" s="4">
        <v>14.31</v>
      </c>
      <c r="AA395" s="4">
        <v>1239.83</v>
      </c>
      <c r="AB395" s="4">
        <v>3205.64</v>
      </c>
    </row>
    <row r="396" spans="1:28">
      <c r="A396" s="3" t="s">
        <v>811</v>
      </c>
      <c r="B396" s="3" t="s">
        <v>812</v>
      </c>
      <c r="C396" s="3" t="s">
        <v>22</v>
      </c>
      <c r="D396" s="3" t="s">
        <v>587</v>
      </c>
      <c r="E396" s="3" t="s">
        <v>588</v>
      </c>
      <c r="F396" s="3" t="s">
        <v>25</v>
      </c>
      <c r="G396" s="4">
        <v>1550</v>
      </c>
      <c r="H396" s="4">
        <v>1550</v>
      </c>
      <c r="I396" s="4">
        <v>746</v>
      </c>
      <c r="J396" s="4">
        <v>745</v>
      </c>
      <c r="K396" s="4">
        <v>5.45</v>
      </c>
      <c r="L396" s="4">
        <v>17.739999999999998</v>
      </c>
      <c r="M396" s="4">
        <v>768.19</v>
      </c>
      <c r="N396" s="4">
        <v>1454</v>
      </c>
      <c r="O396" s="4">
        <v>1454</v>
      </c>
      <c r="P396" s="4">
        <v>989</v>
      </c>
      <c r="Q396" s="4">
        <v>987</v>
      </c>
      <c r="R396" s="4">
        <v>7.17</v>
      </c>
      <c r="S396" s="4">
        <v>23.42</v>
      </c>
      <c r="T396" s="4">
        <v>1017.59</v>
      </c>
      <c r="U396" s="4">
        <v>4712</v>
      </c>
      <c r="V396" s="4">
        <v>4712</v>
      </c>
      <c r="W396" s="4">
        <v>1130</v>
      </c>
      <c r="X396" s="4">
        <v>1130</v>
      </c>
      <c r="Y396" s="4">
        <v>8.15</v>
      </c>
      <c r="Z396" s="4">
        <v>19.59</v>
      </c>
      <c r="AA396" s="4">
        <v>1157.74</v>
      </c>
      <c r="AB396" s="4">
        <v>2943.52</v>
      </c>
    </row>
    <row r="397" spans="1:28">
      <c r="A397" s="3" t="s">
        <v>813</v>
      </c>
      <c r="B397" s="3" t="s">
        <v>814</v>
      </c>
      <c r="C397" s="3" t="s">
        <v>22</v>
      </c>
      <c r="D397" s="3" t="s">
        <v>587</v>
      </c>
      <c r="E397" s="3" t="s">
        <v>588</v>
      </c>
      <c r="F397" s="3" t="s">
        <v>25</v>
      </c>
      <c r="G397" s="4">
        <v>1003</v>
      </c>
      <c r="H397" s="4">
        <v>1003</v>
      </c>
      <c r="I397" s="4">
        <v>519</v>
      </c>
      <c r="J397" s="4">
        <v>518</v>
      </c>
      <c r="K397" s="4">
        <v>3.4</v>
      </c>
      <c r="L397" s="4">
        <v>9.24</v>
      </c>
      <c r="M397" s="4">
        <v>530.64</v>
      </c>
      <c r="N397" s="4">
        <v>1878</v>
      </c>
      <c r="O397" s="4">
        <v>1878</v>
      </c>
      <c r="P397" s="4">
        <v>1021</v>
      </c>
      <c r="Q397" s="4">
        <v>1013</v>
      </c>
      <c r="R397" s="4">
        <v>5.69</v>
      </c>
      <c r="S397" s="4">
        <v>21.37</v>
      </c>
      <c r="T397" s="4">
        <v>1040.06</v>
      </c>
      <c r="U397" s="4">
        <v>5056</v>
      </c>
      <c r="V397" s="4">
        <v>5056</v>
      </c>
      <c r="W397" s="4">
        <v>1825</v>
      </c>
      <c r="X397" s="4">
        <v>1818</v>
      </c>
      <c r="Y397" s="4">
        <v>10.33</v>
      </c>
      <c r="Z397" s="4">
        <v>29.79</v>
      </c>
      <c r="AA397" s="4">
        <v>1858.12</v>
      </c>
      <c r="AB397" s="4">
        <v>3428.82</v>
      </c>
    </row>
    <row r="398" spans="1:28">
      <c r="A398" s="3" t="s">
        <v>815</v>
      </c>
      <c r="B398" s="3" t="s">
        <v>816</v>
      </c>
      <c r="C398" s="3" t="s">
        <v>22</v>
      </c>
      <c r="D398" s="3" t="s">
        <v>587</v>
      </c>
      <c r="E398" s="3" t="s">
        <v>588</v>
      </c>
      <c r="F398" s="3" t="s">
        <v>25</v>
      </c>
      <c r="G398" s="4">
        <v>1337</v>
      </c>
      <c r="H398" s="4">
        <v>1337</v>
      </c>
      <c r="I398" s="4">
        <v>682</v>
      </c>
      <c r="J398" s="4">
        <v>682</v>
      </c>
      <c r="K398" s="4">
        <v>4.74</v>
      </c>
      <c r="L398" s="4">
        <v>8.69</v>
      </c>
      <c r="M398" s="4">
        <v>695.43</v>
      </c>
      <c r="N398" s="4">
        <v>1016</v>
      </c>
      <c r="O398" s="4">
        <v>1016</v>
      </c>
      <c r="P398" s="4">
        <v>719</v>
      </c>
      <c r="Q398" s="4">
        <v>719</v>
      </c>
      <c r="R398" s="4">
        <v>4.6900000000000004</v>
      </c>
      <c r="S398" s="4">
        <v>10.72</v>
      </c>
      <c r="T398" s="4">
        <v>734.41</v>
      </c>
      <c r="U398" s="4">
        <v>2141</v>
      </c>
      <c r="V398" s="4">
        <v>2141</v>
      </c>
      <c r="W398" s="4">
        <v>1194</v>
      </c>
      <c r="X398" s="4">
        <v>1194</v>
      </c>
      <c r="Y398" s="4">
        <v>16.059999999999999</v>
      </c>
      <c r="Z398" s="4">
        <v>15.14</v>
      </c>
      <c r="AA398" s="4">
        <v>1225.2</v>
      </c>
      <c r="AB398" s="4">
        <v>2655.04</v>
      </c>
    </row>
    <row r="399" spans="1:28">
      <c r="A399" s="3" t="s">
        <v>817</v>
      </c>
      <c r="B399" s="3" t="s">
        <v>818</v>
      </c>
      <c r="C399" s="3" t="s">
        <v>22</v>
      </c>
      <c r="D399" s="3" t="s">
        <v>587</v>
      </c>
      <c r="E399" s="3" t="s">
        <v>588</v>
      </c>
      <c r="F399" s="3" t="s">
        <v>25</v>
      </c>
      <c r="G399" s="4">
        <v>1118</v>
      </c>
      <c r="H399" s="4">
        <v>1118</v>
      </c>
      <c r="I399" s="4">
        <v>632</v>
      </c>
      <c r="J399" s="4">
        <v>632</v>
      </c>
      <c r="K399" s="4">
        <v>2.96</v>
      </c>
      <c r="L399" s="4">
        <v>7.8</v>
      </c>
      <c r="M399" s="4">
        <v>642.76</v>
      </c>
      <c r="N399" s="4">
        <v>1762</v>
      </c>
      <c r="O399" s="4">
        <v>1762</v>
      </c>
      <c r="P399" s="4">
        <v>969</v>
      </c>
      <c r="Q399" s="4">
        <v>969</v>
      </c>
      <c r="R399" s="4">
        <v>5.31</v>
      </c>
      <c r="S399" s="4">
        <v>12.06</v>
      </c>
      <c r="T399" s="4">
        <v>986.37</v>
      </c>
      <c r="U399" s="4">
        <v>2128</v>
      </c>
      <c r="V399" s="4">
        <v>2128</v>
      </c>
      <c r="W399" s="4">
        <v>1491</v>
      </c>
      <c r="X399" s="4">
        <v>1485</v>
      </c>
      <c r="Y399" s="4">
        <v>5.56</v>
      </c>
      <c r="Z399" s="4">
        <v>14.78</v>
      </c>
      <c r="AA399" s="4">
        <v>1505.34</v>
      </c>
      <c r="AB399" s="4">
        <v>3134.47</v>
      </c>
    </row>
    <row r="400" spans="1:28">
      <c r="A400" s="3" t="s">
        <v>819</v>
      </c>
      <c r="B400" s="3" t="s">
        <v>820</v>
      </c>
      <c r="C400" s="3" t="s">
        <v>22</v>
      </c>
      <c r="D400" s="3" t="s">
        <v>587</v>
      </c>
      <c r="E400" s="3" t="s">
        <v>588</v>
      </c>
      <c r="F400" s="3" t="s">
        <v>25</v>
      </c>
      <c r="G400" s="4">
        <v>785</v>
      </c>
      <c r="H400" s="4">
        <v>785</v>
      </c>
      <c r="I400" s="4">
        <v>574</v>
      </c>
      <c r="J400" s="4">
        <v>574</v>
      </c>
      <c r="K400" s="4">
        <v>3.07</v>
      </c>
      <c r="L400" s="4">
        <v>4.68</v>
      </c>
      <c r="M400" s="4">
        <v>581.75</v>
      </c>
      <c r="N400" s="4">
        <v>780</v>
      </c>
      <c r="O400" s="4">
        <v>780</v>
      </c>
      <c r="P400" s="4">
        <v>571</v>
      </c>
      <c r="Q400" s="4">
        <v>571</v>
      </c>
      <c r="R400" s="4">
        <v>1.1100000000000001</v>
      </c>
      <c r="S400" s="4">
        <v>5.77</v>
      </c>
      <c r="T400" s="4">
        <v>577.88</v>
      </c>
      <c r="U400" s="4">
        <v>1067</v>
      </c>
      <c r="V400" s="4">
        <v>1067</v>
      </c>
      <c r="W400" s="4">
        <v>604</v>
      </c>
      <c r="X400" s="4">
        <v>603</v>
      </c>
      <c r="Y400" s="4">
        <v>1.47</v>
      </c>
      <c r="Z400" s="4">
        <v>6.83</v>
      </c>
      <c r="AA400" s="4">
        <v>611.29999999999995</v>
      </c>
      <c r="AB400" s="4">
        <v>1770.93</v>
      </c>
    </row>
    <row r="401" spans="1:28">
      <c r="A401" s="3" t="s">
        <v>821</v>
      </c>
      <c r="B401" s="3" t="s">
        <v>822</v>
      </c>
      <c r="C401" s="3" t="s">
        <v>22</v>
      </c>
      <c r="D401" s="3" t="s">
        <v>587</v>
      </c>
      <c r="E401" s="3" t="s">
        <v>588</v>
      </c>
      <c r="F401" s="3" t="s">
        <v>25</v>
      </c>
      <c r="G401" s="4">
        <v>1120</v>
      </c>
      <c r="H401" s="4">
        <v>1120</v>
      </c>
      <c r="I401" s="4">
        <v>659</v>
      </c>
      <c r="J401" s="4">
        <v>657</v>
      </c>
      <c r="K401" s="4">
        <v>2.98</v>
      </c>
      <c r="L401" s="4">
        <v>8.52</v>
      </c>
      <c r="M401" s="4">
        <v>668.5</v>
      </c>
      <c r="N401" s="4">
        <v>1192</v>
      </c>
      <c r="O401" s="4">
        <v>1192</v>
      </c>
      <c r="P401" s="4">
        <v>821</v>
      </c>
      <c r="Q401" s="4">
        <v>820</v>
      </c>
      <c r="R401" s="4">
        <v>4.68</v>
      </c>
      <c r="S401" s="4">
        <v>10.19</v>
      </c>
      <c r="T401" s="4">
        <v>834.87</v>
      </c>
      <c r="U401" s="4">
        <v>2747</v>
      </c>
      <c r="V401" s="4">
        <v>2747</v>
      </c>
      <c r="W401" s="4">
        <v>1800</v>
      </c>
      <c r="X401" s="4">
        <v>1766</v>
      </c>
      <c r="Y401" s="4">
        <v>4.74</v>
      </c>
      <c r="Z401" s="4">
        <v>17.690000000000001</v>
      </c>
      <c r="AA401" s="4">
        <v>1788.43</v>
      </c>
      <c r="AB401" s="4">
        <v>3291.8</v>
      </c>
    </row>
    <row r="402" spans="1:28">
      <c r="A402" s="3" t="s">
        <v>823</v>
      </c>
      <c r="B402" s="3" t="s">
        <v>824</v>
      </c>
      <c r="C402" s="3" t="s">
        <v>22</v>
      </c>
      <c r="D402" s="3" t="s">
        <v>587</v>
      </c>
      <c r="E402" s="3" t="s">
        <v>588</v>
      </c>
      <c r="F402" s="3" t="s">
        <v>25</v>
      </c>
      <c r="G402" s="4">
        <v>568</v>
      </c>
      <c r="H402" s="4">
        <v>568</v>
      </c>
      <c r="I402" s="4">
        <v>472</v>
      </c>
      <c r="J402" s="4">
        <v>472</v>
      </c>
      <c r="K402" s="4">
        <v>2.14</v>
      </c>
      <c r="L402" s="4">
        <v>6.01</v>
      </c>
      <c r="M402" s="4">
        <v>480.15</v>
      </c>
      <c r="N402" s="4">
        <v>509</v>
      </c>
      <c r="O402" s="4">
        <v>509</v>
      </c>
      <c r="P402" s="4">
        <v>471</v>
      </c>
      <c r="Q402" s="4">
        <v>471</v>
      </c>
      <c r="R402" s="4">
        <v>1.48</v>
      </c>
      <c r="S402" s="4">
        <v>7.36</v>
      </c>
      <c r="T402" s="4">
        <v>479.84</v>
      </c>
      <c r="U402" s="4">
        <v>1994</v>
      </c>
      <c r="V402" s="4">
        <v>1994</v>
      </c>
      <c r="W402" s="4">
        <v>1036</v>
      </c>
      <c r="X402" s="4">
        <v>1034</v>
      </c>
      <c r="Y402" s="4">
        <v>2.83</v>
      </c>
      <c r="Z402" s="4">
        <v>14.26</v>
      </c>
      <c r="AA402" s="4">
        <v>1051.0899999999999</v>
      </c>
      <c r="AB402" s="4">
        <v>2011.08</v>
      </c>
    </row>
    <row r="403" spans="1:28">
      <c r="A403" s="3" t="s">
        <v>825</v>
      </c>
      <c r="B403" s="3" t="s">
        <v>826</v>
      </c>
      <c r="C403" s="3" t="s">
        <v>22</v>
      </c>
      <c r="D403" s="3" t="s">
        <v>587</v>
      </c>
      <c r="E403" s="3" t="s">
        <v>588</v>
      </c>
      <c r="F403" s="3" t="s">
        <v>25</v>
      </c>
      <c r="G403" s="4">
        <v>454</v>
      </c>
      <c r="H403" s="4">
        <v>454</v>
      </c>
      <c r="I403" s="4">
        <v>373</v>
      </c>
      <c r="J403" s="4">
        <v>373</v>
      </c>
      <c r="K403" s="4">
        <v>2.7</v>
      </c>
      <c r="L403" s="4">
        <v>4.21</v>
      </c>
      <c r="M403" s="4">
        <v>379.91</v>
      </c>
      <c r="N403" s="4">
        <v>746</v>
      </c>
      <c r="O403" s="4">
        <v>746</v>
      </c>
      <c r="P403" s="4">
        <v>441</v>
      </c>
      <c r="Q403" s="4">
        <v>441</v>
      </c>
      <c r="R403" s="4">
        <v>3.06</v>
      </c>
      <c r="S403" s="4">
        <v>7.05</v>
      </c>
      <c r="T403" s="4">
        <v>451.11</v>
      </c>
      <c r="U403" s="4">
        <v>795</v>
      </c>
      <c r="V403" s="4">
        <v>795</v>
      </c>
      <c r="W403" s="4">
        <v>648</v>
      </c>
      <c r="X403" s="4">
        <v>646</v>
      </c>
      <c r="Y403" s="4">
        <v>5.59</v>
      </c>
      <c r="Z403" s="4">
        <v>8.34</v>
      </c>
      <c r="AA403" s="4">
        <v>659.93</v>
      </c>
      <c r="AB403" s="4">
        <v>1490.95</v>
      </c>
    </row>
    <row r="404" spans="1:28">
      <c r="A404" s="3" t="s">
        <v>827</v>
      </c>
      <c r="B404" s="3" t="s">
        <v>828</v>
      </c>
      <c r="C404" s="3" t="s">
        <v>22</v>
      </c>
      <c r="D404" s="3" t="s">
        <v>587</v>
      </c>
      <c r="E404" s="3" t="s">
        <v>588</v>
      </c>
      <c r="F404" s="3" t="s">
        <v>25</v>
      </c>
      <c r="G404" s="4">
        <v>2735</v>
      </c>
      <c r="H404" s="4">
        <v>2735</v>
      </c>
      <c r="I404" s="4">
        <v>1193</v>
      </c>
      <c r="J404" s="4">
        <v>1187</v>
      </c>
      <c r="K404" s="4">
        <v>7.11</v>
      </c>
      <c r="L404" s="4">
        <v>22.61</v>
      </c>
      <c r="M404" s="4">
        <v>1216.72</v>
      </c>
      <c r="N404" s="4">
        <v>1672</v>
      </c>
      <c r="O404" s="4">
        <v>1672</v>
      </c>
      <c r="P404" s="4">
        <v>1179</v>
      </c>
      <c r="Q404" s="4">
        <v>1177</v>
      </c>
      <c r="R404" s="4">
        <v>6.18</v>
      </c>
      <c r="S404" s="4">
        <v>19.52</v>
      </c>
      <c r="T404" s="4">
        <v>1202.7</v>
      </c>
      <c r="U404" s="4">
        <v>6440</v>
      </c>
      <c r="V404" s="4">
        <v>6440</v>
      </c>
      <c r="W404" s="4">
        <v>1895</v>
      </c>
      <c r="X404" s="4">
        <v>1892</v>
      </c>
      <c r="Y404" s="4">
        <v>11.08</v>
      </c>
      <c r="Z404" s="4">
        <v>34.25</v>
      </c>
      <c r="AA404" s="4">
        <v>1937.33</v>
      </c>
      <c r="AB404" s="4">
        <v>4356.75</v>
      </c>
    </row>
    <row r="405" spans="1:28">
      <c r="A405" s="3" t="s">
        <v>829</v>
      </c>
      <c r="B405" s="3" t="s">
        <v>830</v>
      </c>
      <c r="C405" s="3" t="s">
        <v>22</v>
      </c>
      <c r="D405" s="3" t="s">
        <v>587</v>
      </c>
      <c r="E405" s="3" t="s">
        <v>588</v>
      </c>
      <c r="F405" s="3" t="s">
        <v>25</v>
      </c>
      <c r="G405" s="4">
        <v>1478</v>
      </c>
      <c r="H405" s="4">
        <v>1478</v>
      </c>
      <c r="I405" s="4">
        <v>1064</v>
      </c>
      <c r="J405" s="4">
        <v>1058</v>
      </c>
      <c r="K405" s="4">
        <v>6.88</v>
      </c>
      <c r="L405" s="4">
        <v>16.7</v>
      </c>
      <c r="M405" s="4">
        <v>1081.58</v>
      </c>
      <c r="N405" s="4">
        <v>2067</v>
      </c>
      <c r="O405" s="4">
        <v>2067</v>
      </c>
      <c r="P405" s="4">
        <v>1099</v>
      </c>
      <c r="Q405" s="4">
        <v>1096</v>
      </c>
      <c r="R405" s="4">
        <v>5.56</v>
      </c>
      <c r="S405" s="4">
        <v>10.43</v>
      </c>
      <c r="T405" s="4">
        <v>1111.99</v>
      </c>
      <c r="U405" s="4">
        <v>2781</v>
      </c>
      <c r="V405" s="4">
        <v>2781</v>
      </c>
      <c r="W405" s="4">
        <v>1429</v>
      </c>
      <c r="X405" s="4">
        <v>1425</v>
      </c>
      <c r="Y405" s="4">
        <v>7.35</v>
      </c>
      <c r="Z405" s="4">
        <v>20.83</v>
      </c>
      <c r="AA405" s="4">
        <v>1453.18</v>
      </c>
      <c r="AB405" s="4">
        <v>3646.75</v>
      </c>
    </row>
    <row r="406" spans="1:28">
      <c r="A406" s="3" t="s">
        <v>831</v>
      </c>
      <c r="B406" s="3" t="s">
        <v>832</v>
      </c>
      <c r="C406" s="3" t="s">
        <v>22</v>
      </c>
      <c r="D406" s="3" t="s">
        <v>587</v>
      </c>
      <c r="E406" s="3" t="s">
        <v>588</v>
      </c>
      <c r="F406" s="3" t="s">
        <v>25</v>
      </c>
      <c r="G406" s="4">
        <v>1004</v>
      </c>
      <c r="H406" s="4">
        <v>1004</v>
      </c>
      <c r="I406" s="4">
        <v>577</v>
      </c>
      <c r="J406" s="4">
        <v>577</v>
      </c>
      <c r="K406" s="4">
        <v>2.2999999999999998</v>
      </c>
      <c r="L406" s="4">
        <v>8.5</v>
      </c>
      <c r="M406" s="4">
        <v>587.79999999999995</v>
      </c>
      <c r="N406" s="4">
        <v>1211</v>
      </c>
      <c r="O406" s="4">
        <v>1211</v>
      </c>
      <c r="P406" s="4">
        <v>958</v>
      </c>
      <c r="Q406" s="4">
        <v>950</v>
      </c>
      <c r="R406" s="4">
        <v>3.18</v>
      </c>
      <c r="S406" s="4">
        <v>9.42</v>
      </c>
      <c r="T406" s="4">
        <v>962.6</v>
      </c>
      <c r="U406" s="4">
        <v>2197</v>
      </c>
      <c r="V406" s="4">
        <v>2197</v>
      </c>
      <c r="W406" s="4">
        <v>1654</v>
      </c>
      <c r="X406" s="4">
        <v>1652</v>
      </c>
      <c r="Y406" s="4">
        <v>14.44</v>
      </c>
      <c r="Z406" s="4">
        <v>13.53</v>
      </c>
      <c r="AA406" s="4">
        <v>1679.97</v>
      </c>
      <c r="AB406" s="4">
        <v>3230.37</v>
      </c>
    </row>
    <row r="407" spans="1:28">
      <c r="A407" s="3" t="s">
        <v>833</v>
      </c>
      <c r="B407" s="3" t="s">
        <v>834</v>
      </c>
      <c r="C407" s="3" t="s">
        <v>22</v>
      </c>
      <c r="D407" s="3" t="s">
        <v>587</v>
      </c>
      <c r="E407" s="3" t="s">
        <v>588</v>
      </c>
      <c r="F407" s="3" t="s">
        <v>25</v>
      </c>
      <c r="G407" s="4">
        <v>841</v>
      </c>
      <c r="H407" s="4">
        <v>841</v>
      </c>
      <c r="I407" s="4">
        <v>593</v>
      </c>
      <c r="J407" s="4">
        <v>593</v>
      </c>
      <c r="K407" s="4">
        <v>4</v>
      </c>
      <c r="L407" s="4">
        <v>4.87</v>
      </c>
      <c r="M407" s="4">
        <v>601.87</v>
      </c>
      <c r="N407" s="4">
        <v>951</v>
      </c>
      <c r="O407" s="4">
        <v>951</v>
      </c>
      <c r="P407" s="4">
        <v>777</v>
      </c>
      <c r="Q407" s="4">
        <v>776</v>
      </c>
      <c r="R407" s="4">
        <v>4.59</v>
      </c>
      <c r="S407" s="4">
        <v>5.6</v>
      </c>
      <c r="T407" s="4">
        <v>786.19</v>
      </c>
      <c r="U407" s="4">
        <v>2004</v>
      </c>
      <c r="V407" s="4">
        <v>2004</v>
      </c>
      <c r="W407" s="4">
        <v>1796</v>
      </c>
      <c r="X407" s="4">
        <v>1790</v>
      </c>
      <c r="Y407" s="4">
        <v>13.07</v>
      </c>
      <c r="Z407" s="4">
        <v>12.56</v>
      </c>
      <c r="AA407" s="4">
        <v>1815.63</v>
      </c>
      <c r="AB407" s="4">
        <v>3203.69</v>
      </c>
    </row>
    <row r="408" spans="1:28">
      <c r="A408" s="3" t="s">
        <v>835</v>
      </c>
      <c r="B408" s="3" t="s">
        <v>388</v>
      </c>
      <c r="C408" s="3" t="s">
        <v>22</v>
      </c>
      <c r="D408" s="3" t="s">
        <v>587</v>
      </c>
      <c r="E408" s="3" t="s">
        <v>588</v>
      </c>
      <c r="F408" s="3" t="s">
        <v>25</v>
      </c>
      <c r="G408" s="4">
        <v>1003</v>
      </c>
      <c r="H408" s="4">
        <v>1003</v>
      </c>
      <c r="I408" s="4">
        <v>578</v>
      </c>
      <c r="J408" s="4">
        <v>577</v>
      </c>
      <c r="K408" s="4">
        <v>2.87</v>
      </c>
      <c r="L408" s="4">
        <v>7.08</v>
      </c>
      <c r="M408" s="4">
        <v>586.95000000000005</v>
      </c>
      <c r="N408" s="4">
        <v>1254</v>
      </c>
      <c r="O408" s="4">
        <v>1254</v>
      </c>
      <c r="P408" s="4">
        <v>721</v>
      </c>
      <c r="Q408" s="4">
        <v>720</v>
      </c>
      <c r="R408" s="4">
        <v>2.72</v>
      </c>
      <c r="S408" s="4">
        <v>8</v>
      </c>
      <c r="T408" s="4">
        <v>730.72</v>
      </c>
      <c r="U408" s="4">
        <v>1506</v>
      </c>
      <c r="V408" s="4">
        <v>1506</v>
      </c>
      <c r="W408" s="4">
        <v>1007</v>
      </c>
      <c r="X408" s="4">
        <v>1005</v>
      </c>
      <c r="Y408" s="4">
        <v>7.33</v>
      </c>
      <c r="Z408" s="4">
        <v>12.9</v>
      </c>
      <c r="AA408" s="4">
        <v>1025.23</v>
      </c>
      <c r="AB408" s="4">
        <v>2342.9</v>
      </c>
    </row>
    <row r="409" spans="1:28">
      <c r="A409" s="3" t="s">
        <v>836</v>
      </c>
      <c r="B409" s="3" t="s">
        <v>837</v>
      </c>
      <c r="C409" s="3" t="s">
        <v>22</v>
      </c>
      <c r="D409" s="3" t="s">
        <v>587</v>
      </c>
      <c r="E409" s="3" t="s">
        <v>588</v>
      </c>
      <c r="F409" s="3" t="s">
        <v>25</v>
      </c>
      <c r="G409" s="4">
        <v>811</v>
      </c>
      <c r="H409" s="4">
        <v>811</v>
      </c>
      <c r="I409" s="4">
        <v>479</v>
      </c>
      <c r="J409" s="4">
        <v>476</v>
      </c>
      <c r="K409" s="4">
        <v>2.68</v>
      </c>
      <c r="L409" s="4">
        <v>9.5500000000000007</v>
      </c>
      <c r="M409" s="4">
        <v>488.23</v>
      </c>
      <c r="N409" s="4">
        <v>674</v>
      </c>
      <c r="O409" s="4">
        <v>674</v>
      </c>
      <c r="P409" s="4">
        <v>458</v>
      </c>
      <c r="Q409" s="4">
        <v>457</v>
      </c>
      <c r="R409" s="4">
        <v>4.22</v>
      </c>
      <c r="S409" s="4">
        <v>9.07</v>
      </c>
      <c r="T409" s="4">
        <v>470.29</v>
      </c>
      <c r="U409" s="4">
        <v>1679</v>
      </c>
      <c r="V409" s="4">
        <v>1679</v>
      </c>
      <c r="W409" s="4">
        <v>1368</v>
      </c>
      <c r="X409" s="4">
        <v>1364</v>
      </c>
      <c r="Y409" s="4">
        <v>5.28</v>
      </c>
      <c r="Z409" s="4">
        <v>13.46</v>
      </c>
      <c r="AA409" s="4">
        <v>1382.74</v>
      </c>
      <c r="AB409" s="4">
        <v>2341.2600000000002</v>
      </c>
    </row>
    <row r="410" spans="1:28">
      <c r="A410" s="3" t="s">
        <v>838</v>
      </c>
      <c r="B410" s="3" t="s">
        <v>839</v>
      </c>
      <c r="C410" s="3" t="s">
        <v>22</v>
      </c>
      <c r="D410" s="3" t="s">
        <v>587</v>
      </c>
      <c r="E410" s="3" t="s">
        <v>588</v>
      </c>
      <c r="F410" s="3" t="s">
        <v>25</v>
      </c>
      <c r="G410" s="4">
        <v>1327</v>
      </c>
      <c r="H410" s="4">
        <v>1327</v>
      </c>
      <c r="I410" s="4">
        <v>595</v>
      </c>
      <c r="J410" s="4">
        <v>594</v>
      </c>
      <c r="K410" s="4">
        <v>2.83</v>
      </c>
      <c r="L410" s="4">
        <v>12.19</v>
      </c>
      <c r="M410" s="4">
        <v>609.02</v>
      </c>
      <c r="N410" s="4">
        <v>946</v>
      </c>
      <c r="O410" s="4">
        <v>946</v>
      </c>
      <c r="P410" s="4">
        <v>724</v>
      </c>
      <c r="Q410" s="4">
        <v>723</v>
      </c>
      <c r="R410" s="4">
        <v>6.19</v>
      </c>
      <c r="S410" s="4">
        <v>8.7200000000000006</v>
      </c>
      <c r="T410" s="4">
        <v>737.91</v>
      </c>
      <c r="U410" s="4">
        <v>3219</v>
      </c>
      <c r="V410" s="4">
        <v>3219</v>
      </c>
      <c r="W410" s="4">
        <v>2427</v>
      </c>
      <c r="X410" s="4">
        <v>2390</v>
      </c>
      <c r="Y410" s="4">
        <v>21.61</v>
      </c>
      <c r="Z410" s="4">
        <v>19.11</v>
      </c>
      <c r="AA410" s="4">
        <v>2430.7199999999998</v>
      </c>
      <c r="AB410" s="4">
        <v>3777.65</v>
      </c>
    </row>
    <row r="411" spans="1:28">
      <c r="A411" s="3" t="s">
        <v>840</v>
      </c>
      <c r="B411" s="3" t="s">
        <v>841</v>
      </c>
      <c r="C411" s="3" t="s">
        <v>22</v>
      </c>
      <c r="D411" s="3" t="s">
        <v>587</v>
      </c>
      <c r="E411" s="3" t="s">
        <v>588</v>
      </c>
      <c r="F411" s="3" t="s">
        <v>25</v>
      </c>
      <c r="G411" s="4">
        <v>780</v>
      </c>
      <c r="H411" s="4">
        <v>780</v>
      </c>
      <c r="I411" s="4">
        <v>512</v>
      </c>
      <c r="J411" s="4">
        <v>512</v>
      </c>
      <c r="K411" s="4">
        <v>2.92</v>
      </c>
      <c r="L411" s="4">
        <v>7.1</v>
      </c>
      <c r="M411" s="4">
        <v>522.02</v>
      </c>
      <c r="N411" s="4">
        <v>519</v>
      </c>
      <c r="O411" s="4">
        <v>519</v>
      </c>
      <c r="P411" s="4">
        <v>453</v>
      </c>
      <c r="Q411" s="4">
        <v>452</v>
      </c>
      <c r="R411" s="4">
        <v>2.57</v>
      </c>
      <c r="S411" s="4">
        <v>5.88</v>
      </c>
      <c r="T411" s="4">
        <v>460.45</v>
      </c>
      <c r="U411" s="4">
        <v>775</v>
      </c>
      <c r="V411" s="4">
        <v>775</v>
      </c>
      <c r="W411" s="4">
        <v>721</v>
      </c>
      <c r="X411" s="4">
        <v>719</v>
      </c>
      <c r="Y411" s="4">
        <v>4.84</v>
      </c>
      <c r="Z411" s="4">
        <v>7.74</v>
      </c>
      <c r="AA411" s="4">
        <v>731.58</v>
      </c>
      <c r="AB411" s="4">
        <v>1714.05</v>
      </c>
    </row>
    <row r="412" spans="1:28">
      <c r="A412" s="3" t="s">
        <v>842</v>
      </c>
      <c r="B412" s="3" t="s">
        <v>843</v>
      </c>
      <c r="C412" s="3" t="s">
        <v>22</v>
      </c>
      <c r="D412" s="3" t="s">
        <v>587</v>
      </c>
      <c r="E412" s="3" t="s">
        <v>588</v>
      </c>
      <c r="F412" s="3" t="s">
        <v>25</v>
      </c>
      <c r="G412" s="4">
        <v>344</v>
      </c>
      <c r="H412" s="4">
        <v>344</v>
      </c>
      <c r="I412" s="4">
        <v>287</v>
      </c>
      <c r="J412" s="4">
        <v>286</v>
      </c>
      <c r="K412" s="4">
        <v>2.2799999999999998</v>
      </c>
      <c r="L412" s="4">
        <v>3.28</v>
      </c>
      <c r="M412" s="4">
        <v>291.56</v>
      </c>
      <c r="N412" s="4">
        <v>334</v>
      </c>
      <c r="O412" s="4">
        <v>334</v>
      </c>
      <c r="P412" s="4">
        <v>275</v>
      </c>
      <c r="Q412" s="4">
        <v>272</v>
      </c>
      <c r="R412" s="4">
        <v>2.4</v>
      </c>
      <c r="S412" s="4">
        <v>2.68</v>
      </c>
      <c r="T412" s="4">
        <v>277.08</v>
      </c>
      <c r="U412" s="4">
        <v>613</v>
      </c>
      <c r="V412" s="4">
        <v>613</v>
      </c>
      <c r="W412" s="4">
        <v>509</v>
      </c>
      <c r="X412" s="4">
        <v>505</v>
      </c>
      <c r="Y412" s="4">
        <v>3.12</v>
      </c>
      <c r="Z412" s="4">
        <v>5.66</v>
      </c>
      <c r="AA412" s="4">
        <v>513.78</v>
      </c>
      <c r="AB412" s="4">
        <v>1082.42</v>
      </c>
    </row>
    <row r="413" spans="1:28">
      <c r="A413" s="3" t="s">
        <v>844</v>
      </c>
      <c r="B413" s="3" t="s">
        <v>845</v>
      </c>
      <c r="C413" s="3" t="s">
        <v>22</v>
      </c>
      <c r="D413" s="3" t="s">
        <v>587</v>
      </c>
      <c r="E413" s="3" t="s">
        <v>588</v>
      </c>
      <c r="F413" s="3" t="s">
        <v>25</v>
      </c>
      <c r="G413" s="4">
        <v>854</v>
      </c>
      <c r="H413" s="4">
        <v>854</v>
      </c>
      <c r="I413" s="4">
        <v>582</v>
      </c>
      <c r="J413" s="4">
        <v>582</v>
      </c>
      <c r="K413" s="4">
        <v>3.09</v>
      </c>
      <c r="L413" s="4">
        <v>7.31</v>
      </c>
      <c r="M413" s="4">
        <v>592.4</v>
      </c>
      <c r="N413" s="4">
        <v>664</v>
      </c>
      <c r="O413" s="4">
        <v>664</v>
      </c>
      <c r="P413" s="4">
        <v>567</v>
      </c>
      <c r="Q413" s="4">
        <v>567</v>
      </c>
      <c r="R413" s="4">
        <v>2.99</v>
      </c>
      <c r="S413" s="4">
        <v>6.95</v>
      </c>
      <c r="T413" s="4">
        <v>576.94000000000005</v>
      </c>
      <c r="U413" s="4">
        <v>727</v>
      </c>
      <c r="V413" s="4">
        <v>727</v>
      </c>
      <c r="W413" s="4">
        <v>640</v>
      </c>
      <c r="X413" s="4">
        <v>640</v>
      </c>
      <c r="Y413" s="4">
        <v>2.71</v>
      </c>
      <c r="Z413" s="4">
        <v>9.08</v>
      </c>
      <c r="AA413" s="4">
        <v>651.79</v>
      </c>
      <c r="AB413" s="4">
        <v>1821.13</v>
      </c>
    </row>
    <row r="414" spans="1:28">
      <c r="A414" s="3" t="s">
        <v>846</v>
      </c>
      <c r="B414" s="3" t="s">
        <v>847</v>
      </c>
      <c r="C414" s="3" t="s">
        <v>22</v>
      </c>
      <c r="D414" s="3" t="s">
        <v>587</v>
      </c>
      <c r="E414" s="3" t="s">
        <v>588</v>
      </c>
      <c r="F414" s="3" t="s">
        <v>25</v>
      </c>
      <c r="G414" s="4">
        <v>1215</v>
      </c>
      <c r="H414" s="4">
        <v>1215</v>
      </c>
      <c r="I414" s="4">
        <v>885</v>
      </c>
      <c r="J414" s="4">
        <v>884</v>
      </c>
      <c r="K414" s="4">
        <v>3.71</v>
      </c>
      <c r="L414" s="4">
        <v>7.66</v>
      </c>
      <c r="M414" s="4">
        <v>895.37</v>
      </c>
      <c r="N414" s="4">
        <v>972</v>
      </c>
      <c r="O414" s="4">
        <v>972</v>
      </c>
      <c r="P414" s="4">
        <v>881</v>
      </c>
      <c r="Q414" s="4">
        <v>879</v>
      </c>
      <c r="R414" s="4">
        <v>4.82</v>
      </c>
      <c r="S414" s="4">
        <v>6.45</v>
      </c>
      <c r="T414" s="4">
        <v>890.27</v>
      </c>
      <c r="U414" s="4">
        <v>1284</v>
      </c>
      <c r="V414" s="4">
        <v>1284</v>
      </c>
      <c r="W414" s="4">
        <v>1041</v>
      </c>
      <c r="X414" s="4">
        <v>1038</v>
      </c>
      <c r="Y414" s="4">
        <v>6.15</v>
      </c>
      <c r="Z414" s="4">
        <v>7.55</v>
      </c>
      <c r="AA414" s="4">
        <v>1051.7</v>
      </c>
      <c r="AB414" s="4">
        <v>2837.34</v>
      </c>
    </row>
    <row r="415" spans="1:28">
      <c r="A415" s="3" t="s">
        <v>848</v>
      </c>
      <c r="B415" s="3" t="s">
        <v>849</v>
      </c>
      <c r="C415" s="3" t="s">
        <v>22</v>
      </c>
      <c r="D415" s="3" t="s">
        <v>587</v>
      </c>
      <c r="E415" s="3" t="s">
        <v>588</v>
      </c>
      <c r="F415" s="3" t="s">
        <v>25</v>
      </c>
      <c r="G415" s="4">
        <v>965</v>
      </c>
      <c r="H415" s="4">
        <v>965</v>
      </c>
      <c r="I415" s="4">
        <v>462</v>
      </c>
      <c r="J415" s="4">
        <v>459</v>
      </c>
      <c r="K415" s="4">
        <v>1.67</v>
      </c>
      <c r="L415" s="4">
        <v>7.16</v>
      </c>
      <c r="M415" s="4">
        <v>467.83</v>
      </c>
      <c r="N415" s="4">
        <v>718</v>
      </c>
      <c r="O415" s="4">
        <v>718</v>
      </c>
      <c r="P415" s="4">
        <v>595</v>
      </c>
      <c r="Q415" s="4">
        <v>592</v>
      </c>
      <c r="R415" s="4">
        <v>1.91</v>
      </c>
      <c r="S415" s="4">
        <v>9.2200000000000006</v>
      </c>
      <c r="T415" s="4">
        <v>603.13</v>
      </c>
      <c r="U415" s="4">
        <v>1183</v>
      </c>
      <c r="V415" s="4">
        <v>1183</v>
      </c>
      <c r="W415" s="4">
        <v>734</v>
      </c>
      <c r="X415" s="4">
        <v>720</v>
      </c>
      <c r="Y415" s="4">
        <v>2.66</v>
      </c>
      <c r="Z415" s="4">
        <v>10.46</v>
      </c>
      <c r="AA415" s="4">
        <v>733.12</v>
      </c>
      <c r="AB415" s="4">
        <v>1804.08</v>
      </c>
    </row>
    <row r="416" spans="1:28">
      <c r="A416" s="3" t="s">
        <v>850</v>
      </c>
      <c r="B416" s="3" t="s">
        <v>851</v>
      </c>
      <c r="C416" s="3" t="s">
        <v>22</v>
      </c>
      <c r="D416" s="3" t="s">
        <v>587</v>
      </c>
      <c r="E416" s="3" t="s">
        <v>588</v>
      </c>
      <c r="F416" s="3" t="s">
        <v>25</v>
      </c>
      <c r="G416" s="4">
        <v>1165</v>
      </c>
      <c r="H416" s="4">
        <v>1165</v>
      </c>
      <c r="I416" s="4">
        <v>747</v>
      </c>
      <c r="J416" s="4">
        <v>746</v>
      </c>
      <c r="K416" s="4">
        <v>6.57</v>
      </c>
      <c r="L416" s="4">
        <v>7.13</v>
      </c>
      <c r="M416" s="4">
        <v>759.7</v>
      </c>
      <c r="N416" s="4">
        <v>960</v>
      </c>
      <c r="O416" s="4">
        <v>960</v>
      </c>
      <c r="P416" s="4">
        <v>839</v>
      </c>
      <c r="Q416" s="4">
        <v>839</v>
      </c>
      <c r="R416" s="4">
        <v>7.07</v>
      </c>
      <c r="S416" s="4">
        <v>7.38</v>
      </c>
      <c r="T416" s="4">
        <v>853.45</v>
      </c>
      <c r="U416" s="4">
        <v>1347</v>
      </c>
      <c r="V416" s="4">
        <v>1347</v>
      </c>
      <c r="W416" s="4">
        <v>1202</v>
      </c>
      <c r="X416" s="4">
        <v>1198</v>
      </c>
      <c r="Y416" s="4">
        <v>11.03</v>
      </c>
      <c r="Z416" s="4">
        <v>11.13</v>
      </c>
      <c r="AA416" s="4">
        <v>1220.1600000000001</v>
      </c>
      <c r="AB416" s="4">
        <v>2833.31</v>
      </c>
    </row>
    <row r="417" spans="1:28">
      <c r="A417" s="3" t="s">
        <v>852</v>
      </c>
      <c r="B417" s="3" t="s">
        <v>853</v>
      </c>
      <c r="C417" s="3" t="s">
        <v>22</v>
      </c>
      <c r="D417" s="3" t="s">
        <v>587</v>
      </c>
      <c r="E417" s="3" t="s">
        <v>588</v>
      </c>
      <c r="F417" s="3" t="s">
        <v>25</v>
      </c>
      <c r="G417" s="4">
        <v>1069</v>
      </c>
      <c r="H417" s="4">
        <v>1069</v>
      </c>
      <c r="I417" s="4">
        <v>441</v>
      </c>
      <c r="J417" s="4">
        <v>441</v>
      </c>
      <c r="K417" s="4">
        <v>2.46</v>
      </c>
      <c r="L417" s="4">
        <v>5.81</v>
      </c>
      <c r="M417" s="4">
        <v>449.27</v>
      </c>
      <c r="N417" s="4">
        <v>552</v>
      </c>
      <c r="O417" s="4">
        <v>552</v>
      </c>
      <c r="P417" s="4">
        <v>446</v>
      </c>
      <c r="Q417" s="4">
        <v>445</v>
      </c>
      <c r="R417" s="4">
        <v>2.79</v>
      </c>
      <c r="S417" s="4">
        <v>5.63</v>
      </c>
      <c r="T417" s="4">
        <v>453.42</v>
      </c>
      <c r="U417" s="4">
        <v>733</v>
      </c>
      <c r="V417" s="4">
        <v>733</v>
      </c>
      <c r="W417" s="4">
        <v>697</v>
      </c>
      <c r="X417" s="4">
        <v>697</v>
      </c>
      <c r="Y417" s="4">
        <v>4.5199999999999996</v>
      </c>
      <c r="Z417" s="4">
        <v>8.34</v>
      </c>
      <c r="AA417" s="4">
        <v>709.86</v>
      </c>
      <c r="AB417" s="4">
        <v>1612.55</v>
      </c>
    </row>
    <row r="418" spans="1:28">
      <c r="A418" s="3" t="s">
        <v>854</v>
      </c>
      <c r="B418" s="3" t="s">
        <v>855</v>
      </c>
      <c r="C418" s="3" t="s">
        <v>22</v>
      </c>
      <c r="D418" s="3" t="s">
        <v>587</v>
      </c>
      <c r="E418" s="3" t="s">
        <v>588</v>
      </c>
      <c r="F418" s="3" t="s">
        <v>25</v>
      </c>
      <c r="G418" s="4">
        <v>896</v>
      </c>
      <c r="H418" s="4">
        <v>896</v>
      </c>
      <c r="I418" s="4">
        <v>520</v>
      </c>
      <c r="J418" s="4">
        <v>519</v>
      </c>
      <c r="K418" s="4">
        <v>4.0199999999999996</v>
      </c>
      <c r="L418" s="4">
        <v>3.38</v>
      </c>
      <c r="M418" s="4">
        <v>526.4</v>
      </c>
      <c r="N418" s="4">
        <v>577</v>
      </c>
      <c r="O418" s="4">
        <v>577</v>
      </c>
      <c r="P418" s="4">
        <v>487</v>
      </c>
      <c r="Q418" s="4">
        <v>487</v>
      </c>
      <c r="R418" s="4">
        <v>3.59</v>
      </c>
      <c r="S418" s="4">
        <v>3.57</v>
      </c>
      <c r="T418" s="4">
        <v>494.16</v>
      </c>
      <c r="U418" s="4">
        <v>1030</v>
      </c>
      <c r="V418" s="4">
        <v>1030</v>
      </c>
      <c r="W418" s="4">
        <v>823</v>
      </c>
      <c r="X418" s="4">
        <v>816</v>
      </c>
      <c r="Y418" s="4">
        <v>4.7</v>
      </c>
      <c r="Z418" s="4">
        <v>4.84</v>
      </c>
      <c r="AA418" s="4">
        <v>825.54</v>
      </c>
      <c r="AB418" s="4">
        <v>1846.1</v>
      </c>
    </row>
    <row r="419" spans="1:28">
      <c r="A419" s="3" t="s">
        <v>856</v>
      </c>
      <c r="B419" s="3" t="s">
        <v>857</v>
      </c>
      <c r="C419" s="3" t="s">
        <v>22</v>
      </c>
      <c r="D419" s="3" t="s">
        <v>587</v>
      </c>
      <c r="E419" s="3" t="s">
        <v>588</v>
      </c>
      <c r="F419" s="3" t="s">
        <v>25</v>
      </c>
      <c r="G419" s="4">
        <v>1355</v>
      </c>
      <c r="H419" s="4">
        <v>1355</v>
      </c>
      <c r="I419" s="4">
        <v>947</v>
      </c>
      <c r="J419" s="4">
        <v>947</v>
      </c>
      <c r="K419" s="4">
        <v>3.41</v>
      </c>
      <c r="L419" s="4">
        <v>13.44</v>
      </c>
      <c r="M419" s="4">
        <v>963.85</v>
      </c>
      <c r="N419" s="4">
        <v>1297</v>
      </c>
      <c r="O419" s="4">
        <v>1297</v>
      </c>
      <c r="P419" s="4">
        <v>855</v>
      </c>
      <c r="Q419" s="4">
        <v>854</v>
      </c>
      <c r="R419" s="4">
        <v>3.06</v>
      </c>
      <c r="S419" s="4">
        <v>12.44</v>
      </c>
      <c r="T419" s="4">
        <v>869.5</v>
      </c>
      <c r="U419" s="4">
        <v>1887</v>
      </c>
      <c r="V419" s="4">
        <v>1887</v>
      </c>
      <c r="W419" s="4">
        <v>1340</v>
      </c>
      <c r="X419" s="4">
        <v>1340</v>
      </c>
      <c r="Y419" s="4">
        <v>3.64</v>
      </c>
      <c r="Z419" s="4">
        <v>16.940000000000001</v>
      </c>
      <c r="AA419" s="4">
        <v>1360.58</v>
      </c>
      <c r="AB419" s="4">
        <v>3193.93</v>
      </c>
    </row>
    <row r="420" spans="1:28">
      <c r="A420" s="3" t="s">
        <v>858</v>
      </c>
      <c r="B420" s="3" t="s">
        <v>859</v>
      </c>
      <c r="C420" s="3" t="s">
        <v>22</v>
      </c>
      <c r="D420" s="3" t="s">
        <v>587</v>
      </c>
      <c r="E420" s="3" t="s">
        <v>588</v>
      </c>
      <c r="F420" s="3" t="s">
        <v>25</v>
      </c>
      <c r="G420" s="4">
        <v>828</v>
      </c>
      <c r="H420" s="4">
        <v>828</v>
      </c>
      <c r="I420" s="4">
        <v>590</v>
      </c>
      <c r="J420" s="4">
        <v>590</v>
      </c>
      <c r="K420" s="4">
        <v>4.5</v>
      </c>
      <c r="L420" s="4">
        <v>6.55</v>
      </c>
      <c r="M420" s="4">
        <v>601.04999999999995</v>
      </c>
      <c r="N420" s="4">
        <v>585</v>
      </c>
      <c r="O420" s="4">
        <v>585</v>
      </c>
      <c r="P420" s="4">
        <v>508</v>
      </c>
      <c r="Q420" s="4">
        <v>508</v>
      </c>
      <c r="R420" s="4">
        <v>4.1500000000000004</v>
      </c>
      <c r="S420" s="4">
        <v>5.76</v>
      </c>
      <c r="T420" s="4">
        <v>517.91</v>
      </c>
      <c r="U420" s="4">
        <v>1192</v>
      </c>
      <c r="V420" s="4">
        <v>1192</v>
      </c>
      <c r="W420" s="4">
        <v>789</v>
      </c>
      <c r="X420" s="4">
        <v>788</v>
      </c>
      <c r="Y420" s="4">
        <v>5.55</v>
      </c>
      <c r="Z420" s="4">
        <v>8.5</v>
      </c>
      <c r="AA420" s="4">
        <v>802.05</v>
      </c>
      <c r="AB420" s="4">
        <v>1921.01</v>
      </c>
    </row>
    <row r="421" spans="1:28">
      <c r="A421" s="3" t="s">
        <v>860</v>
      </c>
      <c r="B421" s="3" t="s">
        <v>861</v>
      </c>
      <c r="C421" s="3" t="s">
        <v>22</v>
      </c>
      <c r="D421" s="3" t="s">
        <v>587</v>
      </c>
      <c r="E421" s="3" t="s">
        <v>588</v>
      </c>
      <c r="F421" s="3" t="s">
        <v>25</v>
      </c>
      <c r="G421" s="4">
        <v>558</v>
      </c>
      <c r="H421" s="4">
        <v>558</v>
      </c>
      <c r="I421" s="4">
        <v>481</v>
      </c>
      <c r="J421" s="4">
        <v>481</v>
      </c>
      <c r="K421" s="4">
        <v>3.42</v>
      </c>
      <c r="L421" s="4">
        <v>7.39</v>
      </c>
      <c r="M421" s="4">
        <v>491.81</v>
      </c>
      <c r="N421" s="4">
        <v>531</v>
      </c>
      <c r="O421" s="4">
        <v>531</v>
      </c>
      <c r="P421" s="4">
        <v>452</v>
      </c>
      <c r="Q421" s="4">
        <v>452</v>
      </c>
      <c r="R421" s="4">
        <v>3.51</v>
      </c>
      <c r="S421" s="4">
        <v>6.12</v>
      </c>
      <c r="T421" s="4">
        <v>461.63</v>
      </c>
      <c r="U421" s="4">
        <v>744</v>
      </c>
      <c r="V421" s="4">
        <v>744</v>
      </c>
      <c r="W421" s="4">
        <v>648</v>
      </c>
      <c r="X421" s="4">
        <v>647</v>
      </c>
      <c r="Y421" s="4">
        <v>4.25</v>
      </c>
      <c r="Z421" s="4">
        <v>8.34</v>
      </c>
      <c r="AA421" s="4">
        <v>659.59</v>
      </c>
      <c r="AB421" s="4">
        <v>1613.03</v>
      </c>
    </row>
    <row r="422" spans="1:28">
      <c r="A422" s="3" t="s">
        <v>862</v>
      </c>
      <c r="B422" s="3" t="s">
        <v>863</v>
      </c>
      <c r="C422" s="3" t="s">
        <v>22</v>
      </c>
      <c r="D422" s="3" t="s">
        <v>587</v>
      </c>
      <c r="E422" s="3" t="s">
        <v>588</v>
      </c>
      <c r="F422" s="3" t="s">
        <v>25</v>
      </c>
      <c r="G422" s="4">
        <v>446</v>
      </c>
      <c r="H422" s="4">
        <v>446</v>
      </c>
      <c r="I422" s="4">
        <v>412</v>
      </c>
      <c r="J422" s="4">
        <v>409</v>
      </c>
      <c r="K422" s="4">
        <v>2.63</v>
      </c>
      <c r="L422" s="4">
        <v>5.0599999999999996</v>
      </c>
      <c r="M422" s="4">
        <v>416.69</v>
      </c>
      <c r="N422" s="4">
        <v>433</v>
      </c>
      <c r="O422" s="4">
        <v>433</v>
      </c>
      <c r="P422" s="4">
        <v>399</v>
      </c>
      <c r="Q422" s="4">
        <v>399</v>
      </c>
      <c r="R422" s="4">
        <v>2.2599999999999998</v>
      </c>
      <c r="S422" s="4">
        <v>4.66</v>
      </c>
      <c r="T422" s="4">
        <v>405.92</v>
      </c>
      <c r="U422" s="4">
        <v>693</v>
      </c>
      <c r="V422" s="4">
        <v>693</v>
      </c>
      <c r="W422" s="4">
        <v>529</v>
      </c>
      <c r="X422" s="4">
        <v>529</v>
      </c>
      <c r="Y422" s="4">
        <v>3.68</v>
      </c>
      <c r="Z422" s="4">
        <v>6.06</v>
      </c>
      <c r="AA422" s="4">
        <v>538.74</v>
      </c>
      <c r="AB422" s="4">
        <v>1361.35</v>
      </c>
    </row>
    <row r="423" spans="1:28">
      <c r="A423" s="3" t="s">
        <v>864</v>
      </c>
      <c r="B423" s="3" t="s">
        <v>865</v>
      </c>
      <c r="C423" s="3" t="s">
        <v>22</v>
      </c>
      <c r="D423" s="3" t="s">
        <v>587</v>
      </c>
      <c r="E423" s="3" t="s">
        <v>588</v>
      </c>
      <c r="F423" s="3" t="s">
        <v>25</v>
      </c>
      <c r="G423" s="4">
        <v>699</v>
      </c>
      <c r="H423" s="4">
        <v>699</v>
      </c>
      <c r="I423" s="4">
        <v>374</v>
      </c>
      <c r="J423" s="4">
        <v>374</v>
      </c>
      <c r="K423" s="4">
        <v>2.82</v>
      </c>
      <c r="L423" s="4">
        <v>4.75</v>
      </c>
      <c r="M423" s="4">
        <v>381.57</v>
      </c>
      <c r="N423" s="4">
        <v>874</v>
      </c>
      <c r="O423" s="4">
        <v>874</v>
      </c>
      <c r="P423" s="4">
        <v>453</v>
      </c>
      <c r="Q423" s="4">
        <v>453</v>
      </c>
      <c r="R423" s="4">
        <v>2.8</v>
      </c>
      <c r="S423" s="4">
        <v>6.01</v>
      </c>
      <c r="T423" s="4">
        <v>461.81</v>
      </c>
      <c r="U423" s="4">
        <v>1044</v>
      </c>
      <c r="V423" s="4">
        <v>1044</v>
      </c>
      <c r="W423" s="4">
        <v>636</v>
      </c>
      <c r="X423" s="4">
        <v>634</v>
      </c>
      <c r="Y423" s="4">
        <v>4.42</v>
      </c>
      <c r="Z423" s="4">
        <v>6.41</v>
      </c>
      <c r="AA423" s="4">
        <v>644.83000000000004</v>
      </c>
      <c r="AB423" s="4">
        <v>1488.21</v>
      </c>
    </row>
    <row r="424" spans="1:28">
      <c r="A424" s="3" t="s">
        <v>866</v>
      </c>
      <c r="B424" s="3" t="s">
        <v>867</v>
      </c>
      <c r="C424" s="3" t="s">
        <v>22</v>
      </c>
      <c r="D424" s="3" t="s">
        <v>587</v>
      </c>
      <c r="E424" s="3" t="s">
        <v>588</v>
      </c>
      <c r="F424" s="3" t="s">
        <v>25</v>
      </c>
      <c r="G424" s="4">
        <v>797</v>
      </c>
      <c r="H424" s="4">
        <v>797</v>
      </c>
      <c r="I424" s="4">
        <v>503</v>
      </c>
      <c r="J424" s="4">
        <v>502</v>
      </c>
      <c r="K424" s="4">
        <v>3.61</v>
      </c>
      <c r="L424" s="4">
        <v>6.47</v>
      </c>
      <c r="M424" s="4">
        <v>512.08000000000004</v>
      </c>
      <c r="N424" s="4">
        <v>606</v>
      </c>
      <c r="O424" s="4">
        <v>606</v>
      </c>
      <c r="P424" s="4">
        <v>544</v>
      </c>
      <c r="Q424" s="4">
        <v>543</v>
      </c>
      <c r="R424" s="4">
        <v>3.69</v>
      </c>
      <c r="S424" s="4">
        <v>6.81</v>
      </c>
      <c r="T424" s="4">
        <v>553.5</v>
      </c>
      <c r="U424" s="4">
        <v>841</v>
      </c>
      <c r="V424" s="4">
        <v>841</v>
      </c>
      <c r="W424" s="4">
        <v>758</v>
      </c>
      <c r="X424" s="4">
        <v>758</v>
      </c>
      <c r="Y424" s="4">
        <v>4.13</v>
      </c>
      <c r="Z424" s="4">
        <v>10.15</v>
      </c>
      <c r="AA424" s="4">
        <v>772.28</v>
      </c>
      <c r="AB424" s="4">
        <v>1837.86</v>
      </c>
    </row>
    <row r="425" spans="1:28">
      <c r="A425" s="3" t="s">
        <v>868</v>
      </c>
      <c r="B425" s="3" t="s">
        <v>869</v>
      </c>
      <c r="C425" s="3" t="s">
        <v>22</v>
      </c>
      <c r="D425" s="3" t="s">
        <v>587</v>
      </c>
      <c r="E425" s="3" t="s">
        <v>588</v>
      </c>
      <c r="F425" s="3" t="s">
        <v>25</v>
      </c>
      <c r="G425" s="4">
        <v>885</v>
      </c>
      <c r="H425" s="4">
        <v>885</v>
      </c>
      <c r="I425" s="4">
        <v>547</v>
      </c>
      <c r="J425" s="4">
        <v>547</v>
      </c>
      <c r="K425" s="4">
        <v>2.92</v>
      </c>
      <c r="L425" s="4">
        <v>7.99</v>
      </c>
      <c r="M425" s="4">
        <v>557.91</v>
      </c>
      <c r="N425" s="4">
        <v>624</v>
      </c>
      <c r="O425" s="4">
        <v>624</v>
      </c>
      <c r="P425" s="4">
        <v>529</v>
      </c>
      <c r="Q425" s="4">
        <v>529</v>
      </c>
      <c r="R425" s="4">
        <v>2.38</v>
      </c>
      <c r="S425" s="4">
        <v>7.94</v>
      </c>
      <c r="T425" s="4">
        <v>539.32000000000005</v>
      </c>
      <c r="U425" s="4">
        <v>1207</v>
      </c>
      <c r="V425" s="4">
        <v>1207</v>
      </c>
      <c r="W425" s="4">
        <v>858</v>
      </c>
      <c r="X425" s="4">
        <v>856</v>
      </c>
      <c r="Y425" s="4">
        <v>4.21</v>
      </c>
      <c r="Z425" s="4">
        <v>12.68</v>
      </c>
      <c r="AA425" s="4">
        <v>872.89</v>
      </c>
      <c r="AB425" s="4">
        <v>1970.12</v>
      </c>
    </row>
    <row r="426" spans="1:28">
      <c r="A426" s="3" t="s">
        <v>870</v>
      </c>
      <c r="B426" s="3" t="s">
        <v>871</v>
      </c>
      <c r="C426" s="3" t="s">
        <v>22</v>
      </c>
      <c r="D426" s="3" t="s">
        <v>587</v>
      </c>
      <c r="E426" s="3" t="s">
        <v>588</v>
      </c>
      <c r="F426" s="3" t="s">
        <v>25</v>
      </c>
      <c r="G426" s="4">
        <v>761</v>
      </c>
      <c r="H426" s="4">
        <v>761</v>
      </c>
      <c r="I426" s="4">
        <v>474</v>
      </c>
      <c r="J426" s="4">
        <v>474</v>
      </c>
      <c r="K426" s="4">
        <v>2.64</v>
      </c>
      <c r="L426" s="4">
        <v>6.06</v>
      </c>
      <c r="M426" s="4">
        <v>482.7</v>
      </c>
      <c r="N426" s="4">
        <v>663</v>
      </c>
      <c r="O426" s="4">
        <v>663</v>
      </c>
      <c r="P426" s="4">
        <v>576</v>
      </c>
      <c r="Q426" s="4">
        <v>576</v>
      </c>
      <c r="R426" s="4">
        <v>3.63</v>
      </c>
      <c r="S426" s="4">
        <v>7.44</v>
      </c>
      <c r="T426" s="4">
        <v>587.07000000000005</v>
      </c>
      <c r="U426" s="4">
        <v>820</v>
      </c>
      <c r="V426" s="4">
        <v>820</v>
      </c>
      <c r="W426" s="4">
        <v>733</v>
      </c>
      <c r="X426" s="4">
        <v>732</v>
      </c>
      <c r="Y426" s="4">
        <v>3.42</v>
      </c>
      <c r="Z426" s="4">
        <v>11.41</v>
      </c>
      <c r="AA426" s="4">
        <v>746.83</v>
      </c>
      <c r="AB426" s="4">
        <v>1816.6</v>
      </c>
    </row>
    <row r="427" spans="1:28">
      <c r="A427" s="3" t="s">
        <v>872</v>
      </c>
      <c r="B427" s="3" t="s">
        <v>873</v>
      </c>
      <c r="C427" s="3" t="s">
        <v>22</v>
      </c>
      <c r="D427" s="3" t="s">
        <v>587</v>
      </c>
      <c r="E427" s="3" t="s">
        <v>588</v>
      </c>
      <c r="F427" s="3" t="s">
        <v>25</v>
      </c>
      <c r="G427" s="4">
        <v>1738</v>
      </c>
      <c r="H427" s="4">
        <v>1738</v>
      </c>
      <c r="I427" s="4">
        <v>702</v>
      </c>
      <c r="J427" s="4">
        <v>701</v>
      </c>
      <c r="K427" s="4">
        <v>5.62</v>
      </c>
      <c r="L427" s="4">
        <v>7.6</v>
      </c>
      <c r="M427" s="4">
        <v>714.22</v>
      </c>
      <c r="N427" s="4">
        <v>1502</v>
      </c>
      <c r="O427" s="4">
        <v>1502</v>
      </c>
      <c r="P427" s="4">
        <v>837</v>
      </c>
      <c r="Q427" s="4">
        <v>837</v>
      </c>
      <c r="R427" s="4">
        <v>6.5</v>
      </c>
      <c r="S427" s="4">
        <v>8.17</v>
      </c>
      <c r="T427" s="4">
        <v>851.67</v>
      </c>
      <c r="U427" s="4">
        <v>1835</v>
      </c>
      <c r="V427" s="4">
        <v>1835</v>
      </c>
      <c r="W427" s="4">
        <v>1674</v>
      </c>
      <c r="X427" s="4">
        <v>1674</v>
      </c>
      <c r="Y427" s="4">
        <v>6.84</v>
      </c>
      <c r="Z427" s="4">
        <v>10.72</v>
      </c>
      <c r="AA427" s="4">
        <v>1691.56</v>
      </c>
      <c r="AB427" s="4">
        <v>3257.45</v>
      </c>
    </row>
    <row r="428" spans="1:28">
      <c r="A428" s="3" t="s">
        <v>874</v>
      </c>
      <c r="B428" s="3" t="s">
        <v>875</v>
      </c>
      <c r="C428" s="3" t="s">
        <v>22</v>
      </c>
      <c r="D428" s="3" t="s">
        <v>587</v>
      </c>
      <c r="E428" s="3" t="s">
        <v>588</v>
      </c>
      <c r="F428" s="3" t="s">
        <v>25</v>
      </c>
      <c r="G428" s="4">
        <v>402</v>
      </c>
      <c r="H428" s="4">
        <v>402</v>
      </c>
      <c r="I428" s="4">
        <v>371</v>
      </c>
      <c r="J428" s="4">
        <v>371</v>
      </c>
      <c r="K428" s="4">
        <v>2.79</v>
      </c>
      <c r="L428" s="4">
        <v>4.22</v>
      </c>
      <c r="M428" s="4">
        <v>378.01</v>
      </c>
      <c r="N428" s="4">
        <v>480</v>
      </c>
      <c r="O428" s="4">
        <v>480</v>
      </c>
      <c r="P428" s="4">
        <v>427</v>
      </c>
      <c r="Q428" s="4">
        <v>427</v>
      </c>
      <c r="R428" s="4">
        <v>3.59</v>
      </c>
      <c r="S428" s="4">
        <v>3.43</v>
      </c>
      <c r="T428" s="4">
        <v>434.02</v>
      </c>
      <c r="U428" s="4">
        <v>596</v>
      </c>
      <c r="V428" s="4">
        <v>596</v>
      </c>
      <c r="W428" s="4">
        <v>500</v>
      </c>
      <c r="X428" s="4">
        <v>500</v>
      </c>
      <c r="Y428" s="4">
        <v>3.78</v>
      </c>
      <c r="Z428" s="4">
        <v>4.2300000000000004</v>
      </c>
      <c r="AA428" s="4">
        <v>508.01</v>
      </c>
      <c r="AB428" s="4">
        <v>1320.04</v>
      </c>
    </row>
    <row r="429" spans="1:28">
      <c r="A429" s="3" t="s">
        <v>876</v>
      </c>
      <c r="B429" s="3" t="s">
        <v>877</v>
      </c>
      <c r="C429" s="3" t="s">
        <v>22</v>
      </c>
      <c r="D429" s="3" t="s">
        <v>587</v>
      </c>
      <c r="E429" s="3" t="s">
        <v>588</v>
      </c>
      <c r="F429" s="3" t="s">
        <v>25</v>
      </c>
      <c r="G429" s="4">
        <v>344</v>
      </c>
      <c r="H429" s="4">
        <v>344</v>
      </c>
      <c r="I429" s="4">
        <v>276</v>
      </c>
      <c r="J429" s="4">
        <v>276</v>
      </c>
      <c r="K429" s="4">
        <v>2.2000000000000002</v>
      </c>
      <c r="L429" s="4">
        <v>3.4</v>
      </c>
      <c r="M429" s="4">
        <v>281.60000000000002</v>
      </c>
      <c r="N429" s="4">
        <v>298</v>
      </c>
      <c r="O429" s="4">
        <v>298</v>
      </c>
      <c r="P429" s="4">
        <v>272</v>
      </c>
      <c r="Q429" s="4">
        <v>272</v>
      </c>
      <c r="R429" s="4">
        <v>2.2200000000000002</v>
      </c>
      <c r="S429" s="4">
        <v>2.98</v>
      </c>
      <c r="T429" s="4">
        <v>277.2</v>
      </c>
      <c r="U429" s="4">
        <v>488</v>
      </c>
      <c r="V429" s="4">
        <v>488</v>
      </c>
      <c r="W429" s="4">
        <v>456</v>
      </c>
      <c r="X429" s="4">
        <v>456</v>
      </c>
      <c r="Y429" s="4">
        <v>2.62</v>
      </c>
      <c r="Z429" s="4">
        <v>3.75</v>
      </c>
      <c r="AA429" s="4">
        <v>462.37</v>
      </c>
      <c r="AB429" s="4">
        <v>1021.17</v>
      </c>
    </row>
    <row r="430" spans="1:28">
      <c r="A430" s="3" t="s">
        <v>878</v>
      </c>
      <c r="B430" s="3" t="s">
        <v>879</v>
      </c>
      <c r="C430" s="3" t="s">
        <v>22</v>
      </c>
      <c r="D430" s="3" t="s">
        <v>587</v>
      </c>
      <c r="E430" s="3" t="s">
        <v>588</v>
      </c>
      <c r="F430" s="3" t="s">
        <v>25</v>
      </c>
      <c r="G430" s="4">
        <v>1719</v>
      </c>
      <c r="H430" s="4">
        <v>1719</v>
      </c>
      <c r="I430" s="4">
        <v>1065</v>
      </c>
      <c r="J430" s="4">
        <v>1065</v>
      </c>
      <c r="K430" s="4">
        <v>7.44</v>
      </c>
      <c r="L430" s="4">
        <v>12.94</v>
      </c>
      <c r="M430" s="4">
        <v>1085.3800000000001</v>
      </c>
      <c r="N430" s="4">
        <v>1211</v>
      </c>
      <c r="O430" s="4">
        <v>1211</v>
      </c>
      <c r="P430" s="4">
        <v>1037</v>
      </c>
      <c r="Q430" s="4">
        <v>1030</v>
      </c>
      <c r="R430" s="4">
        <v>7.36</v>
      </c>
      <c r="S430" s="4">
        <v>12.56</v>
      </c>
      <c r="T430" s="4">
        <v>1049.92</v>
      </c>
      <c r="U430" s="4">
        <v>2022</v>
      </c>
      <c r="V430" s="4">
        <v>2022</v>
      </c>
      <c r="W430" s="4">
        <v>1667</v>
      </c>
      <c r="X430" s="4">
        <v>1655</v>
      </c>
      <c r="Y430" s="4">
        <v>10.01</v>
      </c>
      <c r="Z430" s="4">
        <v>14.93</v>
      </c>
      <c r="AA430" s="4">
        <v>1679.94</v>
      </c>
      <c r="AB430" s="4">
        <v>3815.24</v>
      </c>
    </row>
    <row r="431" spans="1:28">
      <c r="A431" s="3" t="s">
        <v>880</v>
      </c>
      <c r="B431" s="3" t="s">
        <v>881</v>
      </c>
      <c r="C431" s="3" t="s">
        <v>22</v>
      </c>
      <c r="D431" s="3" t="s">
        <v>587</v>
      </c>
      <c r="E431" s="3" t="s">
        <v>588</v>
      </c>
      <c r="F431" s="3" t="s">
        <v>25</v>
      </c>
      <c r="G431" s="4">
        <v>1212</v>
      </c>
      <c r="H431" s="4">
        <v>1212</v>
      </c>
      <c r="I431" s="4">
        <v>958</v>
      </c>
      <c r="J431" s="4">
        <v>944</v>
      </c>
      <c r="K431" s="4">
        <v>4.54</v>
      </c>
      <c r="L431" s="4">
        <v>8.9600000000000009</v>
      </c>
      <c r="M431" s="4">
        <v>957.5</v>
      </c>
      <c r="N431" s="4">
        <v>1396</v>
      </c>
      <c r="O431" s="4">
        <v>1396</v>
      </c>
      <c r="P431" s="4">
        <v>1300</v>
      </c>
      <c r="Q431" s="4">
        <v>1273</v>
      </c>
      <c r="R431" s="4">
        <v>4.53</v>
      </c>
      <c r="S431" s="4">
        <v>8.1999999999999993</v>
      </c>
      <c r="T431" s="4">
        <v>1285.73</v>
      </c>
      <c r="U431" s="4">
        <v>1191</v>
      </c>
      <c r="V431" s="4">
        <v>1191</v>
      </c>
      <c r="W431" s="4">
        <v>1113</v>
      </c>
      <c r="X431" s="4">
        <v>1093</v>
      </c>
      <c r="Y431" s="4">
        <v>3.95</v>
      </c>
      <c r="Z431" s="4">
        <v>10.11</v>
      </c>
      <c r="AA431" s="4">
        <v>1107.06</v>
      </c>
      <c r="AB431" s="4">
        <v>3350.29</v>
      </c>
    </row>
    <row r="432" spans="1:28">
      <c r="A432" s="3" t="s">
        <v>882</v>
      </c>
      <c r="B432" s="3" t="s">
        <v>883</v>
      </c>
      <c r="C432" s="3" t="s">
        <v>22</v>
      </c>
      <c r="D432" s="3" t="s">
        <v>587</v>
      </c>
      <c r="E432" s="3" t="s">
        <v>588</v>
      </c>
      <c r="F432" s="3" t="s">
        <v>25</v>
      </c>
      <c r="G432" s="4">
        <v>1129</v>
      </c>
      <c r="H432" s="4">
        <v>1129</v>
      </c>
      <c r="I432" s="4">
        <v>596</v>
      </c>
      <c r="J432" s="4">
        <v>593</v>
      </c>
      <c r="K432" s="4">
        <v>4.6900000000000004</v>
      </c>
      <c r="L432" s="4">
        <v>8.7100000000000009</v>
      </c>
      <c r="M432" s="4">
        <v>606.4</v>
      </c>
      <c r="N432" s="4">
        <v>1654</v>
      </c>
      <c r="O432" s="4">
        <v>1654</v>
      </c>
      <c r="P432" s="4">
        <v>812</v>
      </c>
      <c r="Q432" s="4">
        <v>809</v>
      </c>
      <c r="R432" s="4">
        <v>5.27</v>
      </c>
      <c r="S432" s="4">
        <v>8.1999999999999993</v>
      </c>
      <c r="T432" s="4">
        <v>822.47</v>
      </c>
      <c r="U432" s="4">
        <v>1968</v>
      </c>
      <c r="V432" s="4">
        <v>1968</v>
      </c>
      <c r="W432" s="4">
        <v>1154</v>
      </c>
      <c r="X432" s="4">
        <v>1140</v>
      </c>
      <c r="Y432" s="4">
        <v>9.32</v>
      </c>
      <c r="Z432" s="4">
        <v>14.06</v>
      </c>
      <c r="AA432" s="4">
        <v>1163.3800000000001</v>
      </c>
      <c r="AB432" s="4">
        <v>2592.25</v>
      </c>
    </row>
    <row r="433" spans="1:28">
      <c r="A433" s="3" t="s">
        <v>884</v>
      </c>
      <c r="B433" s="3" t="s">
        <v>885</v>
      </c>
      <c r="C433" s="3" t="s">
        <v>22</v>
      </c>
      <c r="D433" s="3" t="s">
        <v>587</v>
      </c>
      <c r="E433" s="3" t="s">
        <v>588</v>
      </c>
      <c r="F433" s="3" t="s">
        <v>25</v>
      </c>
      <c r="G433" s="4">
        <v>811</v>
      </c>
      <c r="H433" s="4">
        <v>811</v>
      </c>
      <c r="I433" s="4">
        <v>520</v>
      </c>
      <c r="J433" s="4">
        <v>519</v>
      </c>
      <c r="K433" s="4">
        <v>2.5</v>
      </c>
      <c r="L433" s="4">
        <v>5.83</v>
      </c>
      <c r="M433" s="4">
        <v>527.33000000000004</v>
      </c>
      <c r="N433" s="4">
        <v>652</v>
      </c>
      <c r="O433" s="4">
        <v>652</v>
      </c>
      <c r="P433" s="4">
        <v>543</v>
      </c>
      <c r="Q433" s="4">
        <v>543</v>
      </c>
      <c r="R433" s="4">
        <v>2.5</v>
      </c>
      <c r="S433" s="4">
        <v>6.15</v>
      </c>
      <c r="T433" s="4">
        <v>551.65</v>
      </c>
      <c r="U433" s="4">
        <v>1062</v>
      </c>
      <c r="V433" s="4">
        <v>1062</v>
      </c>
      <c r="W433" s="4">
        <v>742</v>
      </c>
      <c r="X433" s="4">
        <v>742</v>
      </c>
      <c r="Y433" s="4">
        <v>3.33</v>
      </c>
      <c r="Z433" s="4">
        <v>7.91</v>
      </c>
      <c r="AA433" s="4">
        <v>753.24</v>
      </c>
      <c r="AB433" s="4">
        <v>1832.22</v>
      </c>
    </row>
    <row r="434" spans="1:28">
      <c r="A434" s="3" t="s">
        <v>886</v>
      </c>
      <c r="B434" s="3" t="s">
        <v>887</v>
      </c>
      <c r="C434" s="3" t="s">
        <v>22</v>
      </c>
      <c r="D434" s="3" t="s">
        <v>587</v>
      </c>
      <c r="E434" s="3" t="s">
        <v>588</v>
      </c>
      <c r="F434" s="3" t="s">
        <v>25</v>
      </c>
      <c r="G434" s="4">
        <v>880</v>
      </c>
      <c r="H434" s="4">
        <v>880</v>
      </c>
      <c r="I434" s="4">
        <v>459</v>
      </c>
      <c r="J434" s="4">
        <v>459</v>
      </c>
      <c r="K434" s="4">
        <v>0.97</v>
      </c>
      <c r="L434" s="4">
        <v>7.59</v>
      </c>
      <c r="M434" s="4">
        <v>467.56</v>
      </c>
      <c r="N434" s="4">
        <v>495</v>
      </c>
      <c r="O434" s="4">
        <v>495</v>
      </c>
      <c r="P434" s="4">
        <v>347</v>
      </c>
      <c r="Q434" s="4">
        <v>347</v>
      </c>
      <c r="R434" s="4">
        <v>0.59</v>
      </c>
      <c r="S434" s="4">
        <v>5.85</v>
      </c>
      <c r="T434" s="4">
        <v>353.44</v>
      </c>
      <c r="U434" s="4">
        <v>1232</v>
      </c>
      <c r="V434" s="4">
        <v>1232</v>
      </c>
      <c r="W434" s="4">
        <v>766</v>
      </c>
      <c r="X434" s="4">
        <v>764</v>
      </c>
      <c r="Y434" s="4">
        <v>2.73</v>
      </c>
      <c r="Z434" s="4">
        <v>10.54</v>
      </c>
      <c r="AA434" s="4">
        <v>777.27</v>
      </c>
      <c r="AB434" s="4">
        <v>1598.27</v>
      </c>
    </row>
    <row r="435" spans="1:28">
      <c r="A435" s="3" t="s">
        <v>888</v>
      </c>
      <c r="B435" s="3" t="s">
        <v>889</v>
      </c>
      <c r="C435" s="3" t="s">
        <v>22</v>
      </c>
      <c r="D435" s="3" t="s">
        <v>587</v>
      </c>
      <c r="E435" s="3" t="s">
        <v>588</v>
      </c>
      <c r="F435" s="3" t="s">
        <v>25</v>
      </c>
      <c r="G435" s="4">
        <v>991</v>
      </c>
      <c r="H435" s="4">
        <v>991</v>
      </c>
      <c r="I435" s="4">
        <v>698</v>
      </c>
      <c r="J435" s="4">
        <v>698</v>
      </c>
      <c r="K435" s="4">
        <v>3.94</v>
      </c>
      <c r="L435" s="4">
        <v>7.82</v>
      </c>
      <c r="M435" s="4">
        <v>709.76</v>
      </c>
      <c r="N435" s="4">
        <v>870</v>
      </c>
      <c r="O435" s="4">
        <v>870</v>
      </c>
      <c r="P435" s="4">
        <v>581</v>
      </c>
      <c r="Q435" s="4">
        <v>580</v>
      </c>
      <c r="R435" s="4">
        <v>3.1</v>
      </c>
      <c r="S435" s="4">
        <v>6.67</v>
      </c>
      <c r="T435" s="4">
        <v>589.77</v>
      </c>
      <c r="U435" s="4">
        <v>1393</v>
      </c>
      <c r="V435" s="4">
        <v>1393</v>
      </c>
      <c r="W435" s="4">
        <v>1178</v>
      </c>
      <c r="X435" s="4">
        <v>1120</v>
      </c>
      <c r="Y435" s="4">
        <v>4.83</v>
      </c>
      <c r="Z435" s="4">
        <v>7.14</v>
      </c>
      <c r="AA435" s="4">
        <v>1131.97</v>
      </c>
      <c r="AB435" s="4">
        <v>2431.5</v>
      </c>
    </row>
    <row r="436" spans="1:28">
      <c r="A436" s="3" t="s">
        <v>890</v>
      </c>
      <c r="B436" s="3" t="s">
        <v>891</v>
      </c>
      <c r="C436" s="3" t="s">
        <v>22</v>
      </c>
      <c r="D436" s="3" t="s">
        <v>587</v>
      </c>
      <c r="E436" s="3" t="s">
        <v>588</v>
      </c>
      <c r="F436" s="3" t="s">
        <v>25</v>
      </c>
      <c r="G436" s="4">
        <v>729</v>
      </c>
      <c r="H436" s="4">
        <v>729</v>
      </c>
      <c r="I436" s="4">
        <v>613</v>
      </c>
      <c r="J436" s="4">
        <v>604</v>
      </c>
      <c r="K436" s="4">
        <v>3.2</v>
      </c>
      <c r="L436" s="4">
        <v>6.52</v>
      </c>
      <c r="M436" s="4">
        <v>613.72</v>
      </c>
      <c r="N436" s="4">
        <v>571</v>
      </c>
      <c r="O436" s="4">
        <v>571</v>
      </c>
      <c r="P436" s="4">
        <v>533</v>
      </c>
      <c r="Q436" s="4">
        <v>530</v>
      </c>
      <c r="R436" s="4">
        <v>3.83</v>
      </c>
      <c r="S436" s="4">
        <v>5.12</v>
      </c>
      <c r="T436" s="4">
        <v>538.95000000000005</v>
      </c>
      <c r="U436" s="4">
        <v>829</v>
      </c>
      <c r="V436" s="4">
        <v>829</v>
      </c>
      <c r="W436" s="4">
        <v>794</v>
      </c>
      <c r="X436" s="4">
        <v>787</v>
      </c>
      <c r="Y436" s="4">
        <v>5.2</v>
      </c>
      <c r="Z436" s="4">
        <v>7.22</v>
      </c>
      <c r="AA436" s="4">
        <v>799.42</v>
      </c>
      <c r="AB436" s="4">
        <v>1952.09</v>
      </c>
    </row>
    <row r="437" spans="1:28">
      <c r="A437" s="3" t="s">
        <v>892</v>
      </c>
      <c r="B437" s="3" t="s">
        <v>893</v>
      </c>
      <c r="C437" s="3" t="s">
        <v>22</v>
      </c>
      <c r="D437" s="3" t="s">
        <v>587</v>
      </c>
      <c r="E437" s="3" t="s">
        <v>588</v>
      </c>
      <c r="F437" s="3" t="s">
        <v>25</v>
      </c>
      <c r="G437" s="4">
        <v>1337</v>
      </c>
      <c r="H437" s="4">
        <v>1337</v>
      </c>
      <c r="I437" s="4">
        <v>614</v>
      </c>
      <c r="J437" s="4">
        <v>613</v>
      </c>
      <c r="K437" s="4">
        <v>4.04</v>
      </c>
      <c r="L437" s="4">
        <v>5.7</v>
      </c>
      <c r="M437" s="4">
        <v>622.74</v>
      </c>
      <c r="N437" s="4">
        <v>1325</v>
      </c>
      <c r="O437" s="4">
        <v>1325</v>
      </c>
      <c r="P437" s="4">
        <v>674</v>
      </c>
      <c r="Q437" s="4">
        <v>673</v>
      </c>
      <c r="R437" s="4">
        <v>2.93</v>
      </c>
      <c r="S437" s="4">
        <v>4.87</v>
      </c>
      <c r="T437" s="4">
        <v>680.8</v>
      </c>
      <c r="U437" s="4">
        <v>2739</v>
      </c>
      <c r="V437" s="4">
        <v>2739</v>
      </c>
      <c r="W437" s="4">
        <v>1441</v>
      </c>
      <c r="X437" s="4">
        <v>1414</v>
      </c>
      <c r="Y437" s="4">
        <v>3.91</v>
      </c>
      <c r="Z437" s="4">
        <v>8.09</v>
      </c>
      <c r="AA437" s="4">
        <v>1426</v>
      </c>
      <c r="AB437" s="4">
        <v>2729.54</v>
      </c>
    </row>
    <row r="438" spans="1:28">
      <c r="A438" s="3" t="s">
        <v>894</v>
      </c>
      <c r="B438" s="3" t="s">
        <v>895</v>
      </c>
      <c r="C438" s="3" t="s">
        <v>22</v>
      </c>
      <c r="D438" s="3" t="s">
        <v>587</v>
      </c>
      <c r="E438" s="3" t="s">
        <v>588</v>
      </c>
      <c r="F438" s="3" t="s">
        <v>25</v>
      </c>
      <c r="G438" s="4">
        <v>646</v>
      </c>
      <c r="H438" s="4">
        <v>646</v>
      </c>
      <c r="I438" s="4">
        <v>384</v>
      </c>
      <c r="J438" s="4">
        <v>384</v>
      </c>
      <c r="K438" s="4">
        <v>1.9</v>
      </c>
      <c r="L438" s="4">
        <v>3.13</v>
      </c>
      <c r="M438" s="4">
        <v>389.03</v>
      </c>
      <c r="N438" s="4">
        <v>528</v>
      </c>
      <c r="O438" s="4">
        <v>528</v>
      </c>
      <c r="P438" s="4">
        <v>447</v>
      </c>
      <c r="Q438" s="4">
        <v>447</v>
      </c>
      <c r="R438" s="4">
        <v>2.48</v>
      </c>
      <c r="S438" s="4">
        <v>4.32</v>
      </c>
      <c r="T438" s="4">
        <v>453.8</v>
      </c>
      <c r="U438" s="4">
        <v>1197</v>
      </c>
      <c r="V438" s="4">
        <v>1197</v>
      </c>
      <c r="W438" s="4">
        <v>746</v>
      </c>
      <c r="X438" s="4">
        <v>746</v>
      </c>
      <c r="Y438" s="4">
        <v>2.7</v>
      </c>
      <c r="Z438" s="4">
        <v>4.04</v>
      </c>
      <c r="AA438" s="4">
        <v>752.74</v>
      </c>
      <c r="AB438" s="4">
        <v>1595.57</v>
      </c>
    </row>
    <row r="439" spans="1:28">
      <c r="A439" s="3" t="s">
        <v>896</v>
      </c>
      <c r="B439" s="3" t="s">
        <v>897</v>
      </c>
      <c r="C439" s="3" t="s">
        <v>22</v>
      </c>
      <c r="D439" s="3" t="s">
        <v>587</v>
      </c>
      <c r="E439" s="3" t="s">
        <v>588</v>
      </c>
      <c r="F439" s="3" t="s">
        <v>25</v>
      </c>
      <c r="G439" s="4">
        <v>704</v>
      </c>
      <c r="H439" s="4">
        <v>704</v>
      </c>
      <c r="I439" s="4">
        <v>347</v>
      </c>
      <c r="J439" s="4">
        <v>347</v>
      </c>
      <c r="K439" s="4">
        <v>3.56</v>
      </c>
      <c r="L439" s="4">
        <v>3.4</v>
      </c>
      <c r="M439" s="4">
        <v>353.96</v>
      </c>
      <c r="N439" s="4">
        <v>458</v>
      </c>
      <c r="O439" s="4">
        <v>458</v>
      </c>
      <c r="P439" s="4">
        <v>363</v>
      </c>
      <c r="Q439" s="4">
        <v>362</v>
      </c>
      <c r="R439" s="4">
        <v>3.7</v>
      </c>
      <c r="S439" s="4">
        <v>3.45</v>
      </c>
      <c r="T439" s="4">
        <v>369.15</v>
      </c>
      <c r="U439" s="4">
        <v>1194</v>
      </c>
      <c r="V439" s="4">
        <v>1194</v>
      </c>
      <c r="W439" s="4">
        <v>1048</v>
      </c>
      <c r="X439" s="4">
        <v>1047</v>
      </c>
      <c r="Y439" s="4">
        <v>7.61</v>
      </c>
      <c r="Z439" s="4">
        <v>3.28</v>
      </c>
      <c r="AA439" s="4">
        <v>1057.8900000000001</v>
      </c>
      <c r="AB439" s="4">
        <v>1781</v>
      </c>
    </row>
    <row r="440" spans="1:28">
      <c r="A440" s="3" t="s">
        <v>898</v>
      </c>
      <c r="B440" s="3" t="s">
        <v>899</v>
      </c>
      <c r="C440" s="3" t="s">
        <v>22</v>
      </c>
      <c r="D440" s="3" t="s">
        <v>587</v>
      </c>
      <c r="E440" s="3" t="s">
        <v>588</v>
      </c>
      <c r="F440" s="3" t="s">
        <v>25</v>
      </c>
      <c r="G440" s="4">
        <v>866</v>
      </c>
      <c r="H440" s="4">
        <v>866</v>
      </c>
      <c r="I440" s="4">
        <v>298</v>
      </c>
      <c r="J440" s="4">
        <v>298</v>
      </c>
      <c r="K440" s="4">
        <v>1.31</v>
      </c>
      <c r="L440" s="4">
        <v>4.55</v>
      </c>
      <c r="M440" s="4">
        <v>303.86</v>
      </c>
      <c r="N440" s="4">
        <v>496</v>
      </c>
      <c r="O440" s="4">
        <v>496</v>
      </c>
      <c r="P440" s="4">
        <v>327</v>
      </c>
      <c r="Q440" s="4">
        <v>326</v>
      </c>
      <c r="R440" s="4">
        <v>0.39</v>
      </c>
      <c r="S440" s="4">
        <v>4.9800000000000004</v>
      </c>
      <c r="T440" s="4">
        <v>331.37</v>
      </c>
      <c r="U440" s="4">
        <v>1118</v>
      </c>
      <c r="V440" s="4">
        <v>1118</v>
      </c>
      <c r="W440" s="4">
        <v>536</v>
      </c>
      <c r="X440" s="4">
        <v>524</v>
      </c>
      <c r="Y440" s="4">
        <v>0.44</v>
      </c>
      <c r="Z440" s="4">
        <v>8.4499999999999993</v>
      </c>
      <c r="AA440" s="4">
        <v>532.89</v>
      </c>
      <c r="AB440" s="4">
        <v>1168.1199999999999</v>
      </c>
    </row>
    <row r="441" spans="1:28">
      <c r="A441" s="3" t="s">
        <v>900</v>
      </c>
      <c r="B441" s="3" t="s">
        <v>901</v>
      </c>
      <c r="C441" s="3" t="s">
        <v>22</v>
      </c>
      <c r="D441" s="3" t="s">
        <v>587</v>
      </c>
      <c r="E441" s="3" t="s">
        <v>588</v>
      </c>
      <c r="F441" s="3" t="s">
        <v>25</v>
      </c>
      <c r="G441" s="4">
        <v>570</v>
      </c>
      <c r="H441" s="4">
        <v>570</v>
      </c>
      <c r="I441" s="4">
        <v>331</v>
      </c>
      <c r="J441" s="4">
        <v>330</v>
      </c>
      <c r="K441" s="4">
        <v>1.1000000000000001</v>
      </c>
      <c r="L441" s="4">
        <v>4.2</v>
      </c>
      <c r="M441" s="4">
        <v>335.3</v>
      </c>
      <c r="N441" s="4">
        <v>357</v>
      </c>
      <c r="O441" s="4">
        <v>357</v>
      </c>
      <c r="P441" s="4">
        <v>302</v>
      </c>
      <c r="Q441" s="4">
        <v>302</v>
      </c>
      <c r="R441" s="4">
        <v>1.49</v>
      </c>
      <c r="S441" s="4">
        <v>2.74</v>
      </c>
      <c r="T441" s="4">
        <v>306.23</v>
      </c>
      <c r="U441" s="4">
        <v>1206</v>
      </c>
      <c r="V441" s="4">
        <v>1206</v>
      </c>
      <c r="W441" s="4">
        <v>906</v>
      </c>
      <c r="X441" s="4">
        <v>906</v>
      </c>
      <c r="Y441" s="4">
        <v>4.3499999999999996</v>
      </c>
      <c r="Z441" s="4">
        <v>4.62</v>
      </c>
      <c r="AA441" s="4">
        <v>914.97</v>
      </c>
      <c r="AB441" s="4">
        <v>1556.5</v>
      </c>
    </row>
    <row r="442" spans="1:28">
      <c r="A442" s="3" t="s">
        <v>902</v>
      </c>
      <c r="B442" s="3" t="s">
        <v>903</v>
      </c>
      <c r="C442" s="3" t="s">
        <v>22</v>
      </c>
      <c r="D442" s="3" t="s">
        <v>587</v>
      </c>
      <c r="E442" s="3" t="s">
        <v>588</v>
      </c>
      <c r="F442" s="3" t="s">
        <v>25</v>
      </c>
      <c r="G442" s="4">
        <v>587</v>
      </c>
      <c r="H442" s="4">
        <v>587</v>
      </c>
      <c r="I442" s="4">
        <v>274</v>
      </c>
      <c r="J442" s="4">
        <v>274</v>
      </c>
      <c r="K442" s="4">
        <v>1.2</v>
      </c>
      <c r="L442" s="4">
        <v>3.66</v>
      </c>
      <c r="M442" s="4">
        <v>278.86</v>
      </c>
      <c r="N442" s="4">
        <v>311</v>
      </c>
      <c r="O442" s="4">
        <v>311</v>
      </c>
      <c r="P442" s="4">
        <v>256</v>
      </c>
      <c r="Q442" s="4">
        <v>256</v>
      </c>
      <c r="R442" s="4">
        <v>1.32</v>
      </c>
      <c r="S442" s="4">
        <v>3.96</v>
      </c>
      <c r="T442" s="4">
        <v>261.27999999999997</v>
      </c>
      <c r="U442" s="4">
        <v>666</v>
      </c>
      <c r="V442" s="4">
        <v>666</v>
      </c>
      <c r="W442" s="4">
        <v>570</v>
      </c>
      <c r="X442" s="4">
        <v>570</v>
      </c>
      <c r="Y442" s="4">
        <v>1.71</v>
      </c>
      <c r="Z442" s="4">
        <v>4.25</v>
      </c>
      <c r="AA442" s="4">
        <v>575.96</v>
      </c>
      <c r="AB442" s="4">
        <v>1116.0999999999999</v>
      </c>
    </row>
    <row r="443" spans="1:28">
      <c r="A443" s="3" t="s">
        <v>904</v>
      </c>
      <c r="B443" s="3" t="s">
        <v>905</v>
      </c>
      <c r="C443" s="3" t="s">
        <v>22</v>
      </c>
      <c r="D443" s="3" t="s">
        <v>587</v>
      </c>
      <c r="E443" s="3" t="s">
        <v>588</v>
      </c>
      <c r="F443" s="3" t="s">
        <v>25</v>
      </c>
      <c r="G443" s="4">
        <v>699</v>
      </c>
      <c r="H443" s="4">
        <v>699</v>
      </c>
      <c r="I443" s="4">
        <v>484</v>
      </c>
      <c r="J443" s="4">
        <v>484</v>
      </c>
      <c r="K443" s="4">
        <v>2.39</v>
      </c>
      <c r="L443" s="4">
        <v>4.67</v>
      </c>
      <c r="M443" s="4">
        <v>491.06</v>
      </c>
      <c r="N443" s="4">
        <v>673</v>
      </c>
      <c r="O443" s="4">
        <v>673</v>
      </c>
      <c r="P443" s="4">
        <v>499</v>
      </c>
      <c r="Q443" s="4">
        <v>497</v>
      </c>
      <c r="R443" s="4">
        <v>2.4300000000000002</v>
      </c>
      <c r="S443" s="4">
        <v>6.01</v>
      </c>
      <c r="T443" s="4">
        <v>505.44</v>
      </c>
      <c r="U443" s="4">
        <v>1810</v>
      </c>
      <c r="V443" s="4">
        <v>1810</v>
      </c>
      <c r="W443" s="4">
        <v>874</v>
      </c>
      <c r="X443" s="4">
        <v>870</v>
      </c>
      <c r="Y443" s="4">
        <v>3.91</v>
      </c>
      <c r="Z443" s="4">
        <v>8.2200000000000006</v>
      </c>
      <c r="AA443" s="4">
        <v>882.13</v>
      </c>
      <c r="AB443" s="4">
        <v>1878.63</v>
      </c>
    </row>
    <row r="444" spans="1:28">
      <c r="A444" s="3" t="s">
        <v>906</v>
      </c>
      <c r="B444" s="3" t="s">
        <v>907</v>
      </c>
      <c r="C444" s="3" t="s">
        <v>22</v>
      </c>
      <c r="D444" s="3" t="s">
        <v>587</v>
      </c>
      <c r="E444" s="3" t="s">
        <v>588</v>
      </c>
      <c r="F444" s="3" t="s">
        <v>25</v>
      </c>
      <c r="G444" s="4">
        <v>1864</v>
      </c>
      <c r="H444" s="4">
        <v>1864</v>
      </c>
      <c r="I444" s="4">
        <v>1482</v>
      </c>
      <c r="J444" s="4">
        <v>1482</v>
      </c>
      <c r="K444" s="4">
        <v>6.18</v>
      </c>
      <c r="L444" s="4">
        <v>17.86</v>
      </c>
      <c r="M444" s="4">
        <v>1506.04</v>
      </c>
      <c r="N444" s="4">
        <v>783</v>
      </c>
      <c r="O444" s="4">
        <v>783</v>
      </c>
      <c r="P444" s="4">
        <v>724</v>
      </c>
      <c r="Q444" s="4">
        <v>724</v>
      </c>
      <c r="R444" s="4">
        <v>1.6</v>
      </c>
      <c r="S444" s="4">
        <v>8.1</v>
      </c>
      <c r="T444" s="4">
        <v>733.7</v>
      </c>
      <c r="U444" s="4">
        <v>1326</v>
      </c>
      <c r="V444" s="4">
        <v>1326</v>
      </c>
      <c r="W444" s="4">
        <v>1001</v>
      </c>
      <c r="X444" s="4">
        <v>1001</v>
      </c>
      <c r="Y444" s="4">
        <v>3.49</v>
      </c>
      <c r="Z444" s="4">
        <v>9.85</v>
      </c>
      <c r="AA444" s="4">
        <v>1014.34</v>
      </c>
      <c r="AB444" s="4">
        <v>3254.08</v>
      </c>
    </row>
    <row r="445" spans="1:28">
      <c r="A445" s="3" t="s">
        <v>908</v>
      </c>
      <c r="B445" s="3" t="s">
        <v>909</v>
      </c>
      <c r="C445" s="3" t="s">
        <v>22</v>
      </c>
      <c r="D445" s="3" t="s">
        <v>587</v>
      </c>
      <c r="E445" s="3" t="s">
        <v>588</v>
      </c>
      <c r="F445" s="3" t="s">
        <v>25</v>
      </c>
      <c r="G445" s="4">
        <v>1624</v>
      </c>
      <c r="H445" s="4">
        <v>1624</v>
      </c>
      <c r="I445" s="4">
        <v>1322</v>
      </c>
      <c r="J445" s="4">
        <v>1321</v>
      </c>
      <c r="K445" s="4">
        <v>6.34</v>
      </c>
      <c r="L445" s="4">
        <v>16.95</v>
      </c>
      <c r="M445" s="4">
        <v>1344.29</v>
      </c>
      <c r="N445" s="4">
        <v>718</v>
      </c>
      <c r="O445" s="4">
        <v>718</v>
      </c>
      <c r="P445" s="4">
        <v>659</v>
      </c>
      <c r="Q445" s="4">
        <v>655</v>
      </c>
      <c r="R445" s="4">
        <v>2.62</v>
      </c>
      <c r="S445" s="4">
        <v>8.77</v>
      </c>
      <c r="T445" s="4">
        <v>666.39</v>
      </c>
      <c r="U445" s="4">
        <v>1135</v>
      </c>
      <c r="V445" s="4">
        <v>1135</v>
      </c>
      <c r="W445" s="4">
        <v>933</v>
      </c>
      <c r="X445" s="4">
        <v>932</v>
      </c>
      <c r="Y445" s="4">
        <v>3.81</v>
      </c>
      <c r="Z445" s="4">
        <v>8.7899999999999991</v>
      </c>
      <c r="AA445" s="4">
        <v>944.6</v>
      </c>
      <c r="AB445" s="4">
        <v>2955.28</v>
      </c>
    </row>
    <row r="446" spans="1:28">
      <c r="A446" s="3" t="s">
        <v>910</v>
      </c>
      <c r="B446" s="3" t="s">
        <v>911</v>
      </c>
      <c r="C446" s="3" t="s">
        <v>22</v>
      </c>
      <c r="D446" s="3" t="s">
        <v>587</v>
      </c>
      <c r="E446" s="3" t="s">
        <v>588</v>
      </c>
      <c r="F446" s="3" t="s">
        <v>25</v>
      </c>
      <c r="G446" s="4">
        <v>1231</v>
      </c>
      <c r="H446" s="4">
        <v>1231</v>
      </c>
      <c r="I446" s="4">
        <v>1001</v>
      </c>
      <c r="J446" s="4">
        <v>1001</v>
      </c>
      <c r="K446" s="4">
        <v>3.62</v>
      </c>
      <c r="L446" s="4">
        <v>11.48</v>
      </c>
      <c r="M446" s="4">
        <v>1016.1</v>
      </c>
      <c r="N446" s="4">
        <v>510</v>
      </c>
      <c r="O446" s="4">
        <v>510</v>
      </c>
      <c r="P446" s="4">
        <v>468</v>
      </c>
      <c r="Q446" s="4">
        <v>468</v>
      </c>
      <c r="R446" s="4">
        <v>2.02</v>
      </c>
      <c r="S446" s="4">
        <v>5.64</v>
      </c>
      <c r="T446" s="4">
        <v>475.66</v>
      </c>
      <c r="U446" s="4">
        <v>748</v>
      </c>
      <c r="V446" s="4">
        <v>748</v>
      </c>
      <c r="W446" s="4">
        <v>630</v>
      </c>
      <c r="X446" s="4">
        <v>630</v>
      </c>
      <c r="Y446" s="4">
        <v>1.75</v>
      </c>
      <c r="Z446" s="4">
        <v>7.68</v>
      </c>
      <c r="AA446" s="4">
        <v>639.42999999999995</v>
      </c>
      <c r="AB446" s="4">
        <v>2131.19</v>
      </c>
    </row>
    <row r="447" spans="1:28">
      <c r="A447" s="3" t="s">
        <v>912</v>
      </c>
      <c r="B447" s="3" t="s">
        <v>913</v>
      </c>
      <c r="C447" s="3" t="s">
        <v>22</v>
      </c>
      <c r="D447" s="3" t="s">
        <v>587</v>
      </c>
      <c r="E447" s="3" t="s">
        <v>588</v>
      </c>
      <c r="F447" s="3" t="s">
        <v>25</v>
      </c>
      <c r="G447" s="4">
        <v>1498</v>
      </c>
      <c r="H447" s="4">
        <v>1498</v>
      </c>
      <c r="I447" s="4">
        <v>1157</v>
      </c>
      <c r="J447" s="4">
        <v>1157</v>
      </c>
      <c r="K447" s="4">
        <v>1.81</v>
      </c>
      <c r="L447" s="4">
        <v>12.46</v>
      </c>
      <c r="M447" s="4">
        <v>1171.27</v>
      </c>
      <c r="N447" s="4">
        <v>662</v>
      </c>
      <c r="O447" s="4">
        <v>662</v>
      </c>
      <c r="P447" s="4">
        <v>583</v>
      </c>
      <c r="Q447" s="4">
        <v>583</v>
      </c>
      <c r="R447" s="4">
        <v>0.92</v>
      </c>
      <c r="S447" s="4">
        <v>5.68</v>
      </c>
      <c r="T447" s="4">
        <v>589.6</v>
      </c>
      <c r="U447" s="4">
        <v>1622</v>
      </c>
      <c r="V447" s="4">
        <v>1622</v>
      </c>
      <c r="W447" s="4">
        <v>892</v>
      </c>
      <c r="X447" s="4">
        <v>892</v>
      </c>
      <c r="Y447" s="4">
        <v>0.64</v>
      </c>
      <c r="Z447" s="4">
        <v>5.58</v>
      </c>
      <c r="AA447" s="4">
        <v>898.22</v>
      </c>
      <c r="AB447" s="4">
        <v>2659.09</v>
      </c>
    </row>
    <row r="448" spans="1:28">
      <c r="A448" s="3" t="s">
        <v>914</v>
      </c>
      <c r="B448" s="3" t="s">
        <v>915</v>
      </c>
      <c r="C448" s="3" t="s">
        <v>22</v>
      </c>
      <c r="D448" s="3" t="s">
        <v>587</v>
      </c>
      <c r="E448" s="3" t="s">
        <v>588</v>
      </c>
      <c r="F448" s="3" t="s">
        <v>25</v>
      </c>
      <c r="G448" s="4">
        <v>2333</v>
      </c>
      <c r="H448" s="4">
        <v>2333</v>
      </c>
      <c r="I448" s="4">
        <v>1301</v>
      </c>
      <c r="J448" s="4">
        <v>1285</v>
      </c>
      <c r="K448" s="4">
        <v>7.08</v>
      </c>
      <c r="L448" s="4">
        <v>12.86</v>
      </c>
      <c r="M448" s="4">
        <v>1304.94</v>
      </c>
      <c r="N448" s="4">
        <v>663</v>
      </c>
      <c r="O448" s="4">
        <v>663</v>
      </c>
      <c r="P448" s="4">
        <v>579</v>
      </c>
      <c r="Q448" s="4">
        <v>568</v>
      </c>
      <c r="R448" s="4">
        <v>2.4900000000000002</v>
      </c>
      <c r="S448" s="4">
        <v>5.81</v>
      </c>
      <c r="T448" s="4">
        <v>576.29999999999995</v>
      </c>
      <c r="U448" s="4">
        <v>1523</v>
      </c>
      <c r="V448" s="4">
        <v>1523</v>
      </c>
      <c r="W448" s="4">
        <v>947</v>
      </c>
      <c r="X448" s="4">
        <v>941</v>
      </c>
      <c r="Y448" s="4">
        <v>2.99</v>
      </c>
      <c r="Z448" s="4">
        <v>7.23</v>
      </c>
      <c r="AA448" s="4">
        <v>951.22</v>
      </c>
      <c r="AB448" s="4">
        <v>2832.46</v>
      </c>
    </row>
    <row r="449" spans="1:28">
      <c r="A449" s="3" t="s">
        <v>916</v>
      </c>
      <c r="B449" s="3" t="s">
        <v>917</v>
      </c>
      <c r="C449" s="3" t="s">
        <v>22</v>
      </c>
      <c r="D449" s="3" t="s">
        <v>587</v>
      </c>
      <c r="E449" s="3" t="s">
        <v>588</v>
      </c>
      <c r="F449" s="3" t="s">
        <v>25</v>
      </c>
      <c r="G449" s="4">
        <v>1414</v>
      </c>
      <c r="H449" s="4">
        <v>1414</v>
      </c>
      <c r="I449" s="4">
        <v>1062</v>
      </c>
      <c r="J449" s="4">
        <v>1062</v>
      </c>
      <c r="K449" s="4">
        <v>3.29</v>
      </c>
      <c r="L449" s="4">
        <v>16.78</v>
      </c>
      <c r="M449" s="4">
        <v>1082.07</v>
      </c>
      <c r="N449" s="4">
        <v>616</v>
      </c>
      <c r="O449" s="4">
        <v>616</v>
      </c>
      <c r="P449" s="4">
        <v>562</v>
      </c>
      <c r="Q449" s="4">
        <v>562</v>
      </c>
      <c r="R449" s="4">
        <v>1.76</v>
      </c>
      <c r="S449" s="4">
        <v>7.51</v>
      </c>
      <c r="T449" s="4">
        <v>571.27</v>
      </c>
      <c r="U449" s="4">
        <v>1086</v>
      </c>
      <c r="V449" s="4">
        <v>1086</v>
      </c>
      <c r="W449" s="4">
        <v>740</v>
      </c>
      <c r="X449" s="4">
        <v>740</v>
      </c>
      <c r="Y449" s="4">
        <v>1.2</v>
      </c>
      <c r="Z449" s="4">
        <v>8.94</v>
      </c>
      <c r="AA449" s="4">
        <v>750.14</v>
      </c>
      <c r="AB449" s="4">
        <v>2403.48</v>
      </c>
    </row>
    <row r="450" spans="1:28">
      <c r="A450" s="3" t="s">
        <v>918</v>
      </c>
      <c r="B450" s="3" t="s">
        <v>919</v>
      </c>
      <c r="C450" s="3" t="s">
        <v>22</v>
      </c>
      <c r="D450" s="3" t="s">
        <v>587</v>
      </c>
      <c r="E450" s="3" t="s">
        <v>588</v>
      </c>
      <c r="F450" s="3" t="s">
        <v>25</v>
      </c>
      <c r="G450" s="4">
        <v>1692</v>
      </c>
      <c r="H450" s="4">
        <v>1692</v>
      </c>
      <c r="I450" s="4">
        <v>1459</v>
      </c>
      <c r="J450" s="4">
        <v>1453</v>
      </c>
      <c r="K450" s="4">
        <v>11.15</v>
      </c>
      <c r="L450" s="4">
        <v>15.92</v>
      </c>
      <c r="M450" s="4">
        <v>1480.07</v>
      </c>
      <c r="N450" s="4">
        <v>647</v>
      </c>
      <c r="O450" s="4">
        <v>647</v>
      </c>
      <c r="P450" s="4">
        <v>583</v>
      </c>
      <c r="Q450" s="4">
        <v>583</v>
      </c>
      <c r="R450" s="4">
        <v>5.04</v>
      </c>
      <c r="S450" s="4">
        <v>5.35</v>
      </c>
      <c r="T450" s="4">
        <v>593.39</v>
      </c>
      <c r="U450" s="4">
        <v>1420</v>
      </c>
      <c r="V450" s="4">
        <v>1420</v>
      </c>
      <c r="W450" s="4">
        <v>1209</v>
      </c>
      <c r="X450" s="4">
        <v>1204</v>
      </c>
      <c r="Y450" s="4">
        <v>5.51</v>
      </c>
      <c r="Z450" s="4">
        <v>12.27</v>
      </c>
      <c r="AA450" s="4">
        <v>1221.78</v>
      </c>
      <c r="AB450" s="4">
        <v>3295.24</v>
      </c>
    </row>
    <row r="451" spans="1:28">
      <c r="A451" s="3" t="s">
        <v>920</v>
      </c>
      <c r="B451" s="3" t="s">
        <v>921</v>
      </c>
      <c r="C451" s="3" t="s">
        <v>22</v>
      </c>
      <c r="D451" s="3" t="s">
        <v>587</v>
      </c>
      <c r="E451" s="3" t="s">
        <v>588</v>
      </c>
      <c r="F451" s="3" t="s">
        <v>25</v>
      </c>
      <c r="G451" s="4">
        <v>1322</v>
      </c>
      <c r="H451" s="4">
        <v>1322</v>
      </c>
      <c r="I451" s="4">
        <v>877</v>
      </c>
      <c r="J451" s="4">
        <v>876</v>
      </c>
      <c r="K451" s="4">
        <v>2.7</v>
      </c>
      <c r="L451" s="4">
        <v>15.62</v>
      </c>
      <c r="M451" s="4">
        <v>894.32</v>
      </c>
      <c r="N451" s="4">
        <v>526</v>
      </c>
      <c r="O451" s="4">
        <v>526</v>
      </c>
      <c r="P451" s="4">
        <v>470</v>
      </c>
      <c r="Q451" s="4">
        <v>469</v>
      </c>
      <c r="R451" s="4">
        <v>0.86</v>
      </c>
      <c r="S451" s="4">
        <v>8.0399999999999991</v>
      </c>
      <c r="T451" s="4">
        <v>477.9</v>
      </c>
      <c r="U451" s="4">
        <v>1289</v>
      </c>
      <c r="V451" s="4">
        <v>1289</v>
      </c>
      <c r="W451" s="4">
        <v>1266</v>
      </c>
      <c r="X451" s="4">
        <v>1245</v>
      </c>
      <c r="Y451" s="4">
        <v>1.98</v>
      </c>
      <c r="Z451" s="4">
        <v>8.58</v>
      </c>
      <c r="AA451" s="4">
        <v>1255.56</v>
      </c>
      <c r="AB451" s="4">
        <v>2627.78</v>
      </c>
    </row>
    <row r="452" spans="1:28">
      <c r="A452" s="3" t="s">
        <v>922</v>
      </c>
      <c r="B452" s="3" t="s">
        <v>923</v>
      </c>
      <c r="C452" s="3" t="s">
        <v>22</v>
      </c>
      <c r="D452" s="3" t="s">
        <v>587</v>
      </c>
      <c r="E452" s="3" t="s">
        <v>588</v>
      </c>
      <c r="F452" s="3" t="s">
        <v>25</v>
      </c>
      <c r="G452" s="4">
        <v>2114</v>
      </c>
      <c r="H452" s="4">
        <v>2114</v>
      </c>
      <c r="I452" s="4">
        <v>1416</v>
      </c>
      <c r="J452" s="4">
        <v>1416</v>
      </c>
      <c r="K452" s="4">
        <v>4.7699999999999996</v>
      </c>
      <c r="L452" s="4">
        <v>21.1</v>
      </c>
      <c r="M452" s="4">
        <v>1441.87</v>
      </c>
      <c r="N452" s="4">
        <v>756</v>
      </c>
      <c r="O452" s="4">
        <v>756</v>
      </c>
      <c r="P452" s="4">
        <v>637</v>
      </c>
      <c r="Q452" s="4">
        <v>637</v>
      </c>
      <c r="R452" s="4">
        <v>2.31</v>
      </c>
      <c r="S452" s="4">
        <v>8.69</v>
      </c>
      <c r="T452" s="4">
        <v>648</v>
      </c>
      <c r="U452" s="4">
        <v>1730</v>
      </c>
      <c r="V452" s="4">
        <v>1730</v>
      </c>
      <c r="W452" s="4">
        <v>1262</v>
      </c>
      <c r="X452" s="4">
        <v>1261</v>
      </c>
      <c r="Y452" s="4">
        <v>3.88</v>
      </c>
      <c r="Z452" s="4">
        <v>12.39</v>
      </c>
      <c r="AA452" s="4">
        <v>1277.27</v>
      </c>
      <c r="AB452" s="4">
        <v>3367.14</v>
      </c>
    </row>
    <row r="453" spans="1:28">
      <c r="A453" s="3" t="s">
        <v>924</v>
      </c>
      <c r="B453" s="3" t="s">
        <v>925</v>
      </c>
      <c r="C453" s="3" t="s">
        <v>22</v>
      </c>
      <c r="D453" s="3" t="s">
        <v>587</v>
      </c>
      <c r="E453" s="3" t="s">
        <v>588</v>
      </c>
      <c r="F453" s="3" t="s">
        <v>25</v>
      </c>
      <c r="G453" s="4">
        <v>1188</v>
      </c>
      <c r="H453" s="4">
        <v>1188</v>
      </c>
      <c r="I453" s="4">
        <v>1057</v>
      </c>
      <c r="J453" s="4">
        <v>1056</v>
      </c>
      <c r="K453" s="4">
        <v>6.25</v>
      </c>
      <c r="L453" s="4">
        <v>5.41</v>
      </c>
      <c r="M453" s="4">
        <v>1067.6600000000001</v>
      </c>
      <c r="N453" s="4">
        <v>542</v>
      </c>
      <c r="O453" s="4">
        <v>542</v>
      </c>
      <c r="P453" s="4">
        <v>481</v>
      </c>
      <c r="Q453" s="4">
        <v>479</v>
      </c>
      <c r="R453" s="4">
        <v>2.68</v>
      </c>
      <c r="S453" s="4">
        <v>2.39</v>
      </c>
      <c r="T453" s="4">
        <v>484.07</v>
      </c>
      <c r="U453" s="4">
        <v>954</v>
      </c>
      <c r="V453" s="4">
        <v>954</v>
      </c>
      <c r="W453" s="4">
        <v>870</v>
      </c>
      <c r="X453" s="4">
        <v>868</v>
      </c>
      <c r="Y453" s="4">
        <v>3.2</v>
      </c>
      <c r="Z453" s="4">
        <v>3.86</v>
      </c>
      <c r="AA453" s="4">
        <v>875.06</v>
      </c>
      <c r="AB453" s="4">
        <v>2426.79</v>
      </c>
    </row>
    <row r="454" spans="1:28">
      <c r="A454" s="3" t="s">
        <v>926</v>
      </c>
      <c r="B454" s="3" t="s">
        <v>927</v>
      </c>
      <c r="C454" s="3" t="s">
        <v>22</v>
      </c>
      <c r="D454" s="3" t="s">
        <v>587</v>
      </c>
      <c r="E454" s="3" t="s">
        <v>588</v>
      </c>
      <c r="F454" s="3" t="s">
        <v>25</v>
      </c>
      <c r="G454" s="4">
        <v>999</v>
      </c>
      <c r="H454" s="4">
        <v>999</v>
      </c>
      <c r="I454" s="4">
        <v>828</v>
      </c>
      <c r="J454" s="4">
        <v>827</v>
      </c>
      <c r="K454" s="4">
        <v>2.44</v>
      </c>
      <c r="L454" s="4">
        <v>17.739999999999998</v>
      </c>
      <c r="M454" s="4">
        <v>847.18</v>
      </c>
      <c r="N454" s="4">
        <v>554</v>
      </c>
      <c r="O454" s="4">
        <v>554</v>
      </c>
      <c r="P454" s="4">
        <v>492</v>
      </c>
      <c r="Q454" s="4">
        <v>489</v>
      </c>
      <c r="R454" s="4">
        <v>2.0299999999999998</v>
      </c>
      <c r="S454" s="4">
        <v>8.15</v>
      </c>
      <c r="T454" s="4">
        <v>499.18</v>
      </c>
      <c r="U454" s="4">
        <v>1125</v>
      </c>
      <c r="V454" s="4">
        <v>1125</v>
      </c>
      <c r="W454" s="4">
        <v>588</v>
      </c>
      <c r="X454" s="4">
        <v>587</v>
      </c>
      <c r="Y454" s="4">
        <v>2.52</v>
      </c>
      <c r="Z454" s="4">
        <v>9.4600000000000009</v>
      </c>
      <c r="AA454" s="4">
        <v>598.98</v>
      </c>
      <c r="AB454" s="4">
        <v>1945.34</v>
      </c>
    </row>
    <row r="455" spans="1:28">
      <c r="A455" s="3" t="s">
        <v>928</v>
      </c>
      <c r="B455" s="3" t="s">
        <v>929</v>
      </c>
      <c r="C455" s="3" t="s">
        <v>22</v>
      </c>
      <c r="D455" s="3" t="s">
        <v>587</v>
      </c>
      <c r="E455" s="3" t="s">
        <v>588</v>
      </c>
      <c r="F455" s="3" t="s">
        <v>25</v>
      </c>
      <c r="G455" s="4">
        <v>1630</v>
      </c>
      <c r="H455" s="4">
        <v>1630</v>
      </c>
      <c r="I455" s="4">
        <v>1318</v>
      </c>
      <c r="J455" s="4">
        <v>1312</v>
      </c>
      <c r="K455" s="4">
        <v>8.7799999999999994</v>
      </c>
      <c r="L455" s="4">
        <v>16.53</v>
      </c>
      <c r="M455" s="4">
        <v>1337.31</v>
      </c>
      <c r="N455" s="4">
        <v>675</v>
      </c>
      <c r="O455" s="4">
        <v>675</v>
      </c>
      <c r="P455" s="4">
        <v>614</v>
      </c>
      <c r="Q455" s="4">
        <v>612</v>
      </c>
      <c r="R455" s="4">
        <v>3.86</v>
      </c>
      <c r="S455" s="4">
        <v>8.77</v>
      </c>
      <c r="T455" s="4">
        <v>624.63</v>
      </c>
      <c r="U455" s="4">
        <v>1022</v>
      </c>
      <c r="V455" s="4">
        <v>1022</v>
      </c>
      <c r="W455" s="4">
        <v>851</v>
      </c>
      <c r="X455" s="4">
        <v>845</v>
      </c>
      <c r="Y455" s="4">
        <v>5.19</v>
      </c>
      <c r="Z455" s="4">
        <v>9.11</v>
      </c>
      <c r="AA455" s="4">
        <v>859.3</v>
      </c>
      <c r="AB455" s="4">
        <v>2821.24</v>
      </c>
    </row>
    <row r="456" spans="1:28">
      <c r="A456" s="3" t="s">
        <v>930</v>
      </c>
      <c r="B456" s="3" t="s">
        <v>931</v>
      </c>
      <c r="C456" s="3" t="s">
        <v>22</v>
      </c>
      <c r="D456" s="3" t="s">
        <v>587</v>
      </c>
      <c r="E456" s="3" t="s">
        <v>588</v>
      </c>
      <c r="F456" s="3" t="s">
        <v>25</v>
      </c>
      <c r="G456" s="4">
        <v>1629</v>
      </c>
      <c r="H456" s="4">
        <v>1629</v>
      </c>
      <c r="I456" s="4">
        <v>1263</v>
      </c>
      <c r="J456" s="4">
        <v>1245</v>
      </c>
      <c r="K456" s="4">
        <v>2.2000000000000002</v>
      </c>
      <c r="L456" s="4">
        <v>14.65</v>
      </c>
      <c r="M456" s="4">
        <v>1261.8499999999999</v>
      </c>
      <c r="N456" s="4">
        <v>571</v>
      </c>
      <c r="O456" s="4">
        <v>571</v>
      </c>
      <c r="P456" s="4">
        <v>512</v>
      </c>
      <c r="Q456" s="4">
        <v>509</v>
      </c>
      <c r="R456" s="4">
        <v>1.56</v>
      </c>
      <c r="S456" s="4">
        <v>6.8</v>
      </c>
      <c r="T456" s="4">
        <v>517.36</v>
      </c>
      <c r="U456" s="4">
        <v>1386</v>
      </c>
      <c r="V456" s="4">
        <v>1386</v>
      </c>
      <c r="W456" s="4">
        <v>1331</v>
      </c>
      <c r="X456" s="4">
        <v>1313</v>
      </c>
      <c r="Y456" s="4">
        <v>1.53</v>
      </c>
      <c r="Z456" s="4">
        <v>9.2100000000000009</v>
      </c>
      <c r="AA456" s="4">
        <v>1323.74</v>
      </c>
      <c r="AB456" s="4">
        <v>3102.95</v>
      </c>
    </row>
    <row r="457" spans="1:28">
      <c r="A457" s="3" t="s">
        <v>932</v>
      </c>
      <c r="B457" s="3" t="s">
        <v>933</v>
      </c>
      <c r="C457" s="3" t="s">
        <v>22</v>
      </c>
      <c r="D457" s="3" t="s">
        <v>587</v>
      </c>
      <c r="E457" s="3" t="s">
        <v>588</v>
      </c>
      <c r="F457" s="3" t="s">
        <v>25</v>
      </c>
      <c r="G457" s="4">
        <v>1965</v>
      </c>
      <c r="H457" s="4">
        <v>1965</v>
      </c>
      <c r="I457" s="4">
        <v>1604</v>
      </c>
      <c r="J457" s="4">
        <v>1604</v>
      </c>
      <c r="K457" s="4">
        <v>8.65</v>
      </c>
      <c r="L457" s="4">
        <v>19.62</v>
      </c>
      <c r="M457" s="4">
        <v>1632.27</v>
      </c>
      <c r="N457" s="4">
        <v>977</v>
      </c>
      <c r="O457" s="4">
        <v>977</v>
      </c>
      <c r="P457" s="4">
        <v>810</v>
      </c>
      <c r="Q457" s="4">
        <v>807</v>
      </c>
      <c r="R457" s="4">
        <v>4.53</v>
      </c>
      <c r="S457" s="4">
        <v>11.08</v>
      </c>
      <c r="T457" s="4">
        <v>822.61</v>
      </c>
      <c r="U457" s="4">
        <v>1547</v>
      </c>
      <c r="V457" s="4">
        <v>1547</v>
      </c>
      <c r="W457" s="4">
        <v>1384</v>
      </c>
      <c r="X457" s="4">
        <v>1384</v>
      </c>
      <c r="Y457" s="4">
        <v>4.96</v>
      </c>
      <c r="Z457" s="4">
        <v>10.49</v>
      </c>
      <c r="AA457" s="4">
        <v>1399.45</v>
      </c>
      <c r="AB457" s="4">
        <v>3854.33</v>
      </c>
    </row>
    <row r="458" spans="1:28">
      <c r="A458" s="3" t="s">
        <v>934</v>
      </c>
      <c r="B458" s="3" t="s">
        <v>935</v>
      </c>
      <c r="C458" s="3" t="s">
        <v>22</v>
      </c>
      <c r="D458" s="3" t="s">
        <v>587</v>
      </c>
      <c r="E458" s="3" t="s">
        <v>588</v>
      </c>
      <c r="F458" s="3" t="s">
        <v>25</v>
      </c>
      <c r="G458" s="4">
        <v>1345</v>
      </c>
      <c r="H458" s="4">
        <v>1345</v>
      </c>
      <c r="I458" s="4">
        <v>1060</v>
      </c>
      <c r="J458" s="4">
        <v>1060</v>
      </c>
      <c r="K458" s="4">
        <v>2.65</v>
      </c>
      <c r="L458" s="4">
        <v>17.7</v>
      </c>
      <c r="M458" s="4">
        <v>1080.3499999999999</v>
      </c>
      <c r="N458" s="4">
        <v>696</v>
      </c>
      <c r="O458" s="4">
        <v>696</v>
      </c>
      <c r="P458" s="4">
        <v>645</v>
      </c>
      <c r="Q458" s="4">
        <v>645</v>
      </c>
      <c r="R458" s="4">
        <v>1.45</v>
      </c>
      <c r="S458" s="4">
        <v>8.48</v>
      </c>
      <c r="T458" s="4">
        <v>654.92999999999995</v>
      </c>
      <c r="U458" s="4">
        <v>1252</v>
      </c>
      <c r="V458" s="4">
        <v>1252</v>
      </c>
      <c r="W458" s="4">
        <v>1067</v>
      </c>
      <c r="X458" s="4">
        <v>1061</v>
      </c>
      <c r="Y458" s="4">
        <v>5.5</v>
      </c>
      <c r="Z458" s="4">
        <v>6.85</v>
      </c>
      <c r="AA458" s="4">
        <v>1073.3499999999999</v>
      </c>
      <c r="AB458" s="4">
        <v>2808.63</v>
      </c>
    </row>
    <row r="459" spans="1:28">
      <c r="A459" s="3" t="s">
        <v>936</v>
      </c>
      <c r="B459" s="3" t="s">
        <v>937</v>
      </c>
      <c r="C459" s="3" t="s">
        <v>22</v>
      </c>
      <c r="D459" s="3" t="s">
        <v>587</v>
      </c>
      <c r="E459" s="3" t="s">
        <v>588</v>
      </c>
      <c r="F459" s="3" t="s">
        <v>25</v>
      </c>
      <c r="G459" s="4">
        <v>1413</v>
      </c>
      <c r="H459" s="4">
        <v>1413</v>
      </c>
      <c r="I459" s="4">
        <v>1288</v>
      </c>
      <c r="J459" s="4">
        <v>1288</v>
      </c>
      <c r="K459" s="4">
        <v>5.16</v>
      </c>
      <c r="L459" s="4">
        <v>15.03</v>
      </c>
      <c r="M459" s="4">
        <v>1308.19</v>
      </c>
      <c r="N459" s="4">
        <v>657</v>
      </c>
      <c r="O459" s="4">
        <v>657</v>
      </c>
      <c r="P459" s="4">
        <v>632</v>
      </c>
      <c r="Q459" s="4">
        <v>632</v>
      </c>
      <c r="R459" s="4">
        <v>2.39</v>
      </c>
      <c r="S459" s="4">
        <v>6.04</v>
      </c>
      <c r="T459" s="4">
        <v>640.42999999999995</v>
      </c>
      <c r="U459" s="4">
        <v>1311</v>
      </c>
      <c r="V459" s="4">
        <v>1311</v>
      </c>
      <c r="W459" s="4">
        <v>875</v>
      </c>
      <c r="X459" s="4">
        <v>869</v>
      </c>
      <c r="Y459" s="4">
        <v>2.5499999999999998</v>
      </c>
      <c r="Z459" s="4">
        <v>8.58</v>
      </c>
      <c r="AA459" s="4">
        <v>880.13</v>
      </c>
      <c r="AB459" s="4">
        <v>2828.75</v>
      </c>
    </row>
    <row r="460" spans="1:28">
      <c r="A460" s="3" t="s">
        <v>938</v>
      </c>
      <c r="B460" s="3" t="s">
        <v>939</v>
      </c>
      <c r="C460" s="3" t="s">
        <v>22</v>
      </c>
      <c r="D460" s="3" t="s">
        <v>587</v>
      </c>
      <c r="E460" s="3" t="s">
        <v>588</v>
      </c>
      <c r="F460" s="3" t="s">
        <v>25</v>
      </c>
      <c r="G460" s="4">
        <v>984</v>
      </c>
      <c r="H460" s="4">
        <v>984</v>
      </c>
      <c r="I460" s="4">
        <v>914</v>
      </c>
      <c r="J460" s="4">
        <v>914</v>
      </c>
      <c r="K460" s="4">
        <v>6.36</v>
      </c>
      <c r="L460" s="4">
        <v>10.93</v>
      </c>
      <c r="M460" s="4">
        <v>931.29</v>
      </c>
      <c r="N460" s="4">
        <v>522</v>
      </c>
      <c r="O460" s="4">
        <v>522</v>
      </c>
      <c r="P460" s="4">
        <v>471</v>
      </c>
      <c r="Q460" s="4">
        <v>471</v>
      </c>
      <c r="R460" s="4">
        <v>3.3</v>
      </c>
      <c r="S460" s="4">
        <v>3.16</v>
      </c>
      <c r="T460" s="4">
        <v>477.46</v>
      </c>
      <c r="U460" s="4">
        <v>1026</v>
      </c>
      <c r="V460" s="4">
        <v>1026</v>
      </c>
      <c r="W460" s="4">
        <v>961</v>
      </c>
      <c r="X460" s="4">
        <v>961</v>
      </c>
      <c r="Y460" s="4">
        <v>4.3600000000000003</v>
      </c>
      <c r="Z460" s="4">
        <v>8.86</v>
      </c>
      <c r="AA460" s="4">
        <v>974.22</v>
      </c>
      <c r="AB460" s="4">
        <v>2382.9699999999998</v>
      </c>
    </row>
    <row r="461" spans="1:28">
      <c r="A461" s="3" t="s">
        <v>940</v>
      </c>
      <c r="B461" s="3" t="s">
        <v>941</v>
      </c>
      <c r="C461" s="3" t="s">
        <v>22</v>
      </c>
      <c r="D461" s="3" t="s">
        <v>587</v>
      </c>
      <c r="E461" s="3" t="s">
        <v>588</v>
      </c>
      <c r="F461" s="3" t="s">
        <v>25</v>
      </c>
      <c r="G461" s="4">
        <v>1797</v>
      </c>
      <c r="H461" s="4">
        <v>1797</v>
      </c>
      <c r="I461" s="4">
        <v>1528</v>
      </c>
      <c r="J461" s="4">
        <v>1528</v>
      </c>
      <c r="K461" s="4">
        <v>7.49</v>
      </c>
      <c r="L461" s="4">
        <v>20.34</v>
      </c>
      <c r="M461" s="4">
        <v>1555.83</v>
      </c>
      <c r="N461" s="4">
        <v>807</v>
      </c>
      <c r="O461" s="4">
        <v>807</v>
      </c>
      <c r="P461" s="4">
        <v>645</v>
      </c>
      <c r="Q461" s="4">
        <v>644</v>
      </c>
      <c r="R461" s="4">
        <v>2.95</v>
      </c>
      <c r="S461" s="4">
        <v>10.64</v>
      </c>
      <c r="T461" s="4">
        <v>657.59</v>
      </c>
      <c r="U461" s="4">
        <v>1131</v>
      </c>
      <c r="V461" s="4">
        <v>1131</v>
      </c>
      <c r="W461" s="4">
        <v>917</v>
      </c>
      <c r="X461" s="4">
        <v>917</v>
      </c>
      <c r="Y461" s="4">
        <v>3.6</v>
      </c>
      <c r="Z461" s="4">
        <v>8.6</v>
      </c>
      <c r="AA461" s="4">
        <v>929.2</v>
      </c>
      <c r="AB461" s="4">
        <v>3142.62</v>
      </c>
    </row>
    <row r="462" spans="1:28">
      <c r="A462" s="3" t="s">
        <v>942</v>
      </c>
      <c r="B462" s="3" t="s">
        <v>943</v>
      </c>
      <c r="C462" s="3" t="s">
        <v>22</v>
      </c>
      <c r="D462" s="3" t="s">
        <v>587</v>
      </c>
      <c r="E462" s="3" t="s">
        <v>588</v>
      </c>
      <c r="F462" s="3" t="s">
        <v>25</v>
      </c>
      <c r="G462" s="4">
        <v>1339</v>
      </c>
      <c r="H462" s="4">
        <v>1339</v>
      </c>
      <c r="I462" s="4">
        <v>977</v>
      </c>
      <c r="J462" s="4">
        <v>866</v>
      </c>
      <c r="K462" s="4">
        <v>3.67</v>
      </c>
      <c r="L462" s="4">
        <v>15</v>
      </c>
      <c r="M462" s="4">
        <v>884.67</v>
      </c>
      <c r="N462" s="4">
        <v>558</v>
      </c>
      <c r="O462" s="4">
        <v>558</v>
      </c>
      <c r="P462" s="4">
        <v>495</v>
      </c>
      <c r="Q462" s="4">
        <v>493</v>
      </c>
      <c r="R462" s="4">
        <v>2.59</v>
      </c>
      <c r="S462" s="4">
        <v>5.38</v>
      </c>
      <c r="T462" s="4">
        <v>500.97</v>
      </c>
      <c r="U462" s="4">
        <v>1391</v>
      </c>
      <c r="V462" s="4">
        <v>1391</v>
      </c>
      <c r="W462" s="4">
        <v>650</v>
      </c>
      <c r="X462" s="4">
        <v>646</v>
      </c>
      <c r="Y462" s="4">
        <v>2.58</v>
      </c>
      <c r="Z462" s="4">
        <v>10.89</v>
      </c>
      <c r="AA462" s="4">
        <v>659.47</v>
      </c>
      <c r="AB462" s="4">
        <v>2045.11</v>
      </c>
    </row>
    <row r="463" spans="1:28">
      <c r="A463" s="3" t="s">
        <v>944</v>
      </c>
      <c r="B463" s="3" t="s">
        <v>945</v>
      </c>
      <c r="C463" s="3" t="s">
        <v>22</v>
      </c>
      <c r="D463" s="3" t="s">
        <v>587</v>
      </c>
      <c r="E463" s="3" t="s">
        <v>588</v>
      </c>
      <c r="F463" s="3" t="s">
        <v>25</v>
      </c>
      <c r="G463" s="4">
        <v>1928</v>
      </c>
      <c r="H463" s="4">
        <v>1928</v>
      </c>
      <c r="I463" s="4">
        <v>1687</v>
      </c>
      <c r="J463" s="4">
        <v>1570</v>
      </c>
      <c r="K463" s="4">
        <v>6.67</v>
      </c>
      <c r="L463" s="4">
        <v>23.23</v>
      </c>
      <c r="M463" s="4">
        <v>1599.9</v>
      </c>
      <c r="N463" s="4">
        <v>844</v>
      </c>
      <c r="O463" s="4">
        <v>844</v>
      </c>
      <c r="P463" s="4">
        <v>790</v>
      </c>
      <c r="Q463" s="4">
        <v>790</v>
      </c>
      <c r="R463" s="4">
        <v>2.86</v>
      </c>
      <c r="S463" s="4">
        <v>7.67</v>
      </c>
      <c r="T463" s="4">
        <v>800.53</v>
      </c>
      <c r="U463" s="4">
        <v>1784</v>
      </c>
      <c r="V463" s="4">
        <v>1784</v>
      </c>
      <c r="W463" s="4">
        <v>896</v>
      </c>
      <c r="X463" s="4">
        <v>890</v>
      </c>
      <c r="Y463" s="4">
        <v>3.33</v>
      </c>
      <c r="Z463" s="4">
        <v>12.98</v>
      </c>
      <c r="AA463" s="4">
        <v>906.31</v>
      </c>
      <c r="AB463" s="4">
        <v>3306.74</v>
      </c>
    </row>
    <row r="464" spans="1:28">
      <c r="A464" s="3" t="s">
        <v>946</v>
      </c>
      <c r="B464" s="3" t="s">
        <v>947</v>
      </c>
      <c r="C464" s="3" t="s">
        <v>22</v>
      </c>
      <c r="D464" s="3" t="s">
        <v>587</v>
      </c>
      <c r="E464" s="3" t="s">
        <v>588</v>
      </c>
      <c r="F464" s="3" t="s">
        <v>25</v>
      </c>
      <c r="G464" s="4">
        <v>2085</v>
      </c>
      <c r="H464" s="4">
        <v>2085</v>
      </c>
      <c r="I464" s="4">
        <v>1685</v>
      </c>
      <c r="J464" s="4">
        <v>1640</v>
      </c>
      <c r="K464" s="4">
        <v>4.38</v>
      </c>
      <c r="L464" s="4">
        <v>26.37</v>
      </c>
      <c r="M464" s="4">
        <v>1670.75</v>
      </c>
      <c r="N464" s="4">
        <v>657</v>
      </c>
      <c r="O464" s="4">
        <v>657</v>
      </c>
      <c r="P464" s="4">
        <v>606</v>
      </c>
      <c r="Q464" s="4">
        <v>605</v>
      </c>
      <c r="R464" s="4">
        <v>2.76</v>
      </c>
      <c r="S464" s="4">
        <v>11.06</v>
      </c>
      <c r="T464" s="4">
        <v>618.82000000000005</v>
      </c>
      <c r="U464" s="4">
        <v>1428</v>
      </c>
      <c r="V464" s="4">
        <v>1428</v>
      </c>
      <c r="W464" s="4">
        <v>1180</v>
      </c>
      <c r="X464" s="4">
        <v>1179</v>
      </c>
      <c r="Y464" s="4">
        <v>4.45</v>
      </c>
      <c r="Z464" s="4">
        <v>13.51</v>
      </c>
      <c r="AA464" s="4">
        <v>1196.96</v>
      </c>
      <c r="AB464" s="4">
        <v>3486.53</v>
      </c>
    </row>
    <row r="465" spans="1:28">
      <c r="A465" s="3" t="s">
        <v>948</v>
      </c>
      <c r="B465" s="3" t="s">
        <v>949</v>
      </c>
      <c r="C465" s="3" t="s">
        <v>22</v>
      </c>
      <c r="D465" s="3" t="s">
        <v>587</v>
      </c>
      <c r="E465" s="3" t="s">
        <v>588</v>
      </c>
      <c r="F465" s="3" t="s">
        <v>25</v>
      </c>
      <c r="G465" s="4">
        <v>1997</v>
      </c>
      <c r="H465" s="4">
        <v>1997</v>
      </c>
      <c r="I465" s="4">
        <v>1418</v>
      </c>
      <c r="J465" s="4">
        <v>1417</v>
      </c>
      <c r="K465" s="4">
        <v>4.59</v>
      </c>
      <c r="L465" s="4">
        <v>22.38</v>
      </c>
      <c r="M465" s="4">
        <v>1443.97</v>
      </c>
      <c r="N465" s="4">
        <v>663</v>
      </c>
      <c r="O465" s="4">
        <v>663</v>
      </c>
      <c r="P465" s="4">
        <v>532</v>
      </c>
      <c r="Q465" s="4">
        <v>532</v>
      </c>
      <c r="R465" s="4">
        <v>2.42</v>
      </c>
      <c r="S465" s="4">
        <v>7.67</v>
      </c>
      <c r="T465" s="4">
        <v>542.09</v>
      </c>
      <c r="U465" s="4">
        <v>1373</v>
      </c>
      <c r="V465" s="4">
        <v>1373</v>
      </c>
      <c r="W465" s="4">
        <v>1055</v>
      </c>
      <c r="X465" s="4">
        <v>1045</v>
      </c>
      <c r="Y465" s="4">
        <v>2.92</v>
      </c>
      <c r="Z465" s="4">
        <v>16.71</v>
      </c>
      <c r="AA465" s="4">
        <v>1064.6300000000001</v>
      </c>
      <c r="AB465" s="4">
        <v>3050.69</v>
      </c>
    </row>
    <row r="466" spans="1:28">
      <c r="A466" s="3" t="s">
        <v>950</v>
      </c>
      <c r="B466" s="3" t="s">
        <v>951</v>
      </c>
      <c r="C466" s="3" t="s">
        <v>22</v>
      </c>
      <c r="D466" s="3" t="s">
        <v>587</v>
      </c>
      <c r="E466" s="3" t="s">
        <v>588</v>
      </c>
      <c r="F466" s="3" t="s">
        <v>25</v>
      </c>
      <c r="G466" s="4">
        <v>1345</v>
      </c>
      <c r="H466" s="4">
        <v>1345</v>
      </c>
      <c r="I466" s="4">
        <v>1091</v>
      </c>
      <c r="J466" s="4">
        <v>1085</v>
      </c>
      <c r="K466" s="4">
        <v>3.43</v>
      </c>
      <c r="L466" s="4">
        <v>19.059999999999999</v>
      </c>
      <c r="M466" s="4">
        <v>1107.49</v>
      </c>
      <c r="N466" s="4">
        <v>957</v>
      </c>
      <c r="O466" s="4">
        <v>957</v>
      </c>
      <c r="P466" s="4">
        <v>705</v>
      </c>
      <c r="Q466" s="4">
        <v>705</v>
      </c>
      <c r="R466" s="4">
        <v>1.37</v>
      </c>
      <c r="S466" s="4">
        <v>7.2</v>
      </c>
      <c r="T466" s="4">
        <v>713.57</v>
      </c>
      <c r="U466" s="4">
        <v>1201</v>
      </c>
      <c r="V466" s="4">
        <v>1201</v>
      </c>
      <c r="W466" s="4">
        <v>800</v>
      </c>
      <c r="X466" s="4">
        <v>800</v>
      </c>
      <c r="Y466" s="4">
        <v>2.4900000000000002</v>
      </c>
      <c r="Z466" s="4">
        <v>12.71</v>
      </c>
      <c r="AA466" s="4">
        <v>815.2</v>
      </c>
      <c r="AB466" s="4">
        <v>2636.26</v>
      </c>
    </row>
    <row r="467" spans="1:28">
      <c r="A467" s="3" t="s">
        <v>952</v>
      </c>
      <c r="B467" s="3" t="s">
        <v>953</v>
      </c>
      <c r="C467" s="3" t="s">
        <v>22</v>
      </c>
      <c r="D467" s="3" t="s">
        <v>587</v>
      </c>
      <c r="E467" s="3" t="s">
        <v>588</v>
      </c>
      <c r="F467" s="3" t="s">
        <v>25</v>
      </c>
      <c r="G467" s="4">
        <v>567</v>
      </c>
      <c r="H467" s="4">
        <v>567</v>
      </c>
      <c r="I467" s="4">
        <v>529</v>
      </c>
      <c r="J467" s="4">
        <v>529</v>
      </c>
      <c r="K467" s="4">
        <v>4.0999999999999996</v>
      </c>
      <c r="L467" s="4">
        <v>9.5500000000000007</v>
      </c>
      <c r="M467" s="4">
        <v>542.65</v>
      </c>
      <c r="N467" s="4">
        <v>644</v>
      </c>
      <c r="O467" s="4">
        <v>644</v>
      </c>
      <c r="P467" s="4">
        <v>436</v>
      </c>
      <c r="Q467" s="4">
        <v>435</v>
      </c>
      <c r="R467" s="4">
        <v>2.66</v>
      </c>
      <c r="S467" s="4">
        <v>7.99</v>
      </c>
      <c r="T467" s="4">
        <v>445.65</v>
      </c>
      <c r="U467" s="4">
        <v>1169</v>
      </c>
      <c r="V467" s="4">
        <v>1169</v>
      </c>
      <c r="W467" s="4">
        <v>846</v>
      </c>
      <c r="X467" s="4">
        <v>846</v>
      </c>
      <c r="Y467" s="4">
        <v>4.83</v>
      </c>
      <c r="Z467" s="4">
        <v>10.119999999999999</v>
      </c>
      <c r="AA467" s="4">
        <v>860.95</v>
      </c>
      <c r="AB467" s="4">
        <v>1849.25</v>
      </c>
    </row>
    <row r="468" spans="1:28">
      <c r="A468" s="3" t="s">
        <v>954</v>
      </c>
      <c r="B468" s="3" t="s">
        <v>955</v>
      </c>
      <c r="C468" s="3" t="s">
        <v>22</v>
      </c>
      <c r="D468" s="3" t="s">
        <v>587</v>
      </c>
      <c r="E468" s="3" t="s">
        <v>588</v>
      </c>
      <c r="F468" s="3" t="s">
        <v>25</v>
      </c>
      <c r="G468" s="4">
        <v>1056</v>
      </c>
      <c r="H468" s="4">
        <v>1056</v>
      </c>
      <c r="I468" s="4">
        <v>755</v>
      </c>
      <c r="J468" s="4">
        <v>754</v>
      </c>
      <c r="K468" s="4">
        <v>3.27</v>
      </c>
      <c r="L468" s="4">
        <v>10.66</v>
      </c>
      <c r="M468" s="4">
        <v>767.93</v>
      </c>
      <c r="N468" s="4">
        <v>835</v>
      </c>
      <c r="O468" s="4">
        <v>835</v>
      </c>
      <c r="P468" s="4">
        <v>759</v>
      </c>
      <c r="Q468" s="4">
        <v>759</v>
      </c>
      <c r="R468" s="4">
        <v>3.07</v>
      </c>
      <c r="S468" s="4">
        <v>10.83</v>
      </c>
      <c r="T468" s="4">
        <v>772.9</v>
      </c>
      <c r="U468" s="4">
        <v>1653</v>
      </c>
      <c r="V468" s="4">
        <v>1653</v>
      </c>
      <c r="W468" s="4">
        <v>1308</v>
      </c>
      <c r="X468" s="4">
        <v>1303</v>
      </c>
      <c r="Y468" s="4">
        <v>5.2</v>
      </c>
      <c r="Z468" s="4">
        <v>12.96</v>
      </c>
      <c r="AA468" s="4">
        <v>1321.16</v>
      </c>
      <c r="AB468" s="4">
        <v>2861.99</v>
      </c>
    </row>
    <row r="469" spans="1:28">
      <c r="A469" s="3" t="s">
        <v>956</v>
      </c>
      <c r="B469" s="3" t="s">
        <v>957</v>
      </c>
      <c r="C469" s="3" t="s">
        <v>22</v>
      </c>
      <c r="D469" s="3" t="s">
        <v>587</v>
      </c>
      <c r="E469" s="3" t="s">
        <v>588</v>
      </c>
      <c r="F469" s="3" t="s">
        <v>25</v>
      </c>
      <c r="G469" s="4">
        <v>889</v>
      </c>
      <c r="H469" s="4">
        <v>889</v>
      </c>
      <c r="I469" s="4">
        <v>455</v>
      </c>
      <c r="J469" s="4">
        <v>453</v>
      </c>
      <c r="K469" s="4">
        <v>2.11</v>
      </c>
      <c r="L469" s="4">
        <v>5.27</v>
      </c>
      <c r="M469" s="4">
        <v>460.38</v>
      </c>
      <c r="N469" s="4">
        <v>1159</v>
      </c>
      <c r="O469" s="4">
        <v>1159</v>
      </c>
      <c r="P469" s="4">
        <v>568</v>
      </c>
      <c r="Q469" s="4">
        <v>566</v>
      </c>
      <c r="R469" s="4">
        <v>1.82</v>
      </c>
      <c r="S469" s="4">
        <v>6.92</v>
      </c>
      <c r="T469" s="4">
        <v>574.74</v>
      </c>
      <c r="U469" s="4">
        <v>1536</v>
      </c>
      <c r="V469" s="4">
        <v>1536</v>
      </c>
      <c r="W469" s="4">
        <v>804</v>
      </c>
      <c r="X469" s="4">
        <v>799</v>
      </c>
      <c r="Y469" s="4">
        <v>2.38</v>
      </c>
      <c r="Z469" s="4">
        <v>8.15</v>
      </c>
      <c r="AA469" s="4">
        <v>809.53</v>
      </c>
      <c r="AB469" s="4">
        <v>1844.65</v>
      </c>
    </row>
    <row r="470" spans="1:28">
      <c r="A470" s="3" t="s">
        <v>958</v>
      </c>
      <c r="B470" s="3" t="s">
        <v>959</v>
      </c>
      <c r="C470" s="3" t="s">
        <v>22</v>
      </c>
      <c r="D470" s="3" t="s">
        <v>587</v>
      </c>
      <c r="E470" s="3" t="s">
        <v>588</v>
      </c>
      <c r="F470" s="3" t="s">
        <v>25</v>
      </c>
      <c r="G470" s="4">
        <v>826</v>
      </c>
      <c r="H470" s="4">
        <v>826</v>
      </c>
      <c r="I470" s="4">
        <v>683</v>
      </c>
      <c r="J470" s="4">
        <v>680</v>
      </c>
      <c r="K470" s="4">
        <v>5.34</v>
      </c>
      <c r="L470" s="4">
        <v>8.65</v>
      </c>
      <c r="M470" s="4">
        <v>693.99</v>
      </c>
      <c r="N470" s="4">
        <v>1066</v>
      </c>
      <c r="O470" s="4">
        <v>1066</v>
      </c>
      <c r="P470" s="4">
        <v>849</v>
      </c>
      <c r="Q470" s="4">
        <v>846</v>
      </c>
      <c r="R470" s="4">
        <v>4.6900000000000004</v>
      </c>
      <c r="S470" s="4">
        <v>12.63</v>
      </c>
      <c r="T470" s="4">
        <v>863.32</v>
      </c>
      <c r="U470" s="4">
        <v>1744</v>
      </c>
      <c r="V470" s="4">
        <v>1744</v>
      </c>
      <c r="W470" s="4">
        <v>1285</v>
      </c>
      <c r="X470" s="4">
        <v>1283</v>
      </c>
      <c r="Y470" s="4">
        <v>6.34</v>
      </c>
      <c r="Z470" s="4">
        <v>16.899999999999999</v>
      </c>
      <c r="AA470" s="4">
        <v>1306.24</v>
      </c>
      <c r="AB470" s="4">
        <v>2863.55</v>
      </c>
    </row>
    <row r="471" spans="1:28">
      <c r="A471" s="3" t="s">
        <v>960</v>
      </c>
      <c r="B471" s="3" t="s">
        <v>961</v>
      </c>
      <c r="C471" s="3" t="s">
        <v>22</v>
      </c>
      <c r="D471" s="3" t="s">
        <v>587</v>
      </c>
      <c r="E471" s="3" t="s">
        <v>588</v>
      </c>
      <c r="F471" s="3" t="s">
        <v>25</v>
      </c>
      <c r="G471" s="4">
        <v>775</v>
      </c>
      <c r="H471" s="4">
        <v>775</v>
      </c>
      <c r="I471" s="4">
        <v>517</v>
      </c>
      <c r="J471" s="4">
        <v>515</v>
      </c>
      <c r="K471" s="4">
        <v>1.88</v>
      </c>
      <c r="L471" s="4">
        <v>8.75</v>
      </c>
      <c r="M471" s="4">
        <v>525.63</v>
      </c>
      <c r="N471" s="4">
        <v>562</v>
      </c>
      <c r="O471" s="4">
        <v>562</v>
      </c>
      <c r="P471" s="4">
        <v>486</v>
      </c>
      <c r="Q471" s="4">
        <v>485</v>
      </c>
      <c r="R471" s="4">
        <v>1.02</v>
      </c>
      <c r="S471" s="4">
        <v>9.52</v>
      </c>
      <c r="T471" s="4">
        <v>495.54</v>
      </c>
      <c r="U471" s="4">
        <v>1526</v>
      </c>
      <c r="V471" s="4">
        <v>1526</v>
      </c>
      <c r="W471" s="4">
        <v>792</v>
      </c>
      <c r="X471" s="4">
        <v>792</v>
      </c>
      <c r="Y471" s="4">
        <v>2.0499999999999998</v>
      </c>
      <c r="Z471" s="4">
        <v>13.25</v>
      </c>
      <c r="AA471" s="4">
        <v>807.3</v>
      </c>
      <c r="AB471" s="4">
        <v>1828.47</v>
      </c>
    </row>
    <row r="472" spans="1:28">
      <c r="A472" s="3" t="s">
        <v>962</v>
      </c>
      <c r="B472" s="3" t="s">
        <v>963</v>
      </c>
      <c r="C472" s="3" t="s">
        <v>22</v>
      </c>
      <c r="D472" s="3" t="s">
        <v>587</v>
      </c>
      <c r="E472" s="3" t="s">
        <v>588</v>
      </c>
      <c r="F472" s="3" t="s">
        <v>25</v>
      </c>
      <c r="G472" s="4">
        <v>514</v>
      </c>
      <c r="H472" s="4">
        <v>514</v>
      </c>
      <c r="I472" s="4">
        <v>419</v>
      </c>
      <c r="J472" s="4">
        <v>419</v>
      </c>
      <c r="K472" s="4">
        <v>4.8499999999999996</v>
      </c>
      <c r="L472" s="4">
        <v>3.89</v>
      </c>
      <c r="M472" s="4">
        <v>427.74</v>
      </c>
      <c r="N472" s="4">
        <v>396</v>
      </c>
      <c r="O472" s="4">
        <v>396</v>
      </c>
      <c r="P472" s="4">
        <v>343</v>
      </c>
      <c r="Q472" s="4">
        <v>340</v>
      </c>
      <c r="R472" s="4">
        <v>1.95</v>
      </c>
      <c r="S472" s="4">
        <v>3.67</v>
      </c>
      <c r="T472" s="4">
        <v>345.62</v>
      </c>
      <c r="U472" s="4">
        <v>1067</v>
      </c>
      <c r="V472" s="4">
        <v>1067</v>
      </c>
      <c r="W472" s="4">
        <v>660</v>
      </c>
      <c r="X472" s="4">
        <v>659</v>
      </c>
      <c r="Y472" s="4">
        <v>3.38</v>
      </c>
      <c r="Z472" s="4">
        <v>4.25</v>
      </c>
      <c r="AA472" s="4">
        <v>666.63</v>
      </c>
      <c r="AB472" s="4">
        <v>1439.99</v>
      </c>
    </row>
    <row r="473" spans="1:28">
      <c r="A473" s="3" t="s">
        <v>964</v>
      </c>
      <c r="B473" s="3" t="s">
        <v>965</v>
      </c>
      <c r="C473" s="3" t="s">
        <v>22</v>
      </c>
      <c r="D473" s="3" t="s">
        <v>587</v>
      </c>
      <c r="E473" s="3" t="s">
        <v>588</v>
      </c>
      <c r="F473" s="3" t="s">
        <v>25</v>
      </c>
      <c r="G473" s="4">
        <v>1160</v>
      </c>
      <c r="H473" s="4">
        <v>1160</v>
      </c>
      <c r="I473" s="4">
        <v>778</v>
      </c>
      <c r="J473" s="4">
        <v>776</v>
      </c>
      <c r="K473" s="4">
        <v>2.56</v>
      </c>
      <c r="L473" s="4">
        <v>10.89</v>
      </c>
      <c r="M473" s="4">
        <v>789.45</v>
      </c>
      <c r="N473" s="4">
        <v>757</v>
      </c>
      <c r="O473" s="4">
        <v>757</v>
      </c>
      <c r="P473" s="4">
        <v>673</v>
      </c>
      <c r="Q473" s="4">
        <v>673</v>
      </c>
      <c r="R473" s="4">
        <v>2.91</v>
      </c>
      <c r="S473" s="4">
        <v>10.87</v>
      </c>
      <c r="T473" s="4">
        <v>686.78</v>
      </c>
      <c r="U473" s="4">
        <v>1531</v>
      </c>
      <c r="V473" s="4">
        <v>1531</v>
      </c>
      <c r="W473" s="4">
        <v>1283</v>
      </c>
      <c r="X473" s="4">
        <v>1281</v>
      </c>
      <c r="Y473" s="4">
        <v>4.29</v>
      </c>
      <c r="Z473" s="4">
        <v>16.55</v>
      </c>
      <c r="AA473" s="4">
        <v>1301.8399999999999</v>
      </c>
      <c r="AB473" s="4">
        <v>2778.07</v>
      </c>
    </row>
    <row r="474" spans="1:28">
      <c r="A474" s="3" t="s">
        <v>966</v>
      </c>
      <c r="B474" s="3" t="s">
        <v>967</v>
      </c>
      <c r="C474" s="3" t="s">
        <v>22</v>
      </c>
      <c r="D474" s="3" t="s">
        <v>587</v>
      </c>
      <c r="E474" s="3" t="s">
        <v>588</v>
      </c>
      <c r="F474" s="3" t="s">
        <v>25</v>
      </c>
      <c r="G474" s="4">
        <v>896</v>
      </c>
      <c r="H474" s="4">
        <v>896</v>
      </c>
      <c r="I474" s="4">
        <v>634</v>
      </c>
      <c r="J474" s="4">
        <v>631</v>
      </c>
      <c r="K474" s="4">
        <v>2.1</v>
      </c>
      <c r="L474" s="4">
        <v>11.89</v>
      </c>
      <c r="M474" s="4">
        <v>644.99</v>
      </c>
      <c r="N474" s="4">
        <v>943</v>
      </c>
      <c r="O474" s="4">
        <v>943</v>
      </c>
      <c r="P474" s="4">
        <v>844</v>
      </c>
      <c r="Q474" s="4">
        <v>844</v>
      </c>
      <c r="R474" s="4">
        <v>2.58</v>
      </c>
      <c r="S474" s="4">
        <v>15.76</v>
      </c>
      <c r="T474" s="4">
        <v>862.34</v>
      </c>
      <c r="U474" s="4">
        <v>1565</v>
      </c>
      <c r="V474" s="4">
        <v>1565</v>
      </c>
      <c r="W474" s="4">
        <v>1258</v>
      </c>
      <c r="X474" s="4">
        <v>1254</v>
      </c>
      <c r="Y474" s="4">
        <v>3.08</v>
      </c>
      <c r="Z474" s="4">
        <v>19.87</v>
      </c>
      <c r="AA474" s="4">
        <v>1276.95</v>
      </c>
      <c r="AB474" s="4">
        <v>2784.28</v>
      </c>
    </row>
    <row r="475" spans="1:28">
      <c r="A475" s="3" t="s">
        <v>968</v>
      </c>
      <c r="B475" s="3" t="s">
        <v>969</v>
      </c>
      <c r="C475" s="3" t="s">
        <v>22</v>
      </c>
      <c r="D475" s="3" t="s">
        <v>587</v>
      </c>
      <c r="E475" s="3" t="s">
        <v>588</v>
      </c>
      <c r="F475" s="3" t="s">
        <v>25</v>
      </c>
      <c r="G475" s="4">
        <v>1587</v>
      </c>
      <c r="H475" s="4">
        <v>1587</v>
      </c>
      <c r="I475" s="4">
        <v>573</v>
      </c>
      <c r="J475" s="4">
        <v>573</v>
      </c>
      <c r="K475" s="4">
        <v>1.26</v>
      </c>
      <c r="L475" s="4">
        <v>6.95</v>
      </c>
      <c r="M475" s="4">
        <v>581.21</v>
      </c>
      <c r="N475" s="4">
        <v>684</v>
      </c>
      <c r="O475" s="4">
        <v>684</v>
      </c>
      <c r="P475" s="4">
        <v>572</v>
      </c>
      <c r="Q475" s="4">
        <v>572</v>
      </c>
      <c r="R475" s="4">
        <v>1.29</v>
      </c>
      <c r="S475" s="4">
        <v>5.86</v>
      </c>
      <c r="T475" s="4">
        <v>579.15</v>
      </c>
      <c r="U475" s="4">
        <v>1836</v>
      </c>
      <c r="V475" s="4">
        <v>1836</v>
      </c>
      <c r="W475" s="4">
        <v>1229</v>
      </c>
      <c r="X475" s="4">
        <v>1223</v>
      </c>
      <c r="Y475" s="4">
        <v>1.02</v>
      </c>
      <c r="Z475" s="4">
        <v>13.54</v>
      </c>
      <c r="AA475" s="4">
        <v>1237.56</v>
      </c>
      <c r="AB475" s="4">
        <v>2397.92</v>
      </c>
    </row>
    <row r="476" spans="1:28">
      <c r="A476" s="3" t="s">
        <v>970</v>
      </c>
      <c r="B476" s="3" t="s">
        <v>971</v>
      </c>
      <c r="C476" s="3" t="s">
        <v>22</v>
      </c>
      <c r="D476" s="3" t="s">
        <v>587</v>
      </c>
      <c r="E476" s="3" t="s">
        <v>588</v>
      </c>
      <c r="F476" s="3" t="s">
        <v>25</v>
      </c>
      <c r="G476" s="4">
        <v>997</v>
      </c>
      <c r="H476" s="4">
        <v>997</v>
      </c>
      <c r="I476" s="4">
        <v>535</v>
      </c>
      <c r="J476" s="4">
        <v>535</v>
      </c>
      <c r="K476" s="4">
        <v>5.39</v>
      </c>
      <c r="L476" s="4">
        <v>4.57</v>
      </c>
      <c r="M476" s="4">
        <v>544.96</v>
      </c>
      <c r="N476" s="4">
        <v>745</v>
      </c>
      <c r="O476" s="4">
        <v>745</v>
      </c>
      <c r="P476" s="4">
        <v>637</v>
      </c>
      <c r="Q476" s="4">
        <v>637</v>
      </c>
      <c r="R476" s="4">
        <v>4.47</v>
      </c>
      <c r="S476" s="4">
        <v>7.25</v>
      </c>
      <c r="T476" s="4">
        <v>648.72</v>
      </c>
      <c r="U476" s="4">
        <v>1906</v>
      </c>
      <c r="V476" s="4">
        <v>1906</v>
      </c>
      <c r="W476" s="4">
        <v>1452</v>
      </c>
      <c r="X476" s="4">
        <v>1449</v>
      </c>
      <c r="Y476" s="4">
        <v>5.92</v>
      </c>
      <c r="Z476" s="4">
        <v>7.57</v>
      </c>
      <c r="AA476" s="4">
        <v>1462.49</v>
      </c>
      <c r="AB476" s="4">
        <v>2656.17</v>
      </c>
    </row>
    <row r="477" spans="1:28">
      <c r="A477" s="3" t="s">
        <v>972</v>
      </c>
      <c r="B477" s="3" t="s">
        <v>973</v>
      </c>
      <c r="C477" s="3" t="s">
        <v>22</v>
      </c>
      <c r="D477" s="3" t="s">
        <v>587</v>
      </c>
      <c r="E477" s="3" t="s">
        <v>588</v>
      </c>
      <c r="F477" s="3" t="s">
        <v>25</v>
      </c>
      <c r="G477" s="4">
        <v>812</v>
      </c>
      <c r="H477" s="4">
        <v>812</v>
      </c>
      <c r="I477" s="4">
        <v>671</v>
      </c>
      <c r="J477" s="4">
        <v>671</v>
      </c>
      <c r="K477" s="4">
        <v>4.16</v>
      </c>
      <c r="L477" s="4">
        <v>10.51</v>
      </c>
      <c r="M477" s="4">
        <v>685.67</v>
      </c>
      <c r="N477" s="4">
        <v>948</v>
      </c>
      <c r="O477" s="4">
        <v>948</v>
      </c>
      <c r="P477" s="4">
        <v>808</v>
      </c>
      <c r="Q477" s="4">
        <v>806</v>
      </c>
      <c r="R477" s="4">
        <v>3.89</v>
      </c>
      <c r="S477" s="4">
        <v>12.87</v>
      </c>
      <c r="T477" s="4">
        <v>822.76</v>
      </c>
      <c r="U477" s="4">
        <v>2001</v>
      </c>
      <c r="V477" s="4">
        <v>2001</v>
      </c>
      <c r="W477" s="4">
        <v>1565</v>
      </c>
      <c r="X477" s="4">
        <v>1562</v>
      </c>
      <c r="Y477" s="4">
        <v>4.5999999999999996</v>
      </c>
      <c r="Z477" s="4">
        <v>13.23</v>
      </c>
      <c r="AA477" s="4">
        <v>1579.83</v>
      </c>
      <c r="AB477" s="4">
        <v>3088.26</v>
      </c>
    </row>
    <row r="478" spans="1:28">
      <c r="A478" s="3" t="s">
        <v>974</v>
      </c>
      <c r="B478" s="3" t="s">
        <v>975</v>
      </c>
      <c r="C478" s="3" t="s">
        <v>22</v>
      </c>
      <c r="D478" s="3" t="s">
        <v>587</v>
      </c>
      <c r="E478" s="3" t="s">
        <v>588</v>
      </c>
      <c r="F478" s="3" t="s">
        <v>25</v>
      </c>
      <c r="G478" s="4">
        <v>602</v>
      </c>
      <c r="H478" s="4">
        <v>602</v>
      </c>
      <c r="I478" s="4">
        <v>428</v>
      </c>
      <c r="J478" s="4">
        <v>422</v>
      </c>
      <c r="K478" s="4">
        <v>1.92</v>
      </c>
      <c r="L478" s="4">
        <v>7.48</v>
      </c>
      <c r="M478" s="4">
        <v>431.4</v>
      </c>
      <c r="N478" s="4">
        <v>378</v>
      </c>
      <c r="O478" s="4">
        <v>378</v>
      </c>
      <c r="P478" s="4">
        <v>292</v>
      </c>
      <c r="Q478" s="4">
        <v>292</v>
      </c>
      <c r="R478" s="4">
        <v>1.07</v>
      </c>
      <c r="S478" s="4">
        <v>5.34</v>
      </c>
      <c r="T478" s="4">
        <v>298.41000000000003</v>
      </c>
      <c r="U478" s="4">
        <v>895</v>
      </c>
      <c r="V478" s="4">
        <v>895</v>
      </c>
      <c r="W478" s="4">
        <v>755</v>
      </c>
      <c r="X478" s="4">
        <v>754</v>
      </c>
      <c r="Y478" s="4">
        <v>2.5</v>
      </c>
      <c r="Z478" s="4">
        <v>14.2</v>
      </c>
      <c r="AA478" s="4">
        <v>770.7</v>
      </c>
      <c r="AB478" s="4">
        <v>1500.51</v>
      </c>
    </row>
    <row r="479" spans="1:28">
      <c r="A479" s="3" t="s">
        <v>976</v>
      </c>
      <c r="B479" s="3" t="s">
        <v>977</v>
      </c>
      <c r="C479" s="3" t="s">
        <v>22</v>
      </c>
      <c r="D479" s="3" t="s">
        <v>587</v>
      </c>
      <c r="E479" s="3" t="s">
        <v>588</v>
      </c>
      <c r="F479" s="3" t="s">
        <v>25</v>
      </c>
      <c r="G479" s="4">
        <v>497</v>
      </c>
      <c r="H479" s="4">
        <v>497</v>
      </c>
      <c r="I479" s="4">
        <v>377</v>
      </c>
      <c r="J479" s="4">
        <v>377</v>
      </c>
      <c r="K479" s="4">
        <v>2.72</v>
      </c>
      <c r="L479" s="4">
        <v>4.42</v>
      </c>
      <c r="M479" s="4">
        <v>384.14</v>
      </c>
      <c r="N479" s="4">
        <v>760</v>
      </c>
      <c r="O479" s="4">
        <v>760</v>
      </c>
      <c r="P479" s="4">
        <v>580</v>
      </c>
      <c r="Q479" s="4">
        <v>579</v>
      </c>
      <c r="R479" s="4">
        <v>2.75</v>
      </c>
      <c r="S479" s="4">
        <v>8.3800000000000008</v>
      </c>
      <c r="T479" s="4">
        <v>590.13</v>
      </c>
      <c r="U479" s="4">
        <v>937</v>
      </c>
      <c r="V479" s="4">
        <v>937</v>
      </c>
      <c r="W479" s="4">
        <v>687</v>
      </c>
      <c r="X479" s="4">
        <v>685</v>
      </c>
      <c r="Y479" s="4">
        <v>2.76</v>
      </c>
      <c r="Z479" s="4">
        <v>10.26</v>
      </c>
      <c r="AA479" s="4">
        <v>698.02</v>
      </c>
      <c r="AB479" s="4">
        <v>1672.29</v>
      </c>
    </row>
    <row r="480" spans="1:28">
      <c r="A480" s="3" t="s">
        <v>978</v>
      </c>
      <c r="B480" s="3" t="s">
        <v>979</v>
      </c>
      <c r="C480" s="3" t="s">
        <v>22</v>
      </c>
      <c r="D480" s="3" t="s">
        <v>587</v>
      </c>
      <c r="E480" s="3" t="s">
        <v>588</v>
      </c>
      <c r="F480" s="3" t="s">
        <v>25</v>
      </c>
      <c r="G480" s="4">
        <v>814</v>
      </c>
      <c r="H480" s="4">
        <v>814</v>
      </c>
      <c r="I480" s="4">
        <v>620</v>
      </c>
      <c r="J480" s="4">
        <v>618</v>
      </c>
      <c r="K480" s="4">
        <v>2.83</v>
      </c>
      <c r="L480" s="4">
        <v>7.7</v>
      </c>
      <c r="M480" s="4">
        <v>628.53</v>
      </c>
      <c r="N480" s="4">
        <v>921</v>
      </c>
      <c r="O480" s="4">
        <v>921</v>
      </c>
      <c r="P480" s="4">
        <v>716</v>
      </c>
      <c r="Q480" s="4">
        <v>716</v>
      </c>
      <c r="R480" s="4">
        <v>3.31</v>
      </c>
      <c r="S480" s="4">
        <v>10.19</v>
      </c>
      <c r="T480" s="4">
        <v>729.5</v>
      </c>
      <c r="U480" s="4">
        <v>1562</v>
      </c>
      <c r="V480" s="4">
        <v>1562</v>
      </c>
      <c r="W480" s="4">
        <v>1118</v>
      </c>
      <c r="X480" s="4">
        <v>1118</v>
      </c>
      <c r="Y480" s="4">
        <v>5.46</v>
      </c>
      <c r="Z480" s="4">
        <v>9.9</v>
      </c>
      <c r="AA480" s="4">
        <v>1133.3599999999999</v>
      </c>
      <c r="AB480" s="4">
        <v>2491.39</v>
      </c>
    </row>
    <row r="481" spans="1:28">
      <c r="A481" s="3" t="s">
        <v>980</v>
      </c>
      <c r="B481" s="3" t="s">
        <v>981</v>
      </c>
      <c r="C481" s="3" t="s">
        <v>22</v>
      </c>
      <c r="D481" s="3" t="s">
        <v>587</v>
      </c>
      <c r="E481" s="3" t="s">
        <v>588</v>
      </c>
      <c r="F481" s="3" t="s">
        <v>25</v>
      </c>
      <c r="G481" s="4">
        <v>957</v>
      </c>
      <c r="H481" s="4">
        <v>957</v>
      </c>
      <c r="I481" s="4">
        <v>634</v>
      </c>
      <c r="J481" s="4">
        <v>629</v>
      </c>
      <c r="K481" s="4">
        <v>4.43</v>
      </c>
      <c r="L481" s="4">
        <v>9.85</v>
      </c>
      <c r="M481" s="4">
        <v>643.28</v>
      </c>
      <c r="N481" s="4">
        <v>1360</v>
      </c>
      <c r="O481" s="4">
        <v>1360</v>
      </c>
      <c r="P481" s="4">
        <v>644</v>
      </c>
      <c r="Q481" s="4">
        <v>631</v>
      </c>
      <c r="R481" s="4">
        <v>3.13</v>
      </c>
      <c r="S481" s="4">
        <v>9.01</v>
      </c>
      <c r="T481" s="4">
        <v>643.14</v>
      </c>
      <c r="U481" s="4">
        <v>1093</v>
      </c>
      <c r="V481" s="4">
        <v>1093</v>
      </c>
      <c r="W481" s="4">
        <v>877</v>
      </c>
      <c r="X481" s="4">
        <v>869</v>
      </c>
      <c r="Y481" s="4">
        <v>5.7</v>
      </c>
      <c r="Z481" s="4">
        <v>13.09</v>
      </c>
      <c r="AA481" s="4">
        <v>887.79</v>
      </c>
      <c r="AB481" s="4">
        <v>2174.21</v>
      </c>
    </row>
    <row r="482" spans="1:28">
      <c r="A482" s="3" t="s">
        <v>982</v>
      </c>
      <c r="B482" s="3" t="s">
        <v>983</v>
      </c>
      <c r="C482" s="3" t="s">
        <v>22</v>
      </c>
      <c r="D482" s="3" t="s">
        <v>587</v>
      </c>
      <c r="E482" s="3" t="s">
        <v>588</v>
      </c>
      <c r="F482" s="3" t="s">
        <v>25</v>
      </c>
      <c r="G482" s="4">
        <v>1262</v>
      </c>
      <c r="H482" s="4">
        <v>1262</v>
      </c>
      <c r="I482" s="4">
        <v>699</v>
      </c>
      <c r="J482" s="4">
        <v>699</v>
      </c>
      <c r="K482" s="4">
        <v>10.67</v>
      </c>
      <c r="L482" s="4">
        <v>8.82</v>
      </c>
      <c r="M482" s="4">
        <v>718.49</v>
      </c>
      <c r="N482" s="4">
        <v>1374</v>
      </c>
      <c r="O482" s="4">
        <v>1374</v>
      </c>
      <c r="P482" s="4">
        <v>1112</v>
      </c>
      <c r="Q482" s="4">
        <v>1112</v>
      </c>
      <c r="R482" s="4">
        <v>14.16</v>
      </c>
      <c r="S482" s="4">
        <v>12.93</v>
      </c>
      <c r="T482" s="4">
        <v>1139.0899999999999</v>
      </c>
      <c r="U482" s="4">
        <v>1891</v>
      </c>
      <c r="V482" s="4">
        <v>1891</v>
      </c>
      <c r="W482" s="4">
        <v>1731</v>
      </c>
      <c r="X482" s="4">
        <v>1730</v>
      </c>
      <c r="Y482" s="4">
        <v>18.899999999999999</v>
      </c>
      <c r="Z482" s="4">
        <v>14.53</v>
      </c>
      <c r="AA482" s="4">
        <v>1763.43</v>
      </c>
      <c r="AB482" s="4">
        <v>3621.01</v>
      </c>
    </row>
    <row r="483" spans="1:28">
      <c r="A483" s="3" t="s">
        <v>984</v>
      </c>
      <c r="B483" s="3" t="s">
        <v>985</v>
      </c>
      <c r="C483" s="3" t="s">
        <v>22</v>
      </c>
      <c r="D483" s="3" t="s">
        <v>587</v>
      </c>
      <c r="E483" s="3" t="s">
        <v>588</v>
      </c>
      <c r="F483" s="3" t="s">
        <v>25</v>
      </c>
      <c r="G483" s="4">
        <v>1826</v>
      </c>
      <c r="H483" s="4">
        <v>1826</v>
      </c>
      <c r="I483" s="4">
        <v>914</v>
      </c>
      <c r="J483" s="4">
        <v>905</v>
      </c>
      <c r="K483" s="4">
        <v>1.93</v>
      </c>
      <c r="L483" s="4">
        <v>20.79</v>
      </c>
      <c r="M483" s="4">
        <v>927.72</v>
      </c>
      <c r="N483" s="4">
        <v>3133</v>
      </c>
      <c r="O483" s="4">
        <v>3133</v>
      </c>
      <c r="P483" s="4">
        <v>1001</v>
      </c>
      <c r="Q483" s="4">
        <v>996</v>
      </c>
      <c r="R483" s="4">
        <v>2.36</v>
      </c>
      <c r="S483" s="4">
        <v>23.78</v>
      </c>
      <c r="T483" s="4">
        <v>1022.14</v>
      </c>
      <c r="U483" s="4">
        <v>3431</v>
      </c>
      <c r="V483" s="4">
        <v>3431</v>
      </c>
      <c r="W483" s="4">
        <v>1230</v>
      </c>
      <c r="X483" s="4">
        <v>1213</v>
      </c>
      <c r="Y483" s="4">
        <v>3.38</v>
      </c>
      <c r="Z483" s="4">
        <v>25.85</v>
      </c>
      <c r="AA483" s="4">
        <v>1242.23</v>
      </c>
      <c r="AB483" s="4">
        <v>3192.09</v>
      </c>
    </row>
    <row r="484" spans="1:28">
      <c r="A484" s="3" t="s">
        <v>986</v>
      </c>
      <c r="B484" s="3" t="s">
        <v>987</v>
      </c>
      <c r="C484" s="3" t="s">
        <v>22</v>
      </c>
      <c r="D484" s="3" t="s">
        <v>587</v>
      </c>
      <c r="E484" s="3" t="s">
        <v>588</v>
      </c>
      <c r="F484" s="3" t="s">
        <v>25</v>
      </c>
      <c r="G484" s="4">
        <v>1125</v>
      </c>
      <c r="H484" s="4">
        <v>1125</v>
      </c>
      <c r="I484" s="4">
        <v>617</v>
      </c>
      <c r="J484" s="4">
        <v>616</v>
      </c>
      <c r="K484" s="4">
        <v>3.6</v>
      </c>
      <c r="L484" s="4">
        <v>9.9700000000000006</v>
      </c>
      <c r="M484" s="4">
        <v>629.57000000000005</v>
      </c>
      <c r="N484" s="4">
        <v>752</v>
      </c>
      <c r="O484" s="4">
        <v>752</v>
      </c>
      <c r="P484" s="4">
        <v>643</v>
      </c>
      <c r="Q484" s="4">
        <v>640</v>
      </c>
      <c r="R484" s="4">
        <v>2.83</v>
      </c>
      <c r="S484" s="4">
        <v>11.28</v>
      </c>
      <c r="T484" s="4">
        <v>654.11</v>
      </c>
      <c r="U484" s="4">
        <v>2151</v>
      </c>
      <c r="V484" s="4">
        <v>2151</v>
      </c>
      <c r="W484" s="4">
        <v>1304</v>
      </c>
      <c r="X484" s="4">
        <v>1287</v>
      </c>
      <c r="Y484" s="4">
        <v>4.76</v>
      </c>
      <c r="Z484" s="4">
        <v>13.1</v>
      </c>
      <c r="AA484" s="4">
        <v>1304.8599999999999</v>
      </c>
      <c r="AB484" s="4">
        <v>2588.54</v>
      </c>
    </row>
    <row r="485" spans="1:28">
      <c r="A485" s="3" t="s">
        <v>988</v>
      </c>
      <c r="B485" s="3" t="s">
        <v>989</v>
      </c>
      <c r="C485" s="3" t="s">
        <v>22</v>
      </c>
      <c r="D485" s="3" t="s">
        <v>587</v>
      </c>
      <c r="E485" s="3" t="s">
        <v>588</v>
      </c>
      <c r="F485" s="3" t="s">
        <v>25</v>
      </c>
      <c r="G485" s="4">
        <v>605</v>
      </c>
      <c r="H485" s="4">
        <v>605</v>
      </c>
      <c r="I485" s="4">
        <v>390</v>
      </c>
      <c r="J485" s="4">
        <v>390</v>
      </c>
      <c r="K485" s="4">
        <v>0.94</v>
      </c>
      <c r="L485" s="4">
        <v>6.89</v>
      </c>
      <c r="M485" s="4">
        <v>397.83</v>
      </c>
      <c r="N485" s="4">
        <v>743</v>
      </c>
      <c r="O485" s="4">
        <v>743</v>
      </c>
      <c r="P485" s="4">
        <v>574</v>
      </c>
      <c r="Q485" s="4">
        <v>574</v>
      </c>
      <c r="R485" s="4">
        <v>1.1299999999999999</v>
      </c>
      <c r="S485" s="4">
        <v>8.9600000000000009</v>
      </c>
      <c r="T485" s="4">
        <v>584.09</v>
      </c>
      <c r="U485" s="4">
        <v>1136</v>
      </c>
      <c r="V485" s="4">
        <v>1136</v>
      </c>
      <c r="W485" s="4">
        <v>578</v>
      </c>
      <c r="X485" s="4">
        <v>576</v>
      </c>
      <c r="Y485" s="4">
        <v>2.09</v>
      </c>
      <c r="Z485" s="4">
        <v>10.71</v>
      </c>
      <c r="AA485" s="4">
        <v>588.79999999999995</v>
      </c>
      <c r="AB485" s="4">
        <v>1570.72</v>
      </c>
    </row>
    <row r="486" spans="1:28">
      <c r="A486" s="3" t="s">
        <v>990</v>
      </c>
      <c r="B486" s="3" t="s">
        <v>991</v>
      </c>
      <c r="C486" s="3" t="s">
        <v>22</v>
      </c>
      <c r="D486" s="3" t="s">
        <v>587</v>
      </c>
      <c r="E486" s="3" t="s">
        <v>588</v>
      </c>
      <c r="F486" s="3" t="s">
        <v>25</v>
      </c>
      <c r="G486" s="4">
        <v>1269</v>
      </c>
      <c r="H486" s="4">
        <v>1269</v>
      </c>
      <c r="I486" s="4">
        <v>777</v>
      </c>
      <c r="J486" s="4">
        <v>777</v>
      </c>
      <c r="K486" s="4">
        <v>4.3099999999999996</v>
      </c>
      <c r="L486" s="4">
        <v>14.14</v>
      </c>
      <c r="M486" s="4">
        <v>795.45</v>
      </c>
      <c r="N486" s="4">
        <v>1118</v>
      </c>
      <c r="O486" s="4">
        <v>1118</v>
      </c>
      <c r="P486" s="4">
        <v>918</v>
      </c>
      <c r="Q486" s="4">
        <v>918</v>
      </c>
      <c r="R486" s="4">
        <v>4.41</v>
      </c>
      <c r="S486" s="4">
        <v>14.8</v>
      </c>
      <c r="T486" s="4">
        <v>937.21</v>
      </c>
      <c r="U486" s="4">
        <v>2988</v>
      </c>
      <c r="V486" s="4">
        <v>2988</v>
      </c>
      <c r="W486" s="4">
        <v>1178</v>
      </c>
      <c r="X486" s="4">
        <v>1177</v>
      </c>
      <c r="Y486" s="4">
        <v>5.23</v>
      </c>
      <c r="Z486" s="4">
        <v>17.350000000000001</v>
      </c>
      <c r="AA486" s="4">
        <v>1199.58</v>
      </c>
      <c r="AB486" s="4">
        <v>2932.24</v>
      </c>
    </row>
    <row r="487" spans="1:28">
      <c r="A487" s="3" t="s">
        <v>992</v>
      </c>
      <c r="B487" s="3" t="s">
        <v>993</v>
      </c>
      <c r="C487" s="3" t="s">
        <v>22</v>
      </c>
      <c r="D487" s="3" t="s">
        <v>587</v>
      </c>
      <c r="E487" s="3" t="s">
        <v>588</v>
      </c>
      <c r="F487" s="3" t="s">
        <v>25</v>
      </c>
      <c r="G487" s="4">
        <v>1295</v>
      </c>
      <c r="H487" s="4">
        <v>1295</v>
      </c>
      <c r="I487" s="4">
        <v>494</v>
      </c>
      <c r="J487" s="4">
        <v>493</v>
      </c>
      <c r="K487" s="4">
        <v>1.95</v>
      </c>
      <c r="L487" s="4">
        <v>9.9499999999999993</v>
      </c>
      <c r="M487" s="4">
        <v>504.9</v>
      </c>
      <c r="N487" s="4">
        <v>867</v>
      </c>
      <c r="O487" s="4">
        <v>867</v>
      </c>
      <c r="P487" s="4">
        <v>507</v>
      </c>
      <c r="Q487" s="4">
        <v>503</v>
      </c>
      <c r="R487" s="4">
        <v>2.25</v>
      </c>
      <c r="S487" s="4">
        <v>10.24</v>
      </c>
      <c r="T487" s="4">
        <v>515.49</v>
      </c>
      <c r="U487" s="4">
        <v>1907</v>
      </c>
      <c r="V487" s="4">
        <v>1907</v>
      </c>
      <c r="W487" s="4">
        <v>739</v>
      </c>
      <c r="X487" s="4">
        <v>732</v>
      </c>
      <c r="Y487" s="4">
        <v>3.11</v>
      </c>
      <c r="Z487" s="4">
        <v>14.37</v>
      </c>
      <c r="AA487" s="4">
        <v>749.48</v>
      </c>
      <c r="AB487" s="4">
        <v>1769.87</v>
      </c>
    </row>
    <row r="488" spans="1:28">
      <c r="A488" s="3" t="s">
        <v>994</v>
      </c>
      <c r="B488" s="3" t="s">
        <v>995</v>
      </c>
      <c r="C488" s="3" t="s">
        <v>22</v>
      </c>
      <c r="D488" s="3" t="s">
        <v>587</v>
      </c>
      <c r="E488" s="3" t="s">
        <v>588</v>
      </c>
      <c r="F488" s="3" t="s">
        <v>25</v>
      </c>
      <c r="G488" s="4">
        <v>843</v>
      </c>
      <c r="H488" s="4">
        <v>843</v>
      </c>
      <c r="I488" s="4">
        <v>480</v>
      </c>
      <c r="J488" s="4">
        <v>479</v>
      </c>
      <c r="K488" s="4">
        <v>2.34</v>
      </c>
      <c r="L488" s="4">
        <v>7.66</v>
      </c>
      <c r="M488" s="4">
        <v>489</v>
      </c>
      <c r="N488" s="4">
        <v>608</v>
      </c>
      <c r="O488" s="4">
        <v>608</v>
      </c>
      <c r="P488" s="4">
        <v>522</v>
      </c>
      <c r="Q488" s="4">
        <v>519</v>
      </c>
      <c r="R488" s="4">
        <v>2.92</v>
      </c>
      <c r="S488" s="4">
        <v>8.1300000000000008</v>
      </c>
      <c r="T488" s="4">
        <v>530.04999999999995</v>
      </c>
      <c r="U488" s="4">
        <v>1459</v>
      </c>
      <c r="V488" s="4">
        <v>1459</v>
      </c>
      <c r="W488" s="4">
        <v>789</v>
      </c>
      <c r="X488" s="4">
        <v>788</v>
      </c>
      <c r="Y488" s="4">
        <v>2.52</v>
      </c>
      <c r="Z488" s="4">
        <v>10.46</v>
      </c>
      <c r="AA488" s="4">
        <v>800.98</v>
      </c>
      <c r="AB488" s="4">
        <v>1820.03</v>
      </c>
    </row>
    <row r="489" spans="1:28">
      <c r="A489" s="3" t="s">
        <v>996</v>
      </c>
      <c r="B489" s="3" t="s">
        <v>997</v>
      </c>
      <c r="C489" s="3" t="s">
        <v>22</v>
      </c>
      <c r="D489" s="3" t="s">
        <v>587</v>
      </c>
      <c r="E489" s="3" t="s">
        <v>588</v>
      </c>
      <c r="F489" s="3" t="s">
        <v>25</v>
      </c>
      <c r="G489" s="4">
        <v>935</v>
      </c>
      <c r="H489" s="4">
        <v>935</v>
      </c>
      <c r="I489" s="4">
        <v>486</v>
      </c>
      <c r="J489" s="4">
        <v>486</v>
      </c>
      <c r="K489" s="4">
        <v>1.55</v>
      </c>
      <c r="L489" s="4">
        <v>8.18</v>
      </c>
      <c r="M489" s="4">
        <v>495.73</v>
      </c>
      <c r="N489" s="4">
        <v>833</v>
      </c>
      <c r="O489" s="4">
        <v>833</v>
      </c>
      <c r="P489" s="4">
        <v>626</v>
      </c>
      <c r="Q489" s="4">
        <v>626</v>
      </c>
      <c r="R489" s="4">
        <v>1.29</v>
      </c>
      <c r="S489" s="4">
        <v>9.3800000000000008</v>
      </c>
      <c r="T489" s="4">
        <v>636.66999999999996</v>
      </c>
      <c r="U489" s="4">
        <v>3129</v>
      </c>
      <c r="V489" s="4">
        <v>3129</v>
      </c>
      <c r="W489" s="4">
        <v>952</v>
      </c>
      <c r="X489" s="4">
        <v>952</v>
      </c>
      <c r="Y489" s="4">
        <v>1.8</v>
      </c>
      <c r="Z489" s="4">
        <v>11.23</v>
      </c>
      <c r="AA489" s="4">
        <v>965.03</v>
      </c>
      <c r="AB489" s="4">
        <v>2097.4299999999998</v>
      </c>
    </row>
    <row r="490" spans="1:28">
      <c r="A490" s="3" t="s">
        <v>998</v>
      </c>
      <c r="B490" s="3" t="s">
        <v>999</v>
      </c>
      <c r="C490" s="3" t="s">
        <v>22</v>
      </c>
      <c r="D490" s="3" t="s">
        <v>587</v>
      </c>
      <c r="E490" s="3" t="s">
        <v>588</v>
      </c>
      <c r="F490" s="3" t="s">
        <v>25</v>
      </c>
      <c r="G490" s="4">
        <v>246</v>
      </c>
      <c r="H490" s="4">
        <v>246</v>
      </c>
      <c r="I490" s="4">
        <v>219</v>
      </c>
      <c r="J490" s="4">
        <v>219</v>
      </c>
      <c r="K490" s="4">
        <v>0.86</v>
      </c>
      <c r="L490" s="4">
        <v>3.84</v>
      </c>
      <c r="M490" s="4">
        <v>223.7</v>
      </c>
      <c r="N490" s="4">
        <v>318</v>
      </c>
      <c r="O490" s="4">
        <v>318</v>
      </c>
      <c r="P490" s="4">
        <v>263</v>
      </c>
      <c r="Q490" s="4">
        <v>254</v>
      </c>
      <c r="R490" s="4">
        <v>0.22</v>
      </c>
      <c r="S490" s="4">
        <v>6.15</v>
      </c>
      <c r="T490" s="4">
        <v>260.37</v>
      </c>
      <c r="U490" s="4">
        <v>1678</v>
      </c>
      <c r="V490" s="4">
        <v>1678</v>
      </c>
      <c r="W490" s="4">
        <v>617</v>
      </c>
      <c r="X490" s="4">
        <v>601</v>
      </c>
      <c r="Y490" s="4">
        <v>0.15</v>
      </c>
      <c r="Z490" s="4">
        <v>7.94</v>
      </c>
      <c r="AA490" s="4">
        <v>609.09</v>
      </c>
      <c r="AB490" s="4">
        <v>1093.1600000000001</v>
      </c>
    </row>
    <row r="491" spans="1:28">
      <c r="A491" s="3" t="s">
        <v>1000</v>
      </c>
      <c r="B491" s="3" t="s">
        <v>1001</v>
      </c>
      <c r="C491" s="3" t="s">
        <v>22</v>
      </c>
      <c r="D491" s="3" t="s">
        <v>587</v>
      </c>
      <c r="E491" s="3" t="s">
        <v>588</v>
      </c>
      <c r="F491" s="3" t="s">
        <v>25</v>
      </c>
      <c r="G491" s="4">
        <v>819</v>
      </c>
      <c r="H491" s="4">
        <v>819</v>
      </c>
      <c r="I491" s="4">
        <v>538</v>
      </c>
      <c r="J491" s="4">
        <v>538</v>
      </c>
      <c r="K491" s="4">
        <v>1.88</v>
      </c>
      <c r="L491" s="4">
        <v>13.16</v>
      </c>
      <c r="M491" s="4">
        <v>553.04</v>
      </c>
      <c r="N491" s="4">
        <v>546</v>
      </c>
      <c r="O491" s="4">
        <v>546</v>
      </c>
      <c r="P491" s="4">
        <v>475</v>
      </c>
      <c r="Q491" s="4">
        <v>475</v>
      </c>
      <c r="R491" s="4">
        <v>1.66</v>
      </c>
      <c r="S491" s="4">
        <v>13.86</v>
      </c>
      <c r="T491" s="4">
        <v>490.52</v>
      </c>
      <c r="U491" s="4">
        <v>1704</v>
      </c>
      <c r="V491" s="4">
        <v>1704</v>
      </c>
      <c r="W491" s="4">
        <v>1181</v>
      </c>
      <c r="X491" s="4">
        <v>1181</v>
      </c>
      <c r="Y491" s="4">
        <v>7.03</v>
      </c>
      <c r="Z491" s="4">
        <v>18.579999999999998</v>
      </c>
      <c r="AA491" s="4">
        <v>1206.6099999999999</v>
      </c>
      <c r="AB491" s="4">
        <v>2250.17</v>
      </c>
    </row>
    <row r="492" spans="1:28">
      <c r="A492" s="3" t="s">
        <v>1002</v>
      </c>
      <c r="B492" s="3" t="s">
        <v>1003</v>
      </c>
      <c r="C492" s="3" t="s">
        <v>22</v>
      </c>
      <c r="D492" s="3" t="s">
        <v>587</v>
      </c>
      <c r="E492" s="3" t="s">
        <v>588</v>
      </c>
      <c r="F492" s="3" t="s">
        <v>25</v>
      </c>
      <c r="G492" s="4">
        <v>665</v>
      </c>
      <c r="H492" s="4">
        <v>665</v>
      </c>
      <c r="I492" s="4">
        <v>559</v>
      </c>
      <c r="J492" s="4">
        <v>559</v>
      </c>
      <c r="K492" s="4">
        <v>0.95</v>
      </c>
      <c r="L492" s="4">
        <v>14.74</v>
      </c>
      <c r="M492" s="4">
        <v>574.69000000000005</v>
      </c>
      <c r="N492" s="4">
        <v>2345</v>
      </c>
      <c r="O492" s="4">
        <v>2345</v>
      </c>
      <c r="P492" s="4">
        <v>740</v>
      </c>
      <c r="Q492" s="4">
        <v>726</v>
      </c>
      <c r="R492" s="4">
        <v>1.1499999999999999</v>
      </c>
      <c r="S492" s="4">
        <v>17.100000000000001</v>
      </c>
      <c r="T492" s="4">
        <v>744.25</v>
      </c>
      <c r="U492" s="4">
        <v>1491</v>
      </c>
      <c r="V492" s="4">
        <v>1491</v>
      </c>
      <c r="W492" s="4">
        <v>962</v>
      </c>
      <c r="X492" s="4">
        <v>959</v>
      </c>
      <c r="Y492" s="4">
        <v>3.41</v>
      </c>
      <c r="Z492" s="4">
        <v>21.77</v>
      </c>
      <c r="AA492" s="4">
        <v>984.18</v>
      </c>
      <c r="AB492" s="4">
        <v>2303.12</v>
      </c>
    </row>
    <row r="493" spans="1:28">
      <c r="A493" s="3" t="s">
        <v>1004</v>
      </c>
      <c r="B493" s="3" t="s">
        <v>1005</v>
      </c>
      <c r="C493" s="3" t="s">
        <v>22</v>
      </c>
      <c r="D493" s="3" t="s">
        <v>587</v>
      </c>
      <c r="E493" s="3" t="s">
        <v>588</v>
      </c>
      <c r="F493" s="3" t="s">
        <v>25</v>
      </c>
      <c r="G493" s="4">
        <v>1132</v>
      </c>
      <c r="H493" s="4">
        <v>1132</v>
      </c>
      <c r="I493" s="4">
        <v>906</v>
      </c>
      <c r="J493" s="4">
        <v>906</v>
      </c>
      <c r="K493" s="4">
        <v>2.04</v>
      </c>
      <c r="L493" s="4">
        <v>24.71</v>
      </c>
      <c r="M493" s="4">
        <v>932.75</v>
      </c>
      <c r="N493" s="4">
        <v>1204</v>
      </c>
      <c r="O493" s="4">
        <v>1204</v>
      </c>
      <c r="P493" s="4">
        <v>898</v>
      </c>
      <c r="Q493" s="4">
        <v>898</v>
      </c>
      <c r="R493" s="4">
        <v>2.82</v>
      </c>
      <c r="S493" s="4">
        <v>21.41</v>
      </c>
      <c r="T493" s="4">
        <v>922.23</v>
      </c>
      <c r="U493" s="4">
        <v>3499</v>
      </c>
      <c r="V493" s="4">
        <v>3499</v>
      </c>
      <c r="W493" s="4">
        <v>1682</v>
      </c>
      <c r="X493" s="4">
        <v>1681</v>
      </c>
      <c r="Y493" s="4">
        <v>5.59</v>
      </c>
      <c r="Z493" s="4">
        <v>35.200000000000003</v>
      </c>
      <c r="AA493" s="4">
        <v>1721.79</v>
      </c>
      <c r="AB493" s="4">
        <v>3576.77</v>
      </c>
    </row>
    <row r="494" spans="1:28">
      <c r="A494" s="3" t="s">
        <v>1006</v>
      </c>
      <c r="B494" s="3" t="s">
        <v>1007</v>
      </c>
      <c r="C494" s="3" t="s">
        <v>22</v>
      </c>
      <c r="D494" s="3" t="s">
        <v>587</v>
      </c>
      <c r="E494" s="3" t="s">
        <v>588</v>
      </c>
      <c r="F494" s="3" t="s">
        <v>25</v>
      </c>
      <c r="G494" s="4">
        <v>1422</v>
      </c>
      <c r="H494" s="4">
        <v>1422</v>
      </c>
      <c r="I494" s="4">
        <v>769</v>
      </c>
      <c r="J494" s="4">
        <v>768</v>
      </c>
      <c r="K494" s="4">
        <v>3.37</v>
      </c>
      <c r="L494" s="4">
        <v>15.64</v>
      </c>
      <c r="M494" s="4">
        <v>787.01</v>
      </c>
      <c r="N494" s="4">
        <v>792</v>
      </c>
      <c r="O494" s="4">
        <v>792</v>
      </c>
      <c r="P494" s="4">
        <v>682</v>
      </c>
      <c r="Q494" s="4">
        <v>681</v>
      </c>
      <c r="R494" s="4">
        <v>3.62</v>
      </c>
      <c r="S494" s="4">
        <v>13.93</v>
      </c>
      <c r="T494" s="4">
        <v>698.55</v>
      </c>
      <c r="U494" s="4">
        <v>3427</v>
      </c>
      <c r="V494" s="4">
        <v>3427</v>
      </c>
      <c r="W494" s="4">
        <v>1560</v>
      </c>
      <c r="X494" s="4">
        <v>1552</v>
      </c>
      <c r="Y494" s="4">
        <v>5.01</v>
      </c>
      <c r="Z494" s="4">
        <v>18.52</v>
      </c>
      <c r="AA494" s="4">
        <v>1575.53</v>
      </c>
      <c r="AB494" s="4">
        <v>3061.09</v>
      </c>
    </row>
    <row r="495" spans="1:28">
      <c r="A495" s="3" t="s">
        <v>1008</v>
      </c>
      <c r="B495" s="3" t="s">
        <v>1009</v>
      </c>
      <c r="C495" s="3" t="s">
        <v>22</v>
      </c>
      <c r="D495" s="3" t="s">
        <v>587</v>
      </c>
      <c r="E495" s="3" t="s">
        <v>588</v>
      </c>
      <c r="F495" s="3" t="s">
        <v>25</v>
      </c>
      <c r="G495" s="4">
        <v>1374</v>
      </c>
      <c r="H495" s="4">
        <v>1374</v>
      </c>
      <c r="I495" s="4">
        <v>1213</v>
      </c>
      <c r="J495" s="4">
        <v>1205</v>
      </c>
      <c r="K495" s="4">
        <v>2.75</v>
      </c>
      <c r="L495" s="4">
        <v>20.18</v>
      </c>
      <c r="M495" s="4">
        <v>1227.93</v>
      </c>
      <c r="N495" s="4">
        <v>1092</v>
      </c>
      <c r="O495" s="4">
        <v>1092</v>
      </c>
      <c r="P495" s="4">
        <v>898</v>
      </c>
      <c r="Q495" s="4">
        <v>894</v>
      </c>
      <c r="R495" s="4">
        <v>3.56</v>
      </c>
      <c r="S495" s="4">
        <v>20.14</v>
      </c>
      <c r="T495" s="4">
        <v>917.7</v>
      </c>
      <c r="U495" s="4">
        <v>3815</v>
      </c>
      <c r="V495" s="4">
        <v>3815</v>
      </c>
      <c r="W495" s="4">
        <v>1787</v>
      </c>
      <c r="X495" s="4">
        <v>1776</v>
      </c>
      <c r="Y495" s="4">
        <v>8.18</v>
      </c>
      <c r="Z495" s="4">
        <v>27.21</v>
      </c>
      <c r="AA495" s="4">
        <v>1811.39</v>
      </c>
      <c r="AB495" s="4">
        <v>3957.02</v>
      </c>
    </row>
    <row r="496" spans="1:28">
      <c r="A496" s="3" t="s">
        <v>1010</v>
      </c>
      <c r="B496" s="3" t="s">
        <v>1011</v>
      </c>
      <c r="C496" s="3" t="s">
        <v>22</v>
      </c>
      <c r="D496" s="3" t="s">
        <v>587</v>
      </c>
      <c r="E496" s="3" t="s">
        <v>588</v>
      </c>
      <c r="F496" s="3" t="s">
        <v>25</v>
      </c>
      <c r="G496" s="4">
        <v>1558</v>
      </c>
      <c r="H496" s="4">
        <v>1558</v>
      </c>
      <c r="I496" s="4">
        <v>906</v>
      </c>
      <c r="J496" s="4">
        <v>899</v>
      </c>
      <c r="K496" s="4">
        <v>4.95</v>
      </c>
      <c r="L496" s="4">
        <v>15.1</v>
      </c>
      <c r="M496" s="4">
        <v>919.05</v>
      </c>
      <c r="N496" s="4">
        <v>1409</v>
      </c>
      <c r="O496" s="4">
        <v>1409</v>
      </c>
      <c r="P496" s="4">
        <v>996</v>
      </c>
      <c r="Q496" s="4">
        <v>990</v>
      </c>
      <c r="R496" s="4">
        <v>5.21</v>
      </c>
      <c r="S496" s="4">
        <v>16.920000000000002</v>
      </c>
      <c r="T496" s="4">
        <v>1012.13</v>
      </c>
      <c r="U496" s="4">
        <v>5664</v>
      </c>
      <c r="V496" s="4">
        <v>5664</v>
      </c>
      <c r="W496" s="4">
        <v>1528</v>
      </c>
      <c r="X496" s="4">
        <v>1526</v>
      </c>
      <c r="Y496" s="4">
        <v>6.44</v>
      </c>
      <c r="Z496" s="4">
        <v>20.69</v>
      </c>
      <c r="AA496" s="4">
        <v>1553.13</v>
      </c>
      <c r="AB496" s="4">
        <v>3484.31</v>
      </c>
    </row>
    <row r="497" spans="1:28">
      <c r="A497" s="3" t="s">
        <v>1012</v>
      </c>
      <c r="B497" s="3" t="s">
        <v>1013</v>
      </c>
      <c r="C497" s="3" t="s">
        <v>22</v>
      </c>
      <c r="D497" s="3" t="s">
        <v>587</v>
      </c>
      <c r="E497" s="3" t="s">
        <v>588</v>
      </c>
      <c r="F497" s="3" t="s">
        <v>25</v>
      </c>
      <c r="G497" s="4">
        <v>829</v>
      </c>
      <c r="H497" s="4">
        <v>829</v>
      </c>
      <c r="I497" s="4">
        <v>531</v>
      </c>
      <c r="J497" s="4">
        <v>531</v>
      </c>
      <c r="K497" s="4">
        <v>0.68</v>
      </c>
      <c r="L497" s="4">
        <v>13.68</v>
      </c>
      <c r="M497" s="4">
        <v>545.36</v>
      </c>
      <c r="N497" s="4">
        <v>579</v>
      </c>
      <c r="O497" s="4">
        <v>579</v>
      </c>
      <c r="P497" s="4">
        <v>433</v>
      </c>
      <c r="Q497" s="4">
        <v>433</v>
      </c>
      <c r="R497" s="4">
        <v>0.53</v>
      </c>
      <c r="S497" s="4">
        <v>10.14</v>
      </c>
      <c r="T497" s="4">
        <v>443.67</v>
      </c>
      <c r="U497" s="4">
        <v>2177</v>
      </c>
      <c r="V497" s="4">
        <v>2177</v>
      </c>
      <c r="W497" s="4">
        <v>885</v>
      </c>
      <c r="X497" s="4">
        <v>884</v>
      </c>
      <c r="Y497" s="4">
        <v>1.18</v>
      </c>
      <c r="Z497" s="4">
        <v>23.33</v>
      </c>
      <c r="AA497" s="4">
        <v>908.51</v>
      </c>
      <c r="AB497" s="4">
        <v>1897.54</v>
      </c>
    </row>
    <row r="498" spans="1:28">
      <c r="A498" s="3" t="s">
        <v>1014</v>
      </c>
      <c r="B498" s="3" t="s">
        <v>1015</v>
      </c>
      <c r="C498" s="3" t="s">
        <v>22</v>
      </c>
      <c r="D498" s="3" t="s">
        <v>587</v>
      </c>
      <c r="E498" s="3" t="s">
        <v>588</v>
      </c>
      <c r="F498" s="3" t="s">
        <v>25</v>
      </c>
      <c r="G498" s="4">
        <v>1537</v>
      </c>
      <c r="H498" s="4">
        <v>1537</v>
      </c>
      <c r="I498" s="4">
        <v>737</v>
      </c>
      <c r="J498" s="4">
        <v>733</v>
      </c>
      <c r="K498" s="4">
        <v>4.4800000000000004</v>
      </c>
      <c r="L498" s="4">
        <v>16.39</v>
      </c>
      <c r="M498" s="4">
        <v>753.87</v>
      </c>
      <c r="N498" s="4">
        <v>1700</v>
      </c>
      <c r="O498" s="4">
        <v>1700</v>
      </c>
      <c r="P498" s="4">
        <v>1156</v>
      </c>
      <c r="Q498" s="4">
        <v>1153</v>
      </c>
      <c r="R498" s="4">
        <v>5.48</v>
      </c>
      <c r="S498" s="4">
        <v>17.7</v>
      </c>
      <c r="T498" s="4">
        <v>1176.18</v>
      </c>
      <c r="U498" s="4">
        <v>4606</v>
      </c>
      <c r="V498" s="4">
        <v>4606</v>
      </c>
      <c r="W498" s="4">
        <v>1463</v>
      </c>
      <c r="X498" s="4">
        <v>1456</v>
      </c>
      <c r="Y498" s="4">
        <v>8.5399999999999991</v>
      </c>
      <c r="Z498" s="4">
        <v>22.58</v>
      </c>
      <c r="AA498" s="4">
        <v>1487.12</v>
      </c>
      <c r="AB498" s="4">
        <v>3417.17</v>
      </c>
    </row>
    <row r="499" spans="1:28">
      <c r="A499" s="3" t="s">
        <v>1016</v>
      </c>
      <c r="B499" s="3" t="s">
        <v>1017</v>
      </c>
      <c r="C499" s="3" t="s">
        <v>22</v>
      </c>
      <c r="D499" s="3" t="s">
        <v>587</v>
      </c>
      <c r="E499" s="3" t="s">
        <v>588</v>
      </c>
      <c r="F499" s="3" t="s">
        <v>25</v>
      </c>
      <c r="G499" s="4">
        <v>997</v>
      </c>
      <c r="H499" s="4">
        <v>997</v>
      </c>
      <c r="I499" s="4">
        <v>569</v>
      </c>
      <c r="J499" s="4">
        <v>569</v>
      </c>
      <c r="K499" s="4">
        <v>1.72</v>
      </c>
      <c r="L499" s="4">
        <v>14.15</v>
      </c>
      <c r="M499" s="4">
        <v>584.87</v>
      </c>
      <c r="N499" s="4">
        <v>681</v>
      </c>
      <c r="O499" s="4">
        <v>681</v>
      </c>
      <c r="P499" s="4">
        <v>601</v>
      </c>
      <c r="Q499" s="4">
        <v>601</v>
      </c>
      <c r="R499" s="4">
        <v>1.1200000000000001</v>
      </c>
      <c r="S499" s="4">
        <v>16.600000000000001</v>
      </c>
      <c r="T499" s="4">
        <v>618.72</v>
      </c>
      <c r="U499" s="4">
        <v>4357</v>
      </c>
      <c r="V499" s="4">
        <v>4357</v>
      </c>
      <c r="W499" s="4">
        <v>980</v>
      </c>
      <c r="X499" s="4">
        <v>978</v>
      </c>
      <c r="Y499" s="4">
        <v>2.5499999999999998</v>
      </c>
      <c r="Z499" s="4">
        <v>16.899999999999999</v>
      </c>
      <c r="AA499" s="4">
        <v>997.45</v>
      </c>
      <c r="AB499" s="4">
        <v>2201.04</v>
      </c>
    </row>
    <row r="500" spans="1:28">
      <c r="A500" s="3" t="s">
        <v>1018</v>
      </c>
      <c r="B500" s="3" t="s">
        <v>1019</v>
      </c>
      <c r="C500" s="3" t="s">
        <v>22</v>
      </c>
      <c r="D500" s="3" t="s">
        <v>587</v>
      </c>
      <c r="E500" s="3" t="s">
        <v>588</v>
      </c>
      <c r="F500" s="3" t="s">
        <v>25</v>
      </c>
      <c r="G500" s="4">
        <v>647</v>
      </c>
      <c r="H500" s="4">
        <v>647</v>
      </c>
      <c r="I500" s="4">
        <v>391</v>
      </c>
      <c r="J500" s="4">
        <v>390</v>
      </c>
      <c r="K500" s="4">
        <v>0.85</v>
      </c>
      <c r="L500" s="4">
        <v>7.54</v>
      </c>
      <c r="M500" s="4">
        <v>398.39</v>
      </c>
      <c r="N500" s="4">
        <v>446</v>
      </c>
      <c r="O500" s="4">
        <v>446</v>
      </c>
      <c r="P500" s="4">
        <v>378</v>
      </c>
      <c r="Q500" s="4">
        <v>378</v>
      </c>
      <c r="R500" s="4">
        <v>1.3</v>
      </c>
      <c r="S500" s="4">
        <v>6.63</v>
      </c>
      <c r="T500" s="4">
        <v>385.93</v>
      </c>
      <c r="U500" s="4">
        <v>1464</v>
      </c>
      <c r="V500" s="4">
        <v>1464</v>
      </c>
      <c r="W500" s="4">
        <v>608</v>
      </c>
      <c r="X500" s="4">
        <v>601</v>
      </c>
      <c r="Y500" s="4">
        <v>3.26</v>
      </c>
      <c r="Z500" s="4">
        <v>10.050000000000001</v>
      </c>
      <c r="AA500" s="4">
        <v>614.30999999999995</v>
      </c>
      <c r="AB500" s="4">
        <v>1398.63</v>
      </c>
    </row>
    <row r="501" spans="1:28">
      <c r="A501" s="3" t="s">
        <v>1020</v>
      </c>
      <c r="B501" s="3" t="s">
        <v>1021</v>
      </c>
      <c r="C501" s="3" t="s">
        <v>22</v>
      </c>
      <c r="D501" s="3" t="s">
        <v>587</v>
      </c>
      <c r="E501" s="3" t="s">
        <v>588</v>
      </c>
      <c r="F501" s="3" t="s">
        <v>25</v>
      </c>
      <c r="G501" s="4">
        <v>463</v>
      </c>
      <c r="H501" s="4">
        <v>463</v>
      </c>
      <c r="I501" s="4">
        <v>219</v>
      </c>
      <c r="J501" s="4">
        <v>219</v>
      </c>
      <c r="K501" s="4">
        <v>0.06</v>
      </c>
      <c r="L501" s="4">
        <v>4.55</v>
      </c>
      <c r="M501" s="4">
        <v>223.61</v>
      </c>
      <c r="N501" s="4">
        <v>358</v>
      </c>
      <c r="O501" s="4">
        <v>358</v>
      </c>
      <c r="P501" s="4">
        <v>288</v>
      </c>
      <c r="Q501" s="4">
        <v>288</v>
      </c>
      <c r="R501" s="4">
        <v>0.05</v>
      </c>
      <c r="S501" s="4">
        <v>5.73</v>
      </c>
      <c r="T501" s="4">
        <v>293.77999999999997</v>
      </c>
      <c r="U501" s="4">
        <v>1284</v>
      </c>
      <c r="V501" s="4">
        <v>1284</v>
      </c>
      <c r="W501" s="4">
        <v>541</v>
      </c>
      <c r="X501" s="4">
        <v>541</v>
      </c>
      <c r="Y501" s="4">
        <v>0.13</v>
      </c>
      <c r="Z501" s="4">
        <v>4.9800000000000004</v>
      </c>
      <c r="AA501" s="4">
        <v>546.11</v>
      </c>
      <c r="AB501" s="4">
        <v>1063.5</v>
      </c>
    </row>
    <row r="502" spans="1:28">
      <c r="A502" s="3" t="s">
        <v>1022</v>
      </c>
      <c r="B502" s="3" t="s">
        <v>1023</v>
      </c>
      <c r="C502" s="3" t="s">
        <v>22</v>
      </c>
      <c r="D502" s="3" t="s">
        <v>587</v>
      </c>
      <c r="E502" s="3" t="s">
        <v>588</v>
      </c>
      <c r="F502" s="3" t="s">
        <v>25</v>
      </c>
      <c r="G502" s="4">
        <v>1037</v>
      </c>
      <c r="H502" s="4">
        <v>1037</v>
      </c>
      <c r="I502" s="4">
        <v>738</v>
      </c>
      <c r="J502" s="4">
        <v>735</v>
      </c>
      <c r="K502" s="4">
        <v>2.6</v>
      </c>
      <c r="L502" s="4">
        <v>5.48</v>
      </c>
      <c r="M502" s="4">
        <v>743.08</v>
      </c>
      <c r="N502" s="4">
        <v>517</v>
      </c>
      <c r="O502" s="4">
        <v>517</v>
      </c>
      <c r="P502" s="4">
        <v>450</v>
      </c>
      <c r="Q502" s="4">
        <v>450</v>
      </c>
      <c r="R502" s="4">
        <v>1.78</v>
      </c>
      <c r="S502" s="4">
        <v>2.56</v>
      </c>
      <c r="T502" s="4">
        <v>454.34</v>
      </c>
      <c r="U502" s="4">
        <v>670</v>
      </c>
      <c r="V502" s="4">
        <v>670</v>
      </c>
      <c r="W502" s="4">
        <v>502</v>
      </c>
      <c r="X502" s="4">
        <v>499</v>
      </c>
      <c r="Y502" s="4">
        <v>1.34</v>
      </c>
      <c r="Z502" s="4">
        <v>3.41</v>
      </c>
      <c r="AA502" s="4">
        <v>503.75</v>
      </c>
      <c r="AB502" s="4">
        <v>1701.17</v>
      </c>
    </row>
    <row r="503" spans="1:28">
      <c r="A503" s="3" t="s">
        <v>1024</v>
      </c>
      <c r="B503" s="3" t="s">
        <v>1025</v>
      </c>
      <c r="C503" s="3" t="s">
        <v>22</v>
      </c>
      <c r="D503" s="3" t="s">
        <v>587</v>
      </c>
      <c r="E503" s="3" t="s">
        <v>588</v>
      </c>
      <c r="F503" s="3" t="s">
        <v>25</v>
      </c>
      <c r="G503" s="4">
        <v>2284</v>
      </c>
      <c r="H503" s="4">
        <v>2284</v>
      </c>
      <c r="I503" s="4">
        <v>1311</v>
      </c>
      <c r="J503" s="4">
        <v>1306</v>
      </c>
      <c r="K503" s="4">
        <v>7.85</v>
      </c>
      <c r="L503" s="4">
        <v>16.100000000000001</v>
      </c>
      <c r="M503" s="4">
        <v>1329.95</v>
      </c>
      <c r="N503" s="4">
        <v>897</v>
      </c>
      <c r="O503" s="4">
        <v>897</v>
      </c>
      <c r="P503" s="4">
        <v>677</v>
      </c>
      <c r="Q503" s="4">
        <v>673</v>
      </c>
      <c r="R503" s="4">
        <v>3.07</v>
      </c>
      <c r="S503" s="4">
        <v>7.32</v>
      </c>
      <c r="T503" s="4">
        <v>683.39</v>
      </c>
      <c r="U503" s="4">
        <v>1020</v>
      </c>
      <c r="V503" s="4">
        <v>1020</v>
      </c>
      <c r="W503" s="4">
        <v>874</v>
      </c>
      <c r="X503" s="4">
        <v>874</v>
      </c>
      <c r="Y503" s="4">
        <v>4.58</v>
      </c>
      <c r="Z503" s="4">
        <v>10.99</v>
      </c>
      <c r="AA503" s="4">
        <v>889.57</v>
      </c>
      <c r="AB503" s="4">
        <v>2902.91</v>
      </c>
    </row>
    <row r="504" spans="1:28">
      <c r="A504" s="3" t="s">
        <v>1026</v>
      </c>
      <c r="B504" s="3" t="s">
        <v>1027</v>
      </c>
      <c r="C504" s="3" t="s">
        <v>22</v>
      </c>
      <c r="D504" s="3" t="s">
        <v>587</v>
      </c>
      <c r="E504" s="3" t="s">
        <v>588</v>
      </c>
      <c r="F504" s="3" t="s">
        <v>25</v>
      </c>
      <c r="G504" s="4">
        <v>2167</v>
      </c>
      <c r="H504" s="4">
        <v>2167</v>
      </c>
      <c r="I504" s="4">
        <v>1594</v>
      </c>
      <c r="J504" s="4">
        <v>1593</v>
      </c>
      <c r="K504" s="4">
        <v>11.75</v>
      </c>
      <c r="L504" s="4">
        <v>22.32</v>
      </c>
      <c r="M504" s="4">
        <v>1627.07</v>
      </c>
      <c r="N504" s="4">
        <v>1047</v>
      </c>
      <c r="O504" s="4">
        <v>1047</v>
      </c>
      <c r="P504" s="4">
        <v>725</v>
      </c>
      <c r="Q504" s="4">
        <v>725</v>
      </c>
      <c r="R504" s="4">
        <v>2.16</v>
      </c>
      <c r="S504" s="4">
        <v>10.24</v>
      </c>
      <c r="T504" s="4">
        <v>737.4</v>
      </c>
      <c r="U504" s="4">
        <v>2227</v>
      </c>
      <c r="V504" s="4">
        <v>2227</v>
      </c>
      <c r="W504" s="4">
        <v>1062</v>
      </c>
      <c r="X504" s="4">
        <v>1062</v>
      </c>
      <c r="Y504" s="4">
        <v>5.82</v>
      </c>
      <c r="Z504" s="4">
        <v>14.7</v>
      </c>
      <c r="AA504" s="4">
        <v>1082.52</v>
      </c>
      <c r="AB504" s="4">
        <v>3446.99</v>
      </c>
    </row>
    <row r="505" spans="1:28">
      <c r="A505" s="3" t="s">
        <v>1028</v>
      </c>
      <c r="B505" s="3" t="s">
        <v>1029</v>
      </c>
      <c r="C505" s="3" t="s">
        <v>22</v>
      </c>
      <c r="D505" s="3" t="s">
        <v>587</v>
      </c>
      <c r="E505" s="3" t="s">
        <v>588</v>
      </c>
      <c r="F505" s="3" t="s">
        <v>25</v>
      </c>
      <c r="G505" s="4">
        <v>1608</v>
      </c>
      <c r="H505" s="4">
        <v>1608</v>
      </c>
      <c r="I505" s="4">
        <v>1285</v>
      </c>
      <c r="J505" s="4">
        <v>1282</v>
      </c>
      <c r="K505" s="4">
        <v>8.4</v>
      </c>
      <c r="L505" s="4">
        <v>18.78</v>
      </c>
      <c r="M505" s="4">
        <v>1309.18</v>
      </c>
      <c r="N505" s="4">
        <v>595</v>
      </c>
      <c r="O505" s="4">
        <v>595</v>
      </c>
      <c r="P505" s="4">
        <v>518</v>
      </c>
      <c r="Q505" s="4">
        <v>517</v>
      </c>
      <c r="R505" s="4">
        <v>2.77</v>
      </c>
      <c r="S505" s="4">
        <v>8.4</v>
      </c>
      <c r="T505" s="4">
        <v>528.16999999999996</v>
      </c>
      <c r="U505" s="4">
        <v>1484</v>
      </c>
      <c r="V505" s="4">
        <v>1484</v>
      </c>
      <c r="W505" s="4">
        <v>725</v>
      </c>
      <c r="X505" s="4">
        <v>724</v>
      </c>
      <c r="Y505" s="4">
        <v>4.6399999999999997</v>
      </c>
      <c r="Z505" s="4">
        <v>10.67</v>
      </c>
      <c r="AA505" s="4">
        <v>739.31</v>
      </c>
      <c r="AB505" s="4">
        <v>2576.66</v>
      </c>
    </row>
    <row r="506" spans="1:28">
      <c r="A506" s="3" t="s">
        <v>1030</v>
      </c>
      <c r="B506" s="3" t="s">
        <v>1031</v>
      </c>
      <c r="C506" s="3" t="s">
        <v>22</v>
      </c>
      <c r="D506" s="3" t="s">
        <v>587</v>
      </c>
      <c r="E506" s="3" t="s">
        <v>588</v>
      </c>
      <c r="F506" s="3" t="s">
        <v>25</v>
      </c>
      <c r="G506" s="4">
        <v>1473</v>
      </c>
      <c r="H506" s="4">
        <v>1473</v>
      </c>
      <c r="I506" s="4">
        <v>1092</v>
      </c>
      <c r="J506" s="4">
        <v>1092</v>
      </c>
      <c r="K506" s="4">
        <v>4.82</v>
      </c>
      <c r="L506" s="4">
        <v>13.17</v>
      </c>
      <c r="M506" s="4">
        <v>1109.99</v>
      </c>
      <c r="N506" s="4">
        <v>595</v>
      </c>
      <c r="O506" s="4">
        <v>595</v>
      </c>
      <c r="P506" s="4">
        <v>527</v>
      </c>
      <c r="Q506" s="4">
        <v>524</v>
      </c>
      <c r="R506" s="4">
        <v>2.08</v>
      </c>
      <c r="S506" s="4">
        <v>6.1</v>
      </c>
      <c r="T506" s="4">
        <v>532.17999999999995</v>
      </c>
      <c r="U506" s="4">
        <v>775</v>
      </c>
      <c r="V506" s="4">
        <v>775</v>
      </c>
      <c r="W506" s="4">
        <v>712</v>
      </c>
      <c r="X506" s="4">
        <v>712</v>
      </c>
      <c r="Y506" s="4">
        <v>3.86</v>
      </c>
      <c r="Z506" s="4">
        <v>8.8800000000000008</v>
      </c>
      <c r="AA506" s="4">
        <v>724.74</v>
      </c>
      <c r="AB506" s="4">
        <v>2366.91</v>
      </c>
    </row>
    <row r="507" spans="1:28">
      <c r="A507" s="3" t="s">
        <v>1032</v>
      </c>
      <c r="B507" s="3" t="s">
        <v>1033</v>
      </c>
      <c r="C507" s="3" t="s">
        <v>22</v>
      </c>
      <c r="D507" s="3" t="s">
        <v>587</v>
      </c>
      <c r="E507" s="3" t="s">
        <v>588</v>
      </c>
      <c r="F507" s="3" t="s">
        <v>25</v>
      </c>
      <c r="G507" s="4">
        <v>1515</v>
      </c>
      <c r="H507" s="4">
        <v>1515</v>
      </c>
      <c r="I507" s="4">
        <v>1352</v>
      </c>
      <c r="J507" s="4">
        <v>1346</v>
      </c>
      <c r="K507" s="4">
        <v>6.57</v>
      </c>
      <c r="L507" s="4">
        <v>21.62</v>
      </c>
      <c r="M507" s="4">
        <v>1374.19</v>
      </c>
      <c r="N507" s="4">
        <v>636</v>
      </c>
      <c r="O507" s="4">
        <v>636</v>
      </c>
      <c r="P507" s="4">
        <v>563</v>
      </c>
      <c r="Q507" s="4">
        <v>561</v>
      </c>
      <c r="R507" s="4">
        <v>2.7</v>
      </c>
      <c r="S507" s="4">
        <v>10.19</v>
      </c>
      <c r="T507" s="4">
        <v>573.89</v>
      </c>
      <c r="U507" s="4">
        <v>1186</v>
      </c>
      <c r="V507" s="4">
        <v>1186</v>
      </c>
      <c r="W507" s="4">
        <v>875</v>
      </c>
      <c r="X507" s="4">
        <v>873</v>
      </c>
      <c r="Y507" s="4">
        <v>3.2</v>
      </c>
      <c r="Z507" s="4">
        <v>15.83</v>
      </c>
      <c r="AA507" s="4">
        <v>892.03</v>
      </c>
      <c r="AB507" s="4">
        <v>2840.11</v>
      </c>
    </row>
    <row r="508" spans="1:28">
      <c r="A508" s="3" t="s">
        <v>1034</v>
      </c>
      <c r="B508" s="3" t="s">
        <v>1035</v>
      </c>
      <c r="C508" s="3" t="s">
        <v>22</v>
      </c>
      <c r="D508" s="3" t="s">
        <v>587</v>
      </c>
      <c r="E508" s="3" t="s">
        <v>588</v>
      </c>
      <c r="F508" s="3" t="s">
        <v>25</v>
      </c>
      <c r="G508" s="4">
        <v>1539</v>
      </c>
      <c r="H508" s="4">
        <v>1539</v>
      </c>
      <c r="I508" s="4">
        <v>1314</v>
      </c>
      <c r="J508" s="4">
        <v>1313</v>
      </c>
      <c r="K508" s="4">
        <v>7.9</v>
      </c>
      <c r="L508" s="4">
        <v>24.4</v>
      </c>
      <c r="M508" s="4">
        <v>1345.3</v>
      </c>
      <c r="N508" s="4">
        <v>883</v>
      </c>
      <c r="O508" s="4">
        <v>883</v>
      </c>
      <c r="P508" s="4">
        <v>667</v>
      </c>
      <c r="Q508" s="4">
        <v>667</v>
      </c>
      <c r="R508" s="4">
        <v>3.94</v>
      </c>
      <c r="S508" s="4">
        <v>11.46</v>
      </c>
      <c r="T508" s="4">
        <v>682.4</v>
      </c>
      <c r="U508" s="4">
        <v>935</v>
      </c>
      <c r="V508" s="4">
        <v>935</v>
      </c>
      <c r="W508" s="4">
        <v>801</v>
      </c>
      <c r="X508" s="4">
        <v>800</v>
      </c>
      <c r="Y508" s="4">
        <v>3.84</v>
      </c>
      <c r="Z508" s="4">
        <v>14.77</v>
      </c>
      <c r="AA508" s="4">
        <v>818.61</v>
      </c>
      <c r="AB508" s="4">
        <v>2846.31</v>
      </c>
    </row>
    <row r="509" spans="1:28">
      <c r="A509" s="3" t="s">
        <v>1036</v>
      </c>
      <c r="B509" s="3" t="s">
        <v>1037</v>
      </c>
      <c r="C509" s="3" t="s">
        <v>22</v>
      </c>
      <c r="D509" s="3" t="s">
        <v>587</v>
      </c>
      <c r="E509" s="3" t="s">
        <v>588</v>
      </c>
      <c r="F509" s="3" t="s">
        <v>25</v>
      </c>
      <c r="G509" s="4">
        <v>1136</v>
      </c>
      <c r="H509" s="4">
        <v>1136</v>
      </c>
      <c r="I509" s="4">
        <v>470</v>
      </c>
      <c r="J509" s="4">
        <v>470</v>
      </c>
      <c r="K509" s="4">
        <v>2.5</v>
      </c>
      <c r="L509" s="4">
        <v>9.52</v>
      </c>
      <c r="M509" s="4">
        <v>482.02</v>
      </c>
      <c r="N509" s="4">
        <v>640</v>
      </c>
      <c r="O509" s="4">
        <v>640</v>
      </c>
      <c r="P509" s="4">
        <v>509</v>
      </c>
      <c r="Q509" s="4">
        <v>508</v>
      </c>
      <c r="R509" s="4">
        <v>3.18</v>
      </c>
      <c r="S509" s="4">
        <v>5.65</v>
      </c>
      <c r="T509" s="4">
        <v>516.83000000000004</v>
      </c>
      <c r="U509" s="4">
        <v>2380</v>
      </c>
      <c r="V509" s="4">
        <v>2380</v>
      </c>
      <c r="W509" s="4">
        <v>1442</v>
      </c>
      <c r="X509" s="4">
        <v>1425</v>
      </c>
      <c r="Y509" s="4">
        <v>11.52</v>
      </c>
      <c r="Z509" s="4">
        <v>12.01</v>
      </c>
      <c r="AA509" s="4">
        <v>1448.53</v>
      </c>
      <c r="AB509" s="4">
        <v>2447.38</v>
      </c>
    </row>
    <row r="510" spans="1:28">
      <c r="A510" s="3" t="s">
        <v>1038</v>
      </c>
      <c r="B510" s="3" t="s">
        <v>1039</v>
      </c>
      <c r="C510" s="3" t="s">
        <v>22</v>
      </c>
      <c r="D510" s="3" t="s">
        <v>587</v>
      </c>
      <c r="E510" s="3" t="s">
        <v>588</v>
      </c>
      <c r="F510" s="3" t="s">
        <v>25</v>
      </c>
      <c r="G510" s="4">
        <v>432</v>
      </c>
      <c r="H510" s="4">
        <v>432</v>
      </c>
      <c r="I510" s="4">
        <v>269</v>
      </c>
      <c r="J510" s="4">
        <v>268</v>
      </c>
      <c r="K510" s="4">
        <v>0.99</v>
      </c>
      <c r="L510" s="4">
        <v>5.49</v>
      </c>
      <c r="M510" s="4">
        <v>274.48</v>
      </c>
      <c r="N510" s="4">
        <v>507</v>
      </c>
      <c r="O510" s="4">
        <v>507</v>
      </c>
      <c r="P510" s="4">
        <v>257</v>
      </c>
      <c r="Q510" s="4">
        <v>257</v>
      </c>
      <c r="R510" s="4">
        <v>0.85</v>
      </c>
      <c r="S510" s="4">
        <v>4.7</v>
      </c>
      <c r="T510" s="4">
        <v>262.55</v>
      </c>
      <c r="U510" s="4">
        <v>731</v>
      </c>
      <c r="V510" s="4">
        <v>731</v>
      </c>
      <c r="W510" s="4">
        <v>543</v>
      </c>
      <c r="X510" s="4">
        <v>543</v>
      </c>
      <c r="Y510" s="4">
        <v>1.68</v>
      </c>
      <c r="Z510" s="4">
        <v>5.48</v>
      </c>
      <c r="AA510" s="4">
        <v>550.16</v>
      </c>
      <c r="AB510" s="4">
        <v>1087.19</v>
      </c>
    </row>
    <row r="511" spans="1:28">
      <c r="A511" s="3" t="s">
        <v>1040</v>
      </c>
      <c r="B511" s="3" t="s">
        <v>1041</v>
      </c>
      <c r="C511" s="3" t="s">
        <v>22</v>
      </c>
      <c r="D511" s="3" t="s">
        <v>587</v>
      </c>
      <c r="E511" s="3" t="s">
        <v>588</v>
      </c>
      <c r="F511" s="3" t="s">
        <v>25</v>
      </c>
      <c r="G511" s="4">
        <v>690</v>
      </c>
      <c r="H511" s="4">
        <v>690</v>
      </c>
      <c r="I511" s="4">
        <v>396</v>
      </c>
      <c r="J511" s="4">
        <v>394</v>
      </c>
      <c r="K511" s="4">
        <v>1.93</v>
      </c>
      <c r="L511" s="4">
        <v>5.15</v>
      </c>
      <c r="M511" s="4">
        <v>401.08</v>
      </c>
      <c r="N511" s="4">
        <v>614</v>
      </c>
      <c r="O511" s="4">
        <v>614</v>
      </c>
      <c r="P511" s="4">
        <v>440</v>
      </c>
      <c r="Q511" s="4">
        <v>440</v>
      </c>
      <c r="R511" s="4">
        <v>1.98</v>
      </c>
      <c r="S511" s="4">
        <v>7.58</v>
      </c>
      <c r="T511" s="4">
        <v>449.56</v>
      </c>
      <c r="U511" s="4">
        <v>1063</v>
      </c>
      <c r="V511" s="4">
        <v>1063</v>
      </c>
      <c r="W511" s="4">
        <v>704</v>
      </c>
      <c r="X511" s="4">
        <v>702</v>
      </c>
      <c r="Y511" s="4">
        <v>2.41</v>
      </c>
      <c r="Z511" s="4">
        <v>8.4</v>
      </c>
      <c r="AA511" s="4">
        <v>712.81</v>
      </c>
      <c r="AB511" s="4">
        <v>1563.45</v>
      </c>
    </row>
    <row r="512" spans="1:28">
      <c r="A512" s="3" t="s">
        <v>1042</v>
      </c>
      <c r="B512" s="3" t="s">
        <v>1043</v>
      </c>
      <c r="C512" s="3" t="s">
        <v>22</v>
      </c>
      <c r="D512" s="3" t="s">
        <v>587</v>
      </c>
      <c r="E512" s="3" t="s">
        <v>588</v>
      </c>
      <c r="F512" s="3" t="s">
        <v>25</v>
      </c>
      <c r="G512" s="4">
        <v>1159</v>
      </c>
      <c r="H512" s="4">
        <v>1159</v>
      </c>
      <c r="I512" s="4">
        <v>633</v>
      </c>
      <c r="J512" s="4">
        <v>632</v>
      </c>
      <c r="K512" s="4">
        <v>2.7</v>
      </c>
      <c r="L512" s="4">
        <v>7.08</v>
      </c>
      <c r="M512" s="4">
        <v>641.78</v>
      </c>
      <c r="N512" s="4">
        <v>714</v>
      </c>
      <c r="O512" s="4">
        <v>714</v>
      </c>
      <c r="P512" s="4">
        <v>587</v>
      </c>
      <c r="Q512" s="4">
        <v>586</v>
      </c>
      <c r="R512" s="4">
        <v>2.02</v>
      </c>
      <c r="S512" s="4">
        <v>9.69</v>
      </c>
      <c r="T512" s="4">
        <v>597.71</v>
      </c>
      <c r="U512" s="4">
        <v>1209</v>
      </c>
      <c r="V512" s="4">
        <v>1209</v>
      </c>
      <c r="W512" s="4">
        <v>770</v>
      </c>
      <c r="X512" s="4">
        <v>770</v>
      </c>
      <c r="Y512" s="4">
        <v>2.54</v>
      </c>
      <c r="Z512" s="4">
        <v>10.54</v>
      </c>
      <c r="AA512" s="4">
        <v>783.08</v>
      </c>
      <c r="AB512" s="4">
        <v>2022.57</v>
      </c>
    </row>
    <row r="513" spans="1:28">
      <c r="A513" s="3" t="s">
        <v>1044</v>
      </c>
      <c r="B513" s="3" t="s">
        <v>1045</v>
      </c>
      <c r="C513" s="3" t="s">
        <v>22</v>
      </c>
      <c r="D513" s="3" t="s">
        <v>587</v>
      </c>
      <c r="E513" s="3" t="s">
        <v>588</v>
      </c>
      <c r="F513" s="3" t="s">
        <v>25</v>
      </c>
      <c r="G513" s="4">
        <v>711</v>
      </c>
      <c r="H513" s="4">
        <v>711</v>
      </c>
      <c r="I513" s="4">
        <v>394</v>
      </c>
      <c r="J513" s="4">
        <v>392</v>
      </c>
      <c r="K513" s="4">
        <v>0.81</v>
      </c>
      <c r="L513" s="4">
        <v>9.69</v>
      </c>
      <c r="M513" s="4">
        <v>402.5</v>
      </c>
      <c r="N513" s="4">
        <v>521</v>
      </c>
      <c r="O513" s="4">
        <v>521</v>
      </c>
      <c r="P513" s="4">
        <v>402</v>
      </c>
      <c r="Q513" s="4">
        <v>401</v>
      </c>
      <c r="R513" s="4">
        <v>1.72</v>
      </c>
      <c r="S513" s="4">
        <v>6.4</v>
      </c>
      <c r="T513" s="4">
        <v>409.12</v>
      </c>
      <c r="U513" s="4">
        <v>856</v>
      </c>
      <c r="V513" s="4">
        <v>856</v>
      </c>
      <c r="W513" s="4">
        <v>465</v>
      </c>
      <c r="X513" s="4">
        <v>465</v>
      </c>
      <c r="Y513" s="4">
        <v>1.83</v>
      </c>
      <c r="Z513" s="4">
        <v>11.36</v>
      </c>
      <c r="AA513" s="4">
        <v>478.19</v>
      </c>
      <c r="AB513" s="4">
        <v>1289.81</v>
      </c>
    </row>
    <row r="514" spans="1:28">
      <c r="A514" s="3" t="s">
        <v>1046</v>
      </c>
      <c r="B514" s="3" t="s">
        <v>1047</v>
      </c>
      <c r="C514" s="3" t="s">
        <v>22</v>
      </c>
      <c r="D514" s="3" t="s">
        <v>587</v>
      </c>
      <c r="E514" s="3" t="s">
        <v>588</v>
      </c>
      <c r="F514" s="3" t="s">
        <v>25</v>
      </c>
      <c r="G514" s="4">
        <v>622</v>
      </c>
      <c r="H514" s="4">
        <v>622</v>
      </c>
      <c r="I514" s="4">
        <v>451</v>
      </c>
      <c r="J514" s="4">
        <v>450</v>
      </c>
      <c r="K514" s="4">
        <v>2.0499999999999998</v>
      </c>
      <c r="L514" s="4">
        <v>4.8</v>
      </c>
      <c r="M514" s="4">
        <v>456.85</v>
      </c>
      <c r="N514" s="4">
        <v>943</v>
      </c>
      <c r="O514" s="4">
        <v>943</v>
      </c>
      <c r="P514" s="4">
        <v>551</v>
      </c>
      <c r="Q514" s="4">
        <v>548</v>
      </c>
      <c r="R514" s="4">
        <v>3.16</v>
      </c>
      <c r="S514" s="4">
        <v>8.8000000000000007</v>
      </c>
      <c r="T514" s="4">
        <v>559.96</v>
      </c>
      <c r="U514" s="4">
        <v>1102</v>
      </c>
      <c r="V514" s="4">
        <v>1102</v>
      </c>
      <c r="W514" s="4">
        <v>902</v>
      </c>
      <c r="X514" s="4">
        <v>893</v>
      </c>
      <c r="Y514" s="4">
        <v>5.16</v>
      </c>
      <c r="Z514" s="4">
        <v>7.92</v>
      </c>
      <c r="AA514" s="4">
        <v>906.08</v>
      </c>
      <c r="AB514" s="4">
        <v>1922.89</v>
      </c>
    </row>
    <row r="515" spans="1:28">
      <c r="A515" s="3" t="s">
        <v>1048</v>
      </c>
      <c r="B515" s="3" t="s">
        <v>1049</v>
      </c>
      <c r="C515" s="3" t="s">
        <v>22</v>
      </c>
      <c r="D515" s="3" t="s">
        <v>587</v>
      </c>
      <c r="E515" s="3" t="s">
        <v>588</v>
      </c>
      <c r="F515" s="3" t="s">
        <v>25</v>
      </c>
      <c r="G515" s="4">
        <v>531</v>
      </c>
      <c r="H515" s="4">
        <v>531</v>
      </c>
      <c r="I515" s="4">
        <v>419</v>
      </c>
      <c r="J515" s="4">
        <v>416</v>
      </c>
      <c r="K515" s="4">
        <v>1.46</v>
      </c>
      <c r="L515" s="4">
        <v>6.7</v>
      </c>
      <c r="M515" s="4">
        <v>424.16</v>
      </c>
      <c r="N515" s="4">
        <v>564</v>
      </c>
      <c r="O515" s="4">
        <v>564</v>
      </c>
      <c r="P515" s="4">
        <v>448</v>
      </c>
      <c r="Q515" s="4">
        <v>444</v>
      </c>
      <c r="R515" s="4">
        <v>1.57</v>
      </c>
      <c r="S515" s="4">
        <v>7.07</v>
      </c>
      <c r="T515" s="4">
        <v>452.64</v>
      </c>
      <c r="U515" s="4">
        <v>2272</v>
      </c>
      <c r="V515" s="4">
        <v>2272</v>
      </c>
      <c r="W515" s="4">
        <v>1024</v>
      </c>
      <c r="X515" s="4">
        <v>1020</v>
      </c>
      <c r="Y515" s="4">
        <v>3.04</v>
      </c>
      <c r="Z515" s="4">
        <v>12.96</v>
      </c>
      <c r="AA515" s="4">
        <v>1036</v>
      </c>
      <c r="AB515" s="4">
        <v>1912.8</v>
      </c>
    </row>
    <row r="516" spans="1:28">
      <c r="A516" s="3" t="s">
        <v>1050</v>
      </c>
      <c r="B516" s="3" t="s">
        <v>1051</v>
      </c>
      <c r="C516" s="3" t="s">
        <v>22</v>
      </c>
      <c r="D516" s="3" t="s">
        <v>587</v>
      </c>
      <c r="E516" s="3" t="s">
        <v>588</v>
      </c>
      <c r="F516" s="3" t="s">
        <v>25</v>
      </c>
      <c r="G516" s="4">
        <v>374</v>
      </c>
      <c r="H516" s="4">
        <v>374</v>
      </c>
      <c r="I516" s="4">
        <v>218</v>
      </c>
      <c r="J516" s="4">
        <v>217</v>
      </c>
      <c r="K516" s="4">
        <v>1.1599999999999999</v>
      </c>
      <c r="L516" s="4">
        <v>4.62</v>
      </c>
      <c r="M516" s="4">
        <v>222.78</v>
      </c>
      <c r="N516" s="4">
        <v>302</v>
      </c>
      <c r="O516" s="4">
        <v>302</v>
      </c>
      <c r="P516" s="4">
        <v>175</v>
      </c>
      <c r="Q516" s="4">
        <v>175</v>
      </c>
      <c r="R516" s="4">
        <v>1.18</v>
      </c>
      <c r="S516" s="4">
        <v>2.5099999999999998</v>
      </c>
      <c r="T516" s="4">
        <v>178.69</v>
      </c>
      <c r="U516" s="4">
        <v>705</v>
      </c>
      <c r="V516" s="4">
        <v>705</v>
      </c>
      <c r="W516" s="4">
        <v>311</v>
      </c>
      <c r="X516" s="4">
        <v>310</v>
      </c>
      <c r="Y516" s="4">
        <v>2.21</v>
      </c>
      <c r="Z516" s="4">
        <v>4.8099999999999996</v>
      </c>
      <c r="AA516" s="4">
        <v>317.02</v>
      </c>
      <c r="AB516" s="4">
        <v>718.49</v>
      </c>
    </row>
    <row r="517" spans="1:28">
      <c r="A517" s="3" t="s">
        <v>1052</v>
      </c>
      <c r="B517" s="3" t="s">
        <v>1053</v>
      </c>
      <c r="C517" s="3" t="s">
        <v>22</v>
      </c>
      <c r="D517" s="3" t="s">
        <v>587</v>
      </c>
      <c r="E517" s="3" t="s">
        <v>588</v>
      </c>
      <c r="F517" s="3" t="s">
        <v>25</v>
      </c>
      <c r="G517" s="4">
        <v>625</v>
      </c>
      <c r="H517" s="4">
        <v>625</v>
      </c>
      <c r="I517" s="4">
        <v>321</v>
      </c>
      <c r="J517" s="4">
        <v>321</v>
      </c>
      <c r="K517" s="4">
        <v>1.26</v>
      </c>
      <c r="L517" s="4">
        <v>3.24</v>
      </c>
      <c r="M517" s="4">
        <v>325.5</v>
      </c>
      <c r="N517" s="4">
        <v>713</v>
      </c>
      <c r="O517" s="4">
        <v>713</v>
      </c>
      <c r="P517" s="4">
        <v>594</v>
      </c>
      <c r="Q517" s="4">
        <v>590</v>
      </c>
      <c r="R517" s="4">
        <v>1.56</v>
      </c>
      <c r="S517" s="4">
        <v>5.43</v>
      </c>
      <c r="T517" s="4">
        <v>596.99</v>
      </c>
      <c r="U517" s="4">
        <v>902</v>
      </c>
      <c r="V517" s="4">
        <v>902</v>
      </c>
      <c r="W517" s="4">
        <v>814</v>
      </c>
      <c r="X517" s="4">
        <v>812</v>
      </c>
      <c r="Y517" s="4">
        <v>1.4</v>
      </c>
      <c r="Z517" s="4">
        <v>4.74</v>
      </c>
      <c r="AA517" s="4">
        <v>818.14</v>
      </c>
      <c r="AB517" s="4">
        <v>1740.63</v>
      </c>
    </row>
    <row r="518" spans="1:28">
      <c r="A518" s="3" t="s">
        <v>1054</v>
      </c>
      <c r="B518" s="3" t="s">
        <v>1055</v>
      </c>
      <c r="C518" s="3" t="s">
        <v>22</v>
      </c>
      <c r="D518" s="3" t="s">
        <v>587</v>
      </c>
      <c r="E518" s="3" t="s">
        <v>588</v>
      </c>
      <c r="F518" s="3" t="s">
        <v>25</v>
      </c>
      <c r="G518" s="4">
        <v>896</v>
      </c>
      <c r="H518" s="4">
        <v>896</v>
      </c>
      <c r="I518" s="4">
        <v>541</v>
      </c>
      <c r="J518" s="4">
        <v>541</v>
      </c>
      <c r="K518" s="4">
        <v>3.2</v>
      </c>
      <c r="L518" s="4">
        <v>5.71</v>
      </c>
      <c r="M518" s="4">
        <v>549.91</v>
      </c>
      <c r="N518" s="4">
        <v>1119</v>
      </c>
      <c r="O518" s="4">
        <v>1119</v>
      </c>
      <c r="P518" s="4">
        <v>892</v>
      </c>
      <c r="Q518" s="4">
        <v>892</v>
      </c>
      <c r="R518" s="4">
        <v>3.58</v>
      </c>
      <c r="S518" s="4">
        <v>6.09</v>
      </c>
      <c r="T518" s="4">
        <v>901.67</v>
      </c>
      <c r="U518" s="4">
        <v>1084</v>
      </c>
      <c r="V518" s="4">
        <v>1084</v>
      </c>
      <c r="W518" s="4">
        <v>844</v>
      </c>
      <c r="X518" s="4">
        <v>844</v>
      </c>
      <c r="Y518" s="4">
        <v>4.87</v>
      </c>
      <c r="Z518" s="4">
        <v>9.1300000000000008</v>
      </c>
      <c r="AA518" s="4">
        <v>858</v>
      </c>
      <c r="AB518" s="4">
        <v>2309.58</v>
      </c>
    </row>
    <row r="519" spans="1:28">
      <c r="A519" s="3" t="s">
        <v>1056</v>
      </c>
      <c r="B519" s="3" t="s">
        <v>45</v>
      </c>
      <c r="C519" s="3" t="s">
        <v>22</v>
      </c>
      <c r="D519" s="3" t="s">
        <v>587</v>
      </c>
      <c r="E519" s="3" t="s">
        <v>588</v>
      </c>
      <c r="F519" s="3" t="s">
        <v>25</v>
      </c>
      <c r="G519" s="4">
        <v>541</v>
      </c>
      <c r="H519" s="4">
        <v>541</v>
      </c>
      <c r="I519" s="4">
        <v>441</v>
      </c>
      <c r="J519" s="4">
        <v>441</v>
      </c>
      <c r="K519" s="4">
        <v>2.09</v>
      </c>
      <c r="L519" s="4">
        <v>8.76</v>
      </c>
      <c r="M519" s="4">
        <v>451.85</v>
      </c>
      <c r="N519" s="4">
        <v>932</v>
      </c>
      <c r="O519" s="4">
        <v>932</v>
      </c>
      <c r="P519" s="4">
        <v>727</v>
      </c>
      <c r="Q519" s="4">
        <v>726</v>
      </c>
      <c r="R519" s="4">
        <v>2.87</v>
      </c>
      <c r="S519" s="4">
        <v>8.33</v>
      </c>
      <c r="T519" s="4">
        <v>737.2</v>
      </c>
      <c r="U519" s="4">
        <v>1174</v>
      </c>
      <c r="V519" s="4">
        <v>1174</v>
      </c>
      <c r="W519" s="4">
        <v>620</v>
      </c>
      <c r="X519" s="4">
        <v>619</v>
      </c>
      <c r="Y519" s="4">
        <v>3.41</v>
      </c>
      <c r="Z519" s="4">
        <v>12.23</v>
      </c>
      <c r="AA519" s="4">
        <v>634.64</v>
      </c>
      <c r="AB519" s="4">
        <v>1823.69</v>
      </c>
    </row>
    <row r="520" spans="1:28">
      <c r="A520" s="3" t="s">
        <v>1057</v>
      </c>
      <c r="B520" s="3" t="s">
        <v>1058</v>
      </c>
      <c r="C520" s="3" t="s">
        <v>22</v>
      </c>
      <c r="D520" s="3" t="s">
        <v>587</v>
      </c>
      <c r="E520" s="3" t="s">
        <v>588</v>
      </c>
      <c r="F520" s="3" t="s">
        <v>25</v>
      </c>
      <c r="G520" s="4">
        <v>787</v>
      </c>
      <c r="H520" s="4">
        <v>787</v>
      </c>
      <c r="I520" s="4">
        <v>472</v>
      </c>
      <c r="J520" s="4">
        <v>472</v>
      </c>
      <c r="K520" s="4">
        <v>0.95</v>
      </c>
      <c r="L520" s="4">
        <v>6.86</v>
      </c>
      <c r="M520" s="4">
        <v>479.81</v>
      </c>
      <c r="N520" s="4">
        <v>551</v>
      </c>
      <c r="O520" s="4">
        <v>551</v>
      </c>
      <c r="P520" s="4">
        <v>481</v>
      </c>
      <c r="Q520" s="4">
        <v>481</v>
      </c>
      <c r="R520" s="4">
        <v>0.52</v>
      </c>
      <c r="S520" s="4">
        <v>7.81</v>
      </c>
      <c r="T520" s="4">
        <v>489.33</v>
      </c>
      <c r="U520" s="4">
        <v>1225</v>
      </c>
      <c r="V520" s="4">
        <v>1225</v>
      </c>
      <c r="W520" s="4">
        <v>634</v>
      </c>
      <c r="X520" s="4">
        <v>634</v>
      </c>
      <c r="Y520" s="4">
        <v>0.99</v>
      </c>
      <c r="Z520" s="4">
        <v>8.1300000000000008</v>
      </c>
      <c r="AA520" s="4">
        <v>643.12</v>
      </c>
      <c r="AB520" s="4">
        <v>1612.26</v>
      </c>
    </row>
    <row r="521" spans="1:28">
      <c r="A521" s="3" t="s">
        <v>1059</v>
      </c>
      <c r="B521" s="3" t="s">
        <v>1060</v>
      </c>
      <c r="C521" s="3" t="s">
        <v>22</v>
      </c>
      <c r="D521" s="3" t="s">
        <v>587</v>
      </c>
      <c r="E521" s="3" t="s">
        <v>588</v>
      </c>
      <c r="F521" s="3" t="s">
        <v>25</v>
      </c>
      <c r="G521" s="4">
        <v>1066</v>
      </c>
      <c r="H521" s="4">
        <v>1066</v>
      </c>
      <c r="I521" s="4">
        <v>685</v>
      </c>
      <c r="J521" s="4">
        <v>683</v>
      </c>
      <c r="K521" s="4">
        <v>2.79</v>
      </c>
      <c r="L521" s="4">
        <v>12.16</v>
      </c>
      <c r="M521" s="4">
        <v>697.95</v>
      </c>
      <c r="N521" s="4">
        <v>855</v>
      </c>
      <c r="O521" s="4">
        <v>855</v>
      </c>
      <c r="P521" s="4">
        <v>750</v>
      </c>
      <c r="Q521" s="4">
        <v>748</v>
      </c>
      <c r="R521" s="4">
        <v>2.9</v>
      </c>
      <c r="S521" s="4">
        <v>12.58</v>
      </c>
      <c r="T521" s="4">
        <v>763.48</v>
      </c>
      <c r="U521" s="4">
        <v>2294</v>
      </c>
      <c r="V521" s="4">
        <v>2294</v>
      </c>
      <c r="W521" s="4">
        <v>1431</v>
      </c>
      <c r="X521" s="4">
        <v>1430</v>
      </c>
      <c r="Y521" s="4">
        <v>4.84</v>
      </c>
      <c r="Z521" s="4">
        <v>17.059999999999999</v>
      </c>
      <c r="AA521" s="4">
        <v>1451.9</v>
      </c>
      <c r="AB521" s="4">
        <v>2913.33</v>
      </c>
    </row>
    <row r="522" spans="1:28">
      <c r="A522" s="3" t="s">
        <v>1061</v>
      </c>
      <c r="B522" s="3" t="s">
        <v>1062</v>
      </c>
      <c r="C522" s="3" t="s">
        <v>22</v>
      </c>
      <c r="D522" s="3" t="s">
        <v>587</v>
      </c>
      <c r="E522" s="3" t="s">
        <v>588</v>
      </c>
      <c r="F522" s="3" t="s">
        <v>25</v>
      </c>
      <c r="G522" s="4">
        <v>1212</v>
      </c>
      <c r="H522" s="4">
        <v>1212</v>
      </c>
      <c r="I522" s="4">
        <v>308</v>
      </c>
      <c r="J522" s="4">
        <v>306</v>
      </c>
      <c r="K522" s="4">
        <v>1.1499999999999999</v>
      </c>
      <c r="L522" s="4">
        <v>4.01</v>
      </c>
      <c r="M522" s="4">
        <v>311.16000000000003</v>
      </c>
      <c r="N522" s="4">
        <v>861</v>
      </c>
      <c r="O522" s="4">
        <v>861</v>
      </c>
      <c r="P522" s="4">
        <v>652</v>
      </c>
      <c r="Q522" s="4">
        <v>647</v>
      </c>
      <c r="R522" s="4">
        <v>3.05</v>
      </c>
      <c r="S522" s="4">
        <v>5.62</v>
      </c>
      <c r="T522" s="4">
        <v>655.67</v>
      </c>
      <c r="U522" s="4">
        <v>858</v>
      </c>
      <c r="V522" s="4">
        <v>858</v>
      </c>
      <c r="W522" s="4">
        <v>725</v>
      </c>
      <c r="X522" s="4">
        <v>724</v>
      </c>
      <c r="Y522" s="4">
        <v>5.54</v>
      </c>
      <c r="Z522" s="4">
        <v>9.07</v>
      </c>
      <c r="AA522" s="4">
        <v>738.61</v>
      </c>
      <c r="AB522" s="4">
        <v>1705.44</v>
      </c>
    </row>
    <row r="523" spans="1:28">
      <c r="A523" s="3" t="s">
        <v>1063</v>
      </c>
      <c r="B523" s="3" t="s">
        <v>1064</v>
      </c>
      <c r="C523" s="3" t="s">
        <v>22</v>
      </c>
      <c r="D523" s="3" t="s">
        <v>587</v>
      </c>
      <c r="E523" s="3" t="s">
        <v>588</v>
      </c>
      <c r="F523" s="3" t="s">
        <v>25</v>
      </c>
      <c r="G523" s="4">
        <v>933</v>
      </c>
      <c r="H523" s="4">
        <v>933</v>
      </c>
      <c r="I523" s="4">
        <v>350</v>
      </c>
      <c r="J523" s="4">
        <v>350</v>
      </c>
      <c r="K523" s="4">
        <v>0.05</v>
      </c>
      <c r="L523" s="4">
        <v>1.06</v>
      </c>
      <c r="M523" s="4">
        <v>351.11</v>
      </c>
      <c r="N523" s="4">
        <v>592</v>
      </c>
      <c r="O523" s="4">
        <v>592</v>
      </c>
      <c r="P523" s="4">
        <v>480</v>
      </c>
      <c r="Q523" s="4">
        <v>480</v>
      </c>
      <c r="R523" s="4">
        <v>0.06</v>
      </c>
      <c r="S523" s="4">
        <v>1.06</v>
      </c>
      <c r="T523" s="4">
        <v>481.12</v>
      </c>
      <c r="U523" s="4">
        <v>655</v>
      </c>
      <c r="V523" s="4">
        <v>655</v>
      </c>
      <c r="W523" s="4">
        <v>467</v>
      </c>
      <c r="X523" s="4">
        <v>467</v>
      </c>
      <c r="Y523" s="4">
        <v>0.06</v>
      </c>
      <c r="Z523" s="4">
        <v>1.1200000000000001</v>
      </c>
      <c r="AA523" s="4">
        <v>468.18</v>
      </c>
      <c r="AB523" s="4">
        <v>1300.4100000000001</v>
      </c>
    </row>
    <row r="524" spans="1:28">
      <c r="A524" s="3" t="s">
        <v>1065</v>
      </c>
      <c r="B524" s="3" t="s">
        <v>1066</v>
      </c>
      <c r="C524" s="3" t="s">
        <v>22</v>
      </c>
      <c r="D524" s="3" t="s">
        <v>587</v>
      </c>
      <c r="E524" s="3" t="s">
        <v>588</v>
      </c>
      <c r="F524" s="3" t="s">
        <v>25</v>
      </c>
      <c r="G524" s="4">
        <v>770</v>
      </c>
      <c r="H524" s="4">
        <v>770</v>
      </c>
      <c r="I524" s="4">
        <v>683</v>
      </c>
      <c r="J524" s="4">
        <v>682</v>
      </c>
      <c r="K524" s="4">
        <v>3.17</v>
      </c>
      <c r="L524" s="4">
        <v>10.58</v>
      </c>
      <c r="M524" s="4">
        <v>695.75</v>
      </c>
      <c r="N524" s="4">
        <v>1390</v>
      </c>
      <c r="O524" s="4">
        <v>1390</v>
      </c>
      <c r="P524" s="4">
        <v>1101</v>
      </c>
      <c r="Q524" s="4">
        <v>1089</v>
      </c>
      <c r="R524" s="4">
        <v>3.56</v>
      </c>
      <c r="S524" s="4">
        <v>15.28</v>
      </c>
      <c r="T524" s="4">
        <v>1107.8399999999999</v>
      </c>
      <c r="U524" s="4">
        <v>1990</v>
      </c>
      <c r="V524" s="4">
        <v>1990</v>
      </c>
      <c r="W524" s="4">
        <v>1262</v>
      </c>
      <c r="X524" s="4">
        <v>1251</v>
      </c>
      <c r="Y524" s="4">
        <v>5.36</v>
      </c>
      <c r="Z524" s="4">
        <v>21.85</v>
      </c>
      <c r="AA524" s="4">
        <v>1278.21</v>
      </c>
      <c r="AB524" s="4">
        <v>3081.8</v>
      </c>
    </row>
    <row r="525" spans="1:28">
      <c r="A525" s="3" t="s">
        <v>1067</v>
      </c>
      <c r="B525" s="3" t="s">
        <v>1068</v>
      </c>
      <c r="C525" s="3" t="s">
        <v>22</v>
      </c>
      <c r="D525" s="3" t="s">
        <v>587</v>
      </c>
      <c r="E525" s="3" t="s">
        <v>588</v>
      </c>
      <c r="F525" s="3" t="s">
        <v>25</v>
      </c>
      <c r="G525" s="4">
        <v>544</v>
      </c>
      <c r="H525" s="4">
        <v>544</v>
      </c>
      <c r="I525" s="4">
        <v>277</v>
      </c>
      <c r="J525" s="4">
        <v>277</v>
      </c>
      <c r="K525" s="4">
        <v>0</v>
      </c>
      <c r="L525" s="4">
        <v>5.09</v>
      </c>
      <c r="M525" s="4">
        <v>282.08999999999997</v>
      </c>
      <c r="N525" s="4">
        <v>651</v>
      </c>
      <c r="O525" s="4">
        <v>651</v>
      </c>
      <c r="P525" s="4">
        <v>505</v>
      </c>
      <c r="Q525" s="4">
        <v>504</v>
      </c>
      <c r="R525" s="4">
        <v>0.01</v>
      </c>
      <c r="S525" s="4">
        <v>5.35</v>
      </c>
      <c r="T525" s="4">
        <v>509.36</v>
      </c>
      <c r="U525" s="4">
        <v>849</v>
      </c>
      <c r="V525" s="4">
        <v>849</v>
      </c>
      <c r="W525" s="4">
        <v>645</v>
      </c>
      <c r="X525" s="4">
        <v>645</v>
      </c>
      <c r="Y525" s="4">
        <v>0</v>
      </c>
      <c r="Z525" s="4">
        <v>8.16</v>
      </c>
      <c r="AA525" s="4">
        <v>653.16</v>
      </c>
      <c r="AB525" s="4">
        <v>1444.61</v>
      </c>
    </row>
    <row r="526" spans="1:28">
      <c r="A526" s="3" t="s">
        <v>1069</v>
      </c>
      <c r="B526" s="3" t="s">
        <v>1070</v>
      </c>
      <c r="C526" s="3" t="s">
        <v>22</v>
      </c>
      <c r="D526" s="3" t="s">
        <v>587</v>
      </c>
      <c r="E526" s="3" t="s">
        <v>588</v>
      </c>
      <c r="F526" s="3" t="s">
        <v>25</v>
      </c>
      <c r="G526" s="4">
        <v>479</v>
      </c>
      <c r="H526" s="4">
        <v>479</v>
      </c>
      <c r="I526" s="4">
        <v>323</v>
      </c>
      <c r="J526" s="4">
        <v>323</v>
      </c>
      <c r="K526" s="4">
        <v>0.35</v>
      </c>
      <c r="L526" s="4">
        <v>5.86</v>
      </c>
      <c r="M526" s="4">
        <v>329.21</v>
      </c>
      <c r="N526" s="4">
        <v>793</v>
      </c>
      <c r="O526" s="4">
        <v>793</v>
      </c>
      <c r="P526" s="4">
        <v>658</v>
      </c>
      <c r="Q526" s="4">
        <v>654</v>
      </c>
      <c r="R526" s="4">
        <v>0.44</v>
      </c>
      <c r="S526" s="4">
        <v>5.48</v>
      </c>
      <c r="T526" s="4">
        <v>659.92</v>
      </c>
      <c r="U526" s="4">
        <v>1293</v>
      </c>
      <c r="V526" s="4">
        <v>1293</v>
      </c>
      <c r="W526" s="4">
        <v>671</v>
      </c>
      <c r="X526" s="4">
        <v>671</v>
      </c>
      <c r="Y526" s="4">
        <v>0.4</v>
      </c>
      <c r="Z526" s="4">
        <v>5.89</v>
      </c>
      <c r="AA526" s="4">
        <v>677.29</v>
      </c>
      <c r="AB526" s="4">
        <v>1666.42</v>
      </c>
    </row>
    <row r="527" spans="1:28">
      <c r="A527" s="3" t="s">
        <v>1071</v>
      </c>
      <c r="B527" s="3" t="s">
        <v>1072</v>
      </c>
      <c r="C527" s="3" t="s">
        <v>22</v>
      </c>
      <c r="D527" s="3" t="s">
        <v>587</v>
      </c>
      <c r="E527" s="3" t="s">
        <v>588</v>
      </c>
      <c r="F527" s="3" t="s">
        <v>25</v>
      </c>
      <c r="G527" s="4">
        <v>599</v>
      </c>
      <c r="H527" s="4">
        <v>599</v>
      </c>
      <c r="I527" s="4">
        <v>241</v>
      </c>
      <c r="J527" s="4">
        <v>241</v>
      </c>
      <c r="K527" s="4">
        <v>0.26</v>
      </c>
      <c r="L527" s="4">
        <v>1.58</v>
      </c>
      <c r="M527" s="4">
        <v>242.84</v>
      </c>
      <c r="N527" s="4">
        <v>573</v>
      </c>
      <c r="O527" s="4">
        <v>573</v>
      </c>
      <c r="P527" s="4">
        <v>411</v>
      </c>
      <c r="Q527" s="4">
        <v>411</v>
      </c>
      <c r="R527" s="4">
        <v>0.28000000000000003</v>
      </c>
      <c r="S527" s="4">
        <v>1.27</v>
      </c>
      <c r="T527" s="4">
        <v>412.55</v>
      </c>
      <c r="U527" s="4">
        <v>574</v>
      </c>
      <c r="V527" s="4">
        <v>574</v>
      </c>
      <c r="W527" s="4">
        <v>315</v>
      </c>
      <c r="X527" s="4">
        <v>315</v>
      </c>
      <c r="Y527" s="4">
        <v>0.28000000000000003</v>
      </c>
      <c r="Z527" s="4">
        <v>1.62</v>
      </c>
      <c r="AA527" s="4">
        <v>316.89999999999998</v>
      </c>
      <c r="AB527" s="4">
        <v>972.29</v>
      </c>
    </row>
    <row r="528" spans="1:28">
      <c r="A528" s="3" t="s">
        <v>1073</v>
      </c>
      <c r="B528" s="3" t="s">
        <v>1074</v>
      </c>
      <c r="C528" s="3" t="s">
        <v>22</v>
      </c>
      <c r="D528" s="3" t="s">
        <v>587</v>
      </c>
      <c r="E528" s="3" t="s">
        <v>588</v>
      </c>
      <c r="F528" s="3" t="s">
        <v>25</v>
      </c>
      <c r="G528" s="4">
        <v>2826</v>
      </c>
      <c r="H528" s="4">
        <v>2826</v>
      </c>
      <c r="I528" s="4">
        <v>1797</v>
      </c>
      <c r="J528" s="4">
        <v>1786</v>
      </c>
      <c r="K528" s="4">
        <v>7.6</v>
      </c>
      <c r="L528" s="4">
        <v>38.340000000000003</v>
      </c>
      <c r="M528" s="4">
        <v>1831.94</v>
      </c>
      <c r="N528" s="4">
        <v>1202</v>
      </c>
      <c r="O528" s="4">
        <v>1202</v>
      </c>
      <c r="P528" s="4">
        <v>1037</v>
      </c>
      <c r="Q528" s="4">
        <v>1026</v>
      </c>
      <c r="R528" s="4">
        <v>4.21</v>
      </c>
      <c r="S528" s="4">
        <v>16.84</v>
      </c>
      <c r="T528" s="4">
        <v>1047.05</v>
      </c>
      <c r="U528" s="4">
        <v>2264</v>
      </c>
      <c r="V528" s="4">
        <v>2264</v>
      </c>
      <c r="W528" s="4">
        <v>1746</v>
      </c>
      <c r="X528" s="4">
        <v>1742</v>
      </c>
      <c r="Y528" s="4">
        <v>10.57</v>
      </c>
      <c r="Z528" s="4">
        <v>21.51</v>
      </c>
      <c r="AA528" s="4">
        <v>1774.08</v>
      </c>
      <c r="AB528" s="4">
        <v>4653.07</v>
      </c>
    </row>
    <row r="529" spans="1:28">
      <c r="A529" s="3" t="s">
        <v>1075</v>
      </c>
      <c r="B529" s="3" t="s">
        <v>1076</v>
      </c>
      <c r="C529" s="3" t="s">
        <v>22</v>
      </c>
      <c r="D529" s="3" t="s">
        <v>587</v>
      </c>
      <c r="E529" s="3" t="s">
        <v>588</v>
      </c>
      <c r="F529" s="3" t="s">
        <v>25</v>
      </c>
      <c r="G529" s="4">
        <v>2503</v>
      </c>
      <c r="H529" s="4">
        <v>2503</v>
      </c>
      <c r="I529" s="4">
        <v>940</v>
      </c>
      <c r="J529" s="4">
        <v>939</v>
      </c>
      <c r="K529" s="4">
        <v>7.66</v>
      </c>
      <c r="L529" s="4">
        <v>13.52</v>
      </c>
      <c r="M529" s="4">
        <v>960.18</v>
      </c>
      <c r="N529" s="4">
        <v>851</v>
      </c>
      <c r="O529" s="4">
        <v>851</v>
      </c>
      <c r="P529" s="4">
        <v>760</v>
      </c>
      <c r="Q529" s="4">
        <v>758</v>
      </c>
      <c r="R529" s="4">
        <v>5.4</v>
      </c>
      <c r="S529" s="4">
        <v>11.79</v>
      </c>
      <c r="T529" s="4">
        <v>775.19</v>
      </c>
      <c r="U529" s="4">
        <v>2330</v>
      </c>
      <c r="V529" s="4">
        <v>2330</v>
      </c>
      <c r="W529" s="4">
        <v>1044</v>
      </c>
      <c r="X529" s="4">
        <v>1036</v>
      </c>
      <c r="Y529" s="4">
        <v>7.99</v>
      </c>
      <c r="Z529" s="4">
        <v>15.5</v>
      </c>
      <c r="AA529" s="4">
        <v>1059.49</v>
      </c>
      <c r="AB529" s="4">
        <v>2794.86</v>
      </c>
    </row>
    <row r="530" spans="1:28">
      <c r="A530" s="3" t="s">
        <v>1077</v>
      </c>
      <c r="B530" s="3" t="s">
        <v>1078</v>
      </c>
      <c r="C530" s="3" t="s">
        <v>22</v>
      </c>
      <c r="D530" s="3" t="s">
        <v>587</v>
      </c>
      <c r="E530" s="3" t="s">
        <v>588</v>
      </c>
      <c r="F530" s="3" t="s">
        <v>25</v>
      </c>
      <c r="G530" s="4">
        <v>1929</v>
      </c>
      <c r="H530" s="4">
        <v>1929</v>
      </c>
      <c r="I530" s="4">
        <v>1038</v>
      </c>
      <c r="J530" s="4">
        <v>1028</v>
      </c>
      <c r="K530" s="4">
        <v>8.2100000000000009</v>
      </c>
      <c r="L530" s="4">
        <v>14.78</v>
      </c>
      <c r="M530" s="4">
        <v>1050.99</v>
      </c>
      <c r="N530" s="4">
        <v>920</v>
      </c>
      <c r="O530" s="4">
        <v>920</v>
      </c>
      <c r="P530" s="4">
        <v>851</v>
      </c>
      <c r="Q530" s="4">
        <v>843</v>
      </c>
      <c r="R530" s="4">
        <v>4.59</v>
      </c>
      <c r="S530" s="4">
        <v>11.69</v>
      </c>
      <c r="T530" s="4">
        <v>859.28</v>
      </c>
      <c r="U530" s="4">
        <v>1286</v>
      </c>
      <c r="V530" s="4">
        <v>1286</v>
      </c>
      <c r="W530" s="4">
        <v>774</v>
      </c>
      <c r="X530" s="4">
        <v>769</v>
      </c>
      <c r="Y530" s="4">
        <v>3.39</v>
      </c>
      <c r="Z530" s="4">
        <v>9.32</v>
      </c>
      <c r="AA530" s="4">
        <v>781.71</v>
      </c>
      <c r="AB530" s="4">
        <v>2691.98</v>
      </c>
    </row>
    <row r="531" spans="1:28">
      <c r="A531" s="3" t="s">
        <v>1079</v>
      </c>
      <c r="B531" s="3" t="s">
        <v>1080</v>
      </c>
      <c r="C531" s="3" t="s">
        <v>22</v>
      </c>
      <c r="D531" s="3" t="s">
        <v>587</v>
      </c>
      <c r="E531" s="3" t="s">
        <v>588</v>
      </c>
      <c r="F531" s="3" t="s">
        <v>25</v>
      </c>
      <c r="G531" s="4">
        <v>2680</v>
      </c>
      <c r="H531" s="4">
        <v>2680</v>
      </c>
      <c r="I531" s="4">
        <v>655</v>
      </c>
      <c r="J531" s="4">
        <v>654</v>
      </c>
      <c r="K531" s="4">
        <v>1.78</v>
      </c>
      <c r="L531" s="4">
        <v>12.82</v>
      </c>
      <c r="M531" s="4">
        <v>668.6</v>
      </c>
      <c r="N531" s="4">
        <v>978</v>
      </c>
      <c r="O531" s="4">
        <v>978</v>
      </c>
      <c r="P531" s="4">
        <v>640</v>
      </c>
      <c r="Q531" s="4">
        <v>640</v>
      </c>
      <c r="R531" s="4">
        <v>1.72</v>
      </c>
      <c r="S531" s="4">
        <v>13.71</v>
      </c>
      <c r="T531" s="4">
        <v>655.43</v>
      </c>
      <c r="U531" s="4">
        <v>2649</v>
      </c>
      <c r="V531" s="4">
        <v>2649</v>
      </c>
      <c r="W531" s="4">
        <v>1420</v>
      </c>
      <c r="X531" s="4">
        <v>1420</v>
      </c>
      <c r="Y531" s="4">
        <v>2.81</v>
      </c>
      <c r="Z531" s="4">
        <v>17.489999999999998</v>
      </c>
      <c r="AA531" s="4">
        <v>1440.3</v>
      </c>
      <c r="AB531" s="4">
        <v>2764.33</v>
      </c>
    </row>
    <row r="532" spans="1:28">
      <c r="A532" s="3" t="s">
        <v>1081</v>
      </c>
      <c r="B532" s="3" t="s">
        <v>1082</v>
      </c>
      <c r="C532" s="3" t="s">
        <v>22</v>
      </c>
      <c r="D532" s="3" t="s">
        <v>587</v>
      </c>
      <c r="E532" s="3" t="s">
        <v>588</v>
      </c>
      <c r="F532" s="3" t="s">
        <v>25</v>
      </c>
      <c r="G532" s="4">
        <v>1467</v>
      </c>
      <c r="H532" s="4">
        <v>1467</v>
      </c>
      <c r="I532" s="4">
        <v>553</v>
      </c>
      <c r="J532" s="4">
        <v>553</v>
      </c>
      <c r="K532" s="4">
        <v>2.17</v>
      </c>
      <c r="L532" s="4">
        <v>12.75</v>
      </c>
      <c r="M532" s="4">
        <v>567.91999999999996</v>
      </c>
      <c r="N532" s="4">
        <v>1128</v>
      </c>
      <c r="O532" s="4">
        <v>1128</v>
      </c>
      <c r="P532" s="4">
        <v>624</v>
      </c>
      <c r="Q532" s="4">
        <v>624</v>
      </c>
      <c r="R532" s="4">
        <v>2.37</v>
      </c>
      <c r="S532" s="4">
        <v>13.31</v>
      </c>
      <c r="T532" s="4">
        <v>639.67999999999995</v>
      </c>
      <c r="U532" s="4">
        <v>2557</v>
      </c>
      <c r="V532" s="4">
        <v>2557</v>
      </c>
      <c r="W532" s="4">
        <v>951</v>
      </c>
      <c r="X532" s="4">
        <v>944</v>
      </c>
      <c r="Y532" s="4">
        <v>2.72</v>
      </c>
      <c r="Z532" s="4">
        <v>17.2</v>
      </c>
      <c r="AA532" s="4">
        <v>963.92</v>
      </c>
      <c r="AB532" s="4">
        <v>2171.52</v>
      </c>
    </row>
    <row r="533" spans="1:28">
      <c r="A533" s="3" t="s">
        <v>1083</v>
      </c>
      <c r="B533" s="3" t="s">
        <v>1084</v>
      </c>
      <c r="C533" s="3" t="s">
        <v>22</v>
      </c>
      <c r="D533" s="3" t="s">
        <v>587</v>
      </c>
      <c r="E533" s="3" t="s">
        <v>588</v>
      </c>
      <c r="F533" s="3" t="s">
        <v>25</v>
      </c>
      <c r="G533" s="4">
        <v>1742</v>
      </c>
      <c r="H533" s="4">
        <v>1742</v>
      </c>
      <c r="I533" s="4">
        <v>1440</v>
      </c>
      <c r="J533" s="4">
        <v>1436</v>
      </c>
      <c r="K533" s="4">
        <v>5.59</v>
      </c>
      <c r="L533" s="4">
        <v>28.82</v>
      </c>
      <c r="M533" s="4">
        <v>1470.41</v>
      </c>
      <c r="N533" s="4">
        <v>1463</v>
      </c>
      <c r="O533" s="4">
        <v>1463</v>
      </c>
      <c r="P533" s="4">
        <v>1208</v>
      </c>
      <c r="Q533" s="4">
        <v>1208</v>
      </c>
      <c r="R533" s="4">
        <v>6.1</v>
      </c>
      <c r="S533" s="4">
        <v>29.29</v>
      </c>
      <c r="T533" s="4">
        <v>1243.3900000000001</v>
      </c>
      <c r="U533" s="4">
        <v>2004</v>
      </c>
      <c r="V533" s="4">
        <v>2004</v>
      </c>
      <c r="W533" s="4">
        <v>1569</v>
      </c>
      <c r="X533" s="4">
        <v>1569</v>
      </c>
      <c r="Y533" s="4">
        <v>6.81</v>
      </c>
      <c r="Z533" s="4">
        <v>37.61</v>
      </c>
      <c r="AA533" s="4">
        <v>1613.42</v>
      </c>
      <c r="AB533" s="4">
        <v>4327.22</v>
      </c>
    </row>
    <row r="534" spans="1:28">
      <c r="A534" s="3" t="s">
        <v>1085</v>
      </c>
      <c r="B534" s="3" t="s">
        <v>1086</v>
      </c>
      <c r="C534" s="3" t="s">
        <v>22</v>
      </c>
      <c r="D534" s="3" t="s">
        <v>587</v>
      </c>
      <c r="E534" s="3" t="s">
        <v>588</v>
      </c>
      <c r="F534" s="3" t="s">
        <v>25</v>
      </c>
      <c r="G534" s="4">
        <v>1143</v>
      </c>
      <c r="H534" s="4">
        <v>1143</v>
      </c>
      <c r="I534" s="4">
        <v>820</v>
      </c>
      <c r="J534" s="4">
        <v>820</v>
      </c>
      <c r="K534" s="4">
        <v>2.41</v>
      </c>
      <c r="L534" s="4">
        <v>10.37</v>
      </c>
      <c r="M534" s="4">
        <v>832.78</v>
      </c>
      <c r="N534" s="4">
        <v>921</v>
      </c>
      <c r="O534" s="4">
        <v>921</v>
      </c>
      <c r="P534" s="4">
        <v>758</v>
      </c>
      <c r="Q534" s="4">
        <v>758</v>
      </c>
      <c r="R534" s="4">
        <v>1.41</v>
      </c>
      <c r="S534" s="4">
        <v>7.67</v>
      </c>
      <c r="T534" s="4">
        <v>767.08</v>
      </c>
      <c r="U534" s="4">
        <v>1868</v>
      </c>
      <c r="V534" s="4">
        <v>1868</v>
      </c>
      <c r="W534" s="4">
        <v>1148</v>
      </c>
      <c r="X534" s="4">
        <v>1147</v>
      </c>
      <c r="Y534" s="4">
        <v>2.84</v>
      </c>
      <c r="Z534" s="4">
        <v>10</v>
      </c>
      <c r="AA534" s="4">
        <v>1159.8399999999999</v>
      </c>
      <c r="AB534" s="4">
        <v>2759.7</v>
      </c>
    </row>
    <row r="535" spans="1:28">
      <c r="A535" s="3" t="s">
        <v>1087</v>
      </c>
      <c r="B535" s="3" t="s">
        <v>1088</v>
      </c>
      <c r="C535" s="3" t="s">
        <v>22</v>
      </c>
      <c r="D535" s="3" t="s">
        <v>587</v>
      </c>
      <c r="E535" s="3" t="s">
        <v>588</v>
      </c>
      <c r="F535" s="3" t="s">
        <v>25</v>
      </c>
      <c r="G535" s="4">
        <v>587</v>
      </c>
      <c r="H535" s="4">
        <v>587</v>
      </c>
      <c r="I535" s="4">
        <v>366</v>
      </c>
      <c r="J535" s="4">
        <v>366</v>
      </c>
      <c r="K535" s="4">
        <v>1.23</v>
      </c>
      <c r="L535" s="4">
        <v>5.6</v>
      </c>
      <c r="M535" s="4">
        <v>372.83</v>
      </c>
      <c r="N535" s="4">
        <v>447</v>
      </c>
      <c r="O535" s="4">
        <v>447</v>
      </c>
      <c r="P535" s="4">
        <v>386</v>
      </c>
      <c r="Q535" s="4">
        <v>386</v>
      </c>
      <c r="R535" s="4">
        <v>1.19</v>
      </c>
      <c r="S535" s="4">
        <v>5.98</v>
      </c>
      <c r="T535" s="4">
        <v>393.17</v>
      </c>
      <c r="U535" s="4">
        <v>820</v>
      </c>
      <c r="V535" s="4">
        <v>820</v>
      </c>
      <c r="W535" s="4">
        <v>595</v>
      </c>
      <c r="X535" s="4">
        <v>595</v>
      </c>
      <c r="Y535" s="4">
        <v>2.44</v>
      </c>
      <c r="Z535" s="4">
        <v>8.07</v>
      </c>
      <c r="AA535" s="4">
        <v>605.51</v>
      </c>
      <c r="AB535" s="4">
        <v>1371.51</v>
      </c>
    </row>
    <row r="536" spans="1:28">
      <c r="A536" s="3" t="s">
        <v>1089</v>
      </c>
      <c r="B536" s="3" t="s">
        <v>1090</v>
      </c>
      <c r="C536" s="3" t="s">
        <v>22</v>
      </c>
      <c r="D536" s="3" t="s">
        <v>587</v>
      </c>
      <c r="E536" s="3" t="s">
        <v>588</v>
      </c>
      <c r="F536" s="3" t="s">
        <v>25</v>
      </c>
      <c r="G536" s="4">
        <v>1021</v>
      </c>
      <c r="H536" s="4">
        <v>1021</v>
      </c>
      <c r="I536" s="4">
        <v>575</v>
      </c>
      <c r="J536" s="4">
        <v>569</v>
      </c>
      <c r="K536" s="4">
        <v>1.65</v>
      </c>
      <c r="L536" s="4">
        <v>12.96</v>
      </c>
      <c r="M536" s="4">
        <v>583.61</v>
      </c>
      <c r="N536" s="4">
        <v>580</v>
      </c>
      <c r="O536" s="4">
        <v>580</v>
      </c>
      <c r="P536" s="4">
        <v>497</v>
      </c>
      <c r="Q536" s="4">
        <v>497</v>
      </c>
      <c r="R536" s="4">
        <v>1.6</v>
      </c>
      <c r="S536" s="4">
        <v>10.67</v>
      </c>
      <c r="T536" s="4">
        <v>509.27</v>
      </c>
      <c r="U536" s="4">
        <v>1032</v>
      </c>
      <c r="V536" s="4">
        <v>1032</v>
      </c>
      <c r="W536" s="4">
        <v>713</v>
      </c>
      <c r="X536" s="4">
        <v>713</v>
      </c>
      <c r="Y536" s="4">
        <v>2.68</v>
      </c>
      <c r="Z536" s="4">
        <v>15.01</v>
      </c>
      <c r="AA536" s="4">
        <v>730.69</v>
      </c>
      <c r="AB536" s="4">
        <v>1823.57</v>
      </c>
    </row>
    <row r="537" spans="1:28">
      <c r="A537" s="3" t="s">
        <v>1091</v>
      </c>
      <c r="B537" s="3" t="s">
        <v>1092</v>
      </c>
      <c r="C537" s="3" t="s">
        <v>22</v>
      </c>
      <c r="D537" s="3" t="s">
        <v>587</v>
      </c>
      <c r="E537" s="3" t="s">
        <v>588</v>
      </c>
      <c r="F537" s="3" t="s">
        <v>25</v>
      </c>
      <c r="G537" s="4">
        <v>1071</v>
      </c>
      <c r="H537" s="4">
        <v>1071</v>
      </c>
      <c r="I537" s="4">
        <v>745</v>
      </c>
      <c r="J537" s="4">
        <v>744</v>
      </c>
      <c r="K537" s="4">
        <v>4.08</v>
      </c>
      <c r="L537" s="4">
        <v>11.92</v>
      </c>
      <c r="M537" s="4">
        <v>760</v>
      </c>
      <c r="N537" s="4">
        <v>1561</v>
      </c>
      <c r="O537" s="4">
        <v>1561</v>
      </c>
      <c r="P537" s="4">
        <v>669</v>
      </c>
      <c r="Q537" s="4">
        <v>669</v>
      </c>
      <c r="R537" s="4">
        <v>3.15</v>
      </c>
      <c r="S537" s="4">
        <v>11.21</v>
      </c>
      <c r="T537" s="4">
        <v>683.36</v>
      </c>
      <c r="U537" s="4">
        <v>1687</v>
      </c>
      <c r="V537" s="4">
        <v>1687</v>
      </c>
      <c r="W537" s="4">
        <v>1168</v>
      </c>
      <c r="X537" s="4">
        <v>1165</v>
      </c>
      <c r="Y537" s="4">
        <v>4.96</v>
      </c>
      <c r="Z537" s="4">
        <v>13.56</v>
      </c>
      <c r="AA537" s="4">
        <v>1183.52</v>
      </c>
      <c r="AB537" s="4">
        <v>2626.88</v>
      </c>
    </row>
    <row r="538" spans="1:28">
      <c r="A538" s="3" t="s">
        <v>1093</v>
      </c>
      <c r="B538" s="3" t="s">
        <v>1094</v>
      </c>
      <c r="C538" s="3" t="s">
        <v>22</v>
      </c>
      <c r="D538" s="3" t="s">
        <v>587</v>
      </c>
      <c r="E538" s="3" t="s">
        <v>588</v>
      </c>
      <c r="F538" s="3" t="s">
        <v>25</v>
      </c>
      <c r="G538" s="4">
        <v>631</v>
      </c>
      <c r="H538" s="4">
        <v>631</v>
      </c>
      <c r="I538" s="4">
        <v>325</v>
      </c>
      <c r="J538" s="4">
        <v>325</v>
      </c>
      <c r="K538" s="4">
        <v>1.85</v>
      </c>
      <c r="L538" s="4">
        <v>6.3</v>
      </c>
      <c r="M538" s="4">
        <v>333.15</v>
      </c>
      <c r="N538" s="4">
        <v>426</v>
      </c>
      <c r="O538" s="4">
        <v>426</v>
      </c>
      <c r="P538" s="4">
        <v>304</v>
      </c>
      <c r="Q538" s="4">
        <v>303</v>
      </c>
      <c r="R538" s="4">
        <v>1.03</v>
      </c>
      <c r="S538" s="4">
        <v>6.5</v>
      </c>
      <c r="T538" s="4">
        <v>310.52999999999997</v>
      </c>
      <c r="U538" s="4">
        <v>856</v>
      </c>
      <c r="V538" s="4">
        <v>856</v>
      </c>
      <c r="W538" s="4">
        <v>701</v>
      </c>
      <c r="X538" s="4">
        <v>701</v>
      </c>
      <c r="Y538" s="4">
        <v>1.34</v>
      </c>
      <c r="Z538" s="4">
        <v>8.1</v>
      </c>
      <c r="AA538" s="4">
        <v>710.44</v>
      </c>
      <c r="AB538" s="4">
        <v>1354.12</v>
      </c>
    </row>
    <row r="539" spans="1:28">
      <c r="A539" s="3" t="s">
        <v>1095</v>
      </c>
      <c r="B539" s="3" t="s">
        <v>1096</v>
      </c>
      <c r="C539" s="3" t="s">
        <v>22</v>
      </c>
      <c r="D539" s="3" t="s">
        <v>587</v>
      </c>
      <c r="E539" s="3" t="s">
        <v>588</v>
      </c>
      <c r="F539" s="3" t="s">
        <v>25</v>
      </c>
      <c r="G539" s="4">
        <v>505</v>
      </c>
      <c r="H539" s="4">
        <v>505</v>
      </c>
      <c r="I539" s="4">
        <v>310</v>
      </c>
      <c r="J539" s="4">
        <v>310</v>
      </c>
      <c r="K539" s="4">
        <v>1.27</v>
      </c>
      <c r="L539" s="4">
        <v>4.84</v>
      </c>
      <c r="M539" s="4">
        <v>316.11</v>
      </c>
      <c r="N539" s="4">
        <v>468</v>
      </c>
      <c r="O539" s="4">
        <v>468</v>
      </c>
      <c r="P539" s="4">
        <v>395</v>
      </c>
      <c r="Q539" s="4">
        <v>395</v>
      </c>
      <c r="R539" s="4">
        <v>1.8</v>
      </c>
      <c r="S539" s="4">
        <v>6.51</v>
      </c>
      <c r="T539" s="4">
        <v>403.31</v>
      </c>
      <c r="U539" s="4">
        <v>656</v>
      </c>
      <c r="V539" s="4">
        <v>656</v>
      </c>
      <c r="W539" s="4">
        <v>468</v>
      </c>
      <c r="X539" s="4">
        <v>467</v>
      </c>
      <c r="Y539" s="4">
        <v>2.64</v>
      </c>
      <c r="Z539" s="4">
        <v>4.8899999999999997</v>
      </c>
      <c r="AA539" s="4">
        <v>474.53</v>
      </c>
      <c r="AB539" s="4">
        <v>1193.95</v>
      </c>
    </row>
    <row r="540" spans="1:28">
      <c r="A540" s="3" t="s">
        <v>1097</v>
      </c>
      <c r="B540" s="3" t="s">
        <v>1098</v>
      </c>
      <c r="C540" s="3" t="s">
        <v>22</v>
      </c>
      <c r="D540" s="3" t="s">
        <v>587</v>
      </c>
      <c r="E540" s="3" t="s">
        <v>588</v>
      </c>
      <c r="F540" s="3" t="s">
        <v>25</v>
      </c>
      <c r="G540" s="4">
        <v>604</v>
      </c>
      <c r="H540" s="4">
        <v>604</v>
      </c>
      <c r="I540" s="4">
        <v>316</v>
      </c>
      <c r="J540" s="4">
        <v>316</v>
      </c>
      <c r="K540" s="4">
        <v>1.17</v>
      </c>
      <c r="L540" s="4">
        <v>3.9</v>
      </c>
      <c r="M540" s="4">
        <v>321.07</v>
      </c>
      <c r="N540" s="4">
        <v>490</v>
      </c>
      <c r="O540" s="4">
        <v>490</v>
      </c>
      <c r="P540" s="4">
        <v>427</v>
      </c>
      <c r="Q540" s="4">
        <v>427</v>
      </c>
      <c r="R540" s="4">
        <v>1.81</v>
      </c>
      <c r="S540" s="4">
        <v>4.9000000000000004</v>
      </c>
      <c r="T540" s="4">
        <v>433.71</v>
      </c>
      <c r="U540" s="4">
        <v>944</v>
      </c>
      <c r="V540" s="4">
        <v>944</v>
      </c>
      <c r="W540" s="4">
        <v>549</v>
      </c>
      <c r="X540" s="4">
        <v>549</v>
      </c>
      <c r="Y540" s="4">
        <v>1.74</v>
      </c>
      <c r="Z540" s="4">
        <v>7.99</v>
      </c>
      <c r="AA540" s="4">
        <v>558.73</v>
      </c>
      <c r="AB540" s="4">
        <v>1313.51</v>
      </c>
    </row>
    <row r="541" spans="1:28">
      <c r="A541" s="3" t="s">
        <v>1099</v>
      </c>
      <c r="B541" s="3" t="s">
        <v>1100</v>
      </c>
      <c r="C541" s="3" t="s">
        <v>22</v>
      </c>
      <c r="D541" s="3" t="s">
        <v>587</v>
      </c>
      <c r="E541" s="3" t="s">
        <v>588</v>
      </c>
      <c r="F541" s="3" t="s">
        <v>25</v>
      </c>
      <c r="G541" s="4">
        <v>642</v>
      </c>
      <c r="H541" s="4">
        <v>642</v>
      </c>
      <c r="I541" s="4">
        <v>365</v>
      </c>
      <c r="J541" s="4">
        <v>365</v>
      </c>
      <c r="K541" s="4">
        <v>0.61</v>
      </c>
      <c r="L541" s="4">
        <v>6.02</v>
      </c>
      <c r="M541" s="4">
        <v>371.63</v>
      </c>
      <c r="N541" s="4">
        <v>574</v>
      </c>
      <c r="O541" s="4">
        <v>574</v>
      </c>
      <c r="P541" s="4">
        <v>416</v>
      </c>
      <c r="Q541" s="4">
        <v>416</v>
      </c>
      <c r="R541" s="4">
        <v>0.76</v>
      </c>
      <c r="S541" s="4">
        <v>7.73</v>
      </c>
      <c r="T541" s="4">
        <v>424.49</v>
      </c>
      <c r="U541" s="4">
        <v>1834</v>
      </c>
      <c r="V541" s="4">
        <v>1834</v>
      </c>
      <c r="W541" s="4">
        <v>519</v>
      </c>
      <c r="X541" s="4">
        <v>519</v>
      </c>
      <c r="Y541" s="4">
        <v>0.63</v>
      </c>
      <c r="Z541" s="4">
        <v>5.68</v>
      </c>
      <c r="AA541" s="4">
        <v>525.30999999999995</v>
      </c>
      <c r="AB541" s="4">
        <v>1321.43</v>
      </c>
    </row>
    <row r="542" spans="1:28">
      <c r="A542" s="3" t="s">
        <v>1101</v>
      </c>
      <c r="B542" s="3" t="s">
        <v>1102</v>
      </c>
      <c r="C542" s="3" t="s">
        <v>22</v>
      </c>
      <c r="D542" s="3" t="s">
        <v>587</v>
      </c>
      <c r="E542" s="3" t="s">
        <v>588</v>
      </c>
      <c r="F542" s="3" t="s">
        <v>25</v>
      </c>
      <c r="G542" s="4">
        <v>590</v>
      </c>
      <c r="H542" s="4">
        <v>590</v>
      </c>
      <c r="I542" s="4">
        <v>348</v>
      </c>
      <c r="J542" s="4">
        <v>343</v>
      </c>
      <c r="K542" s="4">
        <v>4.22</v>
      </c>
      <c r="L542" s="4">
        <v>4.21</v>
      </c>
      <c r="M542" s="4">
        <v>351.43</v>
      </c>
      <c r="N542" s="4">
        <v>656</v>
      </c>
      <c r="O542" s="4">
        <v>656</v>
      </c>
      <c r="P542" s="4">
        <v>504</v>
      </c>
      <c r="Q542" s="4">
        <v>503</v>
      </c>
      <c r="R542" s="4">
        <v>4.1900000000000004</v>
      </c>
      <c r="S542" s="4">
        <v>5.28</v>
      </c>
      <c r="T542" s="4">
        <v>512.47</v>
      </c>
      <c r="U542" s="4">
        <v>968</v>
      </c>
      <c r="V542" s="4">
        <v>968</v>
      </c>
      <c r="W542" s="4">
        <v>608</v>
      </c>
      <c r="X542" s="4">
        <v>606</v>
      </c>
      <c r="Y542" s="4">
        <v>5.13</v>
      </c>
      <c r="Z542" s="4">
        <v>9.1199999999999992</v>
      </c>
      <c r="AA542" s="4">
        <v>620.25</v>
      </c>
      <c r="AB542" s="4">
        <v>1484.15</v>
      </c>
    </row>
    <row r="543" spans="1:28">
      <c r="A543" s="3" t="s">
        <v>1103</v>
      </c>
      <c r="B543" s="3" t="s">
        <v>1104</v>
      </c>
      <c r="C543" s="3" t="s">
        <v>22</v>
      </c>
      <c r="D543" s="3" t="s">
        <v>587</v>
      </c>
      <c r="E543" s="3" t="s">
        <v>588</v>
      </c>
      <c r="F543" s="3" t="s">
        <v>25</v>
      </c>
      <c r="G543" s="4">
        <v>307</v>
      </c>
      <c r="H543" s="4">
        <v>307</v>
      </c>
      <c r="I543" s="4">
        <v>229</v>
      </c>
      <c r="J543" s="4">
        <v>227</v>
      </c>
      <c r="K543" s="4">
        <v>0.7</v>
      </c>
      <c r="L543" s="4">
        <v>6.03</v>
      </c>
      <c r="M543" s="4">
        <v>233.73</v>
      </c>
      <c r="N543" s="4">
        <v>776</v>
      </c>
      <c r="O543" s="4">
        <v>776</v>
      </c>
      <c r="P543" s="4">
        <v>586</v>
      </c>
      <c r="Q543" s="4">
        <v>583</v>
      </c>
      <c r="R543" s="4">
        <v>1.67</v>
      </c>
      <c r="S543" s="4">
        <v>9.6999999999999993</v>
      </c>
      <c r="T543" s="4">
        <v>594.37</v>
      </c>
      <c r="U543" s="4">
        <v>598</v>
      </c>
      <c r="V543" s="4">
        <v>598</v>
      </c>
      <c r="W543" s="4">
        <v>433</v>
      </c>
      <c r="X543" s="4">
        <v>430</v>
      </c>
      <c r="Y543" s="4">
        <v>1.97</v>
      </c>
      <c r="Z543" s="4">
        <v>8.35</v>
      </c>
      <c r="AA543" s="4">
        <v>440.32</v>
      </c>
      <c r="AB543" s="4">
        <v>1268.42</v>
      </c>
    </row>
    <row r="544" spans="1:28">
      <c r="A544" s="3" t="s">
        <v>1105</v>
      </c>
      <c r="B544" s="3" t="s">
        <v>1106</v>
      </c>
      <c r="C544" s="3" t="s">
        <v>22</v>
      </c>
      <c r="D544" s="3" t="s">
        <v>587</v>
      </c>
      <c r="E544" s="3" t="s">
        <v>588</v>
      </c>
      <c r="F544" s="3" t="s">
        <v>25</v>
      </c>
      <c r="G544" s="4">
        <v>1268</v>
      </c>
      <c r="H544" s="4">
        <v>1268</v>
      </c>
      <c r="I544" s="4">
        <v>721</v>
      </c>
      <c r="J544" s="4">
        <v>720</v>
      </c>
      <c r="K544" s="4">
        <v>4.4800000000000004</v>
      </c>
      <c r="L544" s="4">
        <v>11.67</v>
      </c>
      <c r="M544" s="4">
        <v>736.15</v>
      </c>
      <c r="N544" s="4">
        <v>1014</v>
      </c>
      <c r="O544" s="4">
        <v>1014</v>
      </c>
      <c r="P544" s="4">
        <v>782</v>
      </c>
      <c r="Q544" s="4">
        <v>780</v>
      </c>
      <c r="R544" s="4">
        <v>5.88</v>
      </c>
      <c r="S544" s="4">
        <v>11.34</v>
      </c>
      <c r="T544" s="4">
        <v>797.22</v>
      </c>
      <c r="U544" s="4">
        <v>1223</v>
      </c>
      <c r="V544" s="4">
        <v>1223</v>
      </c>
      <c r="W544" s="4">
        <v>949</v>
      </c>
      <c r="X544" s="4">
        <v>945</v>
      </c>
      <c r="Y544" s="4">
        <v>6.1</v>
      </c>
      <c r="Z544" s="4">
        <v>16.09</v>
      </c>
      <c r="AA544" s="4">
        <v>967.19</v>
      </c>
      <c r="AB544" s="4">
        <v>2500.56</v>
      </c>
    </row>
    <row r="545" spans="1:28">
      <c r="A545" s="3" t="s">
        <v>1107</v>
      </c>
      <c r="B545" s="3" t="s">
        <v>1108</v>
      </c>
      <c r="C545" s="3" t="s">
        <v>22</v>
      </c>
      <c r="D545" s="3" t="s">
        <v>587</v>
      </c>
      <c r="E545" s="3" t="s">
        <v>588</v>
      </c>
      <c r="F545" s="3" t="s">
        <v>25</v>
      </c>
      <c r="G545" s="4">
        <v>742</v>
      </c>
      <c r="H545" s="4">
        <v>742</v>
      </c>
      <c r="I545" s="4">
        <v>435</v>
      </c>
      <c r="J545" s="4">
        <v>435</v>
      </c>
      <c r="K545" s="4">
        <v>1.68</v>
      </c>
      <c r="L545" s="4">
        <v>8.9600000000000009</v>
      </c>
      <c r="M545" s="4">
        <v>445.64</v>
      </c>
      <c r="N545" s="4">
        <v>626</v>
      </c>
      <c r="O545" s="4">
        <v>626</v>
      </c>
      <c r="P545" s="4">
        <v>557</v>
      </c>
      <c r="Q545" s="4">
        <v>557</v>
      </c>
      <c r="R545" s="4">
        <v>1.34</v>
      </c>
      <c r="S545" s="4">
        <v>10.97</v>
      </c>
      <c r="T545" s="4">
        <v>569.30999999999995</v>
      </c>
      <c r="U545" s="4">
        <v>1158</v>
      </c>
      <c r="V545" s="4">
        <v>1158</v>
      </c>
      <c r="W545" s="4">
        <v>1023</v>
      </c>
      <c r="X545" s="4">
        <v>1022</v>
      </c>
      <c r="Y545" s="4">
        <v>1.71</v>
      </c>
      <c r="Z545" s="4">
        <v>13.82</v>
      </c>
      <c r="AA545" s="4">
        <v>1037.53</v>
      </c>
      <c r="AB545" s="4">
        <v>2052.48</v>
      </c>
    </row>
    <row r="546" spans="1:28">
      <c r="A546" s="3" t="s">
        <v>1109</v>
      </c>
      <c r="B546" s="3" t="s">
        <v>1110</v>
      </c>
      <c r="C546" s="3" t="s">
        <v>22</v>
      </c>
      <c r="D546" s="3" t="s">
        <v>587</v>
      </c>
      <c r="E546" s="3" t="s">
        <v>588</v>
      </c>
      <c r="F546" s="3" t="s">
        <v>25</v>
      </c>
      <c r="G546" s="4">
        <v>486</v>
      </c>
      <c r="H546" s="4">
        <v>486</v>
      </c>
      <c r="I546" s="4">
        <v>272</v>
      </c>
      <c r="J546" s="4">
        <v>270</v>
      </c>
      <c r="K546" s="4">
        <v>0.89</v>
      </c>
      <c r="L546" s="4">
        <v>5.9</v>
      </c>
      <c r="M546" s="4">
        <v>276.79000000000002</v>
      </c>
      <c r="N546" s="4">
        <v>418</v>
      </c>
      <c r="O546" s="4">
        <v>418</v>
      </c>
      <c r="P546" s="4">
        <v>328</v>
      </c>
      <c r="Q546" s="4">
        <v>325</v>
      </c>
      <c r="R546" s="4">
        <v>0.68</v>
      </c>
      <c r="S546" s="4">
        <v>9.15</v>
      </c>
      <c r="T546" s="4">
        <v>334.83</v>
      </c>
      <c r="U546" s="4">
        <v>1048</v>
      </c>
      <c r="V546" s="4">
        <v>1048</v>
      </c>
      <c r="W546" s="4">
        <v>735</v>
      </c>
      <c r="X546" s="4">
        <v>733</v>
      </c>
      <c r="Y546" s="4">
        <v>1.24</v>
      </c>
      <c r="Z546" s="4">
        <v>13.9</v>
      </c>
      <c r="AA546" s="4">
        <v>748.14</v>
      </c>
      <c r="AB546" s="4">
        <v>1359.76</v>
      </c>
    </row>
    <row r="547" spans="1:28">
      <c r="A547" s="3" t="s">
        <v>1111</v>
      </c>
      <c r="B547" s="3" t="s">
        <v>1112</v>
      </c>
      <c r="C547" s="3" t="s">
        <v>22</v>
      </c>
      <c r="D547" s="3" t="s">
        <v>587</v>
      </c>
      <c r="E547" s="3" t="s">
        <v>588</v>
      </c>
      <c r="F547" s="3" t="s">
        <v>25</v>
      </c>
      <c r="G547" s="4">
        <v>1161</v>
      </c>
      <c r="H547" s="4">
        <v>1161</v>
      </c>
      <c r="I547" s="4">
        <v>553</v>
      </c>
      <c r="J547" s="4">
        <v>553</v>
      </c>
      <c r="K547" s="4">
        <v>2.46</v>
      </c>
      <c r="L547" s="4">
        <v>8.51</v>
      </c>
      <c r="M547" s="4">
        <v>563.97</v>
      </c>
      <c r="N547" s="4">
        <v>768</v>
      </c>
      <c r="O547" s="4">
        <v>768</v>
      </c>
      <c r="P547" s="4">
        <v>618</v>
      </c>
      <c r="Q547" s="4">
        <v>614</v>
      </c>
      <c r="R547" s="4">
        <v>2.87</v>
      </c>
      <c r="S547" s="4">
        <v>9.27</v>
      </c>
      <c r="T547" s="4">
        <v>626.14</v>
      </c>
      <c r="U547" s="4">
        <v>1370</v>
      </c>
      <c r="V547" s="4">
        <v>1370</v>
      </c>
      <c r="W547" s="4">
        <v>999</v>
      </c>
      <c r="X547" s="4">
        <v>860</v>
      </c>
      <c r="Y547" s="4">
        <v>3.35</v>
      </c>
      <c r="Z547" s="4">
        <v>18.37</v>
      </c>
      <c r="AA547" s="4">
        <v>881.72</v>
      </c>
      <c r="AB547" s="4">
        <v>2071.83</v>
      </c>
    </row>
    <row r="548" spans="1:28">
      <c r="A548" s="3" t="s">
        <v>1113</v>
      </c>
      <c r="B548" s="3" t="s">
        <v>1114</v>
      </c>
      <c r="C548" s="3" t="s">
        <v>22</v>
      </c>
      <c r="D548" s="3" t="s">
        <v>587</v>
      </c>
      <c r="E548" s="3" t="s">
        <v>588</v>
      </c>
      <c r="F548" s="3" t="s">
        <v>25</v>
      </c>
      <c r="G548" s="4">
        <v>1287</v>
      </c>
      <c r="H548" s="4">
        <v>1287</v>
      </c>
      <c r="I548" s="4">
        <v>462</v>
      </c>
      <c r="J548" s="4">
        <v>461</v>
      </c>
      <c r="K548" s="4">
        <v>3.66</v>
      </c>
      <c r="L548" s="4">
        <v>6.82</v>
      </c>
      <c r="M548" s="4">
        <v>471.48</v>
      </c>
      <c r="N548" s="4">
        <v>1181</v>
      </c>
      <c r="O548" s="4">
        <v>1181</v>
      </c>
      <c r="P548" s="4">
        <v>411</v>
      </c>
      <c r="Q548" s="4">
        <v>409</v>
      </c>
      <c r="R548" s="4">
        <v>3.04</v>
      </c>
      <c r="S548" s="4">
        <v>5.91</v>
      </c>
      <c r="T548" s="4">
        <v>417.95</v>
      </c>
      <c r="U548" s="4">
        <v>2126</v>
      </c>
      <c r="V548" s="4">
        <v>2126</v>
      </c>
      <c r="W548" s="4">
        <v>516</v>
      </c>
      <c r="X548" s="4">
        <v>513</v>
      </c>
      <c r="Y548" s="4">
        <v>5.4</v>
      </c>
      <c r="Z548" s="4">
        <v>6.91</v>
      </c>
      <c r="AA548" s="4">
        <v>525.30999999999995</v>
      </c>
      <c r="AB548" s="4">
        <v>1414.74</v>
      </c>
    </row>
    <row r="549" spans="1:28">
      <c r="A549" s="3" t="s">
        <v>1115</v>
      </c>
      <c r="B549" s="3" t="s">
        <v>1116</v>
      </c>
      <c r="C549" s="3" t="s">
        <v>22</v>
      </c>
      <c r="D549" s="3" t="s">
        <v>587</v>
      </c>
      <c r="E549" s="3" t="s">
        <v>588</v>
      </c>
      <c r="F549" s="3" t="s">
        <v>25</v>
      </c>
      <c r="G549" s="4">
        <v>657</v>
      </c>
      <c r="H549" s="4">
        <v>657</v>
      </c>
      <c r="I549" s="4">
        <v>264</v>
      </c>
      <c r="J549" s="4">
        <v>264</v>
      </c>
      <c r="K549" s="4">
        <v>1.48</v>
      </c>
      <c r="L549" s="4">
        <v>4.78</v>
      </c>
      <c r="M549" s="4">
        <v>270.26</v>
      </c>
      <c r="N549" s="4">
        <v>301</v>
      </c>
      <c r="O549" s="4">
        <v>301</v>
      </c>
      <c r="P549" s="4">
        <v>213</v>
      </c>
      <c r="Q549" s="4">
        <v>213</v>
      </c>
      <c r="R549" s="4">
        <v>1.49</v>
      </c>
      <c r="S549" s="4">
        <v>3.43</v>
      </c>
      <c r="T549" s="4">
        <v>217.92</v>
      </c>
      <c r="U549" s="4">
        <v>2192</v>
      </c>
      <c r="V549" s="4">
        <v>2192</v>
      </c>
      <c r="W549" s="4">
        <v>370</v>
      </c>
      <c r="X549" s="4">
        <v>368</v>
      </c>
      <c r="Y549" s="4">
        <v>2.2000000000000002</v>
      </c>
      <c r="Z549" s="4">
        <v>5.13</v>
      </c>
      <c r="AA549" s="4">
        <v>375.33</v>
      </c>
      <c r="AB549" s="4">
        <v>863.51</v>
      </c>
    </row>
    <row r="550" spans="1:28">
      <c r="A550" s="3" t="s">
        <v>1117</v>
      </c>
      <c r="B550" s="3" t="s">
        <v>1118</v>
      </c>
      <c r="C550" s="3" t="s">
        <v>22</v>
      </c>
      <c r="D550" s="3" t="s">
        <v>587</v>
      </c>
      <c r="E550" s="3" t="s">
        <v>588</v>
      </c>
      <c r="F550" s="3" t="s">
        <v>25</v>
      </c>
      <c r="G550" s="4">
        <v>496</v>
      </c>
      <c r="H550" s="4">
        <v>496</v>
      </c>
      <c r="I550" s="4">
        <v>244</v>
      </c>
      <c r="J550" s="4">
        <v>244</v>
      </c>
      <c r="K550" s="4">
        <v>1.05</v>
      </c>
      <c r="L550" s="4">
        <v>5.13</v>
      </c>
      <c r="M550" s="4">
        <v>250.18</v>
      </c>
      <c r="N550" s="4">
        <v>294</v>
      </c>
      <c r="O550" s="4">
        <v>294</v>
      </c>
      <c r="P550" s="4">
        <v>246</v>
      </c>
      <c r="Q550" s="4">
        <v>246</v>
      </c>
      <c r="R550" s="4">
        <v>1.3</v>
      </c>
      <c r="S550" s="4">
        <v>4.68</v>
      </c>
      <c r="T550" s="4">
        <v>251.98</v>
      </c>
      <c r="U550" s="4">
        <v>1019</v>
      </c>
      <c r="V550" s="4">
        <v>1019</v>
      </c>
      <c r="W550" s="4">
        <v>217</v>
      </c>
      <c r="X550" s="4">
        <v>217</v>
      </c>
      <c r="Y550" s="4">
        <v>1</v>
      </c>
      <c r="Z550" s="4">
        <v>4.2300000000000004</v>
      </c>
      <c r="AA550" s="4">
        <v>222.23</v>
      </c>
      <c r="AB550" s="4">
        <v>724.39</v>
      </c>
    </row>
    <row r="551" spans="1:28">
      <c r="A551" s="3" t="s">
        <v>1119</v>
      </c>
      <c r="B551" s="3" t="s">
        <v>1120</v>
      </c>
      <c r="C551" s="3" t="s">
        <v>22</v>
      </c>
      <c r="D551" s="3" t="s">
        <v>587</v>
      </c>
      <c r="E551" s="3" t="s">
        <v>588</v>
      </c>
      <c r="F551" s="3" t="s">
        <v>25</v>
      </c>
      <c r="G551" s="4">
        <v>1058</v>
      </c>
      <c r="H551" s="4">
        <v>1058</v>
      </c>
      <c r="I551" s="4">
        <v>468</v>
      </c>
      <c r="J551" s="4">
        <v>460</v>
      </c>
      <c r="K551" s="4">
        <v>1.68</v>
      </c>
      <c r="L551" s="4">
        <v>7.74</v>
      </c>
      <c r="M551" s="4">
        <v>469.42</v>
      </c>
      <c r="N551" s="4">
        <v>1667</v>
      </c>
      <c r="O551" s="4">
        <v>1667</v>
      </c>
      <c r="P551" s="4">
        <v>283</v>
      </c>
      <c r="Q551" s="4">
        <v>283</v>
      </c>
      <c r="R551" s="4">
        <v>1.73</v>
      </c>
      <c r="S551" s="4">
        <v>3.15</v>
      </c>
      <c r="T551" s="4">
        <v>287.88</v>
      </c>
      <c r="U551" s="4">
        <v>2990</v>
      </c>
      <c r="V551" s="4">
        <v>2990</v>
      </c>
      <c r="W551" s="4">
        <v>1618</v>
      </c>
      <c r="X551" s="4">
        <v>1616</v>
      </c>
      <c r="Y551" s="4">
        <v>2.4500000000000002</v>
      </c>
      <c r="Z551" s="4">
        <v>5.73</v>
      </c>
      <c r="AA551" s="4">
        <v>1624.18</v>
      </c>
      <c r="AB551" s="4">
        <v>2381.48</v>
      </c>
    </row>
    <row r="552" spans="1:28">
      <c r="A552" s="3" t="s">
        <v>1121</v>
      </c>
      <c r="B552" s="3" t="s">
        <v>1122</v>
      </c>
      <c r="C552" s="3" t="s">
        <v>22</v>
      </c>
      <c r="D552" s="3" t="s">
        <v>587</v>
      </c>
      <c r="E552" s="3" t="s">
        <v>588</v>
      </c>
      <c r="F552" s="3" t="s">
        <v>25</v>
      </c>
      <c r="G552" s="4">
        <v>850</v>
      </c>
      <c r="H552" s="4">
        <v>850</v>
      </c>
      <c r="I552" s="4">
        <v>402</v>
      </c>
      <c r="J552" s="4">
        <v>401</v>
      </c>
      <c r="K552" s="4">
        <v>2.29</v>
      </c>
      <c r="L552" s="4">
        <v>6.93</v>
      </c>
      <c r="M552" s="4">
        <v>410.22</v>
      </c>
      <c r="N552" s="4">
        <v>423</v>
      </c>
      <c r="O552" s="4">
        <v>423</v>
      </c>
      <c r="P552" s="4">
        <v>325</v>
      </c>
      <c r="Q552" s="4">
        <v>325</v>
      </c>
      <c r="R552" s="4">
        <v>2.57</v>
      </c>
      <c r="S552" s="4">
        <v>4.5599999999999996</v>
      </c>
      <c r="T552" s="4">
        <v>332.13</v>
      </c>
      <c r="U552" s="4">
        <v>1652</v>
      </c>
      <c r="V552" s="4">
        <v>1652</v>
      </c>
      <c r="W552" s="4">
        <v>1348</v>
      </c>
      <c r="X552" s="4">
        <v>1347</v>
      </c>
      <c r="Y552" s="4">
        <v>6.74</v>
      </c>
      <c r="Z552" s="4">
        <v>7.27</v>
      </c>
      <c r="AA552" s="4">
        <v>1361.01</v>
      </c>
      <c r="AB552" s="4">
        <v>2103.36</v>
      </c>
    </row>
    <row r="553" spans="1:28">
      <c r="A553" s="3" t="s">
        <v>1123</v>
      </c>
      <c r="B553" s="3" t="s">
        <v>1124</v>
      </c>
      <c r="C553" s="3" t="s">
        <v>22</v>
      </c>
      <c r="D553" s="3" t="s">
        <v>587</v>
      </c>
      <c r="E553" s="3" t="s">
        <v>588</v>
      </c>
      <c r="F553" s="3" t="s">
        <v>25</v>
      </c>
      <c r="G553" s="4">
        <v>880</v>
      </c>
      <c r="H553" s="4">
        <v>880</v>
      </c>
      <c r="I553" s="4">
        <v>454</v>
      </c>
      <c r="J553" s="4">
        <v>451</v>
      </c>
      <c r="K553" s="4">
        <v>2.57</v>
      </c>
      <c r="L553" s="4">
        <v>6.16</v>
      </c>
      <c r="M553" s="4">
        <v>459.73</v>
      </c>
      <c r="N553" s="4">
        <v>430</v>
      </c>
      <c r="O553" s="4">
        <v>430</v>
      </c>
      <c r="P553" s="4">
        <v>322</v>
      </c>
      <c r="Q553" s="4">
        <v>322</v>
      </c>
      <c r="R553" s="4">
        <v>2.41</v>
      </c>
      <c r="S553" s="4">
        <v>4.0999999999999996</v>
      </c>
      <c r="T553" s="4">
        <v>328.51</v>
      </c>
      <c r="U553" s="4">
        <v>860</v>
      </c>
      <c r="V553" s="4">
        <v>860</v>
      </c>
      <c r="W553" s="4">
        <v>741</v>
      </c>
      <c r="X553" s="4">
        <v>738</v>
      </c>
      <c r="Y553" s="4">
        <v>2.81</v>
      </c>
      <c r="Z553" s="4">
        <v>5.5</v>
      </c>
      <c r="AA553" s="4">
        <v>746.31</v>
      </c>
      <c r="AB553" s="4">
        <v>1534.55</v>
      </c>
    </row>
    <row r="554" spans="1:28">
      <c r="A554" s="3" t="s">
        <v>1125</v>
      </c>
      <c r="B554" s="3" t="s">
        <v>1126</v>
      </c>
      <c r="C554" s="3" t="s">
        <v>22</v>
      </c>
      <c r="D554" s="3" t="s">
        <v>587</v>
      </c>
      <c r="E554" s="3" t="s">
        <v>588</v>
      </c>
      <c r="F554" s="3" t="s">
        <v>25</v>
      </c>
      <c r="G554" s="4">
        <v>1261</v>
      </c>
      <c r="H554" s="4">
        <v>1261</v>
      </c>
      <c r="I554" s="4">
        <v>1113</v>
      </c>
      <c r="J554" s="4">
        <v>1105</v>
      </c>
      <c r="K554" s="4">
        <v>8.3699999999999992</v>
      </c>
      <c r="L554" s="4">
        <v>12.11</v>
      </c>
      <c r="M554" s="4">
        <v>1125.48</v>
      </c>
      <c r="N554" s="4">
        <v>949</v>
      </c>
      <c r="O554" s="4">
        <v>949</v>
      </c>
      <c r="P554" s="4">
        <v>630</v>
      </c>
      <c r="Q554" s="4">
        <v>630</v>
      </c>
      <c r="R554" s="4">
        <v>3.87</v>
      </c>
      <c r="S554" s="4">
        <v>6.85</v>
      </c>
      <c r="T554" s="4">
        <v>640.72</v>
      </c>
      <c r="U554" s="4">
        <v>4260</v>
      </c>
      <c r="V554" s="4">
        <v>2271</v>
      </c>
      <c r="W554" s="4">
        <v>913</v>
      </c>
      <c r="X554" s="4">
        <v>908</v>
      </c>
      <c r="Y554" s="4">
        <v>3.83</v>
      </c>
      <c r="Z554" s="4">
        <v>7.45</v>
      </c>
      <c r="AA554" s="4">
        <v>919.28</v>
      </c>
      <c r="AB554" s="4">
        <v>2685.48</v>
      </c>
    </row>
    <row r="555" spans="1:28">
      <c r="A555" s="3" t="s">
        <v>1127</v>
      </c>
      <c r="B555" s="3" t="s">
        <v>1128</v>
      </c>
      <c r="C555" s="3" t="s">
        <v>22</v>
      </c>
      <c r="D555" s="3" t="s">
        <v>587</v>
      </c>
      <c r="E555" s="3" t="s">
        <v>588</v>
      </c>
      <c r="F555" s="3" t="s">
        <v>25</v>
      </c>
      <c r="G555" s="4">
        <v>1608</v>
      </c>
      <c r="H555" s="4">
        <v>1608</v>
      </c>
      <c r="I555" s="4">
        <v>1116</v>
      </c>
      <c r="J555" s="4">
        <v>1115</v>
      </c>
      <c r="K555" s="4">
        <v>4.4000000000000004</v>
      </c>
      <c r="L555" s="4">
        <v>18.64</v>
      </c>
      <c r="M555" s="4">
        <v>1138.04</v>
      </c>
      <c r="N555" s="4">
        <v>477</v>
      </c>
      <c r="O555" s="4">
        <v>477</v>
      </c>
      <c r="P555" s="4">
        <v>395</v>
      </c>
      <c r="Q555" s="4">
        <v>394</v>
      </c>
      <c r="R555" s="4">
        <v>2.2599999999999998</v>
      </c>
      <c r="S555" s="4">
        <v>7.89</v>
      </c>
      <c r="T555" s="4">
        <v>404.15</v>
      </c>
      <c r="U555" s="4">
        <v>2101</v>
      </c>
      <c r="V555" s="4">
        <v>2101</v>
      </c>
      <c r="W555" s="4">
        <v>897</v>
      </c>
      <c r="X555" s="4">
        <v>897</v>
      </c>
      <c r="Y555" s="4">
        <v>6.17</v>
      </c>
      <c r="Z555" s="4">
        <v>12.5</v>
      </c>
      <c r="AA555" s="4">
        <v>915.67</v>
      </c>
      <c r="AB555" s="4">
        <v>2457.86</v>
      </c>
    </row>
    <row r="556" spans="1:28">
      <c r="A556" s="3" t="s">
        <v>1129</v>
      </c>
      <c r="B556" s="3" t="s">
        <v>1130</v>
      </c>
      <c r="C556" s="3" t="s">
        <v>22</v>
      </c>
      <c r="D556" s="3" t="s">
        <v>587</v>
      </c>
      <c r="E556" s="3" t="s">
        <v>588</v>
      </c>
      <c r="F556" s="3" t="s">
        <v>25</v>
      </c>
      <c r="G556" s="4">
        <v>2022</v>
      </c>
      <c r="H556" s="4">
        <v>2022</v>
      </c>
      <c r="I556" s="4">
        <v>1326</v>
      </c>
      <c r="J556" s="4">
        <v>1326</v>
      </c>
      <c r="K556" s="4">
        <v>5.99</v>
      </c>
      <c r="L556" s="4">
        <v>14.53</v>
      </c>
      <c r="M556" s="4">
        <v>1346.52</v>
      </c>
      <c r="N556" s="4">
        <v>695</v>
      </c>
      <c r="O556" s="4">
        <v>695</v>
      </c>
      <c r="P556" s="4">
        <v>623</v>
      </c>
      <c r="Q556" s="4">
        <v>622</v>
      </c>
      <c r="R556" s="4">
        <v>3.55</v>
      </c>
      <c r="S556" s="4">
        <v>6.65</v>
      </c>
      <c r="T556" s="4">
        <v>632.20000000000005</v>
      </c>
      <c r="U556" s="4">
        <v>1552</v>
      </c>
      <c r="V556" s="4">
        <v>1552</v>
      </c>
      <c r="W556" s="4">
        <v>913</v>
      </c>
      <c r="X556" s="4">
        <v>912</v>
      </c>
      <c r="Y556" s="4">
        <v>4.71</v>
      </c>
      <c r="Z556" s="4">
        <v>9.6</v>
      </c>
      <c r="AA556" s="4">
        <v>926.31</v>
      </c>
      <c r="AB556" s="4">
        <v>2905.03</v>
      </c>
    </row>
    <row r="557" spans="1:28">
      <c r="A557" s="3" t="s">
        <v>1131</v>
      </c>
      <c r="B557" s="3" t="s">
        <v>1132</v>
      </c>
      <c r="C557" s="3" t="s">
        <v>22</v>
      </c>
      <c r="D557" s="3" t="s">
        <v>587</v>
      </c>
      <c r="E557" s="3" t="s">
        <v>588</v>
      </c>
      <c r="F557" s="3" t="s">
        <v>25</v>
      </c>
      <c r="G557" s="4">
        <v>1234</v>
      </c>
      <c r="H557" s="4">
        <v>1234</v>
      </c>
      <c r="I557" s="4">
        <v>935</v>
      </c>
      <c r="J557" s="4">
        <v>930</v>
      </c>
      <c r="K557" s="4">
        <v>1.4</v>
      </c>
      <c r="L557" s="4">
        <v>17.579999999999998</v>
      </c>
      <c r="M557" s="4">
        <v>948.98</v>
      </c>
      <c r="N557" s="4">
        <v>1286</v>
      </c>
      <c r="O557" s="4">
        <v>1286</v>
      </c>
      <c r="P557" s="4">
        <v>507</v>
      </c>
      <c r="Q557" s="4">
        <v>507</v>
      </c>
      <c r="R557" s="4">
        <v>0.72</v>
      </c>
      <c r="S557" s="4">
        <v>8.24</v>
      </c>
      <c r="T557" s="4">
        <v>515.96</v>
      </c>
      <c r="U557" s="4">
        <v>1354</v>
      </c>
      <c r="V557" s="4">
        <v>1354</v>
      </c>
      <c r="W557" s="4">
        <v>652</v>
      </c>
      <c r="X557" s="4">
        <v>652</v>
      </c>
      <c r="Y557" s="4">
        <v>2.0099999999999998</v>
      </c>
      <c r="Z557" s="4">
        <v>11.11</v>
      </c>
      <c r="AA557" s="4">
        <v>665.12</v>
      </c>
      <c r="AB557" s="4">
        <v>2130.06</v>
      </c>
    </row>
    <row r="558" spans="1:28">
      <c r="A558" s="3" t="s">
        <v>1133</v>
      </c>
      <c r="B558" s="3" t="s">
        <v>1134</v>
      </c>
      <c r="C558" s="3" t="s">
        <v>22</v>
      </c>
      <c r="D558" s="3" t="s">
        <v>587</v>
      </c>
      <c r="E558" s="3" t="s">
        <v>588</v>
      </c>
      <c r="F558" s="3" t="s">
        <v>25</v>
      </c>
      <c r="G558" s="4">
        <v>1858</v>
      </c>
      <c r="H558" s="4">
        <v>1858</v>
      </c>
      <c r="I558" s="4">
        <v>1312</v>
      </c>
      <c r="J558" s="4">
        <v>1285</v>
      </c>
      <c r="K558" s="4">
        <v>5.83</v>
      </c>
      <c r="L558" s="4">
        <v>21.59</v>
      </c>
      <c r="M558" s="4">
        <v>1312.42</v>
      </c>
      <c r="N558" s="4">
        <v>817</v>
      </c>
      <c r="O558" s="4">
        <v>817</v>
      </c>
      <c r="P558" s="4">
        <v>697</v>
      </c>
      <c r="Q558" s="4">
        <v>697</v>
      </c>
      <c r="R558" s="4">
        <v>2.42</v>
      </c>
      <c r="S558" s="4">
        <v>9.23</v>
      </c>
      <c r="T558" s="4">
        <v>708.65</v>
      </c>
      <c r="U558" s="4">
        <v>1053</v>
      </c>
      <c r="V558" s="4">
        <v>1053</v>
      </c>
      <c r="W558" s="4">
        <v>797</v>
      </c>
      <c r="X558" s="4">
        <v>797</v>
      </c>
      <c r="Y558" s="4">
        <v>2.82</v>
      </c>
      <c r="Z558" s="4">
        <v>12.92</v>
      </c>
      <c r="AA558" s="4">
        <v>812.74</v>
      </c>
      <c r="AB558" s="4">
        <v>2833.81</v>
      </c>
    </row>
    <row r="559" spans="1:28">
      <c r="A559" s="3" t="s">
        <v>1135</v>
      </c>
      <c r="B559" s="3" t="s">
        <v>1136</v>
      </c>
      <c r="C559" s="3" t="s">
        <v>22</v>
      </c>
      <c r="D559" s="3" t="s">
        <v>587</v>
      </c>
      <c r="E559" s="3" t="s">
        <v>588</v>
      </c>
      <c r="F559" s="3" t="s">
        <v>25</v>
      </c>
      <c r="G559" s="4">
        <v>406</v>
      </c>
      <c r="H559" s="4">
        <v>406</v>
      </c>
      <c r="I559" s="4">
        <v>320</v>
      </c>
      <c r="J559" s="4">
        <v>320</v>
      </c>
      <c r="K559" s="4">
        <v>1.18</v>
      </c>
      <c r="L559" s="4">
        <v>6.08</v>
      </c>
      <c r="M559" s="4">
        <v>327.26</v>
      </c>
      <c r="N559" s="4">
        <v>496</v>
      </c>
      <c r="O559" s="4">
        <v>496</v>
      </c>
      <c r="P559" s="4">
        <v>375</v>
      </c>
      <c r="Q559" s="4">
        <v>375</v>
      </c>
      <c r="R559" s="4">
        <v>1.44</v>
      </c>
      <c r="S559" s="4">
        <v>8.9600000000000009</v>
      </c>
      <c r="T559" s="4">
        <v>385.4</v>
      </c>
      <c r="U559" s="4">
        <v>1163</v>
      </c>
      <c r="V559" s="4">
        <v>1163</v>
      </c>
      <c r="W559" s="4">
        <v>617</v>
      </c>
      <c r="X559" s="4">
        <v>610</v>
      </c>
      <c r="Y559" s="4">
        <v>1.44</v>
      </c>
      <c r="Z559" s="4">
        <v>6.94</v>
      </c>
      <c r="AA559" s="4">
        <v>618.38</v>
      </c>
      <c r="AB559" s="4">
        <v>1331.04</v>
      </c>
    </row>
    <row r="560" spans="1:28">
      <c r="A560" s="3" t="s">
        <v>1137</v>
      </c>
      <c r="B560" s="3" t="s">
        <v>1138</v>
      </c>
      <c r="C560" s="3" t="s">
        <v>22</v>
      </c>
      <c r="D560" s="3" t="s">
        <v>587</v>
      </c>
      <c r="E560" s="3" t="s">
        <v>588</v>
      </c>
      <c r="F560" s="3" t="s">
        <v>25</v>
      </c>
      <c r="G560" s="4">
        <v>318</v>
      </c>
      <c r="H560" s="4">
        <v>318</v>
      </c>
      <c r="I560" s="4">
        <v>278</v>
      </c>
      <c r="J560" s="4">
        <v>278</v>
      </c>
      <c r="K560" s="4">
        <v>1.1599999999999999</v>
      </c>
      <c r="L560" s="4">
        <v>4.62</v>
      </c>
      <c r="M560" s="4">
        <v>283.77999999999997</v>
      </c>
      <c r="N560" s="4">
        <v>355</v>
      </c>
      <c r="O560" s="4">
        <v>355</v>
      </c>
      <c r="P560" s="4">
        <v>214</v>
      </c>
      <c r="Q560" s="4">
        <v>214</v>
      </c>
      <c r="R560" s="4">
        <v>1.39</v>
      </c>
      <c r="S560" s="4">
        <v>2.83</v>
      </c>
      <c r="T560" s="4">
        <v>218.22</v>
      </c>
      <c r="U560" s="4">
        <v>892</v>
      </c>
      <c r="V560" s="4">
        <v>892</v>
      </c>
      <c r="W560" s="4">
        <v>442</v>
      </c>
      <c r="X560" s="4">
        <v>442</v>
      </c>
      <c r="Y560" s="4">
        <v>1.2</v>
      </c>
      <c r="Z560" s="4">
        <v>9.18</v>
      </c>
      <c r="AA560" s="4">
        <v>452.38</v>
      </c>
      <c r="AB560" s="4">
        <v>954.38</v>
      </c>
    </row>
    <row r="561" spans="1:28">
      <c r="A561" s="3" t="s">
        <v>1139</v>
      </c>
      <c r="B561" s="3" t="s">
        <v>1140</v>
      </c>
      <c r="C561" s="3" t="s">
        <v>22</v>
      </c>
      <c r="D561" s="3" t="s">
        <v>587</v>
      </c>
      <c r="E561" s="3" t="s">
        <v>588</v>
      </c>
      <c r="F561" s="3" t="s">
        <v>25</v>
      </c>
      <c r="G561" s="4">
        <v>459</v>
      </c>
      <c r="H561" s="4">
        <v>459</v>
      </c>
      <c r="I561" s="4">
        <v>364</v>
      </c>
      <c r="J561" s="4">
        <v>364</v>
      </c>
      <c r="K561" s="4">
        <v>1.82</v>
      </c>
      <c r="L561" s="4">
        <v>7.98</v>
      </c>
      <c r="M561" s="4">
        <v>373.8</v>
      </c>
      <c r="N561" s="4">
        <v>394</v>
      </c>
      <c r="O561" s="4">
        <v>394</v>
      </c>
      <c r="P561" s="4">
        <v>317</v>
      </c>
      <c r="Q561" s="4">
        <v>316</v>
      </c>
      <c r="R561" s="4">
        <v>2.13</v>
      </c>
      <c r="S561" s="4">
        <v>5.64</v>
      </c>
      <c r="T561" s="4">
        <v>323.77</v>
      </c>
      <c r="U561" s="4">
        <v>1208</v>
      </c>
      <c r="V561" s="4">
        <v>1208</v>
      </c>
      <c r="W561" s="4">
        <v>426</v>
      </c>
      <c r="X561" s="4">
        <v>426</v>
      </c>
      <c r="Y561" s="4">
        <v>2.63</v>
      </c>
      <c r="Z561" s="4">
        <v>8.86</v>
      </c>
      <c r="AA561" s="4">
        <v>437.49</v>
      </c>
      <c r="AB561" s="4">
        <v>1135.06</v>
      </c>
    </row>
    <row r="562" spans="1:28">
      <c r="A562" s="3" t="s">
        <v>1141</v>
      </c>
      <c r="B562" s="3" t="s">
        <v>1142</v>
      </c>
      <c r="C562" s="3" t="s">
        <v>22</v>
      </c>
      <c r="D562" s="3" t="s">
        <v>587</v>
      </c>
      <c r="E562" s="3" t="s">
        <v>588</v>
      </c>
      <c r="F562" s="3" t="s">
        <v>25</v>
      </c>
      <c r="G562" s="4">
        <v>491</v>
      </c>
      <c r="H562" s="4">
        <v>491</v>
      </c>
      <c r="I562" s="4">
        <v>395</v>
      </c>
      <c r="J562" s="4">
        <v>395</v>
      </c>
      <c r="K562" s="4">
        <v>0.71</v>
      </c>
      <c r="L562" s="4">
        <v>7.75</v>
      </c>
      <c r="M562" s="4">
        <v>403.46</v>
      </c>
      <c r="N562" s="4">
        <v>725</v>
      </c>
      <c r="O562" s="4">
        <v>725</v>
      </c>
      <c r="P562" s="4">
        <v>511</v>
      </c>
      <c r="Q562" s="4">
        <v>509</v>
      </c>
      <c r="R562" s="4">
        <v>2.09</v>
      </c>
      <c r="S562" s="4">
        <v>10.55</v>
      </c>
      <c r="T562" s="4">
        <v>521.64</v>
      </c>
      <c r="U562" s="4">
        <v>1348</v>
      </c>
      <c r="V562" s="4">
        <v>1348</v>
      </c>
      <c r="W562" s="4">
        <v>819</v>
      </c>
      <c r="X562" s="4">
        <v>817</v>
      </c>
      <c r="Y562" s="4">
        <v>2.67</v>
      </c>
      <c r="Z562" s="4">
        <v>10.36</v>
      </c>
      <c r="AA562" s="4">
        <v>830.03</v>
      </c>
      <c r="AB562" s="4">
        <v>1755.13</v>
      </c>
    </row>
    <row r="563" spans="1:28">
      <c r="A563" s="3" t="s">
        <v>1143</v>
      </c>
      <c r="B563" s="3" t="s">
        <v>1144</v>
      </c>
      <c r="C563" s="3" t="s">
        <v>22</v>
      </c>
      <c r="D563" s="3" t="s">
        <v>587</v>
      </c>
      <c r="E563" s="3" t="s">
        <v>588</v>
      </c>
      <c r="F563" s="3" t="s">
        <v>25</v>
      </c>
      <c r="G563" s="4">
        <v>521</v>
      </c>
      <c r="H563" s="4">
        <v>521</v>
      </c>
      <c r="I563" s="4">
        <v>361</v>
      </c>
      <c r="J563" s="4">
        <v>361</v>
      </c>
      <c r="K563" s="4">
        <v>0.48</v>
      </c>
      <c r="L563" s="4">
        <v>10.63</v>
      </c>
      <c r="M563" s="4">
        <v>372.11</v>
      </c>
      <c r="N563" s="4">
        <v>704</v>
      </c>
      <c r="O563" s="4">
        <v>704</v>
      </c>
      <c r="P563" s="4">
        <v>569</v>
      </c>
      <c r="Q563" s="4">
        <v>569</v>
      </c>
      <c r="R563" s="4">
        <v>0.44</v>
      </c>
      <c r="S563" s="4">
        <v>3.6</v>
      </c>
      <c r="T563" s="4">
        <v>573.04</v>
      </c>
      <c r="U563" s="4">
        <v>1231</v>
      </c>
      <c r="V563" s="4">
        <v>1231</v>
      </c>
      <c r="W563" s="4">
        <v>996</v>
      </c>
      <c r="X563" s="4">
        <v>995</v>
      </c>
      <c r="Y563" s="4">
        <v>3.96</v>
      </c>
      <c r="Z563" s="4">
        <v>10.199999999999999</v>
      </c>
      <c r="AA563" s="4">
        <v>1009.16</v>
      </c>
      <c r="AB563" s="4">
        <v>1954.31</v>
      </c>
    </row>
    <row r="564" spans="1:28">
      <c r="A564" s="3" t="s">
        <v>1145</v>
      </c>
      <c r="B564" s="3" t="s">
        <v>1146</v>
      </c>
      <c r="C564" s="3" t="s">
        <v>22</v>
      </c>
      <c r="D564" s="3" t="s">
        <v>587</v>
      </c>
      <c r="E564" s="3" t="s">
        <v>588</v>
      </c>
      <c r="F564" s="3" t="s">
        <v>25</v>
      </c>
      <c r="G564" s="4">
        <v>1242</v>
      </c>
      <c r="H564" s="4">
        <v>1242</v>
      </c>
      <c r="I564" s="4">
        <v>863</v>
      </c>
      <c r="J564" s="4">
        <v>863</v>
      </c>
      <c r="K564" s="4">
        <v>3.92</v>
      </c>
      <c r="L564" s="4">
        <v>17.43</v>
      </c>
      <c r="M564" s="4">
        <v>884.35</v>
      </c>
      <c r="N564" s="4">
        <v>1436</v>
      </c>
      <c r="O564" s="4">
        <v>1436</v>
      </c>
      <c r="P564" s="4">
        <v>1093</v>
      </c>
      <c r="Q564" s="4">
        <v>1087</v>
      </c>
      <c r="R564" s="4">
        <v>4.95</v>
      </c>
      <c r="S564" s="4">
        <v>22.78</v>
      </c>
      <c r="T564" s="4">
        <v>1114.73</v>
      </c>
      <c r="U564" s="4">
        <v>2408</v>
      </c>
      <c r="V564" s="4">
        <v>2408</v>
      </c>
      <c r="W564" s="4">
        <v>1504</v>
      </c>
      <c r="X564" s="4">
        <v>1501</v>
      </c>
      <c r="Y564" s="4">
        <v>7.46</v>
      </c>
      <c r="Z564" s="4">
        <v>25.11</v>
      </c>
      <c r="AA564" s="4">
        <v>1533.57</v>
      </c>
      <c r="AB564" s="4">
        <v>3532.65</v>
      </c>
    </row>
    <row r="565" spans="1:28">
      <c r="A565" s="3" t="s">
        <v>1147</v>
      </c>
      <c r="B565" s="3" t="s">
        <v>1148</v>
      </c>
      <c r="C565" s="3" t="s">
        <v>22</v>
      </c>
      <c r="D565" s="3" t="s">
        <v>587</v>
      </c>
      <c r="E565" s="3" t="s">
        <v>588</v>
      </c>
      <c r="F565" s="3" t="s">
        <v>25</v>
      </c>
      <c r="G565" s="4">
        <v>603</v>
      </c>
      <c r="H565" s="4">
        <v>603</v>
      </c>
      <c r="I565" s="4">
        <v>359</v>
      </c>
      <c r="J565" s="4">
        <v>359</v>
      </c>
      <c r="K565" s="4">
        <v>1.63</v>
      </c>
      <c r="L565" s="4">
        <v>4.3099999999999996</v>
      </c>
      <c r="M565" s="4">
        <v>364.94</v>
      </c>
      <c r="N565" s="4">
        <v>622</v>
      </c>
      <c r="O565" s="4">
        <v>622</v>
      </c>
      <c r="P565" s="4">
        <v>481</v>
      </c>
      <c r="Q565" s="4">
        <v>480</v>
      </c>
      <c r="R565" s="4">
        <v>2.73</v>
      </c>
      <c r="S565" s="4">
        <v>5.38</v>
      </c>
      <c r="T565" s="4">
        <v>488.11</v>
      </c>
      <c r="U565" s="4">
        <v>776</v>
      </c>
      <c r="V565" s="4">
        <v>776</v>
      </c>
      <c r="W565" s="4">
        <v>646</v>
      </c>
      <c r="X565" s="4">
        <v>646</v>
      </c>
      <c r="Y565" s="4">
        <v>4.47</v>
      </c>
      <c r="Z565" s="4">
        <v>6.68</v>
      </c>
      <c r="AA565" s="4">
        <v>657.15</v>
      </c>
      <c r="AB565" s="4">
        <v>1510.2</v>
      </c>
    </row>
    <row r="566" spans="1:28">
      <c r="A566" s="3" t="s">
        <v>1149</v>
      </c>
      <c r="B566" s="3" t="s">
        <v>1150</v>
      </c>
      <c r="C566" s="3" t="s">
        <v>22</v>
      </c>
      <c r="D566" s="3" t="s">
        <v>587</v>
      </c>
      <c r="E566" s="3" t="s">
        <v>588</v>
      </c>
      <c r="F566" s="3" t="s">
        <v>25</v>
      </c>
      <c r="G566" s="4">
        <v>932</v>
      </c>
      <c r="H566" s="4">
        <v>932</v>
      </c>
      <c r="I566" s="4">
        <v>561</v>
      </c>
      <c r="J566" s="4">
        <v>559</v>
      </c>
      <c r="K566" s="4">
        <v>2.5</v>
      </c>
      <c r="L566" s="4">
        <v>9.3000000000000007</v>
      </c>
      <c r="M566" s="4">
        <v>570.79999999999995</v>
      </c>
      <c r="N566" s="4">
        <v>867</v>
      </c>
      <c r="O566" s="4">
        <v>867</v>
      </c>
      <c r="P566" s="4">
        <v>647</v>
      </c>
      <c r="Q566" s="4">
        <v>647</v>
      </c>
      <c r="R566" s="4">
        <v>3.09</v>
      </c>
      <c r="S566" s="4">
        <v>12.23</v>
      </c>
      <c r="T566" s="4">
        <v>662.32</v>
      </c>
      <c r="U566" s="4">
        <v>1418</v>
      </c>
      <c r="V566" s="4">
        <v>1418</v>
      </c>
      <c r="W566" s="4">
        <v>1185</v>
      </c>
      <c r="X566" s="4">
        <v>1185</v>
      </c>
      <c r="Y566" s="4">
        <v>6.81</v>
      </c>
      <c r="Z566" s="4">
        <v>9.31</v>
      </c>
      <c r="AA566" s="4">
        <v>1201.1199999999999</v>
      </c>
      <c r="AB566" s="4">
        <v>2434.2399999999998</v>
      </c>
    </row>
    <row r="567" spans="1:28">
      <c r="A567" s="3" t="s">
        <v>1151</v>
      </c>
      <c r="B567" s="3" t="s">
        <v>1152</v>
      </c>
      <c r="C567" s="3" t="s">
        <v>22</v>
      </c>
      <c r="D567" s="3" t="s">
        <v>587</v>
      </c>
      <c r="E567" s="3" t="s">
        <v>588</v>
      </c>
      <c r="F567" s="3" t="s">
        <v>25</v>
      </c>
      <c r="G567" s="4">
        <v>1110</v>
      </c>
      <c r="H567" s="4">
        <v>1110</v>
      </c>
      <c r="I567" s="4">
        <v>521</v>
      </c>
      <c r="J567" s="4">
        <v>521</v>
      </c>
      <c r="K567" s="4">
        <v>2.66</v>
      </c>
      <c r="L567" s="4">
        <v>10.4</v>
      </c>
      <c r="M567" s="4">
        <v>534.05999999999995</v>
      </c>
      <c r="N567" s="4">
        <v>1373</v>
      </c>
      <c r="O567" s="4">
        <v>1373</v>
      </c>
      <c r="P567" s="4">
        <v>1020</v>
      </c>
      <c r="Q567" s="4">
        <v>1020</v>
      </c>
      <c r="R567" s="4">
        <v>8.85</v>
      </c>
      <c r="S567" s="4">
        <v>12.45</v>
      </c>
      <c r="T567" s="4">
        <v>1041.3</v>
      </c>
      <c r="U567" s="4">
        <v>2500</v>
      </c>
      <c r="V567" s="4">
        <v>2500</v>
      </c>
      <c r="W567" s="4">
        <v>1589</v>
      </c>
      <c r="X567" s="4">
        <v>1587</v>
      </c>
      <c r="Y567" s="4">
        <v>9.6</v>
      </c>
      <c r="Z567" s="4">
        <v>13.52</v>
      </c>
      <c r="AA567" s="4">
        <v>1610.12</v>
      </c>
      <c r="AB567" s="4">
        <v>3185.48</v>
      </c>
    </row>
    <row r="568" spans="1:28">
      <c r="A568" s="3" t="s">
        <v>1153</v>
      </c>
      <c r="B568" s="3" t="s">
        <v>1154</v>
      </c>
      <c r="C568" s="3" t="s">
        <v>22</v>
      </c>
      <c r="D568" s="3" t="s">
        <v>587</v>
      </c>
      <c r="E568" s="3" t="s">
        <v>588</v>
      </c>
      <c r="F568" s="3" t="s">
        <v>25</v>
      </c>
      <c r="G568" s="4">
        <v>974</v>
      </c>
      <c r="H568" s="4">
        <v>974</v>
      </c>
      <c r="I568" s="4">
        <v>566</v>
      </c>
      <c r="J568" s="4">
        <v>562</v>
      </c>
      <c r="K568" s="4">
        <v>2.0299999999999998</v>
      </c>
      <c r="L568" s="4">
        <v>10.52</v>
      </c>
      <c r="M568" s="4">
        <v>574.54999999999995</v>
      </c>
      <c r="N568" s="4">
        <v>1730</v>
      </c>
      <c r="O568" s="4">
        <v>1730</v>
      </c>
      <c r="P568" s="4">
        <v>1423</v>
      </c>
      <c r="Q568" s="4">
        <v>1416</v>
      </c>
      <c r="R568" s="4">
        <v>3.4</v>
      </c>
      <c r="S568" s="4">
        <v>13.86</v>
      </c>
      <c r="T568" s="4">
        <v>1433.26</v>
      </c>
      <c r="U568" s="4">
        <v>1080</v>
      </c>
      <c r="V568" s="4">
        <v>1080</v>
      </c>
      <c r="W568" s="4">
        <v>924</v>
      </c>
      <c r="X568" s="4">
        <v>920</v>
      </c>
      <c r="Y568" s="4">
        <v>5.26</v>
      </c>
      <c r="Z568" s="4">
        <v>13.38</v>
      </c>
      <c r="AA568" s="4">
        <v>938.64</v>
      </c>
      <c r="AB568" s="4">
        <v>2946.45</v>
      </c>
    </row>
    <row r="569" spans="1:28">
      <c r="A569" s="3" t="s">
        <v>1155</v>
      </c>
      <c r="B569" s="3" t="s">
        <v>1156</v>
      </c>
      <c r="C569" s="3" t="s">
        <v>515</v>
      </c>
      <c r="D569" s="3" t="s">
        <v>587</v>
      </c>
      <c r="E569" s="3" t="s">
        <v>588</v>
      </c>
      <c r="F569" s="3" t="s">
        <v>25</v>
      </c>
      <c r="G569" s="4">
        <v>75</v>
      </c>
      <c r="H569" s="4">
        <v>75</v>
      </c>
      <c r="I569" s="4">
        <v>56</v>
      </c>
      <c r="J569" s="4">
        <v>56</v>
      </c>
      <c r="K569" s="4">
        <v>7.0000000000000007E-2</v>
      </c>
      <c r="L569" s="4">
        <v>0.85</v>
      </c>
      <c r="M569" s="4">
        <v>56.92</v>
      </c>
      <c r="N569" s="4">
        <v>128</v>
      </c>
      <c r="O569" s="4">
        <v>128</v>
      </c>
      <c r="P569" s="4">
        <v>46</v>
      </c>
      <c r="Q569" s="4">
        <v>46</v>
      </c>
      <c r="R569" s="4">
        <v>0.2</v>
      </c>
      <c r="S569" s="4">
        <v>0.47</v>
      </c>
      <c r="T569" s="4">
        <v>46.67</v>
      </c>
      <c r="U569" s="4">
        <v>76</v>
      </c>
      <c r="V569" s="4">
        <v>76</v>
      </c>
      <c r="W569" s="4">
        <v>55</v>
      </c>
      <c r="X569" s="4">
        <v>55</v>
      </c>
      <c r="Y569" s="4">
        <v>0.15</v>
      </c>
      <c r="Z569" s="4">
        <v>0.78</v>
      </c>
      <c r="AA569" s="4">
        <v>55.93</v>
      </c>
      <c r="AB569" s="4">
        <v>159.52000000000001</v>
      </c>
    </row>
    <row r="570" spans="1:28">
      <c r="A570" s="3" t="s">
        <v>1157</v>
      </c>
      <c r="B570" s="3" t="s">
        <v>1158</v>
      </c>
      <c r="C570" s="3" t="s">
        <v>515</v>
      </c>
      <c r="D570" s="3" t="s">
        <v>587</v>
      </c>
      <c r="E570" s="3" t="s">
        <v>588</v>
      </c>
      <c r="F570" s="3" t="s">
        <v>25</v>
      </c>
      <c r="G570" s="4">
        <v>146</v>
      </c>
      <c r="H570" s="4">
        <v>146</v>
      </c>
      <c r="I570" s="4">
        <v>73</v>
      </c>
      <c r="J570" s="4">
        <v>72</v>
      </c>
      <c r="K570" s="4">
        <v>0</v>
      </c>
      <c r="L570" s="4">
        <v>2.2000000000000002</v>
      </c>
      <c r="M570" s="4">
        <v>74.2</v>
      </c>
      <c r="N570" s="4">
        <v>73</v>
      </c>
      <c r="O570" s="4">
        <v>73</v>
      </c>
      <c r="P570" s="4">
        <v>56</v>
      </c>
      <c r="Q570" s="4">
        <v>56</v>
      </c>
      <c r="R570" s="4">
        <v>0</v>
      </c>
      <c r="S570" s="4">
        <v>1.36</v>
      </c>
      <c r="T570" s="4">
        <v>57.36</v>
      </c>
      <c r="U570" s="4">
        <v>92</v>
      </c>
      <c r="V570" s="4">
        <v>92</v>
      </c>
      <c r="W570" s="4">
        <v>65</v>
      </c>
      <c r="X570" s="4">
        <v>65</v>
      </c>
      <c r="Y570" s="4">
        <v>0.01</v>
      </c>
      <c r="Z570" s="4">
        <v>1.62</v>
      </c>
      <c r="AA570" s="4">
        <v>66.63</v>
      </c>
      <c r="AB570" s="4">
        <v>198.19</v>
      </c>
    </row>
    <row r="571" spans="1:28">
      <c r="A571" s="3" t="s">
        <v>1159</v>
      </c>
      <c r="B571" s="3" t="s">
        <v>1160</v>
      </c>
      <c r="C571" s="3" t="s">
        <v>515</v>
      </c>
      <c r="D571" s="3" t="s">
        <v>587</v>
      </c>
      <c r="E571" s="3" t="s">
        <v>588</v>
      </c>
      <c r="F571" s="3" t="s">
        <v>25</v>
      </c>
      <c r="G571" s="4">
        <v>92</v>
      </c>
      <c r="H571" s="4">
        <v>92</v>
      </c>
      <c r="I571" s="4">
        <v>78</v>
      </c>
      <c r="J571" s="4">
        <v>78</v>
      </c>
      <c r="K571" s="4">
        <v>0</v>
      </c>
      <c r="L571" s="4">
        <v>1.97</v>
      </c>
      <c r="M571" s="4">
        <v>79.97</v>
      </c>
      <c r="N571" s="4">
        <v>148</v>
      </c>
      <c r="O571" s="4">
        <v>148</v>
      </c>
      <c r="P571" s="4">
        <v>91</v>
      </c>
      <c r="Q571" s="4">
        <v>91</v>
      </c>
      <c r="R571" s="4">
        <v>0.01</v>
      </c>
      <c r="S571" s="4">
        <v>1.77</v>
      </c>
      <c r="T571" s="4">
        <v>92.78</v>
      </c>
      <c r="U571" s="4">
        <v>129</v>
      </c>
      <c r="V571" s="4">
        <v>129</v>
      </c>
      <c r="W571" s="4">
        <v>107</v>
      </c>
      <c r="X571" s="4">
        <v>107</v>
      </c>
      <c r="Y571" s="4">
        <v>0</v>
      </c>
      <c r="Z571" s="4">
        <v>2.48</v>
      </c>
      <c r="AA571" s="4">
        <v>109.48</v>
      </c>
      <c r="AB571" s="4">
        <v>282.23</v>
      </c>
    </row>
    <row r="572" spans="1:28">
      <c r="A572" s="3" t="s">
        <v>1161</v>
      </c>
      <c r="B572" s="3" t="s">
        <v>1162</v>
      </c>
      <c r="C572" s="3" t="s">
        <v>515</v>
      </c>
      <c r="D572" s="3" t="s">
        <v>587</v>
      </c>
      <c r="E572" s="3" t="s">
        <v>588</v>
      </c>
      <c r="F572" s="3" t="s">
        <v>25</v>
      </c>
      <c r="G572" s="4">
        <v>169</v>
      </c>
      <c r="H572" s="4">
        <v>169</v>
      </c>
      <c r="I572" s="4">
        <v>72</v>
      </c>
      <c r="J572" s="4">
        <v>72</v>
      </c>
      <c r="K572" s="4">
        <v>0.03</v>
      </c>
      <c r="L572" s="4">
        <v>1.99</v>
      </c>
      <c r="M572" s="4">
        <v>74.02</v>
      </c>
      <c r="N572" s="4">
        <v>37</v>
      </c>
      <c r="O572" s="4">
        <v>37</v>
      </c>
      <c r="P572" s="4">
        <v>28</v>
      </c>
      <c r="Q572" s="4">
        <v>28</v>
      </c>
      <c r="R572" s="4">
        <v>0.02</v>
      </c>
      <c r="S572" s="4">
        <v>0.5</v>
      </c>
      <c r="T572" s="4">
        <v>28.52</v>
      </c>
      <c r="U572" s="4">
        <v>427</v>
      </c>
      <c r="V572" s="4">
        <v>427</v>
      </c>
      <c r="W572" s="4">
        <v>154</v>
      </c>
      <c r="X572" s="4">
        <v>154</v>
      </c>
      <c r="Y572" s="4">
        <v>0.85</v>
      </c>
      <c r="Z572" s="4">
        <v>2.85</v>
      </c>
      <c r="AA572" s="4">
        <v>157.69999999999999</v>
      </c>
      <c r="AB572" s="4">
        <v>260.24</v>
      </c>
    </row>
    <row r="573" spans="1:28">
      <c r="A573" s="3" t="s">
        <v>1163</v>
      </c>
      <c r="B573" s="3" t="s">
        <v>1164</v>
      </c>
      <c r="C573" s="3" t="s">
        <v>22</v>
      </c>
      <c r="D573" s="3" t="s">
        <v>587</v>
      </c>
      <c r="E573" s="3" t="s">
        <v>588</v>
      </c>
      <c r="F573" s="3" t="s">
        <v>25</v>
      </c>
      <c r="G573" s="4">
        <v>751</v>
      </c>
      <c r="H573" s="4">
        <v>751</v>
      </c>
      <c r="I573" s="4">
        <v>428</v>
      </c>
      <c r="J573" s="4">
        <v>428</v>
      </c>
      <c r="K573" s="4">
        <v>3.01</v>
      </c>
      <c r="L573" s="4">
        <v>4.38</v>
      </c>
      <c r="M573" s="4">
        <v>435.39</v>
      </c>
      <c r="N573" s="4">
        <v>183</v>
      </c>
      <c r="O573" s="4">
        <v>183</v>
      </c>
      <c r="P573" s="4">
        <v>153</v>
      </c>
      <c r="Q573" s="4">
        <v>153</v>
      </c>
      <c r="R573" s="4">
        <v>0.04</v>
      </c>
      <c r="S573" s="4">
        <v>5.28</v>
      </c>
      <c r="T573" s="4">
        <v>158.32</v>
      </c>
      <c r="U573" s="4">
        <v>1660</v>
      </c>
      <c r="V573" s="4">
        <v>1660</v>
      </c>
      <c r="W573" s="4">
        <v>1377</v>
      </c>
      <c r="X573" s="4">
        <v>1377</v>
      </c>
      <c r="Y573" s="4">
        <v>8.16</v>
      </c>
      <c r="Z573" s="4">
        <v>14.02</v>
      </c>
      <c r="AA573" s="4">
        <v>1399.18</v>
      </c>
      <c r="AB573" s="4">
        <v>1992.89</v>
      </c>
    </row>
    <row r="574" spans="1:28">
      <c r="A574" s="3" t="s">
        <v>1165</v>
      </c>
      <c r="B574" s="3" t="s">
        <v>1166</v>
      </c>
      <c r="C574" s="3" t="s">
        <v>515</v>
      </c>
      <c r="D574" s="3" t="s">
        <v>587</v>
      </c>
      <c r="E574" s="3" t="s">
        <v>588</v>
      </c>
      <c r="F574" s="3" t="s">
        <v>25</v>
      </c>
      <c r="G574" s="4">
        <v>335</v>
      </c>
      <c r="H574" s="4">
        <v>335</v>
      </c>
      <c r="I574" s="4">
        <v>206</v>
      </c>
      <c r="J574" s="4">
        <v>206</v>
      </c>
      <c r="K574" s="4">
        <v>0.24</v>
      </c>
      <c r="L574" s="4">
        <v>5.76</v>
      </c>
      <c r="M574" s="4">
        <v>212</v>
      </c>
      <c r="N574" s="4">
        <v>53</v>
      </c>
      <c r="O574" s="4">
        <v>53</v>
      </c>
      <c r="P574" s="4">
        <v>47</v>
      </c>
      <c r="Q574" s="4">
        <v>47</v>
      </c>
      <c r="R574" s="4">
        <v>0</v>
      </c>
      <c r="S574" s="4">
        <v>1.51</v>
      </c>
      <c r="T574" s="4">
        <v>48.51</v>
      </c>
      <c r="U574" s="4">
        <v>983</v>
      </c>
      <c r="V574" s="4">
        <v>983</v>
      </c>
      <c r="W574" s="4">
        <v>479</v>
      </c>
      <c r="X574" s="4">
        <v>479</v>
      </c>
      <c r="Y574" s="4">
        <v>0.8</v>
      </c>
      <c r="Z574" s="4">
        <v>11.79</v>
      </c>
      <c r="AA574" s="4">
        <v>491.59</v>
      </c>
      <c r="AB574" s="4">
        <v>752.1</v>
      </c>
    </row>
    <row r="575" spans="1:28">
      <c r="A575" s="3" t="s">
        <v>1167</v>
      </c>
      <c r="B575" s="3" t="s">
        <v>1168</v>
      </c>
      <c r="C575" s="3" t="s">
        <v>1169</v>
      </c>
      <c r="D575" s="3" t="s">
        <v>587</v>
      </c>
      <c r="E575" s="3" t="s">
        <v>588</v>
      </c>
      <c r="F575" s="3" t="s">
        <v>25</v>
      </c>
      <c r="G575" s="4">
        <v>0</v>
      </c>
      <c r="H575" s="4">
        <v>0</v>
      </c>
      <c r="I575" s="4">
        <v>0</v>
      </c>
      <c r="J575" s="4">
        <v>0</v>
      </c>
      <c r="K575" s="4">
        <v>0</v>
      </c>
      <c r="L575" s="4">
        <v>0</v>
      </c>
      <c r="M575" s="4">
        <v>0</v>
      </c>
      <c r="N575" s="4">
        <v>159867</v>
      </c>
      <c r="O575" s="4">
        <v>145594</v>
      </c>
      <c r="P575" s="4">
        <v>111682</v>
      </c>
      <c r="Q575" s="4">
        <v>111592</v>
      </c>
      <c r="R575" s="4">
        <v>0</v>
      </c>
      <c r="S575" s="4">
        <v>2834.7</v>
      </c>
      <c r="T575" s="4">
        <v>114426.7</v>
      </c>
      <c r="U575" s="4">
        <v>0</v>
      </c>
      <c r="V575" s="4">
        <v>0</v>
      </c>
      <c r="W575" s="4">
        <v>0</v>
      </c>
      <c r="X575" s="4">
        <v>0</v>
      </c>
      <c r="Y575" s="4">
        <v>0</v>
      </c>
      <c r="Z575" s="4">
        <v>0</v>
      </c>
      <c r="AA575" s="4">
        <v>0</v>
      </c>
      <c r="AB575" s="4">
        <v>114426.7</v>
      </c>
    </row>
    <row r="576" spans="1:28">
      <c r="A576" s="3" t="s">
        <v>1170</v>
      </c>
      <c r="B576" s="3" t="s">
        <v>1171</v>
      </c>
      <c r="C576" s="3" t="s">
        <v>521</v>
      </c>
      <c r="D576" s="3" t="s">
        <v>587</v>
      </c>
      <c r="E576" s="3" t="s">
        <v>588</v>
      </c>
      <c r="F576" s="3" t="s">
        <v>25</v>
      </c>
      <c r="G576" s="4">
        <v>11053</v>
      </c>
      <c r="H576" s="4">
        <v>11053</v>
      </c>
      <c r="I576" s="4">
        <v>9148</v>
      </c>
      <c r="J576" s="4">
        <v>8775</v>
      </c>
      <c r="K576" s="4">
        <v>65.52</v>
      </c>
      <c r="L576" s="4">
        <v>217.05</v>
      </c>
      <c r="M576" s="4">
        <v>9057.57</v>
      </c>
      <c r="N576" s="4">
        <v>10168</v>
      </c>
      <c r="O576" s="4">
        <v>10168</v>
      </c>
      <c r="P576" s="4">
        <v>8407</v>
      </c>
      <c r="Q576" s="4">
        <v>8139</v>
      </c>
      <c r="R576" s="4">
        <v>60.48</v>
      </c>
      <c r="S576" s="4">
        <v>215.12</v>
      </c>
      <c r="T576" s="4">
        <v>8414.6</v>
      </c>
      <c r="U576" s="4">
        <v>13147</v>
      </c>
      <c r="V576" s="4">
        <v>13147</v>
      </c>
      <c r="W576" s="4">
        <v>10894</v>
      </c>
      <c r="X576" s="4">
        <v>10631</v>
      </c>
      <c r="Y576" s="4">
        <v>69.040000000000006</v>
      </c>
      <c r="Z576" s="4">
        <v>284.83</v>
      </c>
      <c r="AA576" s="4">
        <v>10984.87</v>
      </c>
      <c r="AB576" s="4">
        <v>28457.040000000001</v>
      </c>
    </row>
    <row r="577" spans="1:28">
      <c r="A577" s="3" t="s">
        <v>1172</v>
      </c>
      <c r="B577" s="3" t="s">
        <v>1173</v>
      </c>
      <c r="C577" s="3" t="s">
        <v>521</v>
      </c>
      <c r="D577" s="3" t="s">
        <v>587</v>
      </c>
      <c r="E577" s="3" t="s">
        <v>588</v>
      </c>
      <c r="F577" s="3" t="s">
        <v>25</v>
      </c>
      <c r="G577" s="4">
        <v>0</v>
      </c>
      <c r="H577" s="4">
        <v>0</v>
      </c>
      <c r="I577" s="4">
        <v>0</v>
      </c>
      <c r="J577" s="4">
        <v>0</v>
      </c>
      <c r="K577" s="4">
        <v>0</v>
      </c>
      <c r="L577" s="4">
        <v>0</v>
      </c>
      <c r="M577" s="4">
        <v>0</v>
      </c>
      <c r="N577" s="4">
        <v>192</v>
      </c>
      <c r="O577" s="4">
        <v>192</v>
      </c>
      <c r="P577" s="4">
        <v>30</v>
      </c>
      <c r="Q577" s="4">
        <v>30</v>
      </c>
      <c r="R577" s="4">
        <v>0</v>
      </c>
      <c r="S577" s="4">
        <v>0</v>
      </c>
      <c r="T577" s="4">
        <v>30</v>
      </c>
      <c r="U577" s="4">
        <v>0</v>
      </c>
      <c r="V577" s="4">
        <v>0</v>
      </c>
      <c r="W577" s="4">
        <v>0</v>
      </c>
      <c r="X577" s="4">
        <v>0</v>
      </c>
      <c r="Y577" s="4">
        <v>0</v>
      </c>
      <c r="Z577" s="4">
        <v>0</v>
      </c>
      <c r="AA577" s="4">
        <v>0</v>
      </c>
      <c r="AB577" s="4">
        <v>30</v>
      </c>
    </row>
    <row r="578" spans="1:28">
      <c r="A578" s="3" t="s">
        <v>1174</v>
      </c>
      <c r="B578" s="3" t="s">
        <v>1175</v>
      </c>
      <c r="C578" s="3" t="s">
        <v>521</v>
      </c>
      <c r="D578" s="3" t="s">
        <v>587</v>
      </c>
      <c r="E578" s="3" t="s">
        <v>588</v>
      </c>
      <c r="F578" s="3" t="s">
        <v>25</v>
      </c>
      <c r="G578" s="4">
        <v>24209</v>
      </c>
      <c r="H578" s="4">
        <v>24206</v>
      </c>
      <c r="I578" s="4">
        <v>19587</v>
      </c>
      <c r="J578" s="4">
        <v>19318</v>
      </c>
      <c r="K578" s="4">
        <v>135.69999999999999</v>
      </c>
      <c r="L578" s="4">
        <v>544.55999999999995</v>
      </c>
      <c r="M578" s="4">
        <v>19998.259999999998</v>
      </c>
      <c r="N578" s="4">
        <v>5507</v>
      </c>
      <c r="O578" s="4">
        <v>5507</v>
      </c>
      <c r="P578" s="4">
        <v>4478</v>
      </c>
      <c r="Q578" s="4">
        <v>4423</v>
      </c>
      <c r="R578" s="4">
        <v>31.28</v>
      </c>
      <c r="S578" s="4">
        <v>134.66999999999999</v>
      </c>
      <c r="T578" s="4">
        <v>4588.95</v>
      </c>
      <c r="U578" s="4">
        <v>16840</v>
      </c>
      <c r="V578" s="4">
        <v>16838</v>
      </c>
      <c r="W578" s="4">
        <v>13706</v>
      </c>
      <c r="X578" s="4">
        <v>13510</v>
      </c>
      <c r="Y578" s="4">
        <v>88.24</v>
      </c>
      <c r="Z578" s="4">
        <v>329.63</v>
      </c>
      <c r="AA578" s="4">
        <v>13927.87</v>
      </c>
      <c r="AB578" s="4">
        <v>38515.08</v>
      </c>
    </row>
    <row r="579" spans="1:28">
      <c r="A579" s="3" t="s">
        <v>1176</v>
      </c>
      <c r="B579" s="3" t="s">
        <v>1177</v>
      </c>
      <c r="C579" s="3" t="s">
        <v>521</v>
      </c>
      <c r="D579" s="3" t="s">
        <v>587</v>
      </c>
      <c r="E579" s="3" t="s">
        <v>588</v>
      </c>
      <c r="F579" s="3" t="s">
        <v>25</v>
      </c>
      <c r="G579" s="4">
        <v>0</v>
      </c>
      <c r="H579" s="4">
        <v>0</v>
      </c>
      <c r="I579" s="4">
        <v>0</v>
      </c>
      <c r="J579" s="4">
        <v>0</v>
      </c>
      <c r="K579" s="4">
        <v>0</v>
      </c>
      <c r="L579" s="4">
        <v>0</v>
      </c>
      <c r="M579" s="4">
        <v>0</v>
      </c>
      <c r="N579" s="4">
        <v>43214</v>
      </c>
      <c r="O579" s="4">
        <v>43193</v>
      </c>
      <c r="P579" s="4">
        <v>35695</v>
      </c>
      <c r="Q579" s="4">
        <v>35038</v>
      </c>
      <c r="R579" s="4">
        <v>233.51</v>
      </c>
      <c r="S579" s="4">
        <v>1032.7</v>
      </c>
      <c r="T579" s="4">
        <v>36304.21</v>
      </c>
      <c r="U579" s="4">
        <v>23353</v>
      </c>
      <c r="V579" s="4">
        <v>23344</v>
      </c>
      <c r="W579" s="4">
        <v>18418</v>
      </c>
      <c r="X579" s="4">
        <v>18014</v>
      </c>
      <c r="Y579" s="4">
        <v>123.07</v>
      </c>
      <c r="Z579" s="4">
        <v>491.07</v>
      </c>
      <c r="AA579" s="4">
        <v>18628.14</v>
      </c>
      <c r="AB579" s="4">
        <v>54932.35</v>
      </c>
    </row>
    <row r="580" spans="1:28">
      <c r="A580" s="3" t="s">
        <v>1178</v>
      </c>
      <c r="B580" s="3" t="s">
        <v>1179</v>
      </c>
      <c r="C580" s="3" t="s">
        <v>521</v>
      </c>
      <c r="D580" s="3" t="s">
        <v>587</v>
      </c>
      <c r="E580" s="3" t="s">
        <v>588</v>
      </c>
      <c r="F580" s="3" t="s">
        <v>25</v>
      </c>
      <c r="G580" s="4">
        <v>7291</v>
      </c>
      <c r="H580" s="4">
        <v>7291</v>
      </c>
      <c r="I580" s="4">
        <v>6305</v>
      </c>
      <c r="J580" s="4">
        <v>6187</v>
      </c>
      <c r="K580" s="4">
        <v>44.78</v>
      </c>
      <c r="L580" s="4">
        <v>151.32</v>
      </c>
      <c r="M580" s="4">
        <v>6383.1</v>
      </c>
      <c r="N580" s="4">
        <v>7243</v>
      </c>
      <c r="O580" s="4">
        <v>7243</v>
      </c>
      <c r="P580" s="4">
        <v>6337</v>
      </c>
      <c r="Q580" s="4">
        <v>6226</v>
      </c>
      <c r="R580" s="4">
        <v>42.33</v>
      </c>
      <c r="S580" s="4">
        <v>155.18</v>
      </c>
      <c r="T580" s="4">
        <v>6423.51</v>
      </c>
      <c r="U580" s="4">
        <v>9511</v>
      </c>
      <c r="V580" s="4">
        <v>9511</v>
      </c>
      <c r="W580" s="4">
        <v>7474</v>
      </c>
      <c r="X580" s="4">
        <v>7386</v>
      </c>
      <c r="Y580" s="4">
        <v>47.71</v>
      </c>
      <c r="Z580" s="4">
        <v>180.42</v>
      </c>
      <c r="AA580" s="4">
        <v>7614.13</v>
      </c>
      <c r="AB580" s="4">
        <v>20420.740000000002</v>
      </c>
    </row>
    <row r="581" spans="1:28">
      <c r="A581" s="3" t="s">
        <v>1180</v>
      </c>
      <c r="B581" s="3" t="s">
        <v>1181</v>
      </c>
      <c r="C581" s="3" t="s">
        <v>521</v>
      </c>
      <c r="D581" s="3" t="s">
        <v>587</v>
      </c>
      <c r="E581" s="3" t="s">
        <v>588</v>
      </c>
      <c r="F581" s="3" t="s">
        <v>25</v>
      </c>
      <c r="G581" s="4">
        <v>9867</v>
      </c>
      <c r="H581" s="4">
        <v>9864</v>
      </c>
      <c r="I581" s="4">
        <v>7688</v>
      </c>
      <c r="J581" s="4">
        <v>7542</v>
      </c>
      <c r="K581" s="4">
        <v>55.74</v>
      </c>
      <c r="L581" s="4">
        <v>172.06</v>
      </c>
      <c r="M581" s="4">
        <v>7769.8</v>
      </c>
      <c r="N581" s="4">
        <v>9342</v>
      </c>
      <c r="O581" s="4">
        <v>8987</v>
      </c>
      <c r="P581" s="4">
        <v>7436</v>
      </c>
      <c r="Q581" s="4">
        <v>7300</v>
      </c>
      <c r="R581" s="4">
        <v>55.99</v>
      </c>
      <c r="S581" s="4">
        <v>172.92</v>
      </c>
      <c r="T581" s="4">
        <v>7528.91</v>
      </c>
      <c r="U581" s="4">
        <v>11098</v>
      </c>
      <c r="V581" s="4">
        <v>11095</v>
      </c>
      <c r="W581" s="4">
        <v>9140</v>
      </c>
      <c r="X581" s="4">
        <v>8935</v>
      </c>
      <c r="Y581" s="4">
        <v>65.81</v>
      </c>
      <c r="Z581" s="4">
        <v>205</v>
      </c>
      <c r="AA581" s="4">
        <v>9205.81</v>
      </c>
      <c r="AB581" s="4">
        <v>24504.52</v>
      </c>
    </row>
    <row r="582" spans="1:28">
      <c r="A582" s="3" t="s">
        <v>1182</v>
      </c>
      <c r="B582" s="3" t="s">
        <v>1183</v>
      </c>
      <c r="C582" s="3" t="s">
        <v>521</v>
      </c>
      <c r="D582" s="3" t="s">
        <v>587</v>
      </c>
      <c r="E582" s="3" t="s">
        <v>588</v>
      </c>
      <c r="F582" s="3" t="s">
        <v>25</v>
      </c>
      <c r="G582" s="4">
        <v>11131</v>
      </c>
      <c r="H582" s="4">
        <v>11073</v>
      </c>
      <c r="I582" s="4">
        <v>8590</v>
      </c>
      <c r="J582" s="4">
        <v>8455</v>
      </c>
      <c r="K582" s="4">
        <v>50.66</v>
      </c>
      <c r="L582" s="4">
        <v>235.96</v>
      </c>
      <c r="M582" s="4">
        <v>8741.6200000000008</v>
      </c>
      <c r="N582" s="4">
        <v>11316</v>
      </c>
      <c r="O582" s="4">
        <v>11270</v>
      </c>
      <c r="P582" s="4">
        <v>8416</v>
      </c>
      <c r="Q582" s="4">
        <v>8322</v>
      </c>
      <c r="R582" s="4">
        <v>47.64</v>
      </c>
      <c r="S582" s="4">
        <v>227.1</v>
      </c>
      <c r="T582" s="4">
        <v>8596.74</v>
      </c>
      <c r="U582" s="4">
        <v>12317</v>
      </c>
      <c r="V582" s="4">
        <v>12211</v>
      </c>
      <c r="W582" s="4">
        <v>9917</v>
      </c>
      <c r="X582" s="4">
        <v>9800</v>
      </c>
      <c r="Y582" s="4">
        <v>54.44</v>
      </c>
      <c r="Z582" s="4">
        <v>284.02999999999997</v>
      </c>
      <c r="AA582" s="4">
        <v>10138.469999999999</v>
      </c>
      <c r="AB582" s="4">
        <v>27476.83</v>
      </c>
    </row>
    <row r="583" spans="1:28">
      <c r="A583" s="3" t="s">
        <v>1184</v>
      </c>
      <c r="B583" s="3" t="s">
        <v>1185</v>
      </c>
      <c r="C583" s="3" t="s">
        <v>521</v>
      </c>
      <c r="D583" s="3" t="s">
        <v>587</v>
      </c>
      <c r="E583" s="3" t="s">
        <v>588</v>
      </c>
      <c r="F583" s="3" t="s">
        <v>25</v>
      </c>
      <c r="G583" s="4">
        <v>16493</v>
      </c>
      <c r="H583" s="4">
        <v>16408</v>
      </c>
      <c r="I583" s="4">
        <v>14611</v>
      </c>
      <c r="J583" s="4">
        <v>14019</v>
      </c>
      <c r="K583" s="4">
        <v>61.08</v>
      </c>
      <c r="L583" s="4">
        <v>375.16</v>
      </c>
      <c r="M583" s="4">
        <v>14455.24</v>
      </c>
      <c r="N583" s="4">
        <v>15185</v>
      </c>
      <c r="O583" s="4">
        <v>15144</v>
      </c>
      <c r="P583" s="4">
        <v>13327</v>
      </c>
      <c r="Q583" s="4">
        <v>13162</v>
      </c>
      <c r="R583" s="4">
        <v>67.77</v>
      </c>
      <c r="S583" s="4">
        <v>335.39</v>
      </c>
      <c r="T583" s="4">
        <v>13565.16</v>
      </c>
      <c r="U583" s="4">
        <v>50987</v>
      </c>
      <c r="V583" s="4">
        <v>18205</v>
      </c>
      <c r="W583" s="4">
        <v>15231</v>
      </c>
      <c r="X583" s="4">
        <v>15058</v>
      </c>
      <c r="Y583" s="4">
        <v>76.989999999999995</v>
      </c>
      <c r="Z583" s="4">
        <v>375.5</v>
      </c>
      <c r="AA583" s="4">
        <v>15510.49</v>
      </c>
      <c r="AB583" s="4">
        <v>43530.89</v>
      </c>
    </row>
    <row r="584" spans="1:28">
      <c r="A584" s="3" t="s">
        <v>1186</v>
      </c>
      <c r="B584" s="3" t="s">
        <v>1187</v>
      </c>
      <c r="C584" s="3" t="s">
        <v>521</v>
      </c>
      <c r="D584" s="3" t="s">
        <v>587</v>
      </c>
      <c r="E584" s="3" t="s">
        <v>588</v>
      </c>
      <c r="F584" s="3" t="s">
        <v>25</v>
      </c>
      <c r="G584" s="4">
        <v>6118</v>
      </c>
      <c r="H584" s="4">
        <v>6118</v>
      </c>
      <c r="I584" s="4">
        <v>5321</v>
      </c>
      <c r="J584" s="4">
        <v>5219</v>
      </c>
      <c r="K584" s="4">
        <v>39.72</v>
      </c>
      <c r="L584" s="4">
        <v>135.04</v>
      </c>
      <c r="M584" s="4">
        <v>5393.76</v>
      </c>
      <c r="N584" s="4">
        <v>10908</v>
      </c>
      <c r="O584" s="4">
        <v>10887</v>
      </c>
      <c r="P584" s="4">
        <v>5702</v>
      </c>
      <c r="Q584" s="4">
        <v>5547</v>
      </c>
      <c r="R584" s="4">
        <v>39.08</v>
      </c>
      <c r="S584" s="4">
        <v>137.16999999999999</v>
      </c>
      <c r="T584" s="4">
        <v>5723.25</v>
      </c>
      <c r="U584" s="4">
        <v>8217</v>
      </c>
      <c r="V584" s="4">
        <v>7468</v>
      </c>
      <c r="W584" s="4">
        <v>6069</v>
      </c>
      <c r="X584" s="4">
        <v>5978</v>
      </c>
      <c r="Y584" s="4">
        <v>47.38</v>
      </c>
      <c r="Z584" s="4">
        <v>151.46</v>
      </c>
      <c r="AA584" s="4">
        <v>6176.84</v>
      </c>
      <c r="AB584" s="4">
        <v>17293.849999999999</v>
      </c>
    </row>
    <row r="585" spans="1:28">
      <c r="A585" s="3" t="s">
        <v>1188</v>
      </c>
      <c r="B585" s="3" t="s">
        <v>1189</v>
      </c>
      <c r="C585" s="3" t="s">
        <v>521</v>
      </c>
      <c r="D585" s="3" t="s">
        <v>587</v>
      </c>
      <c r="E585" s="3" t="s">
        <v>588</v>
      </c>
      <c r="F585" s="3" t="s">
        <v>25</v>
      </c>
      <c r="G585" s="4">
        <v>9963</v>
      </c>
      <c r="H585" s="4">
        <v>9963</v>
      </c>
      <c r="I585" s="4">
        <v>9373</v>
      </c>
      <c r="J585" s="4">
        <v>9238</v>
      </c>
      <c r="K585" s="4">
        <v>38.47</v>
      </c>
      <c r="L585" s="4">
        <v>297.89</v>
      </c>
      <c r="M585" s="4">
        <v>9574.36</v>
      </c>
      <c r="N585" s="4">
        <v>10003</v>
      </c>
      <c r="O585" s="4">
        <v>10003</v>
      </c>
      <c r="P585" s="4">
        <v>9064</v>
      </c>
      <c r="Q585" s="4">
        <v>8966</v>
      </c>
      <c r="R585" s="4">
        <v>36.58</v>
      </c>
      <c r="S585" s="4">
        <v>295.54000000000002</v>
      </c>
      <c r="T585" s="4">
        <v>9298.1200000000008</v>
      </c>
      <c r="U585" s="4">
        <v>11376</v>
      </c>
      <c r="V585" s="4">
        <v>11376</v>
      </c>
      <c r="W585" s="4">
        <v>10731</v>
      </c>
      <c r="X585" s="4">
        <v>10603</v>
      </c>
      <c r="Y585" s="4">
        <v>44.5</v>
      </c>
      <c r="Z585" s="4">
        <v>335.78</v>
      </c>
      <c r="AA585" s="4">
        <v>10983.28</v>
      </c>
      <c r="AB585" s="4">
        <v>29855.759999999998</v>
      </c>
    </row>
    <row r="586" spans="1:28">
      <c r="A586" s="3" t="s">
        <v>1190</v>
      </c>
      <c r="B586" s="3" t="s">
        <v>1191</v>
      </c>
      <c r="C586" s="3" t="s">
        <v>518</v>
      </c>
      <c r="D586" s="3" t="s">
        <v>587</v>
      </c>
      <c r="E586" s="3" t="s">
        <v>588</v>
      </c>
      <c r="F586" s="3" t="s">
        <v>25</v>
      </c>
      <c r="G586" s="4">
        <v>0</v>
      </c>
      <c r="H586" s="4">
        <v>0</v>
      </c>
      <c r="I586" s="4">
        <v>0</v>
      </c>
      <c r="J586" s="4">
        <v>0</v>
      </c>
      <c r="K586" s="4">
        <v>0</v>
      </c>
      <c r="L586" s="4">
        <v>0</v>
      </c>
      <c r="M586" s="4">
        <v>0</v>
      </c>
      <c r="N586" s="4">
        <v>52688</v>
      </c>
      <c r="O586" s="4">
        <v>52683</v>
      </c>
      <c r="P586" s="4">
        <v>39554</v>
      </c>
      <c r="Q586" s="4">
        <v>38363</v>
      </c>
      <c r="R586" s="4">
        <v>293.95</v>
      </c>
      <c r="S586" s="4">
        <v>996.37</v>
      </c>
      <c r="T586" s="4">
        <v>39653.32</v>
      </c>
      <c r="U586" s="4">
        <v>0</v>
      </c>
      <c r="V586" s="4">
        <v>0</v>
      </c>
      <c r="W586" s="4">
        <v>0</v>
      </c>
      <c r="X586" s="4">
        <v>0</v>
      </c>
      <c r="Y586" s="4">
        <v>0</v>
      </c>
      <c r="Z586" s="4">
        <v>0</v>
      </c>
      <c r="AA586" s="4">
        <v>0</v>
      </c>
      <c r="AB586" s="4">
        <v>39653.32</v>
      </c>
    </row>
    <row r="587" spans="1:28">
      <c r="A587" s="3" t="s">
        <v>1192</v>
      </c>
      <c r="B587" s="3" t="s">
        <v>1193</v>
      </c>
      <c r="C587" s="3" t="s">
        <v>521</v>
      </c>
      <c r="D587" s="3" t="s">
        <v>587</v>
      </c>
      <c r="E587" s="3" t="s">
        <v>588</v>
      </c>
      <c r="F587" s="3" t="s">
        <v>25</v>
      </c>
      <c r="G587" s="4">
        <v>40863</v>
      </c>
      <c r="H587" s="4">
        <v>40863</v>
      </c>
      <c r="I587" s="4">
        <v>33482</v>
      </c>
      <c r="J587" s="4">
        <v>32735</v>
      </c>
      <c r="K587" s="4">
        <v>212.79</v>
      </c>
      <c r="L587" s="4">
        <v>865.06</v>
      </c>
      <c r="M587" s="4">
        <v>33812.85</v>
      </c>
      <c r="N587" s="4">
        <v>18391</v>
      </c>
      <c r="O587" s="4">
        <v>18391</v>
      </c>
      <c r="P587" s="4">
        <v>15571</v>
      </c>
      <c r="Q587" s="4">
        <v>15250</v>
      </c>
      <c r="R587" s="4">
        <v>100.5</v>
      </c>
      <c r="S587" s="4">
        <v>391.44</v>
      </c>
      <c r="T587" s="4">
        <v>15741.94</v>
      </c>
      <c r="U587" s="4">
        <v>21091</v>
      </c>
      <c r="V587" s="4">
        <v>21010</v>
      </c>
      <c r="W587" s="4">
        <v>18043</v>
      </c>
      <c r="X587" s="4">
        <v>17631</v>
      </c>
      <c r="Y587" s="4">
        <v>109.14</v>
      </c>
      <c r="Z587" s="4">
        <v>464.59</v>
      </c>
      <c r="AA587" s="4">
        <v>18204.73</v>
      </c>
      <c r="AB587" s="4">
        <v>67759.520000000004</v>
      </c>
    </row>
    <row r="588" spans="1:28">
      <c r="A588" s="3" t="s">
        <v>1194</v>
      </c>
      <c r="B588" s="3" t="s">
        <v>1195</v>
      </c>
      <c r="C588" s="3" t="s">
        <v>521</v>
      </c>
      <c r="D588" s="3" t="s">
        <v>587</v>
      </c>
      <c r="E588" s="3" t="s">
        <v>588</v>
      </c>
      <c r="F588" s="3" t="s">
        <v>25</v>
      </c>
      <c r="G588" s="4">
        <v>4507</v>
      </c>
      <c r="H588" s="4">
        <v>4205</v>
      </c>
      <c r="I588" s="4">
        <v>3664</v>
      </c>
      <c r="J588" s="4">
        <v>3553</v>
      </c>
      <c r="K588" s="4">
        <v>29.89</v>
      </c>
      <c r="L588" s="4">
        <v>95.68</v>
      </c>
      <c r="M588" s="4">
        <v>3678.57</v>
      </c>
      <c r="N588" s="4">
        <v>4309</v>
      </c>
      <c r="O588" s="4">
        <v>4298</v>
      </c>
      <c r="P588" s="4">
        <v>3570</v>
      </c>
      <c r="Q588" s="4">
        <v>3461</v>
      </c>
      <c r="R588" s="4">
        <v>28.63</v>
      </c>
      <c r="S588" s="4">
        <v>95.3</v>
      </c>
      <c r="T588" s="4">
        <v>3584.93</v>
      </c>
      <c r="U588" s="4">
        <v>5477</v>
      </c>
      <c r="V588" s="4">
        <v>5451</v>
      </c>
      <c r="W588" s="4">
        <v>4337</v>
      </c>
      <c r="X588" s="4">
        <v>4216</v>
      </c>
      <c r="Y588" s="4">
        <v>36.51</v>
      </c>
      <c r="Z588" s="4">
        <v>115.51</v>
      </c>
      <c r="AA588" s="4">
        <v>4368.0200000000004</v>
      </c>
      <c r="AB588" s="4">
        <v>11631.52</v>
      </c>
    </row>
    <row r="589" spans="1:28">
      <c r="A589" s="3" t="s">
        <v>1196</v>
      </c>
      <c r="B589" s="3" t="s">
        <v>1197</v>
      </c>
      <c r="C589" s="3" t="s">
        <v>521</v>
      </c>
      <c r="D589" s="3" t="s">
        <v>587</v>
      </c>
      <c r="E589" s="3" t="s">
        <v>588</v>
      </c>
      <c r="F589" s="3" t="s">
        <v>25</v>
      </c>
      <c r="G589" s="4">
        <v>5408</v>
      </c>
      <c r="H589" s="4">
        <v>5408</v>
      </c>
      <c r="I589" s="4">
        <v>4901</v>
      </c>
      <c r="J589" s="4">
        <v>4764</v>
      </c>
      <c r="K589" s="4">
        <v>30.15</v>
      </c>
      <c r="L589" s="4">
        <v>110.35</v>
      </c>
      <c r="M589" s="4">
        <v>4904.5</v>
      </c>
      <c r="N589" s="4">
        <v>2918</v>
      </c>
      <c r="O589" s="4">
        <v>2918</v>
      </c>
      <c r="P589" s="4">
        <v>2564</v>
      </c>
      <c r="Q589" s="4">
        <v>2484</v>
      </c>
      <c r="R589" s="4">
        <v>15.63</v>
      </c>
      <c r="S589" s="4">
        <v>60.57</v>
      </c>
      <c r="T589" s="4">
        <v>2560.1999999999998</v>
      </c>
      <c r="U589" s="4">
        <v>7102</v>
      </c>
      <c r="V589" s="4">
        <v>7067</v>
      </c>
      <c r="W589" s="4">
        <v>6304</v>
      </c>
      <c r="X589" s="4">
        <v>6108</v>
      </c>
      <c r="Y589" s="4">
        <v>37.1</v>
      </c>
      <c r="Z589" s="4">
        <v>146.65</v>
      </c>
      <c r="AA589" s="4">
        <v>6291.75</v>
      </c>
      <c r="AB589" s="4">
        <v>13756.45</v>
      </c>
    </row>
    <row r="590" spans="1:28">
      <c r="A590" s="3" t="s">
        <v>1198</v>
      </c>
      <c r="B590" s="3" t="s">
        <v>1199</v>
      </c>
      <c r="C590" s="3" t="s">
        <v>521</v>
      </c>
      <c r="D590" s="3" t="s">
        <v>587</v>
      </c>
      <c r="E590" s="3" t="s">
        <v>588</v>
      </c>
      <c r="F590" s="3" t="s">
        <v>25</v>
      </c>
      <c r="G590" s="4">
        <v>0</v>
      </c>
      <c r="H590" s="4">
        <v>0</v>
      </c>
      <c r="I590" s="4">
        <v>0</v>
      </c>
      <c r="J590" s="4">
        <v>0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  <c r="S590" s="4">
        <v>0</v>
      </c>
      <c r="T590" s="4">
        <v>0</v>
      </c>
      <c r="U590" s="4">
        <v>0</v>
      </c>
      <c r="V590" s="4">
        <v>0</v>
      </c>
      <c r="W590" s="4">
        <v>0</v>
      </c>
      <c r="X590" s="4">
        <v>0</v>
      </c>
      <c r="Y590" s="4">
        <v>0</v>
      </c>
      <c r="Z590" s="4">
        <v>0</v>
      </c>
      <c r="AA590" s="4">
        <v>0</v>
      </c>
      <c r="AB590" s="4">
        <v>0</v>
      </c>
    </row>
    <row r="591" spans="1:28">
      <c r="A591" s="3" t="s">
        <v>1200</v>
      </c>
      <c r="B591" s="3" t="s">
        <v>1201</v>
      </c>
      <c r="C591" s="3" t="s">
        <v>521</v>
      </c>
      <c r="D591" s="3" t="s">
        <v>587</v>
      </c>
      <c r="E591" s="3" t="s">
        <v>588</v>
      </c>
      <c r="F591" s="3" t="s">
        <v>25</v>
      </c>
      <c r="G591" s="4">
        <v>5429</v>
      </c>
      <c r="H591" s="4">
        <v>5429</v>
      </c>
      <c r="I591" s="4">
        <v>4334</v>
      </c>
      <c r="J591" s="4">
        <v>4243</v>
      </c>
      <c r="K591" s="4">
        <v>34.909999999999997</v>
      </c>
      <c r="L591" s="4">
        <v>105.09</v>
      </c>
      <c r="M591" s="4">
        <v>4383</v>
      </c>
      <c r="N591" s="4">
        <v>5035</v>
      </c>
      <c r="O591" s="4">
        <v>5034</v>
      </c>
      <c r="P591" s="4">
        <v>4090</v>
      </c>
      <c r="Q591" s="4">
        <v>4001</v>
      </c>
      <c r="R591" s="4">
        <v>33.01</v>
      </c>
      <c r="S591" s="4">
        <v>92.67</v>
      </c>
      <c r="T591" s="4">
        <v>4126.68</v>
      </c>
      <c r="U591" s="4">
        <v>8551</v>
      </c>
      <c r="V591" s="4">
        <v>7925</v>
      </c>
      <c r="W591" s="4">
        <v>5219</v>
      </c>
      <c r="X591" s="4">
        <v>5125</v>
      </c>
      <c r="Y591" s="4">
        <v>39.380000000000003</v>
      </c>
      <c r="Z591" s="4">
        <v>115.99</v>
      </c>
      <c r="AA591" s="4">
        <v>5280.37</v>
      </c>
      <c r="AB591" s="4">
        <v>13790.05</v>
      </c>
    </row>
    <row r="592" spans="1:28">
      <c r="A592" s="3" t="s">
        <v>1202</v>
      </c>
      <c r="B592" s="3" t="s">
        <v>1203</v>
      </c>
      <c r="C592" s="3" t="s">
        <v>521</v>
      </c>
      <c r="D592" s="3" t="s">
        <v>587</v>
      </c>
      <c r="E592" s="3" t="s">
        <v>588</v>
      </c>
      <c r="F592" s="3" t="s">
        <v>25</v>
      </c>
      <c r="G592" s="4">
        <v>0</v>
      </c>
      <c r="H592" s="4">
        <v>0</v>
      </c>
      <c r="I592" s="4">
        <v>0</v>
      </c>
      <c r="J592" s="4">
        <v>0</v>
      </c>
      <c r="K592" s="4">
        <v>0</v>
      </c>
      <c r="L592" s="4">
        <v>0</v>
      </c>
      <c r="M592" s="4">
        <v>0</v>
      </c>
      <c r="N592" s="4">
        <v>7655</v>
      </c>
      <c r="O592" s="4">
        <v>7655</v>
      </c>
      <c r="P592" s="4">
        <v>5709</v>
      </c>
      <c r="Q592" s="4">
        <v>5586</v>
      </c>
      <c r="R592" s="4">
        <v>36.75</v>
      </c>
      <c r="S592" s="4">
        <v>158.44999999999999</v>
      </c>
      <c r="T592" s="4">
        <v>5781.2</v>
      </c>
      <c r="U592" s="4">
        <v>10123</v>
      </c>
      <c r="V592" s="4">
        <v>10105</v>
      </c>
      <c r="W592" s="4">
        <v>7207</v>
      </c>
      <c r="X592" s="4">
        <v>7020</v>
      </c>
      <c r="Y592" s="4">
        <v>41.07</v>
      </c>
      <c r="Z592" s="4">
        <v>197.61</v>
      </c>
      <c r="AA592" s="4">
        <v>7258.68</v>
      </c>
      <c r="AB592" s="4">
        <v>13039.88</v>
      </c>
    </row>
    <row r="593" spans="1:28">
      <c r="A593" s="3" t="s">
        <v>1204</v>
      </c>
      <c r="B593" s="3" t="s">
        <v>1205</v>
      </c>
      <c r="C593" s="3" t="s">
        <v>521</v>
      </c>
      <c r="D593" s="3" t="s">
        <v>587</v>
      </c>
      <c r="E593" s="3" t="s">
        <v>588</v>
      </c>
      <c r="F593" s="3" t="s">
        <v>25</v>
      </c>
      <c r="G593" s="4">
        <v>5237</v>
      </c>
      <c r="H593" s="4">
        <v>5236</v>
      </c>
      <c r="I593" s="4">
        <v>3761</v>
      </c>
      <c r="J593" s="4">
        <v>3617</v>
      </c>
      <c r="K593" s="4">
        <v>22.94</v>
      </c>
      <c r="L593" s="4">
        <v>93.22</v>
      </c>
      <c r="M593" s="4">
        <v>3733.16</v>
      </c>
      <c r="N593" s="4">
        <v>5694</v>
      </c>
      <c r="O593" s="4">
        <v>5692</v>
      </c>
      <c r="P593" s="4">
        <v>4162</v>
      </c>
      <c r="Q593" s="4">
        <v>3958</v>
      </c>
      <c r="R593" s="4">
        <v>25.62</v>
      </c>
      <c r="S593" s="4">
        <v>98.67</v>
      </c>
      <c r="T593" s="4">
        <v>4082.29</v>
      </c>
      <c r="U593" s="4">
        <v>6874</v>
      </c>
      <c r="V593" s="4">
        <v>6853</v>
      </c>
      <c r="W593" s="4">
        <v>4860</v>
      </c>
      <c r="X593" s="4">
        <v>4681</v>
      </c>
      <c r="Y593" s="4">
        <v>27.13</v>
      </c>
      <c r="Z593" s="4">
        <v>129.74</v>
      </c>
      <c r="AA593" s="4">
        <v>4837.87</v>
      </c>
      <c r="AB593" s="4">
        <v>12653.32</v>
      </c>
    </row>
    <row r="594" spans="1:28">
      <c r="A594" s="3" t="s">
        <v>1206</v>
      </c>
      <c r="B594" s="3" t="s">
        <v>1207</v>
      </c>
      <c r="C594" s="3" t="s">
        <v>518</v>
      </c>
      <c r="D594" s="3" t="s">
        <v>587</v>
      </c>
      <c r="E594" s="3" t="s">
        <v>588</v>
      </c>
      <c r="F594" s="3" t="s">
        <v>25</v>
      </c>
      <c r="G594" s="4">
        <v>21676</v>
      </c>
      <c r="H594" s="4">
        <v>21674</v>
      </c>
      <c r="I594" s="4">
        <v>19084</v>
      </c>
      <c r="J594" s="4">
        <v>18943</v>
      </c>
      <c r="K594" s="4">
        <v>162.35</v>
      </c>
      <c r="L594" s="4">
        <v>544.76</v>
      </c>
      <c r="M594" s="4">
        <v>19650.11</v>
      </c>
      <c r="N594" s="4">
        <v>21577</v>
      </c>
      <c r="O594" s="4">
        <v>21572</v>
      </c>
      <c r="P594" s="4">
        <v>18870</v>
      </c>
      <c r="Q594" s="4">
        <v>18699</v>
      </c>
      <c r="R594" s="4">
        <v>166.75</v>
      </c>
      <c r="S594" s="4">
        <v>556.73</v>
      </c>
      <c r="T594" s="4">
        <v>19422.48</v>
      </c>
      <c r="U594" s="4">
        <v>24321</v>
      </c>
      <c r="V594" s="4">
        <v>24317</v>
      </c>
      <c r="W594" s="4">
        <v>21506</v>
      </c>
      <c r="X594" s="4">
        <v>21311</v>
      </c>
      <c r="Y594" s="4">
        <v>165.46</v>
      </c>
      <c r="Z594" s="4">
        <v>585.95000000000005</v>
      </c>
      <c r="AA594" s="4">
        <v>22062.41</v>
      </c>
      <c r="AB594" s="4">
        <v>61135</v>
      </c>
    </row>
    <row r="595" spans="1:28">
      <c r="A595" s="3" t="s">
        <v>1208</v>
      </c>
      <c r="B595" s="3" t="s">
        <v>1209</v>
      </c>
      <c r="C595" s="3" t="s">
        <v>1210</v>
      </c>
      <c r="D595" s="3" t="s">
        <v>587</v>
      </c>
      <c r="E595" s="3" t="s">
        <v>588</v>
      </c>
      <c r="F595" s="3" t="s">
        <v>25</v>
      </c>
      <c r="G595" s="4">
        <v>0</v>
      </c>
      <c r="H595" s="4">
        <v>0</v>
      </c>
      <c r="I595" s="4">
        <v>0</v>
      </c>
      <c r="J595" s="4">
        <v>0</v>
      </c>
      <c r="K595" s="4">
        <v>0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0</v>
      </c>
      <c r="U595" s="4">
        <v>1420</v>
      </c>
      <c r="V595" s="4">
        <v>1260</v>
      </c>
      <c r="W595" s="4">
        <v>1085</v>
      </c>
      <c r="X595" s="4">
        <v>1076</v>
      </c>
      <c r="Y595" s="4">
        <v>2.93</v>
      </c>
      <c r="Z595" s="4">
        <v>15.92</v>
      </c>
      <c r="AA595" s="4">
        <v>1094.8499999999999</v>
      </c>
      <c r="AB595" s="4">
        <v>1094.8499999999999</v>
      </c>
    </row>
    <row r="596" spans="1:28">
      <c r="A596" s="3" t="s">
        <v>1211</v>
      </c>
      <c r="B596" s="3" t="s">
        <v>1212</v>
      </c>
      <c r="C596" s="3" t="s">
        <v>1210</v>
      </c>
      <c r="D596" s="3" t="s">
        <v>587</v>
      </c>
      <c r="E596" s="3" t="s">
        <v>588</v>
      </c>
      <c r="F596" s="3" t="s">
        <v>25</v>
      </c>
      <c r="G596" s="4">
        <v>0</v>
      </c>
      <c r="H596" s="4">
        <v>0</v>
      </c>
      <c r="I596" s="4">
        <v>0</v>
      </c>
      <c r="J596" s="4">
        <v>0</v>
      </c>
      <c r="K596" s="4">
        <v>0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v>0</v>
      </c>
      <c r="S596" s="4">
        <v>0</v>
      </c>
      <c r="T596" s="4">
        <v>0</v>
      </c>
      <c r="U596" s="4">
        <v>0</v>
      </c>
      <c r="V596" s="4">
        <v>0</v>
      </c>
      <c r="W596" s="4">
        <v>0</v>
      </c>
      <c r="X596" s="4">
        <v>0</v>
      </c>
      <c r="Y596" s="4">
        <v>0</v>
      </c>
      <c r="Z596" s="4">
        <v>0</v>
      </c>
      <c r="AA596" s="4">
        <v>0</v>
      </c>
      <c r="AB596" s="4">
        <v>0</v>
      </c>
    </row>
    <row r="597" spans="1:28">
      <c r="A597" s="3" t="s">
        <v>1213</v>
      </c>
      <c r="B597" s="3" t="s">
        <v>1214</v>
      </c>
      <c r="C597" s="3" t="s">
        <v>1215</v>
      </c>
      <c r="D597" s="3" t="s">
        <v>587</v>
      </c>
      <c r="E597" s="3" t="s">
        <v>588</v>
      </c>
      <c r="F597" s="3" t="s">
        <v>25</v>
      </c>
      <c r="G597" s="4">
        <v>2429</v>
      </c>
      <c r="H597" s="4">
        <v>2429</v>
      </c>
      <c r="I597" s="4">
        <v>2210</v>
      </c>
      <c r="J597" s="4">
        <v>2102</v>
      </c>
      <c r="K597" s="4">
        <v>10.42</v>
      </c>
      <c r="L597" s="4">
        <v>32.78</v>
      </c>
      <c r="M597" s="4">
        <v>2145.1999999999998</v>
      </c>
      <c r="N597" s="4">
        <v>3040</v>
      </c>
      <c r="O597" s="4">
        <v>3031</v>
      </c>
      <c r="P597" s="4">
        <v>2807</v>
      </c>
      <c r="Q597" s="4">
        <v>2695</v>
      </c>
      <c r="R597" s="4">
        <v>11.73</v>
      </c>
      <c r="S597" s="4">
        <v>37.44</v>
      </c>
      <c r="T597" s="4">
        <v>2744.17</v>
      </c>
      <c r="U597" s="4">
        <v>2769</v>
      </c>
      <c r="V597" s="4">
        <v>2769</v>
      </c>
      <c r="W597" s="4">
        <v>2575</v>
      </c>
      <c r="X597" s="4">
        <v>2472</v>
      </c>
      <c r="Y597" s="4">
        <v>12.6</v>
      </c>
      <c r="Z597" s="4">
        <v>38.479999999999997</v>
      </c>
      <c r="AA597" s="4">
        <v>2523.08</v>
      </c>
      <c r="AB597" s="4">
        <v>7412.45</v>
      </c>
    </row>
    <row r="598" spans="1:28">
      <c r="A598" s="3" t="s">
        <v>1216</v>
      </c>
      <c r="B598" s="3" t="s">
        <v>4197</v>
      </c>
      <c r="C598" s="3" t="s">
        <v>1218</v>
      </c>
      <c r="D598" s="3" t="s">
        <v>587</v>
      </c>
      <c r="E598" s="3" t="s">
        <v>588</v>
      </c>
      <c r="F598" s="3" t="s">
        <v>25</v>
      </c>
      <c r="G598" s="4">
        <v>2823</v>
      </c>
      <c r="H598" s="4">
        <v>2822</v>
      </c>
      <c r="I598" s="4">
        <v>1317</v>
      </c>
      <c r="J598" s="4">
        <v>1281</v>
      </c>
      <c r="K598" s="4">
        <v>2.52</v>
      </c>
      <c r="L598" s="4">
        <v>22.44</v>
      </c>
      <c r="M598" s="4">
        <v>1305.96</v>
      </c>
      <c r="N598" s="4">
        <v>2378</v>
      </c>
      <c r="O598" s="4">
        <v>2378</v>
      </c>
      <c r="P598" s="4">
        <v>1181</v>
      </c>
      <c r="Q598" s="4">
        <v>1156</v>
      </c>
      <c r="R598" s="4">
        <v>2.69</v>
      </c>
      <c r="S598" s="4">
        <v>18.32</v>
      </c>
      <c r="T598" s="4">
        <v>1177.01</v>
      </c>
      <c r="U598" s="4">
        <v>2912</v>
      </c>
      <c r="V598" s="4">
        <v>2912</v>
      </c>
      <c r="W598" s="4">
        <v>1465</v>
      </c>
      <c r="X598" s="4">
        <v>1429</v>
      </c>
      <c r="Y598" s="4">
        <v>4.95</v>
      </c>
      <c r="Z598" s="4">
        <v>22.01</v>
      </c>
      <c r="AA598" s="4">
        <v>1455.96</v>
      </c>
      <c r="AB598" s="4">
        <v>3938.93</v>
      </c>
    </row>
    <row r="599" spans="1:28">
      <c r="A599" s="3" t="s">
        <v>1219</v>
      </c>
      <c r="B599" s="3" t="s">
        <v>1220</v>
      </c>
      <c r="C599" s="3" t="s">
        <v>22</v>
      </c>
      <c r="D599" s="3" t="s">
        <v>587</v>
      </c>
      <c r="E599" s="3" t="s">
        <v>588</v>
      </c>
      <c r="F599" s="3" t="s">
        <v>25</v>
      </c>
      <c r="G599" s="4">
        <v>326</v>
      </c>
      <c r="H599" s="4">
        <v>326</v>
      </c>
      <c r="I599" s="4">
        <v>206</v>
      </c>
      <c r="J599" s="4">
        <v>206</v>
      </c>
      <c r="K599" s="4">
        <v>0.18</v>
      </c>
      <c r="L599" s="4">
        <v>2.9</v>
      </c>
      <c r="M599" s="4">
        <v>209.08</v>
      </c>
      <c r="N599" s="4">
        <v>341</v>
      </c>
      <c r="O599" s="4">
        <v>341</v>
      </c>
      <c r="P599" s="4">
        <v>141</v>
      </c>
      <c r="Q599" s="4">
        <v>141</v>
      </c>
      <c r="R599" s="4">
        <v>0.15</v>
      </c>
      <c r="S599" s="4">
        <v>1.86</v>
      </c>
      <c r="T599" s="4">
        <v>143.01</v>
      </c>
      <c r="U599" s="4">
        <v>370</v>
      </c>
      <c r="V599" s="4">
        <v>370</v>
      </c>
      <c r="W599" s="4">
        <v>269</v>
      </c>
      <c r="X599" s="4">
        <v>261</v>
      </c>
      <c r="Y599" s="4">
        <v>0.08</v>
      </c>
      <c r="Z599" s="4">
        <v>4.5199999999999996</v>
      </c>
      <c r="AA599" s="4">
        <v>265.60000000000002</v>
      </c>
      <c r="AB599" s="4">
        <v>617.69000000000005</v>
      </c>
    </row>
    <row r="600" spans="1:28">
      <c r="A600" s="3" t="s">
        <v>1221</v>
      </c>
      <c r="B600" s="3" t="s">
        <v>1222</v>
      </c>
      <c r="C600" s="3" t="s">
        <v>22</v>
      </c>
      <c r="D600" s="3" t="s">
        <v>587</v>
      </c>
      <c r="E600" s="3" t="s">
        <v>588</v>
      </c>
      <c r="F600" s="3" t="s">
        <v>25</v>
      </c>
      <c r="G600" s="4">
        <v>213</v>
      </c>
      <c r="H600" s="4">
        <v>213</v>
      </c>
      <c r="I600" s="4">
        <v>189</v>
      </c>
      <c r="J600" s="4">
        <v>187</v>
      </c>
      <c r="K600" s="4">
        <v>0.48</v>
      </c>
      <c r="L600" s="4">
        <v>1.1599999999999999</v>
      </c>
      <c r="M600" s="4">
        <v>188.64</v>
      </c>
      <c r="N600" s="4">
        <v>287</v>
      </c>
      <c r="O600" s="4">
        <v>287</v>
      </c>
      <c r="P600" s="4">
        <v>233</v>
      </c>
      <c r="Q600" s="4">
        <v>233</v>
      </c>
      <c r="R600" s="4">
        <v>0.22</v>
      </c>
      <c r="S600" s="4">
        <v>1.49</v>
      </c>
      <c r="T600" s="4">
        <v>234.71</v>
      </c>
      <c r="U600" s="4">
        <v>618</v>
      </c>
      <c r="V600" s="4">
        <v>618</v>
      </c>
      <c r="W600" s="4">
        <v>264</v>
      </c>
      <c r="X600" s="4">
        <v>264</v>
      </c>
      <c r="Y600" s="4">
        <v>0.35</v>
      </c>
      <c r="Z600" s="4">
        <v>1.54</v>
      </c>
      <c r="AA600" s="4">
        <v>265.89</v>
      </c>
      <c r="AB600" s="4">
        <v>689.24</v>
      </c>
    </row>
    <row r="601" spans="1:28">
      <c r="A601" s="3" t="s">
        <v>1223</v>
      </c>
      <c r="B601" s="3" t="s">
        <v>1224</v>
      </c>
      <c r="C601" s="3" t="s">
        <v>22</v>
      </c>
      <c r="D601" s="3" t="s">
        <v>587</v>
      </c>
      <c r="E601" s="3" t="s">
        <v>588</v>
      </c>
      <c r="F601" s="3" t="s">
        <v>25</v>
      </c>
      <c r="G601" s="4">
        <v>451</v>
      </c>
      <c r="H601" s="4">
        <v>451</v>
      </c>
      <c r="I601" s="4">
        <v>407</v>
      </c>
      <c r="J601" s="4">
        <v>407</v>
      </c>
      <c r="K601" s="4">
        <v>2.87</v>
      </c>
      <c r="L601" s="4">
        <v>5.39</v>
      </c>
      <c r="M601" s="4">
        <v>415.26</v>
      </c>
      <c r="N601" s="4">
        <v>566</v>
      </c>
      <c r="O601" s="4">
        <v>566</v>
      </c>
      <c r="P601" s="4">
        <v>496</v>
      </c>
      <c r="Q601" s="4">
        <v>495</v>
      </c>
      <c r="R601" s="4">
        <v>2.85</v>
      </c>
      <c r="S601" s="4">
        <v>5.99</v>
      </c>
      <c r="T601" s="4">
        <v>503.84</v>
      </c>
      <c r="U601" s="4">
        <v>869</v>
      </c>
      <c r="V601" s="4">
        <v>869</v>
      </c>
      <c r="W601" s="4">
        <v>754</v>
      </c>
      <c r="X601" s="4">
        <v>749</v>
      </c>
      <c r="Y601" s="4">
        <v>3.84</v>
      </c>
      <c r="Z601" s="4">
        <v>11.57</v>
      </c>
      <c r="AA601" s="4">
        <v>764.41</v>
      </c>
      <c r="AB601" s="4">
        <v>1683.51</v>
      </c>
    </row>
    <row r="602" spans="1:28">
      <c r="A602" s="3" t="s">
        <v>1225</v>
      </c>
      <c r="B602" s="3" t="s">
        <v>1226</v>
      </c>
      <c r="C602" s="3" t="s">
        <v>22</v>
      </c>
      <c r="D602" s="3" t="s">
        <v>587</v>
      </c>
      <c r="E602" s="3" t="s">
        <v>588</v>
      </c>
      <c r="F602" s="3" t="s">
        <v>25</v>
      </c>
      <c r="G602" s="4">
        <v>898</v>
      </c>
      <c r="H602" s="4">
        <v>898</v>
      </c>
      <c r="I602" s="4">
        <v>422</v>
      </c>
      <c r="J602" s="4">
        <v>422</v>
      </c>
      <c r="K602" s="4">
        <v>3.82</v>
      </c>
      <c r="L602" s="4">
        <v>4.0999999999999996</v>
      </c>
      <c r="M602" s="4">
        <v>429.92</v>
      </c>
      <c r="N602" s="4">
        <v>925</v>
      </c>
      <c r="O602" s="4">
        <v>925</v>
      </c>
      <c r="P602" s="4">
        <v>556</v>
      </c>
      <c r="Q602" s="4">
        <v>556</v>
      </c>
      <c r="R602" s="4">
        <v>4.08</v>
      </c>
      <c r="S602" s="4">
        <v>5.15</v>
      </c>
      <c r="T602" s="4">
        <v>565.23</v>
      </c>
      <c r="U602" s="4">
        <v>2006</v>
      </c>
      <c r="V602" s="4">
        <v>2006</v>
      </c>
      <c r="W602" s="4">
        <v>848</v>
      </c>
      <c r="X602" s="4">
        <v>847</v>
      </c>
      <c r="Y602" s="4">
        <v>7.33</v>
      </c>
      <c r="Z602" s="4">
        <v>10.83</v>
      </c>
      <c r="AA602" s="4">
        <v>865.16</v>
      </c>
      <c r="AB602" s="4">
        <v>1860.31</v>
      </c>
    </row>
    <row r="603" spans="1:28">
      <c r="A603" s="3" t="s">
        <v>1227</v>
      </c>
      <c r="B603" s="3" t="s">
        <v>1228</v>
      </c>
      <c r="C603" s="3" t="s">
        <v>22</v>
      </c>
      <c r="D603" s="3" t="s">
        <v>587</v>
      </c>
      <c r="E603" s="3" t="s">
        <v>588</v>
      </c>
      <c r="F603" s="3" t="s">
        <v>25</v>
      </c>
      <c r="G603" s="4">
        <v>611</v>
      </c>
      <c r="H603" s="4">
        <v>611</v>
      </c>
      <c r="I603" s="4">
        <v>332</v>
      </c>
      <c r="J603" s="4">
        <v>332</v>
      </c>
      <c r="K603" s="4">
        <v>1.77</v>
      </c>
      <c r="L603" s="4">
        <v>4.5</v>
      </c>
      <c r="M603" s="4">
        <v>338.27</v>
      </c>
      <c r="N603" s="4">
        <v>529</v>
      </c>
      <c r="O603" s="4">
        <v>529</v>
      </c>
      <c r="P603" s="4">
        <v>442</v>
      </c>
      <c r="Q603" s="4">
        <v>441</v>
      </c>
      <c r="R603" s="4">
        <v>1.67</v>
      </c>
      <c r="S603" s="4">
        <v>5.97</v>
      </c>
      <c r="T603" s="4">
        <v>448.64</v>
      </c>
      <c r="U603" s="4">
        <v>1340</v>
      </c>
      <c r="V603" s="4">
        <v>1340</v>
      </c>
      <c r="W603" s="4">
        <v>632</v>
      </c>
      <c r="X603" s="4">
        <v>628</v>
      </c>
      <c r="Y603" s="4">
        <v>3.08</v>
      </c>
      <c r="Z603" s="4">
        <v>7.71</v>
      </c>
      <c r="AA603" s="4">
        <v>638.79</v>
      </c>
      <c r="AB603" s="4">
        <v>1425.7</v>
      </c>
    </row>
    <row r="604" spans="1:28">
      <c r="A604" s="3" t="s">
        <v>1229</v>
      </c>
      <c r="B604" s="3" t="s">
        <v>1230</v>
      </c>
      <c r="C604" s="3" t="s">
        <v>22</v>
      </c>
      <c r="D604" s="3" t="s">
        <v>587</v>
      </c>
      <c r="E604" s="3" t="s">
        <v>588</v>
      </c>
      <c r="F604" s="3" t="s">
        <v>25</v>
      </c>
      <c r="G604" s="4">
        <v>717</v>
      </c>
      <c r="H604" s="4">
        <v>717</v>
      </c>
      <c r="I604" s="4">
        <v>491</v>
      </c>
      <c r="J604" s="4">
        <v>487</v>
      </c>
      <c r="K604" s="4">
        <v>2.17</v>
      </c>
      <c r="L604" s="4">
        <v>6.44</v>
      </c>
      <c r="M604" s="4">
        <v>495.61</v>
      </c>
      <c r="N604" s="4">
        <v>702</v>
      </c>
      <c r="O604" s="4">
        <v>702</v>
      </c>
      <c r="P604" s="4">
        <v>593</v>
      </c>
      <c r="Q604" s="4">
        <v>589</v>
      </c>
      <c r="R604" s="4">
        <v>2.61</v>
      </c>
      <c r="S604" s="4">
        <v>6.67</v>
      </c>
      <c r="T604" s="4">
        <v>598.28</v>
      </c>
      <c r="U604" s="4">
        <v>1055</v>
      </c>
      <c r="V604" s="4">
        <v>1055</v>
      </c>
      <c r="W604" s="4">
        <v>762</v>
      </c>
      <c r="X604" s="4">
        <v>762</v>
      </c>
      <c r="Y604" s="4">
        <v>3.63</v>
      </c>
      <c r="Z604" s="4">
        <v>8.25</v>
      </c>
      <c r="AA604" s="4">
        <v>773.88</v>
      </c>
      <c r="AB604" s="4">
        <v>1867.77</v>
      </c>
    </row>
    <row r="605" spans="1:28">
      <c r="A605" s="3" t="s">
        <v>1231</v>
      </c>
      <c r="B605" s="3" t="s">
        <v>1232</v>
      </c>
      <c r="C605" s="3" t="s">
        <v>22</v>
      </c>
      <c r="D605" s="3" t="s">
        <v>587</v>
      </c>
      <c r="E605" s="3" t="s">
        <v>588</v>
      </c>
      <c r="F605" s="3" t="s">
        <v>25</v>
      </c>
      <c r="G605" s="4">
        <v>610</v>
      </c>
      <c r="H605" s="4">
        <v>610</v>
      </c>
      <c r="I605" s="4">
        <v>507</v>
      </c>
      <c r="J605" s="4">
        <v>506</v>
      </c>
      <c r="K605" s="4">
        <v>1.4</v>
      </c>
      <c r="L605" s="4">
        <v>7.2</v>
      </c>
      <c r="M605" s="4">
        <v>514.6</v>
      </c>
      <c r="N605" s="4">
        <v>663</v>
      </c>
      <c r="O605" s="4">
        <v>663</v>
      </c>
      <c r="P605" s="4">
        <v>584</v>
      </c>
      <c r="Q605" s="4">
        <v>583</v>
      </c>
      <c r="R605" s="4">
        <v>2.13</v>
      </c>
      <c r="S605" s="4">
        <v>9.5299999999999994</v>
      </c>
      <c r="T605" s="4">
        <v>594.66</v>
      </c>
      <c r="U605" s="4">
        <v>857</v>
      </c>
      <c r="V605" s="4">
        <v>857</v>
      </c>
      <c r="W605" s="4">
        <v>795</v>
      </c>
      <c r="X605" s="4">
        <v>793</v>
      </c>
      <c r="Y605" s="4">
        <v>2.14</v>
      </c>
      <c r="Z605" s="4">
        <v>9.5</v>
      </c>
      <c r="AA605" s="4">
        <v>804.64</v>
      </c>
      <c r="AB605" s="4">
        <v>1913.9</v>
      </c>
    </row>
    <row r="606" spans="1:28">
      <c r="A606" s="3" t="s">
        <v>1233</v>
      </c>
      <c r="B606" s="3" t="s">
        <v>1234</v>
      </c>
      <c r="C606" s="3" t="s">
        <v>22</v>
      </c>
      <c r="D606" s="3" t="s">
        <v>587</v>
      </c>
      <c r="E606" s="3" t="s">
        <v>588</v>
      </c>
      <c r="F606" s="3" t="s">
        <v>25</v>
      </c>
      <c r="G606" s="4">
        <v>467</v>
      </c>
      <c r="H606" s="4">
        <v>467</v>
      </c>
      <c r="I606" s="4">
        <v>342</v>
      </c>
      <c r="J606" s="4">
        <v>342</v>
      </c>
      <c r="K606" s="4">
        <v>0.57999999999999996</v>
      </c>
      <c r="L606" s="4">
        <v>5.71</v>
      </c>
      <c r="M606" s="4">
        <v>348.29</v>
      </c>
      <c r="N606" s="4">
        <v>523</v>
      </c>
      <c r="O606" s="4">
        <v>523</v>
      </c>
      <c r="P606" s="4">
        <v>367</v>
      </c>
      <c r="Q606" s="4">
        <v>367</v>
      </c>
      <c r="R606" s="4">
        <v>0.28999999999999998</v>
      </c>
      <c r="S606" s="4">
        <v>7.16</v>
      </c>
      <c r="T606" s="4">
        <v>374.45</v>
      </c>
      <c r="U606" s="4">
        <v>1699</v>
      </c>
      <c r="V606" s="4">
        <v>1699</v>
      </c>
      <c r="W606" s="4">
        <v>903</v>
      </c>
      <c r="X606" s="4">
        <v>900</v>
      </c>
      <c r="Y606" s="4">
        <v>0.32</v>
      </c>
      <c r="Z606" s="4">
        <v>6.66</v>
      </c>
      <c r="AA606" s="4">
        <v>906.98</v>
      </c>
      <c r="AB606" s="4">
        <v>1629.72</v>
      </c>
    </row>
    <row r="607" spans="1:28">
      <c r="A607" s="3" t="s">
        <v>1235</v>
      </c>
      <c r="B607" s="3" t="s">
        <v>1236</v>
      </c>
      <c r="C607" s="3" t="s">
        <v>22</v>
      </c>
      <c r="D607" s="3" t="s">
        <v>587</v>
      </c>
      <c r="E607" s="3" t="s">
        <v>588</v>
      </c>
      <c r="F607" s="3" t="s">
        <v>25</v>
      </c>
      <c r="G607" s="4">
        <v>294</v>
      </c>
      <c r="H607" s="4">
        <v>294</v>
      </c>
      <c r="I607" s="4">
        <v>205</v>
      </c>
      <c r="J607" s="4">
        <v>205</v>
      </c>
      <c r="K607" s="4">
        <v>1.6</v>
      </c>
      <c r="L607" s="4">
        <v>0.05</v>
      </c>
      <c r="M607" s="4">
        <v>206.65</v>
      </c>
      <c r="N607" s="4">
        <v>538</v>
      </c>
      <c r="O607" s="4">
        <v>538</v>
      </c>
      <c r="P607" s="4">
        <v>270</v>
      </c>
      <c r="Q607" s="4">
        <v>270</v>
      </c>
      <c r="R607" s="4">
        <v>2.04</v>
      </c>
      <c r="S607" s="4">
        <v>0.17</v>
      </c>
      <c r="T607" s="4">
        <v>272.20999999999998</v>
      </c>
      <c r="U607" s="4">
        <v>635</v>
      </c>
      <c r="V607" s="4">
        <v>635</v>
      </c>
      <c r="W607" s="4">
        <v>352</v>
      </c>
      <c r="X607" s="4">
        <v>352</v>
      </c>
      <c r="Y607" s="4">
        <v>2.04</v>
      </c>
      <c r="Z607" s="4">
        <v>5.32</v>
      </c>
      <c r="AA607" s="4">
        <v>359.36</v>
      </c>
      <c r="AB607" s="4">
        <v>838.22</v>
      </c>
    </row>
    <row r="608" spans="1:28">
      <c r="A608" s="3" t="s">
        <v>1237</v>
      </c>
      <c r="B608" s="3" t="s">
        <v>1238</v>
      </c>
      <c r="C608" s="3" t="s">
        <v>22</v>
      </c>
      <c r="D608" s="3" t="s">
        <v>587</v>
      </c>
      <c r="E608" s="3" t="s">
        <v>588</v>
      </c>
      <c r="F608" s="3" t="s">
        <v>25</v>
      </c>
      <c r="G608" s="4">
        <v>817</v>
      </c>
      <c r="H608" s="4">
        <v>817</v>
      </c>
      <c r="I608" s="4">
        <v>563</v>
      </c>
      <c r="J608" s="4">
        <v>563</v>
      </c>
      <c r="K608" s="4">
        <v>2.65</v>
      </c>
      <c r="L608" s="4">
        <v>8.77</v>
      </c>
      <c r="M608" s="4">
        <v>574.41999999999996</v>
      </c>
      <c r="N608" s="4">
        <v>797</v>
      </c>
      <c r="O608" s="4">
        <v>797</v>
      </c>
      <c r="P608" s="4">
        <v>557</v>
      </c>
      <c r="Q608" s="4">
        <v>557</v>
      </c>
      <c r="R608" s="4">
        <v>2.79</v>
      </c>
      <c r="S608" s="4">
        <v>10.07</v>
      </c>
      <c r="T608" s="4">
        <v>569.86</v>
      </c>
      <c r="U608" s="4">
        <v>964</v>
      </c>
      <c r="V608" s="4">
        <v>964</v>
      </c>
      <c r="W608" s="4">
        <v>851</v>
      </c>
      <c r="X608" s="4">
        <v>851</v>
      </c>
      <c r="Y608" s="4">
        <v>4.28</v>
      </c>
      <c r="Z608" s="4">
        <v>10.42</v>
      </c>
      <c r="AA608" s="4">
        <v>865.7</v>
      </c>
      <c r="AB608" s="4">
        <v>2009.98</v>
      </c>
    </row>
    <row r="609" spans="1:28">
      <c r="A609" s="3" t="s">
        <v>1239</v>
      </c>
      <c r="B609" s="3" t="s">
        <v>1240</v>
      </c>
      <c r="C609" s="3" t="s">
        <v>22</v>
      </c>
      <c r="D609" s="3" t="s">
        <v>587</v>
      </c>
      <c r="E609" s="3" t="s">
        <v>588</v>
      </c>
      <c r="F609" s="3" t="s">
        <v>25</v>
      </c>
      <c r="G609" s="4">
        <v>1248</v>
      </c>
      <c r="H609" s="4">
        <v>1248</v>
      </c>
      <c r="I609" s="4">
        <v>643</v>
      </c>
      <c r="J609" s="4">
        <v>643</v>
      </c>
      <c r="K609" s="4">
        <v>1.75</v>
      </c>
      <c r="L609" s="4">
        <v>13.37</v>
      </c>
      <c r="M609" s="4">
        <v>658.12</v>
      </c>
      <c r="N609" s="4">
        <v>343</v>
      </c>
      <c r="O609" s="4">
        <v>343</v>
      </c>
      <c r="P609" s="4">
        <v>253</v>
      </c>
      <c r="Q609" s="4">
        <v>253</v>
      </c>
      <c r="R609" s="4">
        <v>0.12</v>
      </c>
      <c r="S609" s="4">
        <v>5.31</v>
      </c>
      <c r="T609" s="4">
        <v>258.43</v>
      </c>
      <c r="U609" s="4">
        <v>893</v>
      </c>
      <c r="V609" s="4">
        <v>893</v>
      </c>
      <c r="W609" s="4">
        <v>351</v>
      </c>
      <c r="X609" s="4">
        <v>351</v>
      </c>
      <c r="Y609" s="4">
        <v>0.6</v>
      </c>
      <c r="Z609" s="4">
        <v>7.31</v>
      </c>
      <c r="AA609" s="4">
        <v>358.91</v>
      </c>
      <c r="AB609" s="4">
        <v>1275.46</v>
      </c>
    </row>
    <row r="610" spans="1:28">
      <c r="A610" s="3" t="s">
        <v>1241</v>
      </c>
      <c r="B610" s="3" t="s">
        <v>1242</v>
      </c>
      <c r="C610" s="3" t="s">
        <v>22</v>
      </c>
      <c r="D610" s="3" t="s">
        <v>587</v>
      </c>
      <c r="E610" s="3" t="s">
        <v>588</v>
      </c>
      <c r="F610" s="3" t="s">
        <v>25</v>
      </c>
      <c r="G610" s="4">
        <v>2711</v>
      </c>
      <c r="H610" s="4">
        <v>2711</v>
      </c>
      <c r="I610" s="4">
        <v>2069</v>
      </c>
      <c r="J610" s="4">
        <v>2044</v>
      </c>
      <c r="K610" s="4">
        <v>11.06</v>
      </c>
      <c r="L610" s="4">
        <v>41.56</v>
      </c>
      <c r="M610" s="4">
        <v>2096.62</v>
      </c>
      <c r="N610" s="4">
        <v>1099</v>
      </c>
      <c r="O610" s="4">
        <v>1099</v>
      </c>
      <c r="P610" s="4">
        <v>961</v>
      </c>
      <c r="Q610" s="4">
        <v>948</v>
      </c>
      <c r="R610" s="4">
        <v>4.6100000000000003</v>
      </c>
      <c r="S610" s="4">
        <v>20.66</v>
      </c>
      <c r="T610" s="4">
        <v>973.27</v>
      </c>
      <c r="U610" s="4">
        <v>1324</v>
      </c>
      <c r="V610" s="4">
        <v>1324</v>
      </c>
      <c r="W610" s="4">
        <v>1165</v>
      </c>
      <c r="X610" s="4">
        <v>1152</v>
      </c>
      <c r="Y610" s="4">
        <v>6.91</v>
      </c>
      <c r="Z610" s="4">
        <v>23.76</v>
      </c>
      <c r="AA610" s="4">
        <v>1182.67</v>
      </c>
      <c r="AB610" s="4">
        <v>4252.5600000000004</v>
      </c>
    </row>
    <row r="611" spans="1:28">
      <c r="A611" s="3" t="s">
        <v>1243</v>
      </c>
      <c r="B611" s="3" t="s">
        <v>1244</v>
      </c>
      <c r="C611" s="3" t="s">
        <v>22</v>
      </c>
      <c r="D611" s="3" t="s">
        <v>587</v>
      </c>
      <c r="E611" s="3" t="s">
        <v>588</v>
      </c>
      <c r="F611" s="3" t="s">
        <v>25</v>
      </c>
      <c r="G611" s="4">
        <v>1280</v>
      </c>
      <c r="H611" s="4">
        <v>1280</v>
      </c>
      <c r="I611" s="4">
        <v>1000</v>
      </c>
      <c r="J611" s="4">
        <v>1000</v>
      </c>
      <c r="K611" s="4">
        <v>5.68</v>
      </c>
      <c r="L611" s="4">
        <v>16.760000000000002</v>
      </c>
      <c r="M611" s="4">
        <v>1022.44</v>
      </c>
      <c r="N611" s="4">
        <v>466</v>
      </c>
      <c r="O611" s="4">
        <v>466</v>
      </c>
      <c r="P611" s="4">
        <v>404</v>
      </c>
      <c r="Q611" s="4">
        <v>404</v>
      </c>
      <c r="R611" s="4">
        <v>2.59</v>
      </c>
      <c r="S611" s="4">
        <v>5.72</v>
      </c>
      <c r="T611" s="4">
        <v>412.31</v>
      </c>
      <c r="U611" s="4">
        <v>1185</v>
      </c>
      <c r="V611" s="4">
        <v>1185</v>
      </c>
      <c r="W611" s="4">
        <v>765</v>
      </c>
      <c r="X611" s="4">
        <v>765</v>
      </c>
      <c r="Y611" s="4">
        <v>3.01</v>
      </c>
      <c r="Z611" s="4">
        <v>13.72</v>
      </c>
      <c r="AA611" s="4">
        <v>781.73</v>
      </c>
      <c r="AB611" s="4">
        <v>2216.48</v>
      </c>
    </row>
    <row r="612" spans="1:28">
      <c r="A612" s="3" t="s">
        <v>1245</v>
      </c>
      <c r="B612" s="3" t="s">
        <v>1246</v>
      </c>
      <c r="C612" s="3" t="s">
        <v>22</v>
      </c>
      <c r="D612" s="3" t="s">
        <v>587</v>
      </c>
      <c r="E612" s="3" t="s">
        <v>588</v>
      </c>
      <c r="F612" s="3" t="s">
        <v>25</v>
      </c>
      <c r="G612" s="4">
        <v>1078</v>
      </c>
      <c r="H612" s="4">
        <v>1078</v>
      </c>
      <c r="I612" s="4">
        <v>837</v>
      </c>
      <c r="J612" s="4">
        <v>836</v>
      </c>
      <c r="K612" s="4">
        <v>8.08</v>
      </c>
      <c r="L612" s="4">
        <v>11.14</v>
      </c>
      <c r="M612" s="4">
        <v>855.22</v>
      </c>
      <c r="N612" s="4">
        <v>376</v>
      </c>
      <c r="O612" s="4">
        <v>376</v>
      </c>
      <c r="P612" s="4">
        <v>343</v>
      </c>
      <c r="Q612" s="4">
        <v>343</v>
      </c>
      <c r="R612" s="4">
        <v>3.47</v>
      </c>
      <c r="S612" s="4">
        <v>5.16</v>
      </c>
      <c r="T612" s="4">
        <v>351.63</v>
      </c>
      <c r="U612" s="4">
        <v>548</v>
      </c>
      <c r="V612" s="4">
        <v>548</v>
      </c>
      <c r="W612" s="4">
        <v>506</v>
      </c>
      <c r="X612" s="4">
        <v>506</v>
      </c>
      <c r="Y612" s="4">
        <v>5.17</v>
      </c>
      <c r="Z612" s="4">
        <v>6.81</v>
      </c>
      <c r="AA612" s="4">
        <v>517.98</v>
      </c>
      <c r="AB612" s="4">
        <v>1724.83</v>
      </c>
    </row>
    <row r="613" spans="1:28">
      <c r="A613" s="3" t="s">
        <v>1247</v>
      </c>
      <c r="B613" s="3" t="s">
        <v>1248</v>
      </c>
      <c r="C613" s="3" t="s">
        <v>22</v>
      </c>
      <c r="D613" s="3" t="s">
        <v>587</v>
      </c>
      <c r="E613" s="3" t="s">
        <v>588</v>
      </c>
      <c r="F613" s="3" t="s">
        <v>25</v>
      </c>
      <c r="G613" s="4">
        <v>885</v>
      </c>
      <c r="H613" s="4">
        <v>885</v>
      </c>
      <c r="I613" s="4">
        <v>495</v>
      </c>
      <c r="J613" s="4">
        <v>494</v>
      </c>
      <c r="K613" s="4">
        <v>2.23</v>
      </c>
      <c r="L613" s="4">
        <v>5.72</v>
      </c>
      <c r="M613" s="4">
        <v>501.95</v>
      </c>
      <c r="N613" s="4">
        <v>549</v>
      </c>
      <c r="O613" s="4">
        <v>549</v>
      </c>
      <c r="P613" s="4">
        <v>457</v>
      </c>
      <c r="Q613" s="4">
        <v>455</v>
      </c>
      <c r="R613" s="4">
        <v>1.91</v>
      </c>
      <c r="S613" s="4">
        <v>6.24</v>
      </c>
      <c r="T613" s="4">
        <v>463.15</v>
      </c>
      <c r="U613" s="4">
        <v>1183</v>
      </c>
      <c r="V613" s="4">
        <v>1183</v>
      </c>
      <c r="W613" s="4">
        <v>937</v>
      </c>
      <c r="X613" s="4">
        <v>935</v>
      </c>
      <c r="Y613" s="4">
        <v>7.65</v>
      </c>
      <c r="Z613" s="4">
        <v>7.09</v>
      </c>
      <c r="AA613" s="4">
        <v>949.74</v>
      </c>
      <c r="AB613" s="4">
        <v>1914.84</v>
      </c>
    </row>
    <row r="614" spans="1:28">
      <c r="A614" s="3" t="s">
        <v>1249</v>
      </c>
      <c r="B614" s="3" t="s">
        <v>1250</v>
      </c>
      <c r="C614" s="3" t="s">
        <v>22</v>
      </c>
      <c r="D614" s="3" t="s">
        <v>587</v>
      </c>
      <c r="E614" s="3" t="s">
        <v>588</v>
      </c>
      <c r="F614" s="3" t="s">
        <v>25</v>
      </c>
      <c r="G614" s="4">
        <v>775</v>
      </c>
      <c r="H614" s="4">
        <v>775</v>
      </c>
      <c r="I614" s="4">
        <v>532</v>
      </c>
      <c r="J614" s="4">
        <v>529</v>
      </c>
      <c r="K614" s="4">
        <v>2.85</v>
      </c>
      <c r="L614" s="4">
        <v>7.7</v>
      </c>
      <c r="M614" s="4">
        <v>539.54999999999995</v>
      </c>
      <c r="N614" s="4">
        <v>473</v>
      </c>
      <c r="O614" s="4">
        <v>473</v>
      </c>
      <c r="P614" s="4">
        <v>427</v>
      </c>
      <c r="Q614" s="4">
        <v>405</v>
      </c>
      <c r="R614" s="4">
        <v>1.24</v>
      </c>
      <c r="S614" s="4">
        <v>9.64</v>
      </c>
      <c r="T614" s="4">
        <v>415.88</v>
      </c>
      <c r="U614" s="4">
        <v>942</v>
      </c>
      <c r="V614" s="4">
        <v>942</v>
      </c>
      <c r="W614" s="4">
        <v>895</v>
      </c>
      <c r="X614" s="4">
        <v>895</v>
      </c>
      <c r="Y614" s="4">
        <v>2.94</v>
      </c>
      <c r="Z614" s="4">
        <v>10.130000000000001</v>
      </c>
      <c r="AA614" s="4">
        <v>908.07</v>
      </c>
      <c r="AB614" s="4">
        <v>1863.5</v>
      </c>
    </row>
    <row r="615" spans="1:28">
      <c r="A615" s="3" t="s">
        <v>1251</v>
      </c>
      <c r="B615" s="3" t="s">
        <v>1252</v>
      </c>
      <c r="C615" s="3" t="s">
        <v>22</v>
      </c>
      <c r="D615" s="3" t="s">
        <v>587</v>
      </c>
      <c r="E615" s="3" t="s">
        <v>588</v>
      </c>
      <c r="F615" s="3" t="s">
        <v>25</v>
      </c>
      <c r="G615" s="4">
        <v>2050</v>
      </c>
      <c r="H615" s="4">
        <v>2050</v>
      </c>
      <c r="I615" s="4">
        <v>783</v>
      </c>
      <c r="J615" s="4">
        <v>782</v>
      </c>
      <c r="K615" s="4">
        <v>7.98</v>
      </c>
      <c r="L615" s="4">
        <v>11.42</v>
      </c>
      <c r="M615" s="4">
        <v>801.4</v>
      </c>
      <c r="N615" s="4">
        <v>912</v>
      </c>
      <c r="O615" s="4">
        <v>912</v>
      </c>
      <c r="P615" s="4">
        <v>723</v>
      </c>
      <c r="Q615" s="4">
        <v>723</v>
      </c>
      <c r="R615" s="4">
        <v>7.12</v>
      </c>
      <c r="S615" s="4">
        <v>8.69</v>
      </c>
      <c r="T615" s="4">
        <v>738.81</v>
      </c>
      <c r="U615" s="4">
        <v>2422</v>
      </c>
      <c r="V615" s="4">
        <v>2422</v>
      </c>
      <c r="W615" s="4">
        <v>832</v>
      </c>
      <c r="X615" s="4">
        <v>832</v>
      </c>
      <c r="Y615" s="4">
        <v>8.0500000000000007</v>
      </c>
      <c r="Z615" s="4">
        <v>10.51</v>
      </c>
      <c r="AA615" s="4">
        <v>850.56</v>
      </c>
      <c r="AB615" s="4">
        <v>2390.77</v>
      </c>
    </row>
    <row r="616" spans="1:28">
      <c r="A616" s="3" t="s">
        <v>1253</v>
      </c>
      <c r="B616" s="3" t="s">
        <v>1254</v>
      </c>
      <c r="C616" s="3" t="s">
        <v>22</v>
      </c>
      <c r="D616" s="3" t="s">
        <v>587</v>
      </c>
      <c r="E616" s="3" t="s">
        <v>588</v>
      </c>
      <c r="F616" s="3" t="s">
        <v>25</v>
      </c>
      <c r="G616" s="4">
        <v>772</v>
      </c>
      <c r="H616" s="4">
        <v>772</v>
      </c>
      <c r="I616" s="4">
        <v>428</v>
      </c>
      <c r="J616" s="4">
        <v>428</v>
      </c>
      <c r="K616" s="4">
        <v>0.97</v>
      </c>
      <c r="L616" s="4">
        <v>10.31</v>
      </c>
      <c r="M616" s="4">
        <v>439.28</v>
      </c>
      <c r="N616" s="4">
        <v>678</v>
      </c>
      <c r="O616" s="4">
        <v>678</v>
      </c>
      <c r="P616" s="4">
        <v>541</v>
      </c>
      <c r="Q616" s="4">
        <v>539</v>
      </c>
      <c r="R616" s="4">
        <v>1.44</v>
      </c>
      <c r="S616" s="4">
        <v>12.45</v>
      </c>
      <c r="T616" s="4">
        <v>552.89</v>
      </c>
      <c r="U616" s="4">
        <v>1907</v>
      </c>
      <c r="V616" s="4">
        <v>1907</v>
      </c>
      <c r="W616" s="4">
        <v>743</v>
      </c>
      <c r="X616" s="4">
        <v>741</v>
      </c>
      <c r="Y616" s="4">
        <v>1.81</v>
      </c>
      <c r="Z616" s="4">
        <v>17.850000000000001</v>
      </c>
      <c r="AA616" s="4">
        <v>760.66</v>
      </c>
      <c r="AB616" s="4">
        <v>1752.83</v>
      </c>
    </row>
    <row r="617" spans="1:28">
      <c r="A617" s="3" t="s">
        <v>1255</v>
      </c>
      <c r="B617" s="3" t="s">
        <v>1256</v>
      </c>
      <c r="C617" s="3" t="s">
        <v>22</v>
      </c>
      <c r="D617" s="3" t="s">
        <v>587</v>
      </c>
      <c r="E617" s="3" t="s">
        <v>588</v>
      </c>
      <c r="F617" s="3" t="s">
        <v>25</v>
      </c>
      <c r="G617" s="4">
        <v>574</v>
      </c>
      <c r="H617" s="4">
        <v>574</v>
      </c>
      <c r="I617" s="4">
        <v>402</v>
      </c>
      <c r="J617" s="4">
        <v>402</v>
      </c>
      <c r="K617" s="4">
        <v>1.07</v>
      </c>
      <c r="L617" s="4">
        <v>6.58</v>
      </c>
      <c r="M617" s="4">
        <v>409.65</v>
      </c>
      <c r="N617" s="4">
        <v>865</v>
      </c>
      <c r="O617" s="4">
        <v>865</v>
      </c>
      <c r="P617" s="4">
        <v>661</v>
      </c>
      <c r="Q617" s="4">
        <v>661</v>
      </c>
      <c r="R617" s="4">
        <v>1.64</v>
      </c>
      <c r="S617" s="4">
        <v>6.11</v>
      </c>
      <c r="T617" s="4">
        <v>668.75</v>
      </c>
      <c r="U617" s="4">
        <v>2096</v>
      </c>
      <c r="V617" s="4">
        <v>2096</v>
      </c>
      <c r="W617" s="4">
        <v>689</v>
      </c>
      <c r="X617" s="4">
        <v>685</v>
      </c>
      <c r="Y617" s="4">
        <v>2.34</v>
      </c>
      <c r="Z617" s="4">
        <v>8.09</v>
      </c>
      <c r="AA617" s="4">
        <v>695.43</v>
      </c>
      <c r="AB617" s="4">
        <v>1773.83</v>
      </c>
    </row>
    <row r="618" spans="1:28">
      <c r="A618" s="3" t="s">
        <v>1257</v>
      </c>
      <c r="B618" s="3" t="s">
        <v>1258</v>
      </c>
      <c r="C618" s="3" t="s">
        <v>22</v>
      </c>
      <c r="D618" s="3" t="s">
        <v>587</v>
      </c>
      <c r="E618" s="3" t="s">
        <v>588</v>
      </c>
      <c r="F618" s="3" t="s">
        <v>25</v>
      </c>
      <c r="G618" s="4">
        <v>696</v>
      </c>
      <c r="H618" s="4">
        <v>696</v>
      </c>
      <c r="I618" s="4">
        <v>429</v>
      </c>
      <c r="J618" s="4">
        <v>429</v>
      </c>
      <c r="K618" s="4">
        <v>1.29</v>
      </c>
      <c r="L618" s="4">
        <v>6.69</v>
      </c>
      <c r="M618" s="4">
        <v>436.98</v>
      </c>
      <c r="N618" s="4">
        <v>838</v>
      </c>
      <c r="O618" s="4">
        <v>838</v>
      </c>
      <c r="P618" s="4">
        <v>571</v>
      </c>
      <c r="Q618" s="4">
        <v>571</v>
      </c>
      <c r="R618" s="4">
        <v>1.42</v>
      </c>
      <c r="S618" s="4">
        <v>6.15</v>
      </c>
      <c r="T618" s="4">
        <v>578.57000000000005</v>
      </c>
      <c r="U618" s="4">
        <v>1137</v>
      </c>
      <c r="V618" s="4">
        <v>1137</v>
      </c>
      <c r="W618" s="4">
        <v>448</v>
      </c>
      <c r="X618" s="4">
        <v>448</v>
      </c>
      <c r="Y618" s="4">
        <v>1.07</v>
      </c>
      <c r="Z618" s="4">
        <v>7.12</v>
      </c>
      <c r="AA618" s="4">
        <v>456.19</v>
      </c>
      <c r="AB618" s="4">
        <v>1471.74</v>
      </c>
    </row>
    <row r="619" spans="1:28">
      <c r="A619" s="3" t="s">
        <v>1259</v>
      </c>
      <c r="B619" s="3" t="s">
        <v>1260</v>
      </c>
      <c r="C619" s="3" t="s">
        <v>22</v>
      </c>
      <c r="D619" s="3" t="s">
        <v>587</v>
      </c>
      <c r="E619" s="3" t="s">
        <v>588</v>
      </c>
      <c r="F619" s="3" t="s">
        <v>25</v>
      </c>
      <c r="G619" s="4">
        <v>1263</v>
      </c>
      <c r="H619" s="4">
        <v>1263</v>
      </c>
      <c r="I619" s="4">
        <v>665</v>
      </c>
      <c r="J619" s="4">
        <v>657</v>
      </c>
      <c r="K619" s="4">
        <v>0.02</v>
      </c>
      <c r="L619" s="4">
        <v>7.99</v>
      </c>
      <c r="M619" s="4">
        <v>665.01</v>
      </c>
      <c r="N619" s="4">
        <v>458</v>
      </c>
      <c r="O619" s="4">
        <v>458</v>
      </c>
      <c r="P619" s="4">
        <v>367</v>
      </c>
      <c r="Q619" s="4">
        <v>365</v>
      </c>
      <c r="R619" s="4">
        <v>0.03</v>
      </c>
      <c r="S619" s="4">
        <v>7.99</v>
      </c>
      <c r="T619" s="4">
        <v>373.02</v>
      </c>
      <c r="U619" s="4">
        <v>3710</v>
      </c>
      <c r="V619" s="4">
        <v>3710</v>
      </c>
      <c r="W619" s="4">
        <v>2287</v>
      </c>
      <c r="X619" s="4">
        <v>2258</v>
      </c>
      <c r="Y619" s="4">
        <v>2.37</v>
      </c>
      <c r="Z619" s="4">
        <v>15.77</v>
      </c>
      <c r="AA619" s="4">
        <v>2276.14</v>
      </c>
      <c r="AB619" s="4">
        <v>3314.17</v>
      </c>
    </row>
    <row r="620" spans="1:28">
      <c r="A620" s="3" t="s">
        <v>1261</v>
      </c>
      <c r="B620" s="3" t="s">
        <v>1262</v>
      </c>
      <c r="C620" s="3" t="s">
        <v>568</v>
      </c>
      <c r="D620" s="3" t="s">
        <v>587</v>
      </c>
      <c r="E620" s="3" t="s">
        <v>588</v>
      </c>
      <c r="F620" s="3" t="s">
        <v>25</v>
      </c>
      <c r="G620" s="4">
        <v>504</v>
      </c>
      <c r="H620" s="4">
        <v>504</v>
      </c>
      <c r="I620" s="4">
        <v>312</v>
      </c>
      <c r="J620" s="4">
        <v>309</v>
      </c>
      <c r="K620" s="4">
        <v>0.86</v>
      </c>
      <c r="L620" s="4">
        <v>6.24</v>
      </c>
      <c r="M620" s="4">
        <v>316.10000000000002</v>
      </c>
      <c r="N620" s="4">
        <v>142</v>
      </c>
      <c r="O620" s="4">
        <v>142</v>
      </c>
      <c r="P620" s="4">
        <v>91</v>
      </c>
      <c r="Q620" s="4">
        <v>91</v>
      </c>
      <c r="R620" s="4">
        <v>0.04</v>
      </c>
      <c r="S620" s="4">
        <v>2.11</v>
      </c>
      <c r="T620" s="4">
        <v>93.15</v>
      </c>
      <c r="U620" s="4">
        <v>200</v>
      </c>
      <c r="V620" s="4">
        <v>200</v>
      </c>
      <c r="W620" s="4">
        <v>160</v>
      </c>
      <c r="X620" s="4">
        <v>160</v>
      </c>
      <c r="Y620" s="4">
        <v>0.19</v>
      </c>
      <c r="Z620" s="4">
        <v>3.72</v>
      </c>
      <c r="AA620" s="4">
        <v>163.91</v>
      </c>
      <c r="AB620" s="4">
        <v>573.16</v>
      </c>
    </row>
    <row r="621" spans="1:28">
      <c r="A621" s="3" t="s">
        <v>1263</v>
      </c>
      <c r="B621" s="3" t="s">
        <v>1264</v>
      </c>
      <c r="C621" s="3" t="s">
        <v>568</v>
      </c>
      <c r="D621" s="3" t="s">
        <v>587</v>
      </c>
      <c r="E621" s="3" t="s">
        <v>588</v>
      </c>
      <c r="F621" s="3" t="s">
        <v>25</v>
      </c>
      <c r="G621" s="4">
        <v>457</v>
      </c>
      <c r="H621" s="4">
        <v>457</v>
      </c>
      <c r="I621" s="4">
        <v>139</v>
      </c>
      <c r="J621" s="4">
        <v>138</v>
      </c>
      <c r="K621" s="4">
        <v>0.59</v>
      </c>
      <c r="L621" s="4">
        <v>2.14</v>
      </c>
      <c r="M621" s="4">
        <v>140.72999999999999</v>
      </c>
      <c r="N621" s="4">
        <v>275</v>
      </c>
      <c r="O621" s="4">
        <v>275</v>
      </c>
      <c r="P621" s="4">
        <v>174</v>
      </c>
      <c r="Q621" s="4">
        <v>173</v>
      </c>
      <c r="R621" s="4">
        <v>0.53</v>
      </c>
      <c r="S621" s="4">
        <v>2.8</v>
      </c>
      <c r="T621" s="4">
        <v>176.33</v>
      </c>
      <c r="U621" s="4">
        <v>834</v>
      </c>
      <c r="V621" s="4">
        <v>834</v>
      </c>
      <c r="W621" s="4">
        <v>593</v>
      </c>
      <c r="X621" s="4">
        <v>593</v>
      </c>
      <c r="Y621" s="4">
        <v>0.89</v>
      </c>
      <c r="Z621" s="4">
        <v>2.82</v>
      </c>
      <c r="AA621" s="4">
        <v>596.71</v>
      </c>
      <c r="AB621" s="4">
        <v>913.77</v>
      </c>
    </row>
    <row r="622" spans="1:28">
      <c r="A622" s="3" t="s">
        <v>1265</v>
      </c>
      <c r="B622" s="3" t="s">
        <v>1266</v>
      </c>
      <c r="C622" s="3" t="s">
        <v>22</v>
      </c>
      <c r="D622" s="3" t="s">
        <v>587</v>
      </c>
      <c r="E622" s="3" t="s">
        <v>588</v>
      </c>
      <c r="F622" s="3" t="s">
        <v>25</v>
      </c>
      <c r="G622" s="4">
        <v>1769</v>
      </c>
      <c r="H622" s="4">
        <v>1769</v>
      </c>
      <c r="I622" s="4">
        <v>1617</v>
      </c>
      <c r="J622" s="4">
        <v>1611</v>
      </c>
      <c r="K622" s="4">
        <v>7.22</v>
      </c>
      <c r="L622" s="4">
        <v>18.239999999999998</v>
      </c>
      <c r="M622" s="4">
        <v>1636.46</v>
      </c>
      <c r="N622" s="4">
        <v>776</v>
      </c>
      <c r="O622" s="4">
        <v>776</v>
      </c>
      <c r="P622" s="4">
        <v>736</v>
      </c>
      <c r="Q622" s="4">
        <v>731</v>
      </c>
      <c r="R622" s="4">
        <v>3.73</v>
      </c>
      <c r="S622" s="4">
        <v>8.74</v>
      </c>
      <c r="T622" s="4">
        <v>743.47</v>
      </c>
      <c r="U622" s="4">
        <v>1278</v>
      </c>
      <c r="V622" s="4">
        <v>1278</v>
      </c>
      <c r="W622" s="4">
        <v>988</v>
      </c>
      <c r="X622" s="4">
        <v>987</v>
      </c>
      <c r="Y622" s="4">
        <v>5.58</v>
      </c>
      <c r="Z622" s="4">
        <v>8.26</v>
      </c>
      <c r="AA622" s="4">
        <v>1000.84</v>
      </c>
      <c r="AB622" s="4">
        <v>3380.77</v>
      </c>
    </row>
    <row r="623" spans="1:28">
      <c r="A623" s="3" t="s">
        <v>1267</v>
      </c>
      <c r="B623" s="3" t="s">
        <v>1268</v>
      </c>
      <c r="C623" s="3" t="s">
        <v>22</v>
      </c>
      <c r="D623" s="3" t="s">
        <v>587</v>
      </c>
      <c r="E623" s="3" t="s">
        <v>588</v>
      </c>
      <c r="F623" s="3" t="s">
        <v>25</v>
      </c>
      <c r="G623" s="4">
        <v>838</v>
      </c>
      <c r="H623" s="4">
        <v>838</v>
      </c>
      <c r="I623" s="4">
        <v>551</v>
      </c>
      <c r="J623" s="4">
        <v>551</v>
      </c>
      <c r="K623" s="4">
        <v>4.74</v>
      </c>
      <c r="L623" s="4">
        <v>5.96</v>
      </c>
      <c r="M623" s="4">
        <v>561.70000000000005</v>
      </c>
      <c r="N623" s="4">
        <v>621</v>
      </c>
      <c r="O623" s="4">
        <v>621</v>
      </c>
      <c r="P623" s="4">
        <v>537</v>
      </c>
      <c r="Q623" s="4">
        <v>537</v>
      </c>
      <c r="R623" s="4">
        <v>4.45</v>
      </c>
      <c r="S623" s="4">
        <v>4.04</v>
      </c>
      <c r="T623" s="4">
        <v>545.49</v>
      </c>
      <c r="U623" s="4">
        <v>1264</v>
      </c>
      <c r="V623" s="4">
        <v>1264</v>
      </c>
      <c r="W623" s="4">
        <v>1123</v>
      </c>
      <c r="X623" s="4">
        <v>1121</v>
      </c>
      <c r="Y623" s="4">
        <v>9.74</v>
      </c>
      <c r="Z623" s="4">
        <v>8.48</v>
      </c>
      <c r="AA623" s="4">
        <v>1139.22</v>
      </c>
      <c r="AB623" s="4">
        <v>2246.41</v>
      </c>
    </row>
    <row r="624" spans="1:28">
      <c r="A624" s="3" t="s">
        <v>4125</v>
      </c>
      <c r="B624" s="3" t="s">
        <v>4198</v>
      </c>
      <c r="C624" s="3" t="s">
        <v>4199</v>
      </c>
      <c r="D624" s="3" t="s">
        <v>587</v>
      </c>
      <c r="E624" s="3" t="s">
        <v>588</v>
      </c>
      <c r="F624" s="3" t="s">
        <v>25</v>
      </c>
      <c r="G624" s="4">
        <v>2914</v>
      </c>
      <c r="H624" s="4">
        <v>2913</v>
      </c>
      <c r="I624" s="4">
        <v>2681</v>
      </c>
      <c r="J624" s="4">
        <v>2667</v>
      </c>
      <c r="K624" s="4">
        <v>6.46</v>
      </c>
      <c r="L624" s="4">
        <v>34.03</v>
      </c>
      <c r="M624" s="4">
        <v>2707.49</v>
      </c>
      <c r="N624" s="4">
        <v>1542</v>
      </c>
      <c r="O624" s="4">
        <v>1542</v>
      </c>
      <c r="P624" s="4">
        <v>1345</v>
      </c>
      <c r="Q624" s="4">
        <v>1331</v>
      </c>
      <c r="R624" s="4">
        <v>6.51</v>
      </c>
      <c r="S624" s="4">
        <v>21.48</v>
      </c>
      <c r="T624" s="4">
        <v>1358.99</v>
      </c>
      <c r="U624" s="4">
        <v>1701</v>
      </c>
      <c r="V624" s="4">
        <v>1699</v>
      </c>
      <c r="W624" s="4">
        <v>1186</v>
      </c>
      <c r="X624" s="4">
        <v>1163</v>
      </c>
      <c r="Y624" s="4">
        <v>6.56</v>
      </c>
      <c r="Z624" s="4">
        <v>18.239999999999998</v>
      </c>
      <c r="AA624" s="4">
        <v>1187.8</v>
      </c>
      <c r="AB624" s="4">
        <v>5254.28</v>
      </c>
    </row>
    <row r="625" spans="1:28">
      <c r="A625" s="3" t="s">
        <v>1269</v>
      </c>
      <c r="B625" s="3" t="s">
        <v>1270</v>
      </c>
      <c r="C625" s="3" t="s">
        <v>568</v>
      </c>
      <c r="D625" s="3" t="s">
        <v>587</v>
      </c>
      <c r="E625" s="3" t="s">
        <v>588</v>
      </c>
      <c r="F625" s="3" t="s">
        <v>25</v>
      </c>
      <c r="G625" s="4">
        <v>9167</v>
      </c>
      <c r="H625" s="4">
        <v>9161</v>
      </c>
      <c r="I625" s="4">
        <v>5843</v>
      </c>
      <c r="J625" s="4">
        <v>4103</v>
      </c>
      <c r="K625" s="4">
        <v>16.77</v>
      </c>
      <c r="L625" s="4">
        <v>91.61</v>
      </c>
      <c r="M625" s="4">
        <v>4211.38</v>
      </c>
      <c r="N625" s="4">
        <v>8424</v>
      </c>
      <c r="O625" s="4">
        <v>3862</v>
      </c>
      <c r="P625" s="4">
        <v>3352</v>
      </c>
      <c r="Q625" s="4">
        <v>1829</v>
      </c>
      <c r="R625" s="4">
        <v>8.48</v>
      </c>
      <c r="S625" s="4">
        <v>72.45</v>
      </c>
      <c r="T625" s="4">
        <v>1909.93</v>
      </c>
      <c r="U625" s="4">
        <v>3382</v>
      </c>
      <c r="V625" s="4">
        <v>3381</v>
      </c>
      <c r="W625" s="4">
        <v>2905</v>
      </c>
      <c r="X625" s="4">
        <v>2710</v>
      </c>
      <c r="Y625" s="4">
        <v>11.56</v>
      </c>
      <c r="Z625" s="4">
        <v>58.03</v>
      </c>
      <c r="AA625" s="4">
        <v>2779.59</v>
      </c>
      <c r="AB625" s="4">
        <v>8900.9</v>
      </c>
    </row>
    <row r="626" spans="1:28">
      <c r="A626" s="3" t="s">
        <v>1271</v>
      </c>
      <c r="B626" s="3" t="s">
        <v>1272</v>
      </c>
      <c r="C626" s="3" t="s">
        <v>568</v>
      </c>
      <c r="D626" s="3" t="s">
        <v>587</v>
      </c>
      <c r="E626" s="3" t="s">
        <v>588</v>
      </c>
      <c r="F626" s="3" t="s">
        <v>25</v>
      </c>
      <c r="G626" s="4">
        <v>3665</v>
      </c>
      <c r="H626" s="4">
        <v>3664</v>
      </c>
      <c r="I626" s="4">
        <v>3003</v>
      </c>
      <c r="J626" s="4">
        <v>2531</v>
      </c>
      <c r="K626" s="4">
        <v>5.85</v>
      </c>
      <c r="L626" s="4">
        <v>46.45</v>
      </c>
      <c r="M626" s="4">
        <v>2583.3000000000002</v>
      </c>
      <c r="N626" s="4">
        <v>8703</v>
      </c>
      <c r="O626" s="4">
        <v>4036</v>
      </c>
      <c r="P626" s="4">
        <v>1847</v>
      </c>
      <c r="Q626" s="4">
        <v>1434</v>
      </c>
      <c r="R626" s="4">
        <v>2.1800000000000002</v>
      </c>
      <c r="S626" s="4">
        <v>45.87</v>
      </c>
      <c r="T626" s="4">
        <v>1482.05</v>
      </c>
      <c r="U626" s="4">
        <v>2637</v>
      </c>
      <c r="V626" s="4">
        <v>2636</v>
      </c>
      <c r="W626" s="4">
        <v>969</v>
      </c>
      <c r="X626" s="4">
        <v>929</v>
      </c>
      <c r="Y626" s="4">
        <v>2.92</v>
      </c>
      <c r="Z626" s="4">
        <v>29.04</v>
      </c>
      <c r="AA626" s="4">
        <v>960.96</v>
      </c>
      <c r="AB626" s="4">
        <v>5026.3100000000004</v>
      </c>
    </row>
    <row r="627" spans="1:28">
      <c r="A627" s="3" t="s">
        <v>1273</v>
      </c>
      <c r="B627" s="3" t="s">
        <v>1274</v>
      </c>
      <c r="C627" s="3" t="s">
        <v>568</v>
      </c>
      <c r="D627" s="3" t="s">
        <v>587</v>
      </c>
      <c r="E627" s="3" t="s">
        <v>588</v>
      </c>
      <c r="F627" s="3" t="s">
        <v>25</v>
      </c>
      <c r="G627" s="4">
        <v>3327</v>
      </c>
      <c r="H627" s="4">
        <v>3327</v>
      </c>
      <c r="I627" s="4">
        <v>2375</v>
      </c>
      <c r="J627" s="4">
        <v>1750</v>
      </c>
      <c r="K627" s="4">
        <v>13.01</v>
      </c>
      <c r="L627" s="4">
        <v>38.799999999999997</v>
      </c>
      <c r="M627" s="4">
        <v>1801.81</v>
      </c>
      <c r="N627" s="4">
        <v>3575</v>
      </c>
      <c r="O627" s="4">
        <v>1850</v>
      </c>
      <c r="P627" s="4">
        <v>1385</v>
      </c>
      <c r="Q627" s="4">
        <v>795</v>
      </c>
      <c r="R627" s="4">
        <v>5.15</v>
      </c>
      <c r="S627" s="4">
        <v>32.22</v>
      </c>
      <c r="T627" s="4">
        <v>832.37</v>
      </c>
      <c r="U627" s="4">
        <v>2526</v>
      </c>
      <c r="V627" s="4">
        <v>2526</v>
      </c>
      <c r="W627" s="4">
        <v>1029</v>
      </c>
      <c r="X627" s="4">
        <v>937</v>
      </c>
      <c r="Y627" s="4">
        <v>5.47</v>
      </c>
      <c r="Z627" s="4">
        <v>27.87</v>
      </c>
      <c r="AA627" s="4">
        <v>970.34</v>
      </c>
      <c r="AB627" s="4">
        <v>3604.52</v>
      </c>
    </row>
    <row r="628" spans="1:28">
      <c r="A628" s="3" t="s">
        <v>1275</v>
      </c>
      <c r="B628" s="3" t="s">
        <v>1276</v>
      </c>
      <c r="C628" s="3" t="s">
        <v>568</v>
      </c>
      <c r="D628" s="3" t="s">
        <v>587</v>
      </c>
      <c r="E628" s="3" t="s">
        <v>588</v>
      </c>
      <c r="F628" s="3" t="s">
        <v>25</v>
      </c>
      <c r="G628" s="4">
        <v>2721</v>
      </c>
      <c r="H628" s="4">
        <v>2720</v>
      </c>
      <c r="I628" s="4">
        <v>2329</v>
      </c>
      <c r="J628" s="4">
        <v>1794</v>
      </c>
      <c r="K628" s="4">
        <v>6.41</v>
      </c>
      <c r="L628" s="4">
        <v>25.18</v>
      </c>
      <c r="M628" s="4">
        <v>1825.59</v>
      </c>
      <c r="N628" s="4">
        <v>3256</v>
      </c>
      <c r="O628" s="4">
        <v>1520</v>
      </c>
      <c r="P628" s="4">
        <v>1292</v>
      </c>
      <c r="Q628" s="4">
        <v>776</v>
      </c>
      <c r="R628" s="4">
        <v>2.88</v>
      </c>
      <c r="S628" s="4">
        <v>26.53</v>
      </c>
      <c r="T628" s="4">
        <v>805.41</v>
      </c>
      <c r="U628" s="4">
        <v>1151</v>
      </c>
      <c r="V628" s="4">
        <v>1151</v>
      </c>
      <c r="W628" s="4">
        <v>911</v>
      </c>
      <c r="X628" s="4">
        <v>870</v>
      </c>
      <c r="Y628" s="4">
        <v>4.1399999999999997</v>
      </c>
      <c r="Z628" s="4">
        <v>14.07</v>
      </c>
      <c r="AA628" s="4">
        <v>888.21</v>
      </c>
      <c r="AB628" s="4">
        <v>3519.21</v>
      </c>
    </row>
    <row r="629" spans="1:28">
      <c r="A629" s="3" t="s">
        <v>1277</v>
      </c>
      <c r="B629" s="3" t="s">
        <v>1278</v>
      </c>
      <c r="C629" s="3" t="s">
        <v>568</v>
      </c>
      <c r="D629" s="3" t="s">
        <v>587</v>
      </c>
      <c r="E629" s="3" t="s">
        <v>588</v>
      </c>
      <c r="F629" s="3" t="s">
        <v>25</v>
      </c>
      <c r="G629" s="4">
        <v>1193</v>
      </c>
      <c r="H629" s="4">
        <v>1193</v>
      </c>
      <c r="I629" s="4">
        <v>641</v>
      </c>
      <c r="J629" s="4">
        <v>641</v>
      </c>
      <c r="K629" s="4">
        <v>8.19</v>
      </c>
      <c r="L629" s="4">
        <v>8.99</v>
      </c>
      <c r="M629" s="4">
        <v>658.18</v>
      </c>
      <c r="N629" s="4">
        <v>462</v>
      </c>
      <c r="O629" s="4">
        <v>462</v>
      </c>
      <c r="P629" s="4">
        <v>367</v>
      </c>
      <c r="Q629" s="4">
        <v>366</v>
      </c>
      <c r="R629" s="4">
        <v>1.96</v>
      </c>
      <c r="S629" s="4">
        <v>8.9499999999999993</v>
      </c>
      <c r="T629" s="4">
        <v>376.91</v>
      </c>
      <c r="U629" s="4">
        <v>2656</v>
      </c>
      <c r="V629" s="4">
        <v>2656</v>
      </c>
      <c r="W629" s="4">
        <v>923</v>
      </c>
      <c r="X629" s="4">
        <v>922</v>
      </c>
      <c r="Y629" s="4">
        <v>10.23</v>
      </c>
      <c r="Z629" s="4">
        <v>11.83</v>
      </c>
      <c r="AA629" s="4">
        <v>944.06</v>
      </c>
      <c r="AB629" s="4">
        <v>1979.15</v>
      </c>
    </row>
    <row r="630" spans="1:28">
      <c r="A630" s="3" t="s">
        <v>1279</v>
      </c>
      <c r="B630" s="3" t="s">
        <v>1280</v>
      </c>
      <c r="C630" s="3" t="s">
        <v>568</v>
      </c>
      <c r="D630" s="3" t="s">
        <v>587</v>
      </c>
      <c r="E630" s="3" t="s">
        <v>588</v>
      </c>
      <c r="F630" s="3" t="s">
        <v>25</v>
      </c>
      <c r="G630" s="4">
        <v>1108</v>
      </c>
      <c r="H630" s="4">
        <v>1108</v>
      </c>
      <c r="I630" s="4">
        <v>167</v>
      </c>
      <c r="J630" s="4">
        <v>167</v>
      </c>
      <c r="K630" s="4">
        <v>1.46</v>
      </c>
      <c r="L630" s="4">
        <v>2</v>
      </c>
      <c r="M630" s="4">
        <v>170.46</v>
      </c>
      <c r="N630" s="4">
        <v>938</v>
      </c>
      <c r="O630" s="4">
        <v>938</v>
      </c>
      <c r="P630" s="4">
        <v>212</v>
      </c>
      <c r="Q630" s="4">
        <v>211</v>
      </c>
      <c r="R630" s="4">
        <v>1.84</v>
      </c>
      <c r="S630" s="4">
        <v>2.63</v>
      </c>
      <c r="T630" s="4">
        <v>215.47</v>
      </c>
      <c r="U630" s="4">
        <v>3681</v>
      </c>
      <c r="V630" s="4">
        <v>3681</v>
      </c>
      <c r="W630" s="4">
        <v>1853</v>
      </c>
      <c r="X630" s="4">
        <v>1853</v>
      </c>
      <c r="Y630" s="4">
        <v>6.41</v>
      </c>
      <c r="Z630" s="4">
        <v>0.87</v>
      </c>
      <c r="AA630" s="4">
        <v>1860.28</v>
      </c>
      <c r="AB630" s="4">
        <v>2246.21</v>
      </c>
    </row>
    <row r="631" spans="1:28">
      <c r="A631" s="3" t="s">
        <v>1281</v>
      </c>
      <c r="B631" s="3" t="s">
        <v>1282</v>
      </c>
      <c r="C631" s="3" t="s">
        <v>22</v>
      </c>
      <c r="D631" s="3" t="s">
        <v>587</v>
      </c>
      <c r="E631" s="3" t="s">
        <v>588</v>
      </c>
      <c r="F631" s="3" t="s">
        <v>25</v>
      </c>
      <c r="G631" s="4">
        <v>1859</v>
      </c>
      <c r="H631" s="4">
        <v>1859</v>
      </c>
      <c r="I631" s="4">
        <v>1209</v>
      </c>
      <c r="J631" s="4">
        <v>1208</v>
      </c>
      <c r="K631" s="4">
        <v>4.9400000000000004</v>
      </c>
      <c r="L631" s="4">
        <v>28.89</v>
      </c>
      <c r="M631" s="4">
        <v>1241.83</v>
      </c>
      <c r="N631" s="4">
        <v>571</v>
      </c>
      <c r="O631" s="4">
        <v>571</v>
      </c>
      <c r="P631" s="4">
        <v>490</v>
      </c>
      <c r="Q631" s="4">
        <v>490</v>
      </c>
      <c r="R631" s="4">
        <v>2.31</v>
      </c>
      <c r="S631" s="4">
        <v>10.28</v>
      </c>
      <c r="T631" s="4">
        <v>502.59</v>
      </c>
      <c r="U631" s="4">
        <v>1863</v>
      </c>
      <c r="V631" s="4">
        <v>1863</v>
      </c>
      <c r="W631" s="4">
        <v>1740</v>
      </c>
      <c r="X631" s="4">
        <v>1736</v>
      </c>
      <c r="Y631" s="4">
        <v>12.82</v>
      </c>
      <c r="Z631" s="4">
        <v>18.88</v>
      </c>
      <c r="AA631" s="4">
        <v>1767.7</v>
      </c>
      <c r="AB631" s="4">
        <v>3512.12</v>
      </c>
    </row>
    <row r="632" spans="1:28">
      <c r="A632" s="3" t="s">
        <v>1283</v>
      </c>
      <c r="B632" s="3" t="s">
        <v>1284</v>
      </c>
      <c r="C632" s="3" t="s">
        <v>568</v>
      </c>
      <c r="D632" s="3" t="s">
        <v>587</v>
      </c>
      <c r="E632" s="3" t="s">
        <v>588</v>
      </c>
      <c r="F632" s="3" t="s">
        <v>25</v>
      </c>
      <c r="G632" s="4">
        <v>339</v>
      </c>
      <c r="H632" s="4">
        <v>339</v>
      </c>
      <c r="I632" s="4">
        <v>262</v>
      </c>
      <c r="J632" s="4">
        <v>262</v>
      </c>
      <c r="K632" s="4">
        <v>1.02</v>
      </c>
      <c r="L632" s="4">
        <v>4.43</v>
      </c>
      <c r="M632" s="4">
        <v>267.45</v>
      </c>
      <c r="N632" s="4">
        <v>408</v>
      </c>
      <c r="O632" s="4">
        <v>408</v>
      </c>
      <c r="P632" s="4">
        <v>291</v>
      </c>
      <c r="Q632" s="4">
        <v>291</v>
      </c>
      <c r="R632" s="4">
        <v>0.91</v>
      </c>
      <c r="S632" s="4">
        <v>4.7</v>
      </c>
      <c r="T632" s="4">
        <v>296.61</v>
      </c>
      <c r="U632" s="4">
        <v>1344</v>
      </c>
      <c r="V632" s="4">
        <v>1344</v>
      </c>
      <c r="W632" s="4">
        <v>913</v>
      </c>
      <c r="X632" s="4">
        <v>913</v>
      </c>
      <c r="Y632" s="4">
        <v>8.02</v>
      </c>
      <c r="Z632" s="4">
        <v>6.71</v>
      </c>
      <c r="AA632" s="4">
        <v>927.73</v>
      </c>
      <c r="AB632" s="4">
        <v>1491.79</v>
      </c>
    </row>
    <row r="633" spans="1:28">
      <c r="A633" s="3" t="s">
        <v>1285</v>
      </c>
      <c r="B633" s="3" t="s">
        <v>1286</v>
      </c>
      <c r="C633" s="3" t="s">
        <v>518</v>
      </c>
      <c r="D633" s="3" t="s">
        <v>587</v>
      </c>
      <c r="E633" s="3" t="s">
        <v>588</v>
      </c>
      <c r="F633" s="3" t="s">
        <v>25</v>
      </c>
      <c r="G633" s="4">
        <v>14615</v>
      </c>
      <c r="H633" s="4">
        <v>14614</v>
      </c>
      <c r="I633" s="4">
        <v>12765</v>
      </c>
      <c r="J633" s="4">
        <v>12585</v>
      </c>
      <c r="K633" s="4">
        <v>73.61</v>
      </c>
      <c r="L633" s="4">
        <v>297.37</v>
      </c>
      <c r="M633" s="4">
        <v>12955.98</v>
      </c>
      <c r="N633" s="4">
        <v>0</v>
      </c>
      <c r="O633" s="4">
        <v>0</v>
      </c>
      <c r="P633" s="4">
        <v>0</v>
      </c>
      <c r="Q633" s="4">
        <v>0</v>
      </c>
      <c r="R633" s="4">
        <v>0</v>
      </c>
      <c r="S633" s="4">
        <v>0</v>
      </c>
      <c r="T633" s="4">
        <v>0</v>
      </c>
      <c r="U633" s="4">
        <v>30683</v>
      </c>
      <c r="V633" s="4">
        <v>30682</v>
      </c>
      <c r="W633" s="4">
        <v>26580</v>
      </c>
      <c r="X633" s="4">
        <v>26260</v>
      </c>
      <c r="Y633" s="4">
        <v>141.01</v>
      </c>
      <c r="Z633" s="4">
        <v>631.89</v>
      </c>
      <c r="AA633" s="4">
        <v>27032.9</v>
      </c>
      <c r="AB633" s="4">
        <v>39988.879999999997</v>
      </c>
    </row>
    <row r="634" spans="1:28">
      <c r="A634" s="3" t="s">
        <v>1287</v>
      </c>
      <c r="B634" s="3" t="s">
        <v>1288</v>
      </c>
      <c r="C634" s="3" t="s">
        <v>22</v>
      </c>
      <c r="D634" s="3" t="s">
        <v>587</v>
      </c>
      <c r="E634" s="3" t="s">
        <v>588</v>
      </c>
      <c r="F634" s="3" t="s">
        <v>25</v>
      </c>
      <c r="G634" s="4">
        <v>1644</v>
      </c>
      <c r="H634" s="4">
        <v>1644</v>
      </c>
      <c r="I634" s="4">
        <v>1069</v>
      </c>
      <c r="J634" s="4">
        <v>1063</v>
      </c>
      <c r="K634" s="4">
        <v>6.38</v>
      </c>
      <c r="L634" s="4">
        <v>22.6</v>
      </c>
      <c r="M634" s="4">
        <v>1091.98</v>
      </c>
      <c r="N634" s="4">
        <v>892</v>
      </c>
      <c r="O634" s="4">
        <v>892</v>
      </c>
      <c r="P634" s="4">
        <v>794</v>
      </c>
      <c r="Q634" s="4">
        <v>793</v>
      </c>
      <c r="R634" s="4">
        <v>3.32</v>
      </c>
      <c r="S634" s="4">
        <v>9</v>
      </c>
      <c r="T634" s="4">
        <v>805.32</v>
      </c>
      <c r="U634" s="4">
        <v>1111</v>
      </c>
      <c r="V634" s="4">
        <v>1111</v>
      </c>
      <c r="W634" s="4">
        <v>892</v>
      </c>
      <c r="X634" s="4">
        <v>890</v>
      </c>
      <c r="Y634" s="4">
        <v>5.3</v>
      </c>
      <c r="Z634" s="4">
        <v>14.27</v>
      </c>
      <c r="AA634" s="4">
        <v>909.57</v>
      </c>
      <c r="AB634" s="4">
        <v>2806.87</v>
      </c>
    </row>
    <row r="635" spans="1:28">
      <c r="A635" s="3" t="s">
        <v>1289</v>
      </c>
      <c r="B635" s="3" t="s">
        <v>1290</v>
      </c>
      <c r="C635" s="3" t="s">
        <v>568</v>
      </c>
      <c r="D635" s="3" t="s">
        <v>587</v>
      </c>
      <c r="E635" s="3" t="s">
        <v>588</v>
      </c>
      <c r="F635" s="3" t="s">
        <v>25</v>
      </c>
      <c r="G635" s="4">
        <v>6913</v>
      </c>
      <c r="H635" s="4">
        <v>6913</v>
      </c>
      <c r="I635" s="4">
        <v>5939</v>
      </c>
      <c r="J635" s="4">
        <v>5896</v>
      </c>
      <c r="K635" s="4">
        <v>4.91</v>
      </c>
      <c r="L635" s="4">
        <v>63.08</v>
      </c>
      <c r="M635" s="4">
        <v>5963.99</v>
      </c>
      <c r="N635" s="4">
        <v>2540</v>
      </c>
      <c r="O635" s="4">
        <v>2540</v>
      </c>
      <c r="P635" s="4">
        <v>2229</v>
      </c>
      <c r="Q635" s="4">
        <v>2210</v>
      </c>
      <c r="R635" s="4">
        <v>2.16</v>
      </c>
      <c r="S635" s="4">
        <v>36.08</v>
      </c>
      <c r="T635" s="4">
        <v>2248.2399999999998</v>
      </c>
      <c r="U635" s="4">
        <v>3613</v>
      </c>
      <c r="V635" s="4">
        <v>3613</v>
      </c>
      <c r="W635" s="4">
        <v>2879</v>
      </c>
      <c r="X635" s="4">
        <v>2858</v>
      </c>
      <c r="Y635" s="4">
        <v>3.65</v>
      </c>
      <c r="Z635" s="4">
        <v>57.99</v>
      </c>
      <c r="AA635" s="4">
        <v>2919.64</v>
      </c>
      <c r="AB635" s="4">
        <v>11131.87</v>
      </c>
    </row>
    <row r="636" spans="1:28">
      <c r="A636" s="3" t="s">
        <v>1291</v>
      </c>
      <c r="B636" s="3" t="s">
        <v>1292</v>
      </c>
      <c r="C636" s="3" t="s">
        <v>568</v>
      </c>
      <c r="D636" s="3" t="s">
        <v>587</v>
      </c>
      <c r="E636" s="3" t="s">
        <v>588</v>
      </c>
      <c r="F636" s="3" t="s">
        <v>25</v>
      </c>
      <c r="G636" s="4">
        <v>403</v>
      </c>
      <c r="H636" s="4">
        <v>403</v>
      </c>
      <c r="I636" s="4">
        <v>249</v>
      </c>
      <c r="J636" s="4">
        <v>248</v>
      </c>
      <c r="K636" s="4">
        <v>1.01</v>
      </c>
      <c r="L636" s="4">
        <v>4.6399999999999997</v>
      </c>
      <c r="M636" s="4">
        <v>253.65</v>
      </c>
      <c r="N636" s="4">
        <v>495</v>
      </c>
      <c r="O636" s="4">
        <v>495</v>
      </c>
      <c r="P636" s="4">
        <v>369</v>
      </c>
      <c r="Q636" s="4">
        <v>369</v>
      </c>
      <c r="R636" s="4">
        <v>1.42</v>
      </c>
      <c r="S636" s="4">
        <v>5.88</v>
      </c>
      <c r="T636" s="4">
        <v>376.3</v>
      </c>
      <c r="U636" s="4">
        <v>726</v>
      </c>
      <c r="V636" s="4">
        <v>726</v>
      </c>
      <c r="W636" s="4">
        <v>607</v>
      </c>
      <c r="X636" s="4">
        <v>607</v>
      </c>
      <c r="Y636" s="4">
        <v>2.64</v>
      </c>
      <c r="Z636" s="4">
        <v>10.77</v>
      </c>
      <c r="AA636" s="4">
        <v>620.41</v>
      </c>
      <c r="AB636" s="4">
        <v>1250.3599999999999</v>
      </c>
    </row>
    <row r="637" spans="1:28">
      <c r="A637" s="3" t="s">
        <v>1293</v>
      </c>
      <c r="B637" s="3" t="s">
        <v>1294</v>
      </c>
      <c r="C637" s="3" t="s">
        <v>568</v>
      </c>
      <c r="D637" s="3" t="s">
        <v>587</v>
      </c>
      <c r="E637" s="3" t="s">
        <v>588</v>
      </c>
      <c r="F637" s="3" t="s">
        <v>25</v>
      </c>
      <c r="G637" s="4">
        <v>512</v>
      </c>
      <c r="H637" s="4">
        <v>512</v>
      </c>
      <c r="I637" s="4">
        <v>225</v>
      </c>
      <c r="J637" s="4">
        <v>225</v>
      </c>
      <c r="K637" s="4">
        <v>1.1599999999999999</v>
      </c>
      <c r="L637" s="4">
        <v>3.14</v>
      </c>
      <c r="M637" s="4">
        <v>229.3</v>
      </c>
      <c r="N637" s="4">
        <v>341</v>
      </c>
      <c r="O637" s="4">
        <v>341</v>
      </c>
      <c r="P637" s="4">
        <v>262</v>
      </c>
      <c r="Q637" s="4">
        <v>262</v>
      </c>
      <c r="R637" s="4">
        <v>1.89</v>
      </c>
      <c r="S637" s="4">
        <v>5.6</v>
      </c>
      <c r="T637" s="4">
        <v>269.49</v>
      </c>
      <c r="U637" s="4">
        <v>690</v>
      </c>
      <c r="V637" s="4">
        <v>690</v>
      </c>
      <c r="W637" s="4">
        <v>360</v>
      </c>
      <c r="X637" s="4">
        <v>360</v>
      </c>
      <c r="Y637" s="4">
        <v>2.4500000000000002</v>
      </c>
      <c r="Z637" s="4">
        <v>4.29</v>
      </c>
      <c r="AA637" s="4">
        <v>366.74</v>
      </c>
      <c r="AB637" s="4">
        <v>865.53</v>
      </c>
    </row>
    <row r="638" spans="1:28">
      <c r="A638" s="3" t="s">
        <v>1295</v>
      </c>
      <c r="B638" s="3" t="s">
        <v>1296</v>
      </c>
      <c r="C638" s="3" t="s">
        <v>22</v>
      </c>
      <c r="D638" s="3" t="s">
        <v>587</v>
      </c>
      <c r="E638" s="3" t="s">
        <v>588</v>
      </c>
      <c r="F638" s="3" t="s">
        <v>25</v>
      </c>
      <c r="G638" s="4">
        <v>1651</v>
      </c>
      <c r="H638" s="4">
        <v>1651</v>
      </c>
      <c r="I638" s="4">
        <v>1093</v>
      </c>
      <c r="J638" s="4">
        <v>1093</v>
      </c>
      <c r="K638" s="4">
        <v>6.84</v>
      </c>
      <c r="L638" s="4">
        <v>18.72</v>
      </c>
      <c r="M638" s="4">
        <v>1118.56</v>
      </c>
      <c r="N638" s="4">
        <v>542</v>
      </c>
      <c r="O638" s="4">
        <v>542</v>
      </c>
      <c r="P638" s="4">
        <v>485</v>
      </c>
      <c r="Q638" s="4">
        <v>484</v>
      </c>
      <c r="R638" s="4">
        <v>2.99</v>
      </c>
      <c r="S638" s="4">
        <v>6.91</v>
      </c>
      <c r="T638" s="4">
        <v>493.9</v>
      </c>
      <c r="U638" s="4">
        <v>1342</v>
      </c>
      <c r="V638" s="4">
        <v>1342</v>
      </c>
      <c r="W638" s="4">
        <v>1097</v>
      </c>
      <c r="X638" s="4">
        <v>1097</v>
      </c>
      <c r="Y638" s="4">
        <v>8.57</v>
      </c>
      <c r="Z638" s="4">
        <v>8.7100000000000009</v>
      </c>
      <c r="AA638" s="4">
        <v>1114.28</v>
      </c>
      <c r="AB638" s="4">
        <v>2726.74</v>
      </c>
    </row>
    <row r="639" spans="1:28">
      <c r="A639" s="3" t="s">
        <v>1297</v>
      </c>
      <c r="B639" s="3" t="s">
        <v>1298</v>
      </c>
      <c r="C639" s="3" t="s">
        <v>568</v>
      </c>
      <c r="D639" s="3" t="s">
        <v>587</v>
      </c>
      <c r="E639" s="3" t="s">
        <v>588</v>
      </c>
      <c r="F639" s="3" t="s">
        <v>25</v>
      </c>
      <c r="G639" s="4">
        <v>245</v>
      </c>
      <c r="H639" s="4">
        <v>245</v>
      </c>
      <c r="I639" s="4">
        <v>129</v>
      </c>
      <c r="J639" s="4">
        <v>129</v>
      </c>
      <c r="K639" s="4">
        <v>0</v>
      </c>
      <c r="L639" s="4">
        <v>0.23</v>
      </c>
      <c r="M639" s="4">
        <v>129.22999999999999</v>
      </c>
      <c r="N639" s="4">
        <v>457</v>
      </c>
      <c r="O639" s="4">
        <v>457</v>
      </c>
      <c r="P639" s="4">
        <v>269</v>
      </c>
      <c r="Q639" s="4">
        <v>269</v>
      </c>
      <c r="R639" s="4">
        <v>0.21</v>
      </c>
      <c r="S639" s="4">
        <v>1.92</v>
      </c>
      <c r="T639" s="4">
        <v>271.13</v>
      </c>
      <c r="U639" s="4">
        <v>793</v>
      </c>
      <c r="V639" s="4">
        <v>793</v>
      </c>
      <c r="W639" s="4">
        <v>248</v>
      </c>
      <c r="X639" s="4">
        <v>248</v>
      </c>
      <c r="Y639" s="4">
        <v>0</v>
      </c>
      <c r="Z639" s="4">
        <v>0.37</v>
      </c>
      <c r="AA639" s="4">
        <v>248.37</v>
      </c>
      <c r="AB639" s="4">
        <v>648.73</v>
      </c>
    </row>
    <row r="640" spans="1:28">
      <c r="A640" s="3" t="s">
        <v>1299</v>
      </c>
      <c r="B640" s="3" t="s">
        <v>1300</v>
      </c>
      <c r="C640" s="3" t="s">
        <v>22</v>
      </c>
      <c r="D640" s="3" t="s">
        <v>587</v>
      </c>
      <c r="E640" s="3" t="s">
        <v>588</v>
      </c>
      <c r="F640" s="3" t="s">
        <v>25</v>
      </c>
      <c r="G640" s="4">
        <v>1459</v>
      </c>
      <c r="H640" s="4">
        <v>1459</v>
      </c>
      <c r="I640" s="4">
        <v>451</v>
      </c>
      <c r="J640" s="4">
        <v>449</v>
      </c>
      <c r="K640" s="4">
        <v>1.35</v>
      </c>
      <c r="L640" s="4">
        <v>7.18</v>
      </c>
      <c r="M640" s="4">
        <v>457.53</v>
      </c>
      <c r="N640" s="4">
        <v>1104</v>
      </c>
      <c r="O640" s="4">
        <v>1104</v>
      </c>
      <c r="P640" s="4">
        <v>761</v>
      </c>
      <c r="Q640" s="4">
        <v>761</v>
      </c>
      <c r="R640" s="4">
        <v>8.58</v>
      </c>
      <c r="S640" s="4">
        <v>9.83</v>
      </c>
      <c r="T640" s="4">
        <v>779.41</v>
      </c>
      <c r="U640" s="4">
        <v>3920</v>
      </c>
      <c r="V640" s="4">
        <v>3920</v>
      </c>
      <c r="W640" s="4">
        <v>1522</v>
      </c>
      <c r="X640" s="4">
        <v>1520</v>
      </c>
      <c r="Y640" s="4">
        <v>13.29</v>
      </c>
      <c r="Z640" s="4">
        <v>10.029999999999999</v>
      </c>
      <c r="AA640" s="4">
        <v>1543.32</v>
      </c>
      <c r="AB640" s="4">
        <v>2780.26</v>
      </c>
    </row>
    <row r="641" spans="1:28">
      <c r="A641" s="3" t="s">
        <v>1301</v>
      </c>
      <c r="B641" s="3" t="s">
        <v>1302</v>
      </c>
      <c r="C641" s="3" t="s">
        <v>568</v>
      </c>
      <c r="D641" s="3" t="s">
        <v>587</v>
      </c>
      <c r="E641" s="3" t="s">
        <v>588</v>
      </c>
      <c r="F641" s="3" t="s">
        <v>25</v>
      </c>
      <c r="G641" s="4">
        <v>876</v>
      </c>
      <c r="H641" s="4">
        <v>876</v>
      </c>
      <c r="I641" s="4">
        <v>253</v>
      </c>
      <c r="J641" s="4">
        <v>253</v>
      </c>
      <c r="K641" s="4">
        <v>0</v>
      </c>
      <c r="L641" s="4">
        <v>8.94</v>
      </c>
      <c r="M641" s="4">
        <v>261.94</v>
      </c>
      <c r="N641" s="4">
        <v>612</v>
      </c>
      <c r="O641" s="4">
        <v>612</v>
      </c>
      <c r="P641" s="4">
        <v>278</v>
      </c>
      <c r="Q641" s="4">
        <v>278</v>
      </c>
      <c r="R641" s="4">
        <v>0</v>
      </c>
      <c r="S641" s="4">
        <v>8.86</v>
      </c>
      <c r="T641" s="4">
        <v>286.86</v>
      </c>
      <c r="U641" s="4">
        <v>3604</v>
      </c>
      <c r="V641" s="4">
        <v>3604</v>
      </c>
      <c r="W641" s="4">
        <v>558</v>
      </c>
      <c r="X641" s="4">
        <v>552</v>
      </c>
      <c r="Y641" s="4">
        <v>3.36</v>
      </c>
      <c r="Z641" s="4">
        <v>7</v>
      </c>
      <c r="AA641" s="4">
        <v>562.36</v>
      </c>
      <c r="AB641" s="4">
        <v>1111.1600000000001</v>
      </c>
    </row>
    <row r="642" spans="1:28">
      <c r="A642" s="3" t="s">
        <v>1303</v>
      </c>
      <c r="B642" s="3" t="s">
        <v>1304</v>
      </c>
      <c r="C642" s="3" t="s">
        <v>22</v>
      </c>
      <c r="D642" s="3" t="s">
        <v>587</v>
      </c>
      <c r="E642" s="3" t="s">
        <v>588</v>
      </c>
      <c r="F642" s="3" t="s">
        <v>25</v>
      </c>
      <c r="G642" s="4">
        <v>322</v>
      </c>
      <c r="H642" s="4">
        <v>322</v>
      </c>
      <c r="I642" s="4">
        <v>210</v>
      </c>
      <c r="J642" s="4">
        <v>210</v>
      </c>
      <c r="K642" s="4">
        <v>0.72</v>
      </c>
      <c r="L642" s="4">
        <v>1.94</v>
      </c>
      <c r="M642" s="4">
        <v>212.66</v>
      </c>
      <c r="N642" s="4">
        <v>446</v>
      </c>
      <c r="O642" s="4">
        <v>446</v>
      </c>
      <c r="P642" s="4">
        <v>239</v>
      </c>
      <c r="Q642" s="4">
        <v>239</v>
      </c>
      <c r="R642" s="4">
        <v>1.01</v>
      </c>
      <c r="S642" s="4">
        <v>2.31</v>
      </c>
      <c r="T642" s="4">
        <v>242.32</v>
      </c>
      <c r="U642" s="4">
        <v>620</v>
      </c>
      <c r="V642" s="4">
        <v>620</v>
      </c>
      <c r="W642" s="4">
        <v>485</v>
      </c>
      <c r="X642" s="4">
        <v>483</v>
      </c>
      <c r="Y642" s="4">
        <v>1.28</v>
      </c>
      <c r="Z642" s="4">
        <v>8.59</v>
      </c>
      <c r="AA642" s="4">
        <v>492.87</v>
      </c>
      <c r="AB642" s="4">
        <v>947.85</v>
      </c>
    </row>
    <row r="643" spans="1:28">
      <c r="A643" s="3" t="s">
        <v>1305</v>
      </c>
      <c r="B643" s="3" t="s">
        <v>1306</v>
      </c>
      <c r="C643" s="3" t="s">
        <v>22</v>
      </c>
      <c r="D643" s="3" t="s">
        <v>587</v>
      </c>
      <c r="E643" s="3" t="s">
        <v>588</v>
      </c>
      <c r="F643" s="3" t="s">
        <v>25</v>
      </c>
      <c r="G643" s="4">
        <v>2712</v>
      </c>
      <c r="H643" s="4">
        <v>2712</v>
      </c>
      <c r="I643" s="4">
        <v>2276</v>
      </c>
      <c r="J643" s="4">
        <v>1689</v>
      </c>
      <c r="K643" s="4">
        <v>6.5</v>
      </c>
      <c r="L643" s="4">
        <v>36.71</v>
      </c>
      <c r="M643" s="4">
        <v>1732.21</v>
      </c>
      <c r="N643" s="4">
        <v>3818</v>
      </c>
      <c r="O643" s="4">
        <v>2068</v>
      </c>
      <c r="P643" s="4">
        <v>1289</v>
      </c>
      <c r="Q643" s="4">
        <v>796</v>
      </c>
      <c r="R643" s="4">
        <v>2.3199999999999998</v>
      </c>
      <c r="S643" s="4">
        <v>32.56</v>
      </c>
      <c r="T643" s="4">
        <v>830.88</v>
      </c>
      <c r="U643" s="4">
        <v>1278</v>
      </c>
      <c r="V643" s="4">
        <v>1277</v>
      </c>
      <c r="W643" s="4">
        <v>1102</v>
      </c>
      <c r="X643" s="4">
        <v>1046</v>
      </c>
      <c r="Y643" s="4">
        <v>2.35</v>
      </c>
      <c r="Z643" s="4">
        <v>22.91</v>
      </c>
      <c r="AA643" s="4">
        <v>1071.26</v>
      </c>
      <c r="AB643" s="4">
        <v>3634.35</v>
      </c>
    </row>
    <row r="644" spans="1:28">
      <c r="A644" s="3" t="s">
        <v>1307</v>
      </c>
      <c r="B644" s="3" t="s">
        <v>1308</v>
      </c>
      <c r="C644" s="3" t="s">
        <v>521</v>
      </c>
      <c r="D644" s="3" t="s">
        <v>587</v>
      </c>
      <c r="E644" s="3" t="s">
        <v>588</v>
      </c>
      <c r="F644" s="3" t="s">
        <v>25</v>
      </c>
      <c r="G644" s="4">
        <v>4051</v>
      </c>
      <c r="H644" s="4">
        <v>4050</v>
      </c>
      <c r="I644" s="4">
        <v>3561</v>
      </c>
      <c r="J644" s="4">
        <v>3518</v>
      </c>
      <c r="K644" s="4">
        <v>23.65</v>
      </c>
      <c r="L644" s="4">
        <v>81.56</v>
      </c>
      <c r="M644" s="4">
        <v>3623.21</v>
      </c>
      <c r="N644" s="4">
        <v>4342</v>
      </c>
      <c r="O644" s="4">
        <v>4341</v>
      </c>
      <c r="P644" s="4">
        <v>3728</v>
      </c>
      <c r="Q644" s="4">
        <v>3672</v>
      </c>
      <c r="R644" s="4">
        <v>24.77</v>
      </c>
      <c r="S644" s="4">
        <v>81.209999999999994</v>
      </c>
      <c r="T644" s="4">
        <v>3777.98</v>
      </c>
      <c r="U644" s="4">
        <v>5577</v>
      </c>
      <c r="V644" s="4">
        <v>5564</v>
      </c>
      <c r="W644" s="4">
        <v>4365</v>
      </c>
      <c r="X644" s="4">
        <v>4297</v>
      </c>
      <c r="Y644" s="4">
        <v>25.53</v>
      </c>
      <c r="Z644" s="4">
        <v>98.58</v>
      </c>
      <c r="AA644" s="4">
        <v>4421.1099999999997</v>
      </c>
      <c r="AB644" s="4">
        <v>11822.3</v>
      </c>
    </row>
    <row r="645" spans="1:28">
      <c r="A645" s="3" t="s">
        <v>1309</v>
      </c>
      <c r="B645" s="3" t="s">
        <v>1310</v>
      </c>
      <c r="C645" s="3" t="s">
        <v>521</v>
      </c>
      <c r="D645" s="3" t="s">
        <v>587</v>
      </c>
      <c r="E645" s="3" t="s">
        <v>588</v>
      </c>
      <c r="F645" s="3" t="s">
        <v>25</v>
      </c>
      <c r="G645" s="4">
        <v>0</v>
      </c>
      <c r="H645" s="4">
        <v>0</v>
      </c>
      <c r="I645" s="4">
        <v>0</v>
      </c>
      <c r="J645" s="4">
        <v>0</v>
      </c>
      <c r="K645" s="4">
        <v>0</v>
      </c>
      <c r="L645" s="4">
        <v>0</v>
      </c>
      <c r="M645" s="4">
        <v>0</v>
      </c>
      <c r="N645" s="4">
        <v>4129</v>
      </c>
      <c r="O645" s="4">
        <v>4129</v>
      </c>
      <c r="P645" s="4">
        <v>3540</v>
      </c>
      <c r="Q645" s="4">
        <v>3477</v>
      </c>
      <c r="R645" s="4">
        <v>29.41</v>
      </c>
      <c r="S645" s="4">
        <v>96.4</v>
      </c>
      <c r="T645" s="4">
        <v>3602.81</v>
      </c>
      <c r="U645" s="4">
        <v>5213</v>
      </c>
      <c r="V645" s="4">
        <v>5203</v>
      </c>
      <c r="W645" s="4">
        <v>4527</v>
      </c>
      <c r="X645" s="4">
        <v>4416</v>
      </c>
      <c r="Y645" s="4">
        <v>30.28</v>
      </c>
      <c r="Z645" s="4">
        <v>122.24</v>
      </c>
      <c r="AA645" s="4">
        <v>4568.5200000000004</v>
      </c>
      <c r="AB645" s="4">
        <v>8171.33</v>
      </c>
    </row>
    <row r="646" spans="1:28">
      <c r="A646" s="3" t="s">
        <v>1311</v>
      </c>
      <c r="B646" s="3" t="s">
        <v>1312</v>
      </c>
      <c r="C646" s="3" t="s">
        <v>22</v>
      </c>
      <c r="D646" s="3" t="s">
        <v>587</v>
      </c>
      <c r="E646" s="3" t="s">
        <v>588</v>
      </c>
      <c r="F646" s="3" t="s">
        <v>25</v>
      </c>
      <c r="G646" s="4">
        <v>3213</v>
      </c>
      <c r="H646" s="4">
        <v>3213</v>
      </c>
      <c r="I646" s="4">
        <v>1730</v>
      </c>
      <c r="J646" s="4">
        <v>1719</v>
      </c>
      <c r="K646" s="4">
        <v>10.41</v>
      </c>
      <c r="L646" s="4">
        <v>38.47</v>
      </c>
      <c r="M646" s="4">
        <v>1767.88</v>
      </c>
      <c r="N646" s="4">
        <v>1039</v>
      </c>
      <c r="O646" s="4">
        <v>1039</v>
      </c>
      <c r="P646" s="4">
        <v>948</v>
      </c>
      <c r="Q646" s="4">
        <v>939</v>
      </c>
      <c r="R646" s="4">
        <v>5.42</v>
      </c>
      <c r="S646" s="4">
        <v>19.04</v>
      </c>
      <c r="T646" s="4">
        <v>963.46</v>
      </c>
      <c r="U646" s="4">
        <v>1482</v>
      </c>
      <c r="V646" s="4">
        <v>1482</v>
      </c>
      <c r="W646" s="4">
        <v>1127</v>
      </c>
      <c r="X646" s="4">
        <v>1121</v>
      </c>
      <c r="Y646" s="4">
        <v>6.45</v>
      </c>
      <c r="Z646" s="4">
        <v>24.41</v>
      </c>
      <c r="AA646" s="4">
        <v>1151.8599999999999</v>
      </c>
      <c r="AB646" s="4">
        <v>3883.2</v>
      </c>
    </row>
    <row r="647" spans="1:28">
      <c r="A647" s="3" t="s">
        <v>1313</v>
      </c>
      <c r="B647" s="3" t="s">
        <v>1314</v>
      </c>
      <c r="C647" s="3" t="s">
        <v>521</v>
      </c>
      <c r="D647" s="3" t="s">
        <v>587</v>
      </c>
      <c r="E647" s="3" t="s">
        <v>588</v>
      </c>
      <c r="F647" s="3" t="s">
        <v>25</v>
      </c>
      <c r="G647" s="4">
        <v>3586</v>
      </c>
      <c r="H647" s="4">
        <v>3586</v>
      </c>
      <c r="I647" s="4">
        <v>3097</v>
      </c>
      <c r="J647" s="4">
        <v>3017</v>
      </c>
      <c r="K647" s="4">
        <v>27.6</v>
      </c>
      <c r="L647" s="4">
        <v>88</v>
      </c>
      <c r="M647" s="4">
        <v>3132.6</v>
      </c>
      <c r="N647" s="4">
        <v>3448</v>
      </c>
      <c r="O647" s="4">
        <v>3448</v>
      </c>
      <c r="P647" s="4">
        <v>3010</v>
      </c>
      <c r="Q647" s="4">
        <v>2933</v>
      </c>
      <c r="R647" s="4">
        <v>25.35</v>
      </c>
      <c r="S647" s="4">
        <v>83.82</v>
      </c>
      <c r="T647" s="4">
        <v>3042.17</v>
      </c>
      <c r="U647" s="4">
        <v>4351</v>
      </c>
      <c r="V647" s="4">
        <v>4344</v>
      </c>
      <c r="W647" s="4">
        <v>3780</v>
      </c>
      <c r="X647" s="4">
        <v>3693</v>
      </c>
      <c r="Y647" s="4">
        <v>27</v>
      </c>
      <c r="Z647" s="4">
        <v>110.83</v>
      </c>
      <c r="AA647" s="4">
        <v>3830.83</v>
      </c>
      <c r="AB647" s="4">
        <v>10005.6</v>
      </c>
    </row>
    <row r="648" spans="1:28">
      <c r="A648" s="3" t="s">
        <v>1315</v>
      </c>
      <c r="B648" s="3" t="s">
        <v>1316</v>
      </c>
      <c r="C648" s="3" t="s">
        <v>521</v>
      </c>
      <c r="D648" s="3" t="s">
        <v>587</v>
      </c>
      <c r="E648" s="3" t="s">
        <v>588</v>
      </c>
      <c r="F648" s="3" t="s">
        <v>25</v>
      </c>
      <c r="G648" s="4">
        <v>3055</v>
      </c>
      <c r="H648" s="4">
        <v>3055</v>
      </c>
      <c r="I648" s="4">
        <v>2686</v>
      </c>
      <c r="J648" s="4">
        <v>2630</v>
      </c>
      <c r="K648" s="4">
        <v>19.809999999999999</v>
      </c>
      <c r="L648" s="4">
        <v>67.02</v>
      </c>
      <c r="M648" s="4">
        <v>2716.83</v>
      </c>
      <c r="N648" s="4">
        <v>3030</v>
      </c>
      <c r="O648" s="4">
        <v>3030</v>
      </c>
      <c r="P648" s="4">
        <v>2672</v>
      </c>
      <c r="Q648" s="4">
        <v>2633</v>
      </c>
      <c r="R648" s="4">
        <v>18.260000000000002</v>
      </c>
      <c r="S648" s="4">
        <v>68.260000000000005</v>
      </c>
      <c r="T648" s="4">
        <v>2719.52</v>
      </c>
      <c r="U648" s="4">
        <v>3592</v>
      </c>
      <c r="V648" s="4">
        <v>3592</v>
      </c>
      <c r="W648" s="4">
        <v>3152</v>
      </c>
      <c r="X648" s="4">
        <v>3077</v>
      </c>
      <c r="Y648" s="4">
        <v>21.09</v>
      </c>
      <c r="Z648" s="4">
        <v>78.83</v>
      </c>
      <c r="AA648" s="4">
        <v>3176.92</v>
      </c>
      <c r="AB648" s="4">
        <v>8613.27</v>
      </c>
    </row>
    <row r="649" spans="1:28">
      <c r="A649" s="3" t="s">
        <v>1317</v>
      </c>
      <c r="B649" s="3" t="s">
        <v>1318</v>
      </c>
      <c r="C649" s="3" t="s">
        <v>521</v>
      </c>
      <c r="D649" s="3" t="s">
        <v>587</v>
      </c>
      <c r="E649" s="3" t="s">
        <v>588</v>
      </c>
      <c r="F649" s="3" t="s">
        <v>25</v>
      </c>
      <c r="G649" s="4">
        <v>2659</v>
      </c>
      <c r="H649" s="4">
        <v>2659</v>
      </c>
      <c r="I649" s="4">
        <v>2347</v>
      </c>
      <c r="J649" s="4">
        <v>2274</v>
      </c>
      <c r="K649" s="4">
        <v>18.34</v>
      </c>
      <c r="L649" s="4">
        <v>54.49</v>
      </c>
      <c r="M649" s="4">
        <v>2346.83</v>
      </c>
      <c r="N649" s="4">
        <v>2658</v>
      </c>
      <c r="O649" s="4">
        <v>0</v>
      </c>
      <c r="P649" s="4">
        <v>0</v>
      </c>
      <c r="Q649" s="4">
        <v>0</v>
      </c>
      <c r="R649" s="4">
        <v>0</v>
      </c>
      <c r="S649" s="4">
        <v>0</v>
      </c>
      <c r="T649" s="4">
        <v>0</v>
      </c>
      <c r="U649" s="4">
        <v>5964</v>
      </c>
      <c r="V649" s="4">
        <v>2988</v>
      </c>
      <c r="W649" s="4">
        <v>2638</v>
      </c>
      <c r="X649" s="4">
        <v>2601</v>
      </c>
      <c r="Y649" s="4">
        <v>18.190000000000001</v>
      </c>
      <c r="Z649" s="4">
        <v>72.709999999999994</v>
      </c>
      <c r="AA649" s="4">
        <v>2691.9</v>
      </c>
      <c r="AB649" s="4">
        <v>5038.7299999999996</v>
      </c>
    </row>
    <row r="650" spans="1:28">
      <c r="A650" s="3" t="s">
        <v>1319</v>
      </c>
      <c r="B650" s="3" t="s">
        <v>1320</v>
      </c>
      <c r="C650" s="3" t="s">
        <v>22</v>
      </c>
      <c r="D650" s="3" t="s">
        <v>587</v>
      </c>
      <c r="E650" s="3" t="s">
        <v>588</v>
      </c>
      <c r="F650" s="3" t="s">
        <v>25</v>
      </c>
      <c r="G650" s="4">
        <v>1087</v>
      </c>
      <c r="H650" s="4">
        <v>1087</v>
      </c>
      <c r="I650" s="4">
        <v>794</v>
      </c>
      <c r="J650" s="4">
        <v>793</v>
      </c>
      <c r="K650" s="4">
        <v>5.25</v>
      </c>
      <c r="L650" s="4">
        <v>13.73</v>
      </c>
      <c r="M650" s="4">
        <v>811.98</v>
      </c>
      <c r="N650" s="4">
        <v>681</v>
      </c>
      <c r="O650" s="4">
        <v>681</v>
      </c>
      <c r="P650" s="4">
        <v>611</v>
      </c>
      <c r="Q650" s="4">
        <v>605</v>
      </c>
      <c r="R650" s="4">
        <v>2.42</v>
      </c>
      <c r="S650" s="4">
        <v>6.73</v>
      </c>
      <c r="T650" s="4">
        <v>614.15</v>
      </c>
      <c r="U650" s="4">
        <v>548</v>
      </c>
      <c r="V650" s="4">
        <v>548</v>
      </c>
      <c r="W650" s="4">
        <v>473</v>
      </c>
      <c r="X650" s="4">
        <v>472</v>
      </c>
      <c r="Y650" s="4">
        <v>4.1900000000000004</v>
      </c>
      <c r="Z650" s="4">
        <v>7.64</v>
      </c>
      <c r="AA650" s="4">
        <v>483.83</v>
      </c>
      <c r="AB650" s="4">
        <v>1909.96</v>
      </c>
    </row>
    <row r="651" spans="1:28">
      <c r="A651" s="3" t="s">
        <v>1321</v>
      </c>
      <c r="B651" s="3" t="s">
        <v>1322</v>
      </c>
      <c r="C651" s="3" t="s">
        <v>22</v>
      </c>
      <c r="D651" s="3" t="s">
        <v>587</v>
      </c>
      <c r="E651" s="3" t="s">
        <v>588</v>
      </c>
      <c r="F651" s="3" t="s">
        <v>25</v>
      </c>
      <c r="G651" s="4">
        <v>594</v>
      </c>
      <c r="H651" s="4">
        <v>594</v>
      </c>
      <c r="I651" s="4">
        <v>449</v>
      </c>
      <c r="J651" s="4">
        <v>449</v>
      </c>
      <c r="K651" s="4">
        <v>2.2000000000000002</v>
      </c>
      <c r="L651" s="4">
        <v>7.12</v>
      </c>
      <c r="M651" s="4">
        <v>458.32</v>
      </c>
      <c r="N651" s="4">
        <v>544</v>
      </c>
      <c r="O651" s="4">
        <v>544</v>
      </c>
      <c r="P651" s="4">
        <v>439</v>
      </c>
      <c r="Q651" s="4">
        <v>439</v>
      </c>
      <c r="R651" s="4">
        <v>1.93</v>
      </c>
      <c r="S651" s="4">
        <v>6.29</v>
      </c>
      <c r="T651" s="4">
        <v>447.22</v>
      </c>
      <c r="U651" s="4">
        <v>1455</v>
      </c>
      <c r="V651" s="4">
        <v>1455</v>
      </c>
      <c r="W651" s="4">
        <v>1082</v>
      </c>
      <c r="X651" s="4">
        <v>1067</v>
      </c>
      <c r="Y651" s="4">
        <v>5.33</v>
      </c>
      <c r="Z651" s="4">
        <v>11.83</v>
      </c>
      <c r="AA651" s="4">
        <v>1084.1600000000001</v>
      </c>
      <c r="AB651" s="4">
        <v>1989.7</v>
      </c>
    </row>
    <row r="652" spans="1:28">
      <c r="A652" s="3" t="s">
        <v>1323</v>
      </c>
      <c r="B652" s="3" t="s">
        <v>1324</v>
      </c>
      <c r="C652" s="3" t="s">
        <v>22</v>
      </c>
      <c r="D652" s="3" t="s">
        <v>587</v>
      </c>
      <c r="E652" s="3" t="s">
        <v>588</v>
      </c>
      <c r="F652" s="3" t="s">
        <v>25</v>
      </c>
      <c r="G652" s="4">
        <v>605</v>
      </c>
      <c r="H652" s="4">
        <v>605</v>
      </c>
      <c r="I652" s="4">
        <v>367</v>
      </c>
      <c r="J652" s="4">
        <v>367</v>
      </c>
      <c r="K652" s="4">
        <v>3.22</v>
      </c>
      <c r="L652" s="4">
        <v>2.86</v>
      </c>
      <c r="M652" s="4">
        <v>373.08</v>
      </c>
      <c r="N652" s="4">
        <v>368</v>
      </c>
      <c r="O652" s="4">
        <v>368</v>
      </c>
      <c r="P652" s="4">
        <v>339</v>
      </c>
      <c r="Q652" s="4">
        <v>339</v>
      </c>
      <c r="R652" s="4">
        <v>3.89</v>
      </c>
      <c r="S652" s="4">
        <v>1.97</v>
      </c>
      <c r="T652" s="4">
        <v>344.86</v>
      </c>
      <c r="U652" s="4">
        <v>643</v>
      </c>
      <c r="V652" s="4">
        <v>643</v>
      </c>
      <c r="W652" s="4">
        <v>456</v>
      </c>
      <c r="X652" s="4">
        <v>456</v>
      </c>
      <c r="Y652" s="4">
        <v>2.63</v>
      </c>
      <c r="Z652" s="4">
        <v>4.0999999999999996</v>
      </c>
      <c r="AA652" s="4">
        <v>462.73</v>
      </c>
      <c r="AB652" s="4">
        <v>1180.67</v>
      </c>
    </row>
    <row r="653" spans="1:28">
      <c r="A653" s="3" t="s">
        <v>1325</v>
      </c>
      <c r="B653" s="3" t="s">
        <v>1326</v>
      </c>
      <c r="C653" s="3" t="s">
        <v>22</v>
      </c>
      <c r="D653" s="3" t="s">
        <v>587</v>
      </c>
      <c r="E653" s="3" t="s">
        <v>588</v>
      </c>
      <c r="F653" s="3" t="s">
        <v>25</v>
      </c>
      <c r="G653" s="4">
        <v>384</v>
      </c>
      <c r="H653" s="4">
        <v>384</v>
      </c>
      <c r="I653" s="4">
        <v>344</v>
      </c>
      <c r="J653" s="4">
        <v>344</v>
      </c>
      <c r="K653" s="4">
        <v>1.42</v>
      </c>
      <c r="L653" s="4">
        <v>2.5299999999999998</v>
      </c>
      <c r="M653" s="4">
        <v>347.95</v>
      </c>
      <c r="N653" s="4">
        <v>429</v>
      </c>
      <c r="O653" s="4">
        <v>429</v>
      </c>
      <c r="P653" s="4">
        <v>312</v>
      </c>
      <c r="Q653" s="4">
        <v>305</v>
      </c>
      <c r="R653" s="4">
        <v>0.92</v>
      </c>
      <c r="S653" s="4">
        <v>5.46</v>
      </c>
      <c r="T653" s="4">
        <v>311.38</v>
      </c>
      <c r="U653" s="4">
        <v>967</v>
      </c>
      <c r="V653" s="4">
        <v>967</v>
      </c>
      <c r="W653" s="4">
        <v>649</v>
      </c>
      <c r="X653" s="4">
        <v>646</v>
      </c>
      <c r="Y653" s="4">
        <v>0.84</v>
      </c>
      <c r="Z653" s="4">
        <v>6.74</v>
      </c>
      <c r="AA653" s="4">
        <v>653.58000000000004</v>
      </c>
      <c r="AB653" s="4">
        <v>1312.91</v>
      </c>
    </row>
    <row r="654" spans="1:28">
      <c r="A654" s="3" t="s">
        <v>1327</v>
      </c>
      <c r="B654" s="3" t="s">
        <v>1328</v>
      </c>
      <c r="C654" s="3" t="s">
        <v>568</v>
      </c>
      <c r="D654" s="3" t="s">
        <v>587</v>
      </c>
      <c r="E654" s="3" t="s">
        <v>588</v>
      </c>
      <c r="F654" s="3" t="s">
        <v>25</v>
      </c>
      <c r="G654" s="4">
        <v>604</v>
      </c>
      <c r="H654" s="4">
        <v>604</v>
      </c>
      <c r="I654" s="4">
        <v>348</v>
      </c>
      <c r="J654" s="4">
        <v>347</v>
      </c>
      <c r="K654" s="4">
        <v>0.32</v>
      </c>
      <c r="L654" s="4">
        <v>8.77</v>
      </c>
      <c r="M654" s="4">
        <v>356.09</v>
      </c>
      <c r="N654" s="4">
        <v>167</v>
      </c>
      <c r="O654" s="4">
        <v>167</v>
      </c>
      <c r="P654" s="4">
        <v>147</v>
      </c>
      <c r="Q654" s="4">
        <v>147</v>
      </c>
      <c r="R654" s="4">
        <v>0.38</v>
      </c>
      <c r="S654" s="4">
        <v>2.91</v>
      </c>
      <c r="T654" s="4">
        <v>150.29</v>
      </c>
      <c r="U654" s="4">
        <v>250</v>
      </c>
      <c r="V654" s="4">
        <v>250</v>
      </c>
      <c r="W654" s="4">
        <v>198</v>
      </c>
      <c r="X654" s="4">
        <v>198</v>
      </c>
      <c r="Y654" s="4">
        <v>0.6</v>
      </c>
      <c r="Z654" s="4">
        <v>4.97</v>
      </c>
      <c r="AA654" s="4">
        <v>203.57</v>
      </c>
      <c r="AB654" s="4">
        <v>709.95</v>
      </c>
    </row>
    <row r="655" spans="1:28">
      <c r="A655" s="3" t="s">
        <v>1329</v>
      </c>
      <c r="B655" s="3" t="s">
        <v>1330</v>
      </c>
      <c r="C655" s="3" t="s">
        <v>568</v>
      </c>
      <c r="D655" s="3" t="s">
        <v>587</v>
      </c>
      <c r="E655" s="3" t="s">
        <v>588</v>
      </c>
      <c r="F655" s="3" t="s">
        <v>25</v>
      </c>
      <c r="G655" s="4">
        <v>1543</v>
      </c>
      <c r="H655" s="4">
        <v>1543</v>
      </c>
      <c r="I655" s="4">
        <v>777</v>
      </c>
      <c r="J655" s="4">
        <v>777</v>
      </c>
      <c r="K655" s="4">
        <v>8</v>
      </c>
      <c r="L655" s="4">
        <v>6.11</v>
      </c>
      <c r="M655" s="4">
        <v>791.11</v>
      </c>
      <c r="N655" s="4">
        <v>575</v>
      </c>
      <c r="O655" s="4">
        <v>575</v>
      </c>
      <c r="P655" s="4">
        <v>436</v>
      </c>
      <c r="Q655" s="4">
        <v>435</v>
      </c>
      <c r="R655" s="4">
        <v>3.32</v>
      </c>
      <c r="S655" s="4">
        <v>9.67</v>
      </c>
      <c r="T655" s="4">
        <v>447.99</v>
      </c>
      <c r="U655" s="4">
        <v>1142</v>
      </c>
      <c r="V655" s="4">
        <v>1142</v>
      </c>
      <c r="W655" s="4">
        <v>363</v>
      </c>
      <c r="X655" s="4">
        <v>363</v>
      </c>
      <c r="Y655" s="4">
        <v>1.3</v>
      </c>
      <c r="Z655" s="4">
        <v>0.46</v>
      </c>
      <c r="AA655" s="4">
        <v>364.76</v>
      </c>
      <c r="AB655" s="4">
        <v>1603.86</v>
      </c>
    </row>
    <row r="656" spans="1:28">
      <c r="A656" s="3" t="s">
        <v>1331</v>
      </c>
      <c r="B656" s="3" t="s">
        <v>1332</v>
      </c>
      <c r="C656" s="3" t="s">
        <v>568</v>
      </c>
      <c r="D656" s="3" t="s">
        <v>587</v>
      </c>
      <c r="E656" s="3" t="s">
        <v>588</v>
      </c>
      <c r="F656" s="3" t="s">
        <v>25</v>
      </c>
      <c r="G656" s="4">
        <v>0</v>
      </c>
      <c r="H656" s="4">
        <v>0</v>
      </c>
      <c r="I656" s="4">
        <v>0</v>
      </c>
      <c r="J656" s="4">
        <v>0</v>
      </c>
      <c r="K656" s="4">
        <v>0</v>
      </c>
      <c r="L656" s="4">
        <v>0</v>
      </c>
      <c r="M656" s="4">
        <v>0</v>
      </c>
      <c r="N656" s="4">
        <v>0</v>
      </c>
      <c r="O656" s="4">
        <v>0</v>
      </c>
      <c r="P656" s="4">
        <v>0</v>
      </c>
      <c r="Q656" s="4">
        <v>0</v>
      </c>
      <c r="R656" s="4">
        <v>0</v>
      </c>
      <c r="S656" s="4">
        <v>0</v>
      </c>
      <c r="T656" s="4">
        <v>0</v>
      </c>
      <c r="U656" s="4">
        <v>0</v>
      </c>
      <c r="V656" s="4">
        <v>0</v>
      </c>
      <c r="W656" s="4">
        <v>0</v>
      </c>
      <c r="X656" s="4">
        <v>0</v>
      </c>
      <c r="Y656" s="4">
        <v>0</v>
      </c>
      <c r="Z656" s="4">
        <v>0</v>
      </c>
      <c r="AA656" s="4">
        <v>0</v>
      </c>
      <c r="AB656" s="4">
        <v>0</v>
      </c>
    </row>
    <row r="657" spans="1:28">
      <c r="A657" s="3" t="s">
        <v>1333</v>
      </c>
      <c r="B657" s="3" t="s">
        <v>1334</v>
      </c>
      <c r="C657" s="3" t="s">
        <v>568</v>
      </c>
      <c r="D657" s="3" t="s">
        <v>587</v>
      </c>
      <c r="E657" s="3" t="s">
        <v>588</v>
      </c>
      <c r="F657" s="3" t="s">
        <v>25</v>
      </c>
      <c r="G657" s="4">
        <v>379</v>
      </c>
      <c r="H657" s="4">
        <v>379</v>
      </c>
      <c r="I657" s="4">
        <v>148</v>
      </c>
      <c r="J657" s="4">
        <v>148</v>
      </c>
      <c r="K657" s="4">
        <v>1.0900000000000001</v>
      </c>
      <c r="L657" s="4">
        <v>0.72</v>
      </c>
      <c r="M657" s="4">
        <v>149.81</v>
      </c>
      <c r="N657" s="4">
        <v>0</v>
      </c>
      <c r="O657" s="4">
        <v>0</v>
      </c>
      <c r="P657" s="4">
        <v>0</v>
      </c>
      <c r="Q657" s="4">
        <v>0</v>
      </c>
      <c r="R657" s="4">
        <v>0</v>
      </c>
      <c r="S657" s="4">
        <v>0</v>
      </c>
      <c r="T657" s="4">
        <v>0</v>
      </c>
      <c r="U657" s="4">
        <v>0</v>
      </c>
      <c r="V657" s="4">
        <v>0</v>
      </c>
      <c r="W657" s="4">
        <v>0</v>
      </c>
      <c r="X657" s="4">
        <v>0</v>
      </c>
      <c r="Y657" s="4">
        <v>0</v>
      </c>
      <c r="Z657" s="4">
        <v>0</v>
      </c>
      <c r="AA657" s="4">
        <v>0</v>
      </c>
      <c r="AB657" s="4">
        <v>149.81</v>
      </c>
    </row>
    <row r="658" spans="1:28">
      <c r="A658" s="3" t="s">
        <v>1335</v>
      </c>
      <c r="B658" s="3" t="s">
        <v>1336</v>
      </c>
      <c r="C658" s="3" t="s">
        <v>568</v>
      </c>
      <c r="D658" s="3" t="s">
        <v>587</v>
      </c>
      <c r="E658" s="3" t="s">
        <v>588</v>
      </c>
      <c r="F658" s="3" t="s">
        <v>25</v>
      </c>
      <c r="G658" s="4">
        <v>0</v>
      </c>
      <c r="H658" s="4">
        <v>0</v>
      </c>
      <c r="I658" s="4">
        <v>0</v>
      </c>
      <c r="J658" s="4">
        <v>0</v>
      </c>
      <c r="K658" s="4">
        <v>0</v>
      </c>
      <c r="L658" s="4">
        <v>0</v>
      </c>
      <c r="M658" s="4">
        <v>0</v>
      </c>
      <c r="N658" s="4">
        <v>0</v>
      </c>
      <c r="O658" s="4">
        <v>0</v>
      </c>
      <c r="P658" s="4">
        <v>0</v>
      </c>
      <c r="Q658" s="4">
        <v>0</v>
      </c>
      <c r="R658" s="4">
        <v>0</v>
      </c>
      <c r="S658" s="4">
        <v>0</v>
      </c>
      <c r="T658" s="4">
        <v>0</v>
      </c>
      <c r="U658" s="4">
        <v>0</v>
      </c>
      <c r="V658" s="4">
        <v>0</v>
      </c>
      <c r="W658" s="4">
        <v>0</v>
      </c>
      <c r="X658" s="4">
        <v>0</v>
      </c>
      <c r="Y658" s="4">
        <v>0</v>
      </c>
      <c r="Z658" s="4">
        <v>0</v>
      </c>
      <c r="AA658" s="4">
        <v>0</v>
      </c>
      <c r="AB658" s="4">
        <v>0</v>
      </c>
    </row>
    <row r="659" spans="1:28">
      <c r="A659" s="3" t="s">
        <v>1337</v>
      </c>
      <c r="B659" s="3" t="s">
        <v>1338</v>
      </c>
      <c r="C659" s="3" t="s">
        <v>568</v>
      </c>
      <c r="D659" s="3" t="s">
        <v>587</v>
      </c>
      <c r="E659" s="3" t="s">
        <v>588</v>
      </c>
      <c r="F659" s="3" t="s">
        <v>25</v>
      </c>
      <c r="G659" s="4">
        <v>0</v>
      </c>
      <c r="H659" s="4">
        <v>0</v>
      </c>
      <c r="I659" s="4">
        <v>0</v>
      </c>
      <c r="J659" s="4">
        <v>0</v>
      </c>
      <c r="K659" s="4">
        <v>0</v>
      </c>
      <c r="L659" s="4">
        <v>0</v>
      </c>
      <c r="M659" s="4">
        <v>0</v>
      </c>
      <c r="N659" s="4">
        <v>0</v>
      </c>
      <c r="O659" s="4">
        <v>0</v>
      </c>
      <c r="P659" s="4">
        <v>0</v>
      </c>
      <c r="Q659" s="4">
        <v>0</v>
      </c>
      <c r="R659" s="4">
        <v>0</v>
      </c>
      <c r="S659" s="4">
        <v>0</v>
      </c>
      <c r="T659" s="4">
        <v>0</v>
      </c>
      <c r="U659" s="4">
        <v>0</v>
      </c>
      <c r="V659" s="4">
        <v>0</v>
      </c>
      <c r="W659" s="4">
        <v>0</v>
      </c>
      <c r="X659" s="4">
        <v>0</v>
      </c>
      <c r="Y659" s="4">
        <v>0</v>
      </c>
      <c r="Z659" s="4">
        <v>0</v>
      </c>
      <c r="AA659" s="4">
        <v>0</v>
      </c>
      <c r="AB659" s="4">
        <v>0</v>
      </c>
    </row>
    <row r="660" spans="1:28">
      <c r="A660" s="3" t="s">
        <v>1339</v>
      </c>
      <c r="B660" s="3" t="s">
        <v>1340</v>
      </c>
      <c r="C660" s="3" t="s">
        <v>568</v>
      </c>
      <c r="D660" s="3" t="s">
        <v>587</v>
      </c>
      <c r="E660" s="3" t="s">
        <v>588</v>
      </c>
      <c r="F660" s="3" t="s">
        <v>25</v>
      </c>
      <c r="G660" s="4">
        <v>0</v>
      </c>
      <c r="H660" s="4">
        <v>0</v>
      </c>
      <c r="I660" s="4">
        <v>0</v>
      </c>
      <c r="J660" s="4">
        <v>0</v>
      </c>
      <c r="K660" s="4">
        <v>0</v>
      </c>
      <c r="L660" s="4">
        <v>0</v>
      </c>
      <c r="M660" s="4">
        <v>0</v>
      </c>
      <c r="N660" s="4">
        <v>0</v>
      </c>
      <c r="O660" s="4">
        <v>0</v>
      </c>
      <c r="P660" s="4">
        <v>0</v>
      </c>
      <c r="Q660" s="4">
        <v>0</v>
      </c>
      <c r="R660" s="4">
        <v>0</v>
      </c>
      <c r="S660" s="4">
        <v>0</v>
      </c>
      <c r="T660" s="4">
        <v>0</v>
      </c>
      <c r="U660" s="4">
        <v>0</v>
      </c>
      <c r="V660" s="4">
        <v>0</v>
      </c>
      <c r="W660" s="4">
        <v>0</v>
      </c>
      <c r="X660" s="4">
        <v>0</v>
      </c>
      <c r="Y660" s="4">
        <v>0</v>
      </c>
      <c r="Z660" s="4">
        <v>0</v>
      </c>
      <c r="AA660" s="4">
        <v>0</v>
      </c>
      <c r="AB660" s="4">
        <v>0</v>
      </c>
    </row>
    <row r="661" spans="1:28">
      <c r="A661" s="3" t="s">
        <v>1341</v>
      </c>
      <c r="B661" s="3" t="s">
        <v>1342</v>
      </c>
      <c r="C661" s="3" t="s">
        <v>568</v>
      </c>
      <c r="D661" s="3" t="s">
        <v>587</v>
      </c>
      <c r="E661" s="3" t="s">
        <v>588</v>
      </c>
      <c r="F661" s="3" t="s">
        <v>25</v>
      </c>
      <c r="G661" s="4">
        <v>0</v>
      </c>
      <c r="H661" s="4">
        <v>0</v>
      </c>
      <c r="I661" s="4">
        <v>0</v>
      </c>
      <c r="J661" s="4">
        <v>0</v>
      </c>
      <c r="K661" s="4">
        <v>0</v>
      </c>
      <c r="L661" s="4">
        <v>0</v>
      </c>
      <c r="M661" s="4">
        <v>0</v>
      </c>
      <c r="N661" s="4">
        <v>0</v>
      </c>
      <c r="O661" s="4">
        <v>0</v>
      </c>
      <c r="P661" s="4">
        <v>0</v>
      </c>
      <c r="Q661" s="4">
        <v>0</v>
      </c>
      <c r="R661" s="4">
        <v>0</v>
      </c>
      <c r="S661" s="4">
        <v>0</v>
      </c>
      <c r="T661" s="4">
        <v>0</v>
      </c>
      <c r="U661" s="4">
        <v>0</v>
      </c>
      <c r="V661" s="4">
        <v>0</v>
      </c>
      <c r="W661" s="4">
        <v>0</v>
      </c>
      <c r="X661" s="4">
        <v>0</v>
      </c>
      <c r="Y661" s="4">
        <v>0</v>
      </c>
      <c r="Z661" s="4">
        <v>0</v>
      </c>
      <c r="AA661" s="4">
        <v>0</v>
      </c>
      <c r="AB661" s="4">
        <v>0</v>
      </c>
    </row>
    <row r="662" spans="1:28">
      <c r="A662" s="3" t="s">
        <v>1343</v>
      </c>
      <c r="B662" s="3" t="s">
        <v>1344</v>
      </c>
      <c r="C662" s="3" t="s">
        <v>568</v>
      </c>
      <c r="D662" s="3" t="s">
        <v>587</v>
      </c>
      <c r="E662" s="3" t="s">
        <v>588</v>
      </c>
      <c r="F662" s="3" t="s">
        <v>25</v>
      </c>
      <c r="G662" s="4">
        <v>1224</v>
      </c>
      <c r="H662" s="4">
        <v>1224</v>
      </c>
      <c r="I662" s="4">
        <v>434</v>
      </c>
      <c r="J662" s="4">
        <v>434</v>
      </c>
      <c r="K662" s="4">
        <v>1.95</v>
      </c>
      <c r="L662" s="4">
        <v>3.2</v>
      </c>
      <c r="M662" s="4">
        <v>439.15</v>
      </c>
      <c r="N662" s="4">
        <v>206</v>
      </c>
      <c r="O662" s="4">
        <v>206</v>
      </c>
      <c r="P662" s="4">
        <v>122</v>
      </c>
      <c r="Q662" s="4">
        <v>121</v>
      </c>
      <c r="R662" s="4">
        <v>0.41</v>
      </c>
      <c r="S662" s="4">
        <v>1.45</v>
      </c>
      <c r="T662" s="4">
        <v>122.86</v>
      </c>
      <c r="U662" s="4">
        <v>2127</v>
      </c>
      <c r="V662" s="4">
        <v>2127</v>
      </c>
      <c r="W662" s="4">
        <v>1485</v>
      </c>
      <c r="X662" s="4">
        <v>1485</v>
      </c>
      <c r="Y662" s="4">
        <v>0</v>
      </c>
      <c r="Z662" s="4">
        <v>0.04</v>
      </c>
      <c r="AA662" s="4">
        <v>1485.04</v>
      </c>
      <c r="AB662" s="4">
        <v>2047.05</v>
      </c>
    </row>
    <row r="663" spans="1:28">
      <c r="A663" s="3" t="s">
        <v>1345</v>
      </c>
      <c r="B663" s="3" t="s">
        <v>1346</v>
      </c>
      <c r="C663" s="3" t="s">
        <v>568</v>
      </c>
      <c r="D663" s="3" t="s">
        <v>587</v>
      </c>
      <c r="E663" s="3" t="s">
        <v>588</v>
      </c>
      <c r="F663" s="3" t="s">
        <v>25</v>
      </c>
      <c r="G663" s="4">
        <v>0</v>
      </c>
      <c r="H663" s="4">
        <v>0</v>
      </c>
      <c r="I663" s="4">
        <v>0</v>
      </c>
      <c r="J663" s="4">
        <v>0</v>
      </c>
      <c r="K663" s="4">
        <v>0</v>
      </c>
      <c r="L663" s="4">
        <v>0</v>
      </c>
      <c r="M663" s="4">
        <v>0</v>
      </c>
      <c r="N663" s="4">
        <v>0</v>
      </c>
      <c r="O663" s="4">
        <v>0</v>
      </c>
      <c r="P663" s="4">
        <v>0</v>
      </c>
      <c r="Q663" s="4">
        <v>0</v>
      </c>
      <c r="R663" s="4">
        <v>0</v>
      </c>
      <c r="S663" s="4">
        <v>0</v>
      </c>
      <c r="T663" s="4">
        <v>0</v>
      </c>
      <c r="U663" s="4">
        <v>0</v>
      </c>
      <c r="V663" s="4">
        <v>0</v>
      </c>
      <c r="W663" s="4">
        <v>0</v>
      </c>
      <c r="X663" s="4">
        <v>0</v>
      </c>
      <c r="Y663" s="4">
        <v>0</v>
      </c>
      <c r="Z663" s="4">
        <v>0</v>
      </c>
      <c r="AA663" s="4">
        <v>0</v>
      </c>
      <c r="AB663" s="4">
        <v>0</v>
      </c>
    </row>
    <row r="664" spans="1:28">
      <c r="A664" s="3" t="s">
        <v>1347</v>
      </c>
      <c r="B664" s="3" t="s">
        <v>1348</v>
      </c>
      <c r="C664" s="3" t="s">
        <v>568</v>
      </c>
      <c r="D664" s="3" t="s">
        <v>587</v>
      </c>
      <c r="E664" s="3" t="s">
        <v>588</v>
      </c>
      <c r="F664" s="3" t="s">
        <v>25</v>
      </c>
      <c r="G664" s="4">
        <v>192</v>
      </c>
      <c r="H664" s="4">
        <v>192</v>
      </c>
      <c r="I664" s="4">
        <v>176</v>
      </c>
      <c r="J664" s="4">
        <v>176</v>
      </c>
      <c r="K664" s="4">
        <v>0</v>
      </c>
      <c r="L664" s="4">
        <v>0</v>
      </c>
      <c r="M664" s="4">
        <v>176</v>
      </c>
      <c r="N664" s="4">
        <v>0</v>
      </c>
      <c r="O664" s="4">
        <v>0</v>
      </c>
      <c r="P664" s="4">
        <v>0</v>
      </c>
      <c r="Q664" s="4">
        <v>0</v>
      </c>
      <c r="R664" s="4">
        <v>0</v>
      </c>
      <c r="S664" s="4">
        <v>0</v>
      </c>
      <c r="T664" s="4">
        <v>0</v>
      </c>
      <c r="U664" s="4">
        <v>0</v>
      </c>
      <c r="V664" s="4">
        <v>0</v>
      </c>
      <c r="W664" s="4">
        <v>0</v>
      </c>
      <c r="X664" s="4">
        <v>0</v>
      </c>
      <c r="Y664" s="4">
        <v>0</v>
      </c>
      <c r="Z664" s="4">
        <v>0</v>
      </c>
      <c r="AA664" s="4">
        <v>0</v>
      </c>
      <c r="AB664" s="4">
        <v>176</v>
      </c>
    </row>
    <row r="665" spans="1:28">
      <c r="A665" s="3" t="s">
        <v>1349</v>
      </c>
      <c r="B665" s="3" t="s">
        <v>1350</v>
      </c>
      <c r="C665" s="3" t="s">
        <v>568</v>
      </c>
      <c r="D665" s="3" t="s">
        <v>587</v>
      </c>
      <c r="E665" s="3" t="s">
        <v>588</v>
      </c>
      <c r="F665" s="3" t="s">
        <v>25</v>
      </c>
      <c r="G665" s="4">
        <v>0</v>
      </c>
      <c r="H665" s="4">
        <v>0</v>
      </c>
      <c r="I665" s="4">
        <v>0</v>
      </c>
      <c r="J665" s="4">
        <v>0</v>
      </c>
      <c r="K665" s="4">
        <v>0</v>
      </c>
      <c r="L665" s="4">
        <v>0</v>
      </c>
      <c r="M665" s="4">
        <v>0</v>
      </c>
      <c r="N665" s="4">
        <v>0</v>
      </c>
      <c r="O665" s="4">
        <v>0</v>
      </c>
      <c r="P665" s="4">
        <v>0</v>
      </c>
      <c r="Q665" s="4">
        <v>0</v>
      </c>
      <c r="R665" s="4">
        <v>0</v>
      </c>
      <c r="S665" s="4">
        <v>0</v>
      </c>
      <c r="T665" s="4">
        <v>0</v>
      </c>
      <c r="U665" s="4">
        <v>0</v>
      </c>
      <c r="V665" s="4">
        <v>0</v>
      </c>
      <c r="W665" s="4">
        <v>0</v>
      </c>
      <c r="X665" s="4">
        <v>0</v>
      </c>
      <c r="Y665" s="4">
        <v>0</v>
      </c>
      <c r="Z665" s="4">
        <v>0</v>
      </c>
      <c r="AA665" s="4">
        <v>0</v>
      </c>
      <c r="AB665" s="4">
        <v>0</v>
      </c>
    </row>
    <row r="666" spans="1:28">
      <c r="A666" s="3" t="s">
        <v>1351</v>
      </c>
      <c r="B666" s="3" t="s">
        <v>1352</v>
      </c>
      <c r="C666" s="3" t="s">
        <v>568</v>
      </c>
      <c r="D666" s="3" t="s">
        <v>587</v>
      </c>
      <c r="E666" s="3" t="s">
        <v>588</v>
      </c>
      <c r="F666" s="3" t="s">
        <v>25</v>
      </c>
      <c r="G666" s="4">
        <v>0</v>
      </c>
      <c r="H666" s="4">
        <v>0</v>
      </c>
      <c r="I666" s="4">
        <v>0</v>
      </c>
      <c r="J666" s="4">
        <v>0</v>
      </c>
      <c r="K666" s="4">
        <v>0</v>
      </c>
      <c r="L666" s="4">
        <v>0</v>
      </c>
      <c r="M666" s="4">
        <v>0</v>
      </c>
      <c r="N666" s="4">
        <v>0</v>
      </c>
      <c r="O666" s="4">
        <v>0</v>
      </c>
      <c r="P666" s="4">
        <v>0</v>
      </c>
      <c r="Q666" s="4">
        <v>0</v>
      </c>
      <c r="R666" s="4">
        <v>0</v>
      </c>
      <c r="S666" s="4">
        <v>0</v>
      </c>
      <c r="T666" s="4">
        <v>0</v>
      </c>
      <c r="U666" s="4">
        <v>0</v>
      </c>
      <c r="V666" s="4">
        <v>0</v>
      </c>
      <c r="W666" s="4">
        <v>0</v>
      </c>
      <c r="X666" s="4">
        <v>0</v>
      </c>
      <c r="Y666" s="4">
        <v>0</v>
      </c>
      <c r="Z666" s="4">
        <v>0</v>
      </c>
      <c r="AA666" s="4">
        <v>0</v>
      </c>
      <c r="AB666" s="4">
        <v>0</v>
      </c>
    </row>
    <row r="667" spans="1:28">
      <c r="A667" s="3" t="s">
        <v>1353</v>
      </c>
      <c r="B667" s="3" t="s">
        <v>1354</v>
      </c>
      <c r="C667" s="3" t="s">
        <v>568</v>
      </c>
      <c r="D667" s="3" t="s">
        <v>587</v>
      </c>
      <c r="E667" s="3" t="s">
        <v>588</v>
      </c>
      <c r="F667" s="3" t="s">
        <v>25</v>
      </c>
      <c r="G667" s="4">
        <v>0</v>
      </c>
      <c r="H667" s="4">
        <v>0</v>
      </c>
      <c r="I667" s="4">
        <v>0</v>
      </c>
      <c r="J667" s="4">
        <v>0</v>
      </c>
      <c r="K667" s="4">
        <v>0</v>
      </c>
      <c r="L667" s="4">
        <v>0</v>
      </c>
      <c r="M667" s="4">
        <v>0</v>
      </c>
      <c r="N667" s="4">
        <v>0</v>
      </c>
      <c r="O667" s="4">
        <v>0</v>
      </c>
      <c r="P667" s="4">
        <v>0</v>
      </c>
      <c r="Q667" s="4">
        <v>0</v>
      </c>
      <c r="R667" s="4">
        <v>0</v>
      </c>
      <c r="S667" s="4">
        <v>0</v>
      </c>
      <c r="T667" s="4">
        <v>0</v>
      </c>
      <c r="U667" s="4">
        <v>0</v>
      </c>
      <c r="V667" s="4">
        <v>0</v>
      </c>
      <c r="W667" s="4">
        <v>0</v>
      </c>
      <c r="X667" s="4">
        <v>0</v>
      </c>
      <c r="Y667" s="4">
        <v>0</v>
      </c>
      <c r="Z667" s="4">
        <v>0</v>
      </c>
      <c r="AA667" s="4">
        <v>0</v>
      </c>
      <c r="AB667" s="4">
        <v>0</v>
      </c>
    </row>
    <row r="668" spans="1:28">
      <c r="A668" s="3" t="s">
        <v>1355</v>
      </c>
      <c r="B668" s="3" t="s">
        <v>1356</v>
      </c>
      <c r="C668" s="3" t="s">
        <v>568</v>
      </c>
      <c r="D668" s="3" t="s">
        <v>587</v>
      </c>
      <c r="E668" s="3" t="s">
        <v>588</v>
      </c>
      <c r="F668" s="3" t="s">
        <v>25</v>
      </c>
      <c r="G668" s="4">
        <v>50</v>
      </c>
      <c r="H668" s="4">
        <v>50</v>
      </c>
      <c r="I668" s="4">
        <v>21</v>
      </c>
      <c r="J668" s="4">
        <v>21</v>
      </c>
      <c r="K668" s="4">
        <v>0</v>
      </c>
      <c r="L668" s="4">
        <v>0</v>
      </c>
      <c r="M668" s="4">
        <v>21</v>
      </c>
      <c r="N668" s="4">
        <v>0</v>
      </c>
      <c r="O668" s="4">
        <v>0</v>
      </c>
      <c r="P668" s="4">
        <v>0</v>
      </c>
      <c r="Q668" s="4">
        <v>0</v>
      </c>
      <c r="R668" s="4">
        <v>0</v>
      </c>
      <c r="S668" s="4">
        <v>0</v>
      </c>
      <c r="T668" s="4">
        <v>0</v>
      </c>
      <c r="U668" s="4">
        <v>0</v>
      </c>
      <c r="V668" s="4">
        <v>0</v>
      </c>
      <c r="W668" s="4">
        <v>0</v>
      </c>
      <c r="X668" s="4">
        <v>0</v>
      </c>
      <c r="Y668" s="4">
        <v>0</v>
      </c>
      <c r="Z668" s="4">
        <v>0</v>
      </c>
      <c r="AA668" s="4">
        <v>0</v>
      </c>
      <c r="AB668" s="4">
        <v>21</v>
      </c>
    </row>
    <row r="669" spans="1:28">
      <c r="A669" s="3" t="s">
        <v>1357</v>
      </c>
      <c r="B669" s="3" t="s">
        <v>1358</v>
      </c>
      <c r="C669" s="3" t="s">
        <v>22</v>
      </c>
      <c r="D669" s="3" t="s">
        <v>1359</v>
      </c>
      <c r="E669" s="3" t="s">
        <v>1360</v>
      </c>
      <c r="F669" s="3" t="s">
        <v>25</v>
      </c>
      <c r="G669" s="4">
        <v>1524</v>
      </c>
      <c r="H669" s="4">
        <v>1524</v>
      </c>
      <c r="I669" s="4">
        <v>1128</v>
      </c>
      <c r="J669" s="4">
        <v>1127</v>
      </c>
      <c r="K669" s="4">
        <v>7.22</v>
      </c>
      <c r="L669" s="4">
        <v>18.09</v>
      </c>
      <c r="M669" s="4">
        <v>1152.31</v>
      </c>
      <c r="N669" s="4">
        <v>903</v>
      </c>
      <c r="O669" s="4">
        <v>903</v>
      </c>
      <c r="P669" s="4">
        <v>847</v>
      </c>
      <c r="Q669" s="4">
        <v>847</v>
      </c>
      <c r="R669" s="4">
        <v>2.12</v>
      </c>
      <c r="S669" s="4">
        <v>11.53</v>
      </c>
      <c r="T669" s="4">
        <v>860.65</v>
      </c>
      <c r="U669" s="4">
        <v>974</v>
      </c>
      <c r="V669" s="4">
        <v>974</v>
      </c>
      <c r="W669" s="4">
        <v>656</v>
      </c>
      <c r="X669" s="4">
        <v>655</v>
      </c>
      <c r="Y669" s="4">
        <v>3.15</v>
      </c>
      <c r="Z669" s="4">
        <v>9.99</v>
      </c>
      <c r="AA669" s="4">
        <v>668.14</v>
      </c>
      <c r="AB669" s="4">
        <v>2681.1</v>
      </c>
    </row>
    <row r="670" spans="1:28">
      <c r="A670" s="3" t="s">
        <v>1361</v>
      </c>
      <c r="B670" s="3" t="s">
        <v>1362</v>
      </c>
      <c r="C670" s="3" t="s">
        <v>22</v>
      </c>
      <c r="D670" s="3" t="s">
        <v>1359</v>
      </c>
      <c r="E670" s="3" t="s">
        <v>1360</v>
      </c>
      <c r="F670" s="3" t="s">
        <v>25</v>
      </c>
      <c r="G670" s="4">
        <v>4160</v>
      </c>
      <c r="H670" s="4">
        <v>4160</v>
      </c>
      <c r="I670" s="4">
        <v>1929</v>
      </c>
      <c r="J670" s="4">
        <v>1914</v>
      </c>
      <c r="K670" s="4">
        <v>7.84</v>
      </c>
      <c r="L670" s="4">
        <v>31.91</v>
      </c>
      <c r="M670" s="4">
        <v>1953.75</v>
      </c>
      <c r="N670" s="4">
        <v>1142</v>
      </c>
      <c r="O670" s="4">
        <v>1142</v>
      </c>
      <c r="P670" s="4">
        <v>972</v>
      </c>
      <c r="Q670" s="4">
        <v>957</v>
      </c>
      <c r="R670" s="4">
        <v>4.55</v>
      </c>
      <c r="S670" s="4">
        <v>13.24</v>
      </c>
      <c r="T670" s="4">
        <v>974.79</v>
      </c>
      <c r="U670" s="4">
        <v>1578</v>
      </c>
      <c r="V670" s="4">
        <v>1578</v>
      </c>
      <c r="W670" s="4">
        <v>1164</v>
      </c>
      <c r="X670" s="4">
        <v>1156</v>
      </c>
      <c r="Y670" s="4">
        <v>4.5999999999999996</v>
      </c>
      <c r="Z670" s="4">
        <v>19.079999999999998</v>
      </c>
      <c r="AA670" s="4">
        <v>1179.68</v>
      </c>
      <c r="AB670" s="4">
        <v>4108.22</v>
      </c>
    </row>
    <row r="671" spans="1:28">
      <c r="A671" s="3" t="s">
        <v>1363</v>
      </c>
      <c r="B671" s="3" t="s">
        <v>1364</v>
      </c>
      <c r="C671" s="3" t="s">
        <v>22</v>
      </c>
      <c r="D671" s="3" t="s">
        <v>1359</v>
      </c>
      <c r="E671" s="3" t="s">
        <v>1360</v>
      </c>
      <c r="F671" s="3" t="s">
        <v>25</v>
      </c>
      <c r="G671" s="4">
        <v>3551</v>
      </c>
      <c r="H671" s="4">
        <v>3551</v>
      </c>
      <c r="I671" s="4">
        <v>2330</v>
      </c>
      <c r="J671" s="4">
        <v>2314</v>
      </c>
      <c r="K671" s="4">
        <v>26.52</v>
      </c>
      <c r="L671" s="4">
        <v>22.81</v>
      </c>
      <c r="M671" s="4">
        <v>2363.33</v>
      </c>
      <c r="N671" s="4">
        <v>1076</v>
      </c>
      <c r="O671" s="4">
        <v>1076</v>
      </c>
      <c r="P671" s="4">
        <v>1000</v>
      </c>
      <c r="Q671" s="4">
        <v>995</v>
      </c>
      <c r="R671" s="4">
        <v>9.36</v>
      </c>
      <c r="S671" s="4">
        <v>7.99</v>
      </c>
      <c r="T671" s="4">
        <v>1012.35</v>
      </c>
      <c r="U671" s="4">
        <v>1763</v>
      </c>
      <c r="V671" s="4">
        <v>1763</v>
      </c>
      <c r="W671" s="4">
        <v>1236</v>
      </c>
      <c r="X671" s="4">
        <v>1225</v>
      </c>
      <c r="Y671" s="4">
        <v>12.56</v>
      </c>
      <c r="Z671" s="4">
        <v>12.15</v>
      </c>
      <c r="AA671" s="4">
        <v>1249.71</v>
      </c>
      <c r="AB671" s="4">
        <v>4625.3900000000003</v>
      </c>
    </row>
    <row r="672" spans="1:28">
      <c r="A672" s="3" t="s">
        <v>1365</v>
      </c>
      <c r="B672" s="3" t="s">
        <v>1366</v>
      </c>
      <c r="C672" s="3" t="s">
        <v>22</v>
      </c>
      <c r="D672" s="3" t="s">
        <v>1359</v>
      </c>
      <c r="E672" s="3" t="s">
        <v>1360</v>
      </c>
      <c r="F672" s="3" t="s">
        <v>25</v>
      </c>
      <c r="G672" s="4">
        <v>1400</v>
      </c>
      <c r="H672" s="4">
        <v>1400</v>
      </c>
      <c r="I672" s="4">
        <v>1176</v>
      </c>
      <c r="J672" s="4">
        <v>1174</v>
      </c>
      <c r="K672" s="4">
        <v>6.09</v>
      </c>
      <c r="L672" s="4">
        <v>15.82</v>
      </c>
      <c r="M672" s="4">
        <v>1195.9100000000001</v>
      </c>
      <c r="N672" s="4">
        <v>606</v>
      </c>
      <c r="O672" s="4">
        <v>606</v>
      </c>
      <c r="P672" s="4">
        <v>556</v>
      </c>
      <c r="Q672" s="4">
        <v>554</v>
      </c>
      <c r="R672" s="4">
        <v>3.8</v>
      </c>
      <c r="S672" s="4">
        <v>4.53</v>
      </c>
      <c r="T672" s="4">
        <v>562.33000000000004</v>
      </c>
      <c r="U672" s="4">
        <v>916</v>
      </c>
      <c r="V672" s="4">
        <v>916</v>
      </c>
      <c r="W672" s="4">
        <v>773</v>
      </c>
      <c r="X672" s="4">
        <v>767</v>
      </c>
      <c r="Y672" s="4">
        <v>4.18</v>
      </c>
      <c r="Z672" s="4">
        <v>8.0299999999999994</v>
      </c>
      <c r="AA672" s="4">
        <v>779.21</v>
      </c>
      <c r="AB672" s="4">
        <v>2537.4499999999998</v>
      </c>
    </row>
    <row r="673" spans="1:28">
      <c r="A673" s="3" t="s">
        <v>1367</v>
      </c>
      <c r="B673" s="3" t="s">
        <v>1368</v>
      </c>
      <c r="C673" s="3" t="s">
        <v>22</v>
      </c>
      <c r="D673" s="3" t="s">
        <v>1359</v>
      </c>
      <c r="E673" s="3" t="s">
        <v>1360</v>
      </c>
      <c r="F673" s="3" t="s">
        <v>25</v>
      </c>
      <c r="G673" s="4">
        <v>865</v>
      </c>
      <c r="H673" s="4">
        <v>865</v>
      </c>
      <c r="I673" s="4">
        <v>617</v>
      </c>
      <c r="J673" s="4">
        <v>607</v>
      </c>
      <c r="K673" s="4">
        <v>1.28</v>
      </c>
      <c r="L673" s="4">
        <v>12.52</v>
      </c>
      <c r="M673" s="4">
        <v>620.79999999999995</v>
      </c>
      <c r="N673" s="4">
        <v>275</v>
      </c>
      <c r="O673" s="4">
        <v>275</v>
      </c>
      <c r="P673" s="4">
        <v>226</v>
      </c>
      <c r="Q673" s="4">
        <v>224</v>
      </c>
      <c r="R673" s="4">
        <v>0.95</v>
      </c>
      <c r="S673" s="4">
        <v>3.39</v>
      </c>
      <c r="T673" s="4">
        <v>228.34</v>
      </c>
      <c r="U673" s="4">
        <v>733</v>
      </c>
      <c r="V673" s="4">
        <v>733</v>
      </c>
      <c r="W673" s="4">
        <v>568</v>
      </c>
      <c r="X673" s="4">
        <v>562</v>
      </c>
      <c r="Y673" s="4">
        <v>1.05</v>
      </c>
      <c r="Z673" s="4">
        <v>4.58</v>
      </c>
      <c r="AA673" s="4">
        <v>567.63</v>
      </c>
      <c r="AB673" s="4">
        <v>1416.77</v>
      </c>
    </row>
    <row r="674" spans="1:28">
      <c r="A674" s="3" t="s">
        <v>1369</v>
      </c>
      <c r="B674" s="3" t="s">
        <v>1370</v>
      </c>
      <c r="C674" s="3" t="s">
        <v>22</v>
      </c>
      <c r="D674" s="3" t="s">
        <v>1359</v>
      </c>
      <c r="E674" s="3" t="s">
        <v>1360</v>
      </c>
      <c r="F674" s="3" t="s">
        <v>25</v>
      </c>
      <c r="G674" s="4">
        <v>2091</v>
      </c>
      <c r="H674" s="4">
        <v>2091</v>
      </c>
      <c r="I674" s="4">
        <v>1716</v>
      </c>
      <c r="J674" s="4">
        <v>1711</v>
      </c>
      <c r="K674" s="4">
        <v>6.66</v>
      </c>
      <c r="L674" s="4">
        <v>25.31</v>
      </c>
      <c r="M674" s="4">
        <v>1742.97</v>
      </c>
      <c r="N674" s="4">
        <v>881</v>
      </c>
      <c r="O674" s="4">
        <v>881</v>
      </c>
      <c r="P674" s="4">
        <v>660</v>
      </c>
      <c r="Q674" s="4">
        <v>656</v>
      </c>
      <c r="R674" s="4">
        <v>2.54</v>
      </c>
      <c r="S674" s="4">
        <v>8.1300000000000008</v>
      </c>
      <c r="T674" s="4">
        <v>666.67</v>
      </c>
      <c r="U674" s="4">
        <v>1092</v>
      </c>
      <c r="V674" s="4">
        <v>1092</v>
      </c>
      <c r="W674" s="4">
        <v>884</v>
      </c>
      <c r="X674" s="4">
        <v>881</v>
      </c>
      <c r="Y674" s="4">
        <v>2.44</v>
      </c>
      <c r="Z674" s="4">
        <v>16.02</v>
      </c>
      <c r="AA674" s="4">
        <v>899.46</v>
      </c>
      <c r="AB674" s="4">
        <v>3309.1</v>
      </c>
    </row>
    <row r="675" spans="1:28">
      <c r="A675" s="3" t="s">
        <v>1371</v>
      </c>
      <c r="B675" s="3" t="s">
        <v>1372</v>
      </c>
      <c r="C675" s="3" t="s">
        <v>22</v>
      </c>
      <c r="D675" s="3" t="s">
        <v>1359</v>
      </c>
      <c r="E675" s="3" t="s">
        <v>1360</v>
      </c>
      <c r="F675" s="3" t="s">
        <v>25</v>
      </c>
      <c r="G675" s="4">
        <v>956</v>
      </c>
      <c r="H675" s="4">
        <v>956</v>
      </c>
      <c r="I675" s="4">
        <v>518</v>
      </c>
      <c r="J675" s="4">
        <v>516</v>
      </c>
      <c r="K675" s="4">
        <v>1.1200000000000001</v>
      </c>
      <c r="L675" s="4">
        <v>6.17</v>
      </c>
      <c r="M675" s="4">
        <v>523.29</v>
      </c>
      <c r="N675" s="4">
        <v>287</v>
      </c>
      <c r="O675" s="4">
        <v>287</v>
      </c>
      <c r="P675" s="4">
        <v>193</v>
      </c>
      <c r="Q675" s="4">
        <v>193</v>
      </c>
      <c r="R675" s="4">
        <v>0.59</v>
      </c>
      <c r="S675" s="4">
        <v>2.2799999999999998</v>
      </c>
      <c r="T675" s="4">
        <v>195.87</v>
      </c>
      <c r="U675" s="4">
        <v>486</v>
      </c>
      <c r="V675" s="4">
        <v>486</v>
      </c>
      <c r="W675" s="4">
        <v>162</v>
      </c>
      <c r="X675" s="4">
        <v>159</v>
      </c>
      <c r="Y675" s="4">
        <v>0.33</v>
      </c>
      <c r="Z675" s="4">
        <v>2.5499999999999998</v>
      </c>
      <c r="AA675" s="4">
        <v>161.88</v>
      </c>
      <c r="AB675" s="4">
        <v>881.04</v>
      </c>
    </row>
    <row r="676" spans="1:28">
      <c r="A676" s="3" t="s">
        <v>1373</v>
      </c>
      <c r="B676" s="3" t="s">
        <v>1374</v>
      </c>
      <c r="C676" s="3" t="s">
        <v>22</v>
      </c>
      <c r="D676" s="3" t="s">
        <v>1359</v>
      </c>
      <c r="E676" s="3" t="s">
        <v>1360</v>
      </c>
      <c r="F676" s="3" t="s">
        <v>25</v>
      </c>
      <c r="G676" s="4">
        <v>1794</v>
      </c>
      <c r="H676" s="4">
        <v>1794</v>
      </c>
      <c r="I676" s="4">
        <v>934</v>
      </c>
      <c r="J676" s="4">
        <v>932</v>
      </c>
      <c r="K676" s="4">
        <v>3.16</v>
      </c>
      <c r="L676" s="4">
        <v>16.79</v>
      </c>
      <c r="M676" s="4">
        <v>951.95</v>
      </c>
      <c r="N676" s="4">
        <v>542</v>
      </c>
      <c r="O676" s="4">
        <v>542</v>
      </c>
      <c r="P676" s="4">
        <v>484</v>
      </c>
      <c r="Q676" s="4">
        <v>483</v>
      </c>
      <c r="R676" s="4">
        <v>1.62</v>
      </c>
      <c r="S676" s="4">
        <v>7.92</v>
      </c>
      <c r="T676" s="4">
        <v>492.54</v>
      </c>
      <c r="U676" s="4">
        <v>634</v>
      </c>
      <c r="V676" s="4">
        <v>634</v>
      </c>
      <c r="W676" s="4">
        <v>548</v>
      </c>
      <c r="X676" s="4">
        <v>548</v>
      </c>
      <c r="Y676" s="4">
        <v>2.31</v>
      </c>
      <c r="Z676" s="4">
        <v>7.39</v>
      </c>
      <c r="AA676" s="4">
        <v>557.70000000000005</v>
      </c>
      <c r="AB676" s="4">
        <v>2002.19</v>
      </c>
    </row>
    <row r="677" spans="1:28">
      <c r="A677" s="3" t="s">
        <v>1375</v>
      </c>
      <c r="B677" s="3" t="s">
        <v>1376</v>
      </c>
      <c r="C677" s="3" t="s">
        <v>22</v>
      </c>
      <c r="D677" s="3" t="s">
        <v>1359</v>
      </c>
      <c r="E677" s="3" t="s">
        <v>1360</v>
      </c>
      <c r="F677" s="3" t="s">
        <v>25</v>
      </c>
      <c r="G677" s="4">
        <v>1265</v>
      </c>
      <c r="H677" s="4">
        <v>1265</v>
      </c>
      <c r="I677" s="4">
        <v>843</v>
      </c>
      <c r="J677" s="4">
        <v>841</v>
      </c>
      <c r="K677" s="4">
        <v>3.35</v>
      </c>
      <c r="L677" s="4">
        <v>10.96</v>
      </c>
      <c r="M677" s="4">
        <v>855.31</v>
      </c>
      <c r="N677" s="4">
        <v>345</v>
      </c>
      <c r="O677" s="4">
        <v>345</v>
      </c>
      <c r="P677" s="4">
        <v>305</v>
      </c>
      <c r="Q677" s="4">
        <v>305</v>
      </c>
      <c r="R677" s="4">
        <v>1.43</v>
      </c>
      <c r="S677" s="4">
        <v>2.79</v>
      </c>
      <c r="T677" s="4">
        <v>309.22000000000003</v>
      </c>
      <c r="U677" s="4">
        <v>599</v>
      </c>
      <c r="V677" s="4">
        <v>599</v>
      </c>
      <c r="W677" s="4">
        <v>557</v>
      </c>
      <c r="X677" s="4">
        <v>549</v>
      </c>
      <c r="Y677" s="4">
        <v>1.21</v>
      </c>
      <c r="Z677" s="4">
        <v>8.6</v>
      </c>
      <c r="AA677" s="4">
        <v>558.80999999999995</v>
      </c>
      <c r="AB677" s="4">
        <v>1723.34</v>
      </c>
    </row>
    <row r="678" spans="1:28">
      <c r="A678" s="3" t="s">
        <v>1377</v>
      </c>
      <c r="B678" s="3" t="s">
        <v>1378</v>
      </c>
      <c r="C678" s="3" t="s">
        <v>22</v>
      </c>
      <c r="D678" s="3" t="s">
        <v>1359</v>
      </c>
      <c r="E678" s="3" t="s">
        <v>1360</v>
      </c>
      <c r="F678" s="3" t="s">
        <v>25</v>
      </c>
      <c r="G678" s="4">
        <v>2123</v>
      </c>
      <c r="H678" s="4">
        <v>2123</v>
      </c>
      <c r="I678" s="4">
        <v>1299</v>
      </c>
      <c r="J678" s="4">
        <v>1298</v>
      </c>
      <c r="K678" s="4">
        <v>4.24</v>
      </c>
      <c r="L678" s="4">
        <v>24.85</v>
      </c>
      <c r="M678" s="4">
        <v>1327.09</v>
      </c>
      <c r="N678" s="4">
        <v>609</v>
      </c>
      <c r="O678" s="4">
        <v>609</v>
      </c>
      <c r="P678" s="4">
        <v>448</v>
      </c>
      <c r="Q678" s="4">
        <v>448</v>
      </c>
      <c r="R678" s="4">
        <v>1.43</v>
      </c>
      <c r="S678" s="4">
        <v>8.42</v>
      </c>
      <c r="T678" s="4">
        <v>457.85</v>
      </c>
      <c r="U678" s="4">
        <v>969</v>
      </c>
      <c r="V678" s="4">
        <v>969</v>
      </c>
      <c r="W678" s="4">
        <v>667</v>
      </c>
      <c r="X678" s="4">
        <v>667</v>
      </c>
      <c r="Y678" s="4">
        <v>2.23</v>
      </c>
      <c r="Z678" s="4">
        <v>12.16</v>
      </c>
      <c r="AA678" s="4">
        <v>681.39</v>
      </c>
      <c r="AB678" s="4">
        <v>2466.33</v>
      </c>
    </row>
    <row r="679" spans="1:28">
      <c r="A679" s="3" t="s">
        <v>1379</v>
      </c>
      <c r="B679" s="3" t="s">
        <v>1380</v>
      </c>
      <c r="C679" s="3" t="s">
        <v>22</v>
      </c>
      <c r="D679" s="3" t="s">
        <v>1359</v>
      </c>
      <c r="E679" s="3" t="s">
        <v>1360</v>
      </c>
      <c r="F679" s="3" t="s">
        <v>25</v>
      </c>
      <c r="G679" s="4">
        <v>1583</v>
      </c>
      <c r="H679" s="4">
        <v>1583</v>
      </c>
      <c r="I679" s="4">
        <v>1246</v>
      </c>
      <c r="J679" s="4">
        <v>1242</v>
      </c>
      <c r="K679" s="4">
        <v>3.76</v>
      </c>
      <c r="L679" s="4">
        <v>18.45</v>
      </c>
      <c r="M679" s="4">
        <v>1264.21</v>
      </c>
      <c r="N679" s="4">
        <v>759</v>
      </c>
      <c r="O679" s="4">
        <v>759</v>
      </c>
      <c r="P679" s="4">
        <v>648</v>
      </c>
      <c r="Q679" s="4">
        <v>647</v>
      </c>
      <c r="R679" s="4">
        <v>1.36</v>
      </c>
      <c r="S679" s="4">
        <v>7.44</v>
      </c>
      <c r="T679" s="4">
        <v>655.8</v>
      </c>
      <c r="U679" s="4">
        <v>1661</v>
      </c>
      <c r="V679" s="4">
        <v>1661</v>
      </c>
      <c r="W679" s="4">
        <v>710</v>
      </c>
      <c r="X679" s="4">
        <v>708</v>
      </c>
      <c r="Y679" s="4">
        <v>0.95</v>
      </c>
      <c r="Z679" s="4">
        <v>11.82</v>
      </c>
      <c r="AA679" s="4">
        <v>720.77</v>
      </c>
      <c r="AB679" s="4">
        <v>2640.78</v>
      </c>
    </row>
    <row r="680" spans="1:28">
      <c r="A680" s="3" t="s">
        <v>1381</v>
      </c>
      <c r="B680" s="3" t="s">
        <v>1382</v>
      </c>
      <c r="C680" s="3" t="s">
        <v>22</v>
      </c>
      <c r="D680" s="3" t="s">
        <v>1359</v>
      </c>
      <c r="E680" s="3" t="s">
        <v>1360</v>
      </c>
      <c r="F680" s="3" t="s">
        <v>25</v>
      </c>
      <c r="G680" s="4">
        <v>3844</v>
      </c>
      <c r="H680" s="4">
        <v>3844</v>
      </c>
      <c r="I680" s="4">
        <v>3360</v>
      </c>
      <c r="J680" s="4">
        <v>3358</v>
      </c>
      <c r="K680" s="4">
        <v>30.82</v>
      </c>
      <c r="L680" s="4">
        <v>24.67</v>
      </c>
      <c r="M680" s="4">
        <v>3413.49</v>
      </c>
      <c r="N680" s="4">
        <v>1077</v>
      </c>
      <c r="O680" s="4">
        <v>1077</v>
      </c>
      <c r="P680" s="4">
        <v>890</v>
      </c>
      <c r="Q680" s="4">
        <v>888</v>
      </c>
      <c r="R680" s="4">
        <v>8.7200000000000006</v>
      </c>
      <c r="S680" s="4">
        <v>10.35</v>
      </c>
      <c r="T680" s="4">
        <v>907.07</v>
      </c>
      <c r="U680" s="4">
        <v>1578</v>
      </c>
      <c r="V680" s="4">
        <v>1578</v>
      </c>
      <c r="W680" s="4">
        <v>1395</v>
      </c>
      <c r="X680" s="4">
        <v>1386</v>
      </c>
      <c r="Y680" s="4">
        <v>9.7200000000000006</v>
      </c>
      <c r="Z680" s="4">
        <v>13.06</v>
      </c>
      <c r="AA680" s="4">
        <v>1408.78</v>
      </c>
      <c r="AB680" s="4">
        <v>5729.34</v>
      </c>
    </row>
    <row r="681" spans="1:28">
      <c r="A681" s="3" t="s">
        <v>1383</v>
      </c>
      <c r="B681" s="3" t="s">
        <v>1384</v>
      </c>
      <c r="C681" s="3" t="s">
        <v>22</v>
      </c>
      <c r="D681" s="3" t="s">
        <v>1359</v>
      </c>
      <c r="E681" s="3" t="s">
        <v>1360</v>
      </c>
      <c r="F681" s="3" t="s">
        <v>25</v>
      </c>
      <c r="G681" s="4">
        <v>2583</v>
      </c>
      <c r="H681" s="4">
        <v>2583</v>
      </c>
      <c r="I681" s="4">
        <v>2187</v>
      </c>
      <c r="J681" s="4">
        <v>2179</v>
      </c>
      <c r="K681" s="4">
        <v>12.2</v>
      </c>
      <c r="L681" s="4">
        <v>29.5</v>
      </c>
      <c r="M681" s="4">
        <v>2220.6999999999998</v>
      </c>
      <c r="N681" s="4">
        <v>1115</v>
      </c>
      <c r="O681" s="4">
        <v>1115</v>
      </c>
      <c r="P681" s="4">
        <v>1011</v>
      </c>
      <c r="Q681" s="4">
        <v>1008</v>
      </c>
      <c r="R681" s="4">
        <v>6.44</v>
      </c>
      <c r="S681" s="4">
        <v>11.48</v>
      </c>
      <c r="T681" s="4">
        <v>1025.92</v>
      </c>
      <c r="U681" s="4">
        <v>1564</v>
      </c>
      <c r="V681" s="4">
        <v>1564</v>
      </c>
      <c r="W681" s="4">
        <v>1306</v>
      </c>
      <c r="X681" s="4">
        <v>1296</v>
      </c>
      <c r="Y681" s="4">
        <v>6.43</v>
      </c>
      <c r="Z681" s="4">
        <v>16.100000000000001</v>
      </c>
      <c r="AA681" s="4">
        <v>1318.53</v>
      </c>
      <c r="AB681" s="4">
        <v>4565.1499999999996</v>
      </c>
    </row>
    <row r="682" spans="1:28">
      <c r="A682" s="3" t="s">
        <v>1385</v>
      </c>
      <c r="B682" s="3" t="s">
        <v>1386</v>
      </c>
      <c r="C682" s="3" t="s">
        <v>22</v>
      </c>
      <c r="D682" s="3" t="s">
        <v>1359</v>
      </c>
      <c r="E682" s="3" t="s">
        <v>1360</v>
      </c>
      <c r="F682" s="3" t="s">
        <v>25</v>
      </c>
      <c r="G682" s="4">
        <v>1916</v>
      </c>
      <c r="H682" s="4">
        <v>1916</v>
      </c>
      <c r="I682" s="4">
        <v>1560</v>
      </c>
      <c r="J682" s="4">
        <v>1560</v>
      </c>
      <c r="K682" s="4">
        <v>3.73</v>
      </c>
      <c r="L682" s="4">
        <v>23.48</v>
      </c>
      <c r="M682" s="4">
        <v>1587.21</v>
      </c>
      <c r="N682" s="4">
        <v>662</v>
      </c>
      <c r="O682" s="4">
        <v>662</v>
      </c>
      <c r="P682" s="4">
        <v>619</v>
      </c>
      <c r="Q682" s="4">
        <v>619</v>
      </c>
      <c r="R682" s="4">
        <v>0.88</v>
      </c>
      <c r="S682" s="4">
        <v>9.93</v>
      </c>
      <c r="T682" s="4">
        <v>629.80999999999995</v>
      </c>
      <c r="U682" s="4">
        <v>1157</v>
      </c>
      <c r="V682" s="4">
        <v>1157</v>
      </c>
      <c r="W682" s="4">
        <v>1058</v>
      </c>
      <c r="X682" s="4">
        <v>1058</v>
      </c>
      <c r="Y682" s="4">
        <v>1.01</v>
      </c>
      <c r="Z682" s="4">
        <v>16.059999999999999</v>
      </c>
      <c r="AA682" s="4">
        <v>1075.07</v>
      </c>
      <c r="AB682" s="4">
        <v>3292.09</v>
      </c>
    </row>
    <row r="683" spans="1:28">
      <c r="A683" s="3" t="s">
        <v>1387</v>
      </c>
      <c r="B683" s="3" t="s">
        <v>1388</v>
      </c>
      <c r="C683" s="3" t="s">
        <v>22</v>
      </c>
      <c r="D683" s="3" t="s">
        <v>1359</v>
      </c>
      <c r="E683" s="3" t="s">
        <v>1360</v>
      </c>
      <c r="F683" s="3" t="s">
        <v>25</v>
      </c>
      <c r="G683" s="4">
        <v>1521</v>
      </c>
      <c r="H683" s="4">
        <v>1521</v>
      </c>
      <c r="I683" s="4">
        <v>1204</v>
      </c>
      <c r="J683" s="4">
        <v>1190</v>
      </c>
      <c r="K683" s="4">
        <v>5.21</v>
      </c>
      <c r="L683" s="4">
        <v>20.18</v>
      </c>
      <c r="M683" s="4">
        <v>1215.3900000000001</v>
      </c>
      <c r="N683" s="4">
        <v>580</v>
      </c>
      <c r="O683" s="4">
        <v>580</v>
      </c>
      <c r="P683" s="4">
        <v>518</v>
      </c>
      <c r="Q683" s="4">
        <v>515</v>
      </c>
      <c r="R683" s="4">
        <v>2.0299999999999998</v>
      </c>
      <c r="S683" s="4">
        <v>8.18</v>
      </c>
      <c r="T683" s="4">
        <v>525.21</v>
      </c>
      <c r="U683" s="4">
        <v>878</v>
      </c>
      <c r="V683" s="4">
        <v>878</v>
      </c>
      <c r="W683" s="4">
        <v>595</v>
      </c>
      <c r="X683" s="4">
        <v>595</v>
      </c>
      <c r="Y683" s="4">
        <v>1.33</v>
      </c>
      <c r="Z683" s="4">
        <v>9.94</v>
      </c>
      <c r="AA683" s="4">
        <v>606.27</v>
      </c>
      <c r="AB683" s="4">
        <v>2346.87</v>
      </c>
    </row>
    <row r="684" spans="1:28">
      <c r="A684" s="3" t="s">
        <v>1389</v>
      </c>
      <c r="B684" s="3" t="s">
        <v>1390</v>
      </c>
      <c r="C684" s="3" t="s">
        <v>22</v>
      </c>
      <c r="D684" s="3" t="s">
        <v>1359</v>
      </c>
      <c r="E684" s="3" t="s">
        <v>1360</v>
      </c>
      <c r="F684" s="3" t="s">
        <v>25</v>
      </c>
      <c r="G684" s="4">
        <v>1302</v>
      </c>
      <c r="H684" s="4">
        <v>1302</v>
      </c>
      <c r="I684" s="4">
        <v>1184</v>
      </c>
      <c r="J684" s="4">
        <v>1181</v>
      </c>
      <c r="K684" s="4">
        <v>6.1</v>
      </c>
      <c r="L684" s="4">
        <v>18.350000000000001</v>
      </c>
      <c r="M684" s="4">
        <v>1205.45</v>
      </c>
      <c r="N684" s="4">
        <v>559</v>
      </c>
      <c r="O684" s="4">
        <v>559</v>
      </c>
      <c r="P684" s="4">
        <v>502</v>
      </c>
      <c r="Q684" s="4">
        <v>502</v>
      </c>
      <c r="R684" s="4">
        <v>3.66</v>
      </c>
      <c r="S684" s="4">
        <v>5.76</v>
      </c>
      <c r="T684" s="4">
        <v>511.42</v>
      </c>
      <c r="U684" s="4">
        <v>827</v>
      </c>
      <c r="V684" s="4">
        <v>827</v>
      </c>
      <c r="W684" s="4">
        <v>718</v>
      </c>
      <c r="X684" s="4">
        <v>715</v>
      </c>
      <c r="Y684" s="4">
        <v>5.17</v>
      </c>
      <c r="Z684" s="4">
        <v>10.95</v>
      </c>
      <c r="AA684" s="4">
        <v>731.12</v>
      </c>
      <c r="AB684" s="4">
        <v>2447.9899999999998</v>
      </c>
    </row>
    <row r="685" spans="1:28">
      <c r="A685" s="3" t="s">
        <v>1391</v>
      </c>
      <c r="B685" s="3" t="s">
        <v>1392</v>
      </c>
      <c r="C685" s="3" t="s">
        <v>22</v>
      </c>
      <c r="D685" s="3" t="s">
        <v>1359</v>
      </c>
      <c r="E685" s="3" t="s">
        <v>1360</v>
      </c>
      <c r="F685" s="3" t="s">
        <v>25</v>
      </c>
      <c r="G685" s="4">
        <v>2103</v>
      </c>
      <c r="H685" s="4">
        <v>2103</v>
      </c>
      <c r="I685" s="4">
        <v>1666</v>
      </c>
      <c r="J685" s="4">
        <v>1664</v>
      </c>
      <c r="K685" s="4">
        <v>4.92</v>
      </c>
      <c r="L685" s="4">
        <v>27.54</v>
      </c>
      <c r="M685" s="4">
        <v>1696.46</v>
      </c>
      <c r="N685" s="4">
        <v>934</v>
      </c>
      <c r="O685" s="4">
        <v>934</v>
      </c>
      <c r="P685" s="4">
        <v>850</v>
      </c>
      <c r="Q685" s="4">
        <v>842</v>
      </c>
      <c r="R685" s="4">
        <v>3.98</v>
      </c>
      <c r="S685" s="4">
        <v>8.6199999999999992</v>
      </c>
      <c r="T685" s="4">
        <v>854.6</v>
      </c>
      <c r="U685" s="4">
        <v>1102</v>
      </c>
      <c r="V685" s="4">
        <v>1102</v>
      </c>
      <c r="W685" s="4">
        <v>1038</v>
      </c>
      <c r="X685" s="4">
        <v>1035</v>
      </c>
      <c r="Y685" s="4">
        <v>3.37</v>
      </c>
      <c r="Z685" s="4">
        <v>17.690000000000001</v>
      </c>
      <c r="AA685" s="4">
        <v>1056.06</v>
      </c>
      <c r="AB685" s="4">
        <v>3607.12</v>
      </c>
    </row>
    <row r="686" spans="1:28">
      <c r="A686" s="3" t="s">
        <v>1393</v>
      </c>
      <c r="B686" s="3" t="s">
        <v>1394</v>
      </c>
      <c r="C686" s="3" t="s">
        <v>22</v>
      </c>
      <c r="D686" s="3" t="s">
        <v>1359</v>
      </c>
      <c r="E686" s="3" t="s">
        <v>1360</v>
      </c>
      <c r="F686" s="3" t="s">
        <v>25</v>
      </c>
      <c r="G686" s="4">
        <v>2502</v>
      </c>
      <c r="H686" s="4">
        <v>2502</v>
      </c>
      <c r="I686" s="4">
        <v>1899</v>
      </c>
      <c r="J686" s="4">
        <v>1898</v>
      </c>
      <c r="K686" s="4">
        <v>14.37</v>
      </c>
      <c r="L686" s="4">
        <v>27.25</v>
      </c>
      <c r="M686" s="4">
        <v>1939.62</v>
      </c>
      <c r="N686" s="4">
        <v>928</v>
      </c>
      <c r="O686" s="4">
        <v>928</v>
      </c>
      <c r="P686" s="4">
        <v>673</v>
      </c>
      <c r="Q686" s="4">
        <v>672</v>
      </c>
      <c r="R686" s="4">
        <v>5.83</v>
      </c>
      <c r="S686" s="4">
        <v>11.04</v>
      </c>
      <c r="T686" s="4">
        <v>688.87</v>
      </c>
      <c r="U686" s="4">
        <v>1991</v>
      </c>
      <c r="V686" s="4">
        <v>1991</v>
      </c>
      <c r="W686" s="4">
        <v>988</v>
      </c>
      <c r="X686" s="4">
        <v>987</v>
      </c>
      <c r="Y686" s="4">
        <v>6.27</v>
      </c>
      <c r="Z686" s="4">
        <v>16.77</v>
      </c>
      <c r="AA686" s="4">
        <v>1010.04</v>
      </c>
      <c r="AB686" s="4">
        <v>3638.53</v>
      </c>
    </row>
    <row r="687" spans="1:28">
      <c r="A687" s="3" t="s">
        <v>1395</v>
      </c>
      <c r="B687" s="3" t="s">
        <v>1396</v>
      </c>
      <c r="C687" s="3" t="s">
        <v>22</v>
      </c>
      <c r="D687" s="3" t="s">
        <v>1359</v>
      </c>
      <c r="E687" s="3" t="s">
        <v>1360</v>
      </c>
      <c r="F687" s="3" t="s">
        <v>25</v>
      </c>
      <c r="G687" s="4">
        <v>1455</v>
      </c>
      <c r="H687" s="4">
        <v>1455</v>
      </c>
      <c r="I687" s="4">
        <v>1335</v>
      </c>
      <c r="J687" s="4">
        <v>1334</v>
      </c>
      <c r="K687" s="4">
        <v>3.54</v>
      </c>
      <c r="L687" s="4">
        <v>26.49</v>
      </c>
      <c r="M687" s="4">
        <v>1364.03</v>
      </c>
      <c r="N687" s="4">
        <v>666</v>
      </c>
      <c r="O687" s="4">
        <v>666</v>
      </c>
      <c r="P687" s="4">
        <v>620</v>
      </c>
      <c r="Q687" s="4">
        <v>620</v>
      </c>
      <c r="R687" s="4">
        <v>2.25</v>
      </c>
      <c r="S687" s="4">
        <v>8.98</v>
      </c>
      <c r="T687" s="4">
        <v>631.23</v>
      </c>
      <c r="U687" s="4">
        <v>1147</v>
      </c>
      <c r="V687" s="4">
        <v>1147</v>
      </c>
      <c r="W687" s="4">
        <v>965</v>
      </c>
      <c r="X687" s="4">
        <v>964</v>
      </c>
      <c r="Y687" s="4">
        <v>3.15</v>
      </c>
      <c r="Z687" s="4">
        <v>18.010000000000002</v>
      </c>
      <c r="AA687" s="4">
        <v>985.16</v>
      </c>
      <c r="AB687" s="4">
        <v>2980.42</v>
      </c>
    </row>
    <row r="688" spans="1:28">
      <c r="A688" s="3" t="s">
        <v>1397</v>
      </c>
      <c r="B688" s="3" t="s">
        <v>1398</v>
      </c>
      <c r="C688" s="3" t="s">
        <v>22</v>
      </c>
      <c r="D688" s="3" t="s">
        <v>1359</v>
      </c>
      <c r="E688" s="3" t="s">
        <v>1360</v>
      </c>
      <c r="F688" s="3" t="s">
        <v>25</v>
      </c>
      <c r="G688" s="4">
        <v>1805</v>
      </c>
      <c r="H688" s="4">
        <v>1805</v>
      </c>
      <c r="I688" s="4">
        <v>1518</v>
      </c>
      <c r="J688" s="4">
        <v>1518</v>
      </c>
      <c r="K688" s="4">
        <v>6.7</v>
      </c>
      <c r="L688" s="4">
        <v>15.85</v>
      </c>
      <c r="M688" s="4">
        <v>1540.55</v>
      </c>
      <c r="N688" s="4">
        <v>583</v>
      </c>
      <c r="O688" s="4">
        <v>583</v>
      </c>
      <c r="P688" s="4">
        <v>540</v>
      </c>
      <c r="Q688" s="4">
        <v>540</v>
      </c>
      <c r="R688" s="4">
        <v>3.89</v>
      </c>
      <c r="S688" s="4">
        <v>5.21</v>
      </c>
      <c r="T688" s="4">
        <v>549.1</v>
      </c>
      <c r="U688" s="4">
        <v>991</v>
      </c>
      <c r="V688" s="4">
        <v>991</v>
      </c>
      <c r="W688" s="4">
        <v>631</v>
      </c>
      <c r="X688" s="4">
        <v>631</v>
      </c>
      <c r="Y688" s="4">
        <v>4.2</v>
      </c>
      <c r="Z688" s="4">
        <v>6.81</v>
      </c>
      <c r="AA688" s="4">
        <v>642.01</v>
      </c>
      <c r="AB688" s="4">
        <v>2731.66</v>
      </c>
    </row>
    <row r="689" spans="1:28">
      <c r="A689" s="3" t="s">
        <v>1399</v>
      </c>
      <c r="B689" s="3" t="s">
        <v>1400</v>
      </c>
      <c r="C689" s="3" t="s">
        <v>22</v>
      </c>
      <c r="D689" s="3" t="s">
        <v>1359</v>
      </c>
      <c r="E689" s="3" t="s">
        <v>1360</v>
      </c>
      <c r="F689" s="3" t="s">
        <v>25</v>
      </c>
      <c r="G689" s="4">
        <v>1035</v>
      </c>
      <c r="H689" s="4">
        <v>1035</v>
      </c>
      <c r="I689" s="4">
        <v>848</v>
      </c>
      <c r="J689" s="4">
        <v>847</v>
      </c>
      <c r="K689" s="4">
        <v>2.5299999999999998</v>
      </c>
      <c r="L689" s="4">
        <v>15.14</v>
      </c>
      <c r="M689" s="4">
        <v>864.67</v>
      </c>
      <c r="N689" s="4">
        <v>427</v>
      </c>
      <c r="O689" s="4">
        <v>427</v>
      </c>
      <c r="P689" s="4">
        <v>332</v>
      </c>
      <c r="Q689" s="4">
        <v>331</v>
      </c>
      <c r="R689" s="4">
        <v>1.33</v>
      </c>
      <c r="S689" s="4">
        <v>4.32</v>
      </c>
      <c r="T689" s="4">
        <v>336.65</v>
      </c>
      <c r="U689" s="4">
        <v>567</v>
      </c>
      <c r="V689" s="4">
        <v>567</v>
      </c>
      <c r="W689" s="4">
        <v>481</v>
      </c>
      <c r="X689" s="4">
        <v>481</v>
      </c>
      <c r="Y689" s="4">
        <v>1.84</v>
      </c>
      <c r="Z689" s="4">
        <v>6.43</v>
      </c>
      <c r="AA689" s="4">
        <v>489.27</v>
      </c>
      <c r="AB689" s="4">
        <v>1690.59</v>
      </c>
    </row>
    <row r="690" spans="1:28">
      <c r="A690" s="3" t="s">
        <v>1401</v>
      </c>
      <c r="B690" s="3" t="s">
        <v>1402</v>
      </c>
      <c r="C690" s="3" t="s">
        <v>22</v>
      </c>
      <c r="D690" s="3" t="s">
        <v>1359</v>
      </c>
      <c r="E690" s="3" t="s">
        <v>1360</v>
      </c>
      <c r="F690" s="3" t="s">
        <v>25</v>
      </c>
      <c r="G690" s="4">
        <v>1606</v>
      </c>
      <c r="H690" s="4">
        <v>1606</v>
      </c>
      <c r="I690" s="4">
        <v>1398</v>
      </c>
      <c r="J690" s="4">
        <v>1398</v>
      </c>
      <c r="K690" s="4">
        <v>3.51</v>
      </c>
      <c r="L690" s="4">
        <v>24.48</v>
      </c>
      <c r="M690" s="4">
        <v>1425.99</v>
      </c>
      <c r="N690" s="4">
        <v>568</v>
      </c>
      <c r="O690" s="4">
        <v>568</v>
      </c>
      <c r="P690" s="4">
        <v>491</v>
      </c>
      <c r="Q690" s="4">
        <v>491</v>
      </c>
      <c r="R690" s="4">
        <v>1.3</v>
      </c>
      <c r="S690" s="4">
        <v>9.08</v>
      </c>
      <c r="T690" s="4">
        <v>501.38</v>
      </c>
      <c r="U690" s="4">
        <v>811</v>
      </c>
      <c r="V690" s="4">
        <v>811</v>
      </c>
      <c r="W690" s="4">
        <v>559</v>
      </c>
      <c r="X690" s="4">
        <v>559</v>
      </c>
      <c r="Y690" s="4">
        <v>1.99</v>
      </c>
      <c r="Z690" s="4">
        <v>9.1</v>
      </c>
      <c r="AA690" s="4">
        <v>570.09</v>
      </c>
      <c r="AB690" s="4">
        <v>2497.46</v>
      </c>
    </row>
    <row r="691" spans="1:28">
      <c r="A691" s="3" t="s">
        <v>1403</v>
      </c>
      <c r="B691" s="3" t="s">
        <v>1404</v>
      </c>
      <c r="C691" s="3" t="s">
        <v>22</v>
      </c>
      <c r="D691" s="3" t="s">
        <v>1359</v>
      </c>
      <c r="E691" s="3" t="s">
        <v>1360</v>
      </c>
      <c r="F691" s="3" t="s">
        <v>25</v>
      </c>
      <c r="G691" s="4">
        <v>655</v>
      </c>
      <c r="H691" s="4">
        <v>655</v>
      </c>
      <c r="I691" s="4">
        <v>563</v>
      </c>
      <c r="J691" s="4">
        <v>554</v>
      </c>
      <c r="K691" s="4">
        <v>0.99</v>
      </c>
      <c r="L691" s="4">
        <v>8.66</v>
      </c>
      <c r="M691" s="4">
        <v>563.65</v>
      </c>
      <c r="N691" s="4">
        <v>431</v>
      </c>
      <c r="O691" s="4">
        <v>431</v>
      </c>
      <c r="P691" s="4">
        <v>210</v>
      </c>
      <c r="Q691" s="4">
        <v>210</v>
      </c>
      <c r="R691" s="4">
        <v>0.24</v>
      </c>
      <c r="S691" s="4">
        <v>4.82</v>
      </c>
      <c r="T691" s="4">
        <v>215.06</v>
      </c>
      <c r="U691" s="4">
        <v>663</v>
      </c>
      <c r="V691" s="4">
        <v>663</v>
      </c>
      <c r="W691" s="4">
        <v>263</v>
      </c>
      <c r="X691" s="4">
        <v>260</v>
      </c>
      <c r="Y691" s="4">
        <v>0</v>
      </c>
      <c r="Z691" s="4">
        <v>5.68</v>
      </c>
      <c r="AA691" s="4">
        <v>265.68</v>
      </c>
      <c r="AB691" s="4">
        <v>1044.3900000000001</v>
      </c>
    </row>
    <row r="692" spans="1:28">
      <c r="A692" s="3" t="s">
        <v>1405</v>
      </c>
      <c r="B692" s="3" t="s">
        <v>1406</v>
      </c>
      <c r="C692" s="3" t="s">
        <v>22</v>
      </c>
      <c r="D692" s="3" t="s">
        <v>1359</v>
      </c>
      <c r="E692" s="3" t="s">
        <v>1360</v>
      </c>
      <c r="F692" s="3" t="s">
        <v>25</v>
      </c>
      <c r="G692" s="4">
        <v>1106</v>
      </c>
      <c r="H692" s="4">
        <v>1106</v>
      </c>
      <c r="I692" s="4">
        <v>925</v>
      </c>
      <c r="J692" s="4">
        <v>925</v>
      </c>
      <c r="K692" s="4">
        <v>1.91</v>
      </c>
      <c r="L692" s="4">
        <v>16.88</v>
      </c>
      <c r="M692" s="4">
        <v>943.79</v>
      </c>
      <c r="N692" s="4">
        <v>456</v>
      </c>
      <c r="O692" s="4">
        <v>456</v>
      </c>
      <c r="P692" s="4">
        <v>419</v>
      </c>
      <c r="Q692" s="4">
        <v>418</v>
      </c>
      <c r="R692" s="4">
        <v>1.1200000000000001</v>
      </c>
      <c r="S692" s="4">
        <v>7.32</v>
      </c>
      <c r="T692" s="4">
        <v>426.44</v>
      </c>
      <c r="U692" s="4">
        <v>514</v>
      </c>
      <c r="V692" s="4">
        <v>514</v>
      </c>
      <c r="W692" s="4">
        <v>432</v>
      </c>
      <c r="X692" s="4">
        <v>432</v>
      </c>
      <c r="Y692" s="4">
        <v>0.98</v>
      </c>
      <c r="Z692" s="4">
        <v>6.8</v>
      </c>
      <c r="AA692" s="4">
        <v>439.78</v>
      </c>
      <c r="AB692" s="4">
        <v>1810.01</v>
      </c>
    </row>
    <row r="693" spans="1:28">
      <c r="A693" s="3" t="s">
        <v>1407</v>
      </c>
      <c r="B693" s="3" t="s">
        <v>1408</v>
      </c>
      <c r="C693" s="3" t="s">
        <v>22</v>
      </c>
      <c r="D693" s="3" t="s">
        <v>1359</v>
      </c>
      <c r="E693" s="3" t="s">
        <v>1360</v>
      </c>
      <c r="F693" s="3" t="s">
        <v>25</v>
      </c>
      <c r="G693" s="4">
        <v>1142</v>
      </c>
      <c r="H693" s="4">
        <v>1142</v>
      </c>
      <c r="I693" s="4">
        <v>1051</v>
      </c>
      <c r="J693" s="4">
        <v>1046</v>
      </c>
      <c r="K693" s="4">
        <v>2.0499999999999998</v>
      </c>
      <c r="L693" s="4">
        <v>13.47</v>
      </c>
      <c r="M693" s="4">
        <v>1061.52</v>
      </c>
      <c r="N693" s="4">
        <v>425</v>
      </c>
      <c r="O693" s="4">
        <v>425</v>
      </c>
      <c r="P693" s="4">
        <v>373</v>
      </c>
      <c r="Q693" s="4">
        <v>369</v>
      </c>
      <c r="R693" s="4">
        <v>1.17</v>
      </c>
      <c r="S693" s="4">
        <v>4.58</v>
      </c>
      <c r="T693" s="4">
        <v>374.75</v>
      </c>
      <c r="U693" s="4">
        <v>549</v>
      </c>
      <c r="V693" s="4">
        <v>549</v>
      </c>
      <c r="W693" s="4">
        <v>473</v>
      </c>
      <c r="X693" s="4">
        <v>469</v>
      </c>
      <c r="Y693" s="4">
        <v>0.75</v>
      </c>
      <c r="Z693" s="4">
        <v>7.71</v>
      </c>
      <c r="AA693" s="4">
        <v>477.46</v>
      </c>
      <c r="AB693" s="4">
        <v>1913.73</v>
      </c>
    </row>
    <row r="694" spans="1:28">
      <c r="A694" s="3" t="s">
        <v>1409</v>
      </c>
      <c r="B694" s="3" t="s">
        <v>1410</v>
      </c>
      <c r="C694" s="3" t="s">
        <v>22</v>
      </c>
      <c r="D694" s="3" t="s">
        <v>1359</v>
      </c>
      <c r="E694" s="3" t="s">
        <v>1360</v>
      </c>
      <c r="F694" s="3" t="s">
        <v>25</v>
      </c>
      <c r="G694" s="4">
        <v>1321</v>
      </c>
      <c r="H694" s="4">
        <v>1321</v>
      </c>
      <c r="I694" s="4">
        <v>1162</v>
      </c>
      <c r="J694" s="4">
        <v>1159</v>
      </c>
      <c r="K694" s="4">
        <v>3.07</v>
      </c>
      <c r="L694" s="4">
        <v>23.84</v>
      </c>
      <c r="M694" s="4">
        <v>1185.9100000000001</v>
      </c>
      <c r="N694" s="4">
        <v>796</v>
      </c>
      <c r="O694" s="4">
        <v>796</v>
      </c>
      <c r="P694" s="4">
        <v>602</v>
      </c>
      <c r="Q694" s="4">
        <v>601</v>
      </c>
      <c r="R694" s="4">
        <v>2.29</v>
      </c>
      <c r="S694" s="4">
        <v>11.3</v>
      </c>
      <c r="T694" s="4">
        <v>614.59</v>
      </c>
      <c r="U694" s="4">
        <v>1239</v>
      </c>
      <c r="V694" s="4">
        <v>1239</v>
      </c>
      <c r="W694" s="4">
        <v>707</v>
      </c>
      <c r="X694" s="4">
        <v>706</v>
      </c>
      <c r="Y694" s="4">
        <v>2.5</v>
      </c>
      <c r="Z694" s="4">
        <v>13.14</v>
      </c>
      <c r="AA694" s="4">
        <v>721.64</v>
      </c>
      <c r="AB694" s="4">
        <v>2522.14</v>
      </c>
    </row>
    <row r="695" spans="1:28">
      <c r="A695" s="3" t="s">
        <v>1411</v>
      </c>
      <c r="B695" s="3" t="s">
        <v>1412</v>
      </c>
      <c r="C695" s="3" t="s">
        <v>22</v>
      </c>
      <c r="D695" s="3" t="s">
        <v>1359</v>
      </c>
      <c r="E695" s="3" t="s">
        <v>1360</v>
      </c>
      <c r="F695" s="3" t="s">
        <v>25</v>
      </c>
      <c r="G695" s="4">
        <v>1707</v>
      </c>
      <c r="H695" s="4">
        <v>1707</v>
      </c>
      <c r="I695" s="4">
        <v>1504</v>
      </c>
      <c r="J695" s="4">
        <v>1503</v>
      </c>
      <c r="K695" s="4">
        <v>5.99</v>
      </c>
      <c r="L695" s="4">
        <v>25.13</v>
      </c>
      <c r="M695" s="4">
        <v>1534.12</v>
      </c>
      <c r="N695" s="4">
        <v>570</v>
      </c>
      <c r="O695" s="4">
        <v>570</v>
      </c>
      <c r="P695" s="4">
        <v>507</v>
      </c>
      <c r="Q695" s="4">
        <v>507</v>
      </c>
      <c r="R695" s="4">
        <v>2.02</v>
      </c>
      <c r="S695" s="4">
        <v>7.83</v>
      </c>
      <c r="T695" s="4">
        <v>516.85</v>
      </c>
      <c r="U695" s="4">
        <v>917</v>
      </c>
      <c r="V695" s="4">
        <v>917</v>
      </c>
      <c r="W695" s="4">
        <v>809</v>
      </c>
      <c r="X695" s="4">
        <v>809</v>
      </c>
      <c r="Y695" s="4">
        <v>3.82</v>
      </c>
      <c r="Z695" s="4">
        <v>10.53</v>
      </c>
      <c r="AA695" s="4">
        <v>823.35</v>
      </c>
      <c r="AB695" s="4">
        <v>2874.32</v>
      </c>
    </row>
    <row r="696" spans="1:28">
      <c r="A696" s="3" t="s">
        <v>1413</v>
      </c>
      <c r="B696" s="3" t="s">
        <v>1414</v>
      </c>
      <c r="C696" s="3" t="s">
        <v>22</v>
      </c>
      <c r="D696" s="3" t="s">
        <v>1359</v>
      </c>
      <c r="E696" s="3" t="s">
        <v>1360</v>
      </c>
      <c r="F696" s="3" t="s">
        <v>25</v>
      </c>
      <c r="G696" s="4">
        <v>1284</v>
      </c>
      <c r="H696" s="4">
        <v>1284</v>
      </c>
      <c r="I696" s="4">
        <v>1092</v>
      </c>
      <c r="J696" s="4">
        <v>1091</v>
      </c>
      <c r="K696" s="4">
        <v>3.98</v>
      </c>
      <c r="L696" s="4">
        <v>15.21</v>
      </c>
      <c r="M696" s="4">
        <v>1110.19</v>
      </c>
      <c r="N696" s="4">
        <v>551</v>
      </c>
      <c r="O696" s="4">
        <v>551</v>
      </c>
      <c r="P696" s="4">
        <v>452</v>
      </c>
      <c r="Q696" s="4">
        <v>446</v>
      </c>
      <c r="R696" s="4">
        <v>1.3</v>
      </c>
      <c r="S696" s="4">
        <v>5.48</v>
      </c>
      <c r="T696" s="4">
        <v>452.78</v>
      </c>
      <c r="U696" s="4">
        <v>550</v>
      </c>
      <c r="V696" s="4">
        <v>550</v>
      </c>
      <c r="W696" s="4">
        <v>459</v>
      </c>
      <c r="X696" s="4">
        <v>458</v>
      </c>
      <c r="Y696" s="4">
        <v>1.65</v>
      </c>
      <c r="Z696" s="4">
        <v>5.81</v>
      </c>
      <c r="AA696" s="4">
        <v>465.46</v>
      </c>
      <c r="AB696" s="4">
        <v>2028.43</v>
      </c>
    </row>
    <row r="697" spans="1:28">
      <c r="A697" s="3" t="s">
        <v>1415</v>
      </c>
      <c r="B697" s="3" t="s">
        <v>1416</v>
      </c>
      <c r="C697" s="3" t="s">
        <v>22</v>
      </c>
      <c r="D697" s="3" t="s">
        <v>1359</v>
      </c>
      <c r="E697" s="3" t="s">
        <v>1360</v>
      </c>
      <c r="F697" s="3" t="s">
        <v>25</v>
      </c>
      <c r="G697" s="4">
        <v>1128</v>
      </c>
      <c r="H697" s="4">
        <v>1128</v>
      </c>
      <c r="I697" s="4">
        <v>1067</v>
      </c>
      <c r="J697" s="4">
        <v>1066</v>
      </c>
      <c r="K697" s="4">
        <v>1.39</v>
      </c>
      <c r="L697" s="4">
        <v>23.18</v>
      </c>
      <c r="M697" s="4">
        <v>1090.57</v>
      </c>
      <c r="N697" s="4">
        <v>562</v>
      </c>
      <c r="O697" s="4">
        <v>562</v>
      </c>
      <c r="P697" s="4">
        <v>530</v>
      </c>
      <c r="Q697" s="4">
        <v>530</v>
      </c>
      <c r="R697" s="4">
        <v>0.66</v>
      </c>
      <c r="S697" s="4">
        <v>11.96</v>
      </c>
      <c r="T697" s="4">
        <v>542.62</v>
      </c>
      <c r="U697" s="4">
        <v>548</v>
      </c>
      <c r="V697" s="4">
        <v>548</v>
      </c>
      <c r="W697" s="4">
        <v>470</v>
      </c>
      <c r="X697" s="4">
        <v>469</v>
      </c>
      <c r="Y697" s="4">
        <v>0.82</v>
      </c>
      <c r="Z697" s="4">
        <v>10.93</v>
      </c>
      <c r="AA697" s="4">
        <v>480.75</v>
      </c>
      <c r="AB697" s="4">
        <v>2113.94</v>
      </c>
    </row>
    <row r="698" spans="1:28">
      <c r="A698" s="3" t="s">
        <v>1417</v>
      </c>
      <c r="B698" s="3" t="s">
        <v>1418</v>
      </c>
      <c r="C698" s="3" t="s">
        <v>22</v>
      </c>
      <c r="D698" s="3" t="s">
        <v>1359</v>
      </c>
      <c r="E698" s="3" t="s">
        <v>1360</v>
      </c>
      <c r="F698" s="3" t="s">
        <v>25</v>
      </c>
      <c r="G698" s="4">
        <v>1407</v>
      </c>
      <c r="H698" s="4">
        <v>1407</v>
      </c>
      <c r="I698" s="4">
        <v>1260</v>
      </c>
      <c r="J698" s="4">
        <v>1260</v>
      </c>
      <c r="K698" s="4">
        <v>5.94</v>
      </c>
      <c r="L698" s="4">
        <v>14.96</v>
      </c>
      <c r="M698" s="4">
        <v>1280.9000000000001</v>
      </c>
      <c r="N698" s="4">
        <v>689</v>
      </c>
      <c r="O698" s="4">
        <v>689</v>
      </c>
      <c r="P698" s="4">
        <v>620</v>
      </c>
      <c r="Q698" s="4">
        <v>620</v>
      </c>
      <c r="R698" s="4">
        <v>2.21</v>
      </c>
      <c r="S698" s="4">
        <v>7.73</v>
      </c>
      <c r="T698" s="4">
        <v>629.94000000000005</v>
      </c>
      <c r="U698" s="4">
        <v>981</v>
      </c>
      <c r="V698" s="4">
        <v>981</v>
      </c>
      <c r="W698" s="4">
        <v>923</v>
      </c>
      <c r="X698" s="4">
        <v>923</v>
      </c>
      <c r="Y698" s="4">
        <v>1.69</v>
      </c>
      <c r="Z698" s="4">
        <v>11.54</v>
      </c>
      <c r="AA698" s="4">
        <v>936.23</v>
      </c>
      <c r="AB698" s="4">
        <v>2847.07</v>
      </c>
    </row>
    <row r="699" spans="1:28">
      <c r="A699" s="3" t="s">
        <v>1419</v>
      </c>
      <c r="B699" s="3" t="s">
        <v>1420</v>
      </c>
      <c r="C699" s="3" t="s">
        <v>22</v>
      </c>
      <c r="D699" s="3" t="s">
        <v>1359</v>
      </c>
      <c r="E699" s="3" t="s">
        <v>1360</v>
      </c>
      <c r="F699" s="3" t="s">
        <v>25</v>
      </c>
      <c r="G699" s="4">
        <v>1149</v>
      </c>
      <c r="H699" s="4">
        <v>1149</v>
      </c>
      <c r="I699" s="4">
        <v>830</v>
      </c>
      <c r="J699" s="4">
        <v>830</v>
      </c>
      <c r="K699" s="4">
        <v>3.79</v>
      </c>
      <c r="L699" s="4">
        <v>8.92</v>
      </c>
      <c r="M699" s="4">
        <v>842.71</v>
      </c>
      <c r="N699" s="4">
        <v>1158</v>
      </c>
      <c r="O699" s="4">
        <v>1158</v>
      </c>
      <c r="P699" s="4">
        <v>421</v>
      </c>
      <c r="Q699" s="4">
        <v>419</v>
      </c>
      <c r="R699" s="4">
        <v>1.99</v>
      </c>
      <c r="S699" s="4">
        <v>4.09</v>
      </c>
      <c r="T699" s="4">
        <v>425.08</v>
      </c>
      <c r="U699" s="4">
        <v>793</v>
      </c>
      <c r="V699" s="4">
        <v>793</v>
      </c>
      <c r="W699" s="4">
        <v>735</v>
      </c>
      <c r="X699" s="4">
        <v>730</v>
      </c>
      <c r="Y699" s="4">
        <v>2.31</v>
      </c>
      <c r="Z699" s="4">
        <v>6.91</v>
      </c>
      <c r="AA699" s="4">
        <v>739.22</v>
      </c>
      <c r="AB699" s="4">
        <v>2007.01</v>
      </c>
    </row>
    <row r="700" spans="1:28">
      <c r="A700" s="3" t="s">
        <v>1421</v>
      </c>
      <c r="B700" s="3" t="s">
        <v>1422</v>
      </c>
      <c r="C700" s="3" t="s">
        <v>22</v>
      </c>
      <c r="D700" s="3" t="s">
        <v>1359</v>
      </c>
      <c r="E700" s="3" t="s">
        <v>1360</v>
      </c>
      <c r="F700" s="3" t="s">
        <v>25</v>
      </c>
      <c r="G700" s="4">
        <v>1665</v>
      </c>
      <c r="H700" s="4">
        <v>1665</v>
      </c>
      <c r="I700" s="4">
        <v>1509</v>
      </c>
      <c r="J700" s="4">
        <v>1509</v>
      </c>
      <c r="K700" s="4">
        <v>4.7699999999999996</v>
      </c>
      <c r="L700" s="4">
        <v>21.53</v>
      </c>
      <c r="M700" s="4">
        <v>1535.3</v>
      </c>
      <c r="N700" s="4">
        <v>777</v>
      </c>
      <c r="O700" s="4">
        <v>777</v>
      </c>
      <c r="P700" s="4">
        <v>683</v>
      </c>
      <c r="Q700" s="4">
        <v>681</v>
      </c>
      <c r="R700" s="4">
        <v>1.71</v>
      </c>
      <c r="S700" s="4">
        <v>10.61</v>
      </c>
      <c r="T700" s="4">
        <v>693.32</v>
      </c>
      <c r="U700" s="4">
        <v>917</v>
      </c>
      <c r="V700" s="4">
        <v>917</v>
      </c>
      <c r="W700" s="4">
        <v>841</v>
      </c>
      <c r="X700" s="4">
        <v>841</v>
      </c>
      <c r="Y700" s="4">
        <v>1.87</v>
      </c>
      <c r="Z700" s="4">
        <v>11.78</v>
      </c>
      <c r="AA700" s="4">
        <v>854.65</v>
      </c>
      <c r="AB700" s="4">
        <v>3083.27</v>
      </c>
    </row>
    <row r="701" spans="1:28">
      <c r="A701" s="3" t="s">
        <v>1423</v>
      </c>
      <c r="B701" s="3" t="s">
        <v>1424</v>
      </c>
      <c r="C701" s="3" t="s">
        <v>22</v>
      </c>
      <c r="D701" s="3" t="s">
        <v>1359</v>
      </c>
      <c r="E701" s="3" t="s">
        <v>1360</v>
      </c>
      <c r="F701" s="3" t="s">
        <v>25</v>
      </c>
      <c r="G701" s="4">
        <v>2411</v>
      </c>
      <c r="H701" s="4">
        <v>2411</v>
      </c>
      <c r="I701" s="4">
        <v>2217</v>
      </c>
      <c r="J701" s="4">
        <v>2193</v>
      </c>
      <c r="K701" s="4">
        <v>9.08</v>
      </c>
      <c r="L701" s="4">
        <v>33.619999999999997</v>
      </c>
      <c r="M701" s="4">
        <v>2235.6999999999998</v>
      </c>
      <c r="N701" s="4">
        <v>1061</v>
      </c>
      <c r="O701" s="4">
        <v>1061</v>
      </c>
      <c r="P701" s="4">
        <v>913</v>
      </c>
      <c r="Q701" s="4">
        <v>902</v>
      </c>
      <c r="R701" s="4">
        <v>3.01</v>
      </c>
      <c r="S701" s="4">
        <v>13.22</v>
      </c>
      <c r="T701" s="4">
        <v>918.23</v>
      </c>
      <c r="U701" s="4">
        <v>1361</v>
      </c>
      <c r="V701" s="4">
        <v>1361</v>
      </c>
      <c r="W701" s="4">
        <v>1253</v>
      </c>
      <c r="X701" s="4">
        <v>1236</v>
      </c>
      <c r="Y701" s="4">
        <v>4.1900000000000004</v>
      </c>
      <c r="Z701" s="4">
        <v>19.43</v>
      </c>
      <c r="AA701" s="4">
        <v>1259.6199999999999</v>
      </c>
      <c r="AB701" s="4">
        <v>4413.55</v>
      </c>
    </row>
    <row r="702" spans="1:28">
      <c r="A702" s="3" t="s">
        <v>1425</v>
      </c>
      <c r="B702" s="3" t="s">
        <v>1426</v>
      </c>
      <c r="C702" s="3" t="s">
        <v>22</v>
      </c>
      <c r="D702" s="3" t="s">
        <v>1359</v>
      </c>
      <c r="E702" s="3" t="s">
        <v>1360</v>
      </c>
      <c r="F702" s="3" t="s">
        <v>25</v>
      </c>
      <c r="G702" s="4">
        <v>1757</v>
      </c>
      <c r="H702" s="4">
        <v>1757</v>
      </c>
      <c r="I702" s="4">
        <v>1560</v>
      </c>
      <c r="J702" s="4">
        <v>1557</v>
      </c>
      <c r="K702" s="4">
        <v>11.14</v>
      </c>
      <c r="L702" s="4">
        <v>25.8</v>
      </c>
      <c r="M702" s="4">
        <v>1593.94</v>
      </c>
      <c r="N702" s="4">
        <v>768</v>
      </c>
      <c r="O702" s="4">
        <v>768</v>
      </c>
      <c r="P702" s="4">
        <v>689</v>
      </c>
      <c r="Q702" s="4">
        <v>689</v>
      </c>
      <c r="R702" s="4">
        <v>3.62</v>
      </c>
      <c r="S702" s="4">
        <v>11.86</v>
      </c>
      <c r="T702" s="4">
        <v>704.48</v>
      </c>
      <c r="U702" s="4">
        <v>1434</v>
      </c>
      <c r="V702" s="4">
        <v>1434</v>
      </c>
      <c r="W702" s="4">
        <v>1366</v>
      </c>
      <c r="X702" s="4">
        <v>1357</v>
      </c>
      <c r="Y702" s="4">
        <v>5.4</v>
      </c>
      <c r="Z702" s="4">
        <v>15.52</v>
      </c>
      <c r="AA702" s="4">
        <v>1377.92</v>
      </c>
      <c r="AB702" s="4">
        <v>3676.34</v>
      </c>
    </row>
    <row r="703" spans="1:28">
      <c r="A703" s="3" t="s">
        <v>1427</v>
      </c>
      <c r="B703" s="3" t="s">
        <v>1428</v>
      </c>
      <c r="C703" s="3" t="s">
        <v>22</v>
      </c>
      <c r="D703" s="3" t="s">
        <v>1359</v>
      </c>
      <c r="E703" s="3" t="s">
        <v>1360</v>
      </c>
      <c r="F703" s="3" t="s">
        <v>25</v>
      </c>
      <c r="G703" s="4">
        <v>1795</v>
      </c>
      <c r="H703" s="4">
        <v>1795</v>
      </c>
      <c r="I703" s="4">
        <v>1559</v>
      </c>
      <c r="J703" s="4">
        <v>1558</v>
      </c>
      <c r="K703" s="4">
        <v>7.42</v>
      </c>
      <c r="L703" s="4">
        <v>24.22</v>
      </c>
      <c r="M703" s="4">
        <v>1589.64</v>
      </c>
      <c r="N703" s="4">
        <v>699</v>
      </c>
      <c r="O703" s="4">
        <v>699</v>
      </c>
      <c r="P703" s="4">
        <v>589</v>
      </c>
      <c r="Q703" s="4">
        <v>589</v>
      </c>
      <c r="R703" s="4">
        <v>1.57</v>
      </c>
      <c r="S703" s="4">
        <v>8.66</v>
      </c>
      <c r="T703" s="4">
        <v>599.23</v>
      </c>
      <c r="U703" s="4">
        <v>1130</v>
      </c>
      <c r="V703" s="4">
        <v>1130</v>
      </c>
      <c r="W703" s="4">
        <v>1027</v>
      </c>
      <c r="X703" s="4">
        <v>1023</v>
      </c>
      <c r="Y703" s="4">
        <v>2.1800000000000002</v>
      </c>
      <c r="Z703" s="4">
        <v>13.15</v>
      </c>
      <c r="AA703" s="4">
        <v>1038.33</v>
      </c>
      <c r="AB703" s="4">
        <v>3227.2</v>
      </c>
    </row>
    <row r="704" spans="1:28">
      <c r="A704" s="3" t="s">
        <v>1429</v>
      </c>
      <c r="B704" s="3" t="s">
        <v>319</v>
      </c>
      <c r="C704" s="3" t="s">
        <v>22</v>
      </c>
      <c r="D704" s="3" t="s">
        <v>1359</v>
      </c>
      <c r="E704" s="3" t="s">
        <v>1360</v>
      </c>
      <c r="F704" s="3" t="s">
        <v>25</v>
      </c>
      <c r="G704" s="4">
        <v>1197</v>
      </c>
      <c r="H704" s="4">
        <v>1197</v>
      </c>
      <c r="I704" s="4">
        <v>1023</v>
      </c>
      <c r="J704" s="4">
        <v>1023</v>
      </c>
      <c r="K704" s="4">
        <v>7.7</v>
      </c>
      <c r="L704" s="4">
        <v>14.52</v>
      </c>
      <c r="M704" s="4">
        <v>1045.22</v>
      </c>
      <c r="N704" s="4">
        <v>544</v>
      </c>
      <c r="O704" s="4">
        <v>544</v>
      </c>
      <c r="P704" s="4">
        <v>463</v>
      </c>
      <c r="Q704" s="4">
        <v>462</v>
      </c>
      <c r="R704" s="4">
        <v>3.06</v>
      </c>
      <c r="S704" s="4">
        <v>6.06</v>
      </c>
      <c r="T704" s="4">
        <v>471.12</v>
      </c>
      <c r="U704" s="4">
        <v>814</v>
      </c>
      <c r="V704" s="4">
        <v>814</v>
      </c>
      <c r="W704" s="4">
        <v>718</v>
      </c>
      <c r="X704" s="4">
        <v>717</v>
      </c>
      <c r="Y704" s="4">
        <v>3.71</v>
      </c>
      <c r="Z704" s="4">
        <v>11.81</v>
      </c>
      <c r="AA704" s="4">
        <v>732.52</v>
      </c>
      <c r="AB704" s="4">
        <v>2248.86</v>
      </c>
    </row>
    <row r="705" spans="1:28">
      <c r="A705" s="3" t="s">
        <v>1430</v>
      </c>
      <c r="B705" s="3" t="s">
        <v>1431</v>
      </c>
      <c r="C705" s="3" t="s">
        <v>22</v>
      </c>
      <c r="D705" s="3" t="s">
        <v>1359</v>
      </c>
      <c r="E705" s="3" t="s">
        <v>1360</v>
      </c>
      <c r="F705" s="3" t="s">
        <v>25</v>
      </c>
      <c r="G705" s="4">
        <v>1366</v>
      </c>
      <c r="H705" s="4">
        <v>1366</v>
      </c>
      <c r="I705" s="4">
        <v>1225</v>
      </c>
      <c r="J705" s="4">
        <v>1216</v>
      </c>
      <c r="K705" s="4">
        <v>3.32</v>
      </c>
      <c r="L705" s="4">
        <v>22.06</v>
      </c>
      <c r="M705" s="4">
        <v>1241.3800000000001</v>
      </c>
      <c r="N705" s="4">
        <v>618</v>
      </c>
      <c r="O705" s="4">
        <v>618</v>
      </c>
      <c r="P705" s="4">
        <v>584</v>
      </c>
      <c r="Q705" s="4">
        <v>565</v>
      </c>
      <c r="R705" s="4">
        <v>1.33</v>
      </c>
      <c r="S705" s="4">
        <v>9.64</v>
      </c>
      <c r="T705" s="4">
        <v>575.97</v>
      </c>
      <c r="U705" s="4">
        <v>855</v>
      </c>
      <c r="V705" s="4">
        <v>855</v>
      </c>
      <c r="W705" s="4">
        <v>823</v>
      </c>
      <c r="X705" s="4">
        <v>807</v>
      </c>
      <c r="Y705" s="4">
        <v>1.78</v>
      </c>
      <c r="Z705" s="4">
        <v>9.36</v>
      </c>
      <c r="AA705" s="4">
        <v>818.14</v>
      </c>
      <c r="AB705" s="4">
        <v>2635.49</v>
      </c>
    </row>
    <row r="706" spans="1:28">
      <c r="A706" s="3" t="s">
        <v>1432</v>
      </c>
      <c r="B706" s="3" t="s">
        <v>1433</v>
      </c>
      <c r="C706" s="3" t="s">
        <v>22</v>
      </c>
      <c r="D706" s="3" t="s">
        <v>1359</v>
      </c>
      <c r="E706" s="3" t="s">
        <v>1360</v>
      </c>
      <c r="F706" s="3" t="s">
        <v>25</v>
      </c>
      <c r="G706" s="4">
        <v>4069</v>
      </c>
      <c r="H706" s="4">
        <v>4069</v>
      </c>
      <c r="I706" s="4">
        <v>3164</v>
      </c>
      <c r="J706" s="4">
        <v>3149</v>
      </c>
      <c r="K706" s="4">
        <v>15.93</v>
      </c>
      <c r="L706" s="4">
        <v>43.8</v>
      </c>
      <c r="M706" s="4">
        <v>3208.73</v>
      </c>
      <c r="N706" s="4">
        <v>1342</v>
      </c>
      <c r="O706" s="4">
        <v>1342</v>
      </c>
      <c r="P706" s="4">
        <v>1240</v>
      </c>
      <c r="Q706" s="4">
        <v>1212</v>
      </c>
      <c r="R706" s="4">
        <v>4.9400000000000004</v>
      </c>
      <c r="S706" s="4">
        <v>21.03</v>
      </c>
      <c r="T706" s="4">
        <v>1237.97</v>
      </c>
      <c r="U706" s="4">
        <v>1525</v>
      </c>
      <c r="V706" s="4">
        <v>1525</v>
      </c>
      <c r="W706" s="4">
        <v>1279</v>
      </c>
      <c r="X706" s="4">
        <v>1268</v>
      </c>
      <c r="Y706" s="4">
        <v>5.17</v>
      </c>
      <c r="Z706" s="4">
        <v>27.69</v>
      </c>
      <c r="AA706" s="4">
        <v>1300.8599999999999</v>
      </c>
      <c r="AB706" s="4">
        <v>5747.56</v>
      </c>
    </row>
    <row r="707" spans="1:28">
      <c r="A707" s="3" t="s">
        <v>1434</v>
      </c>
      <c r="B707" s="3" t="s">
        <v>1435</v>
      </c>
      <c r="C707" s="3" t="s">
        <v>22</v>
      </c>
      <c r="D707" s="3" t="s">
        <v>1359</v>
      </c>
      <c r="E707" s="3" t="s">
        <v>1360</v>
      </c>
      <c r="F707" s="3" t="s">
        <v>25</v>
      </c>
      <c r="G707" s="4">
        <v>2254</v>
      </c>
      <c r="H707" s="4">
        <v>2254</v>
      </c>
      <c r="I707" s="4">
        <v>1659</v>
      </c>
      <c r="J707" s="4">
        <v>1656</v>
      </c>
      <c r="K707" s="4">
        <v>4.8</v>
      </c>
      <c r="L707" s="4">
        <v>27.27</v>
      </c>
      <c r="M707" s="4">
        <v>1688.07</v>
      </c>
      <c r="N707" s="4">
        <v>1261</v>
      </c>
      <c r="O707" s="4">
        <v>1261</v>
      </c>
      <c r="P707" s="4">
        <v>1041</v>
      </c>
      <c r="Q707" s="4">
        <v>1041</v>
      </c>
      <c r="R707" s="4">
        <v>2.38</v>
      </c>
      <c r="S707" s="4">
        <v>13.12</v>
      </c>
      <c r="T707" s="4">
        <v>1056.5</v>
      </c>
      <c r="U707" s="4">
        <v>1743</v>
      </c>
      <c r="V707" s="4">
        <v>1743</v>
      </c>
      <c r="W707" s="4">
        <v>1454</v>
      </c>
      <c r="X707" s="4">
        <v>1453</v>
      </c>
      <c r="Y707" s="4">
        <v>2.52</v>
      </c>
      <c r="Z707" s="4">
        <v>13.93</v>
      </c>
      <c r="AA707" s="4">
        <v>1469.45</v>
      </c>
      <c r="AB707" s="4">
        <v>4214.0200000000004</v>
      </c>
    </row>
    <row r="708" spans="1:28">
      <c r="A708" s="3" t="s">
        <v>1436</v>
      </c>
      <c r="B708" s="3" t="s">
        <v>1437</v>
      </c>
      <c r="C708" s="3" t="s">
        <v>22</v>
      </c>
      <c r="D708" s="3" t="s">
        <v>1359</v>
      </c>
      <c r="E708" s="3" t="s">
        <v>1360</v>
      </c>
      <c r="F708" s="3" t="s">
        <v>25</v>
      </c>
      <c r="G708" s="4">
        <v>1028</v>
      </c>
      <c r="H708" s="4">
        <v>1028</v>
      </c>
      <c r="I708" s="4">
        <v>819</v>
      </c>
      <c r="J708" s="4">
        <v>816</v>
      </c>
      <c r="K708" s="4">
        <v>1.08</v>
      </c>
      <c r="L708" s="4">
        <v>17.78</v>
      </c>
      <c r="M708" s="4">
        <v>834.86</v>
      </c>
      <c r="N708" s="4">
        <v>473</v>
      </c>
      <c r="O708" s="4">
        <v>473</v>
      </c>
      <c r="P708" s="4">
        <v>402</v>
      </c>
      <c r="Q708" s="4">
        <v>397</v>
      </c>
      <c r="R708" s="4">
        <v>0.76</v>
      </c>
      <c r="S708" s="4">
        <v>6.56</v>
      </c>
      <c r="T708" s="4">
        <v>404.32</v>
      </c>
      <c r="U708" s="4">
        <v>590</v>
      </c>
      <c r="V708" s="4">
        <v>590</v>
      </c>
      <c r="W708" s="4">
        <v>508</v>
      </c>
      <c r="X708" s="4">
        <v>507</v>
      </c>
      <c r="Y708" s="4">
        <v>0.56999999999999995</v>
      </c>
      <c r="Z708" s="4">
        <v>10.54</v>
      </c>
      <c r="AA708" s="4">
        <v>518.11</v>
      </c>
      <c r="AB708" s="4">
        <v>1757.29</v>
      </c>
    </row>
    <row r="709" spans="1:28">
      <c r="A709" s="3" t="s">
        <v>1438</v>
      </c>
      <c r="B709" s="3" t="s">
        <v>1439</v>
      </c>
      <c r="C709" s="3" t="s">
        <v>22</v>
      </c>
      <c r="D709" s="3" t="s">
        <v>1359</v>
      </c>
      <c r="E709" s="3" t="s">
        <v>1360</v>
      </c>
      <c r="F709" s="3" t="s">
        <v>25</v>
      </c>
      <c r="G709" s="4">
        <v>1590</v>
      </c>
      <c r="H709" s="4">
        <v>1590</v>
      </c>
      <c r="I709" s="4">
        <v>1202</v>
      </c>
      <c r="J709" s="4">
        <v>1199</v>
      </c>
      <c r="K709" s="4">
        <v>3.46</v>
      </c>
      <c r="L709" s="4">
        <v>18.86</v>
      </c>
      <c r="M709" s="4">
        <v>1221.32</v>
      </c>
      <c r="N709" s="4">
        <v>690</v>
      </c>
      <c r="O709" s="4">
        <v>690</v>
      </c>
      <c r="P709" s="4">
        <v>596</v>
      </c>
      <c r="Q709" s="4">
        <v>594</v>
      </c>
      <c r="R709" s="4">
        <v>1.86</v>
      </c>
      <c r="S709" s="4">
        <v>10.1</v>
      </c>
      <c r="T709" s="4">
        <v>605.96</v>
      </c>
      <c r="U709" s="4">
        <v>962</v>
      </c>
      <c r="V709" s="4">
        <v>962</v>
      </c>
      <c r="W709" s="4">
        <v>852</v>
      </c>
      <c r="X709" s="4">
        <v>850</v>
      </c>
      <c r="Y709" s="4">
        <v>2.0299999999999998</v>
      </c>
      <c r="Z709" s="4">
        <v>9.73</v>
      </c>
      <c r="AA709" s="4">
        <v>861.76</v>
      </c>
      <c r="AB709" s="4">
        <v>2689.04</v>
      </c>
    </row>
    <row r="710" spans="1:28">
      <c r="A710" s="3" t="s">
        <v>1440</v>
      </c>
      <c r="B710" s="3" t="s">
        <v>1441</v>
      </c>
      <c r="C710" s="3" t="s">
        <v>22</v>
      </c>
      <c r="D710" s="3" t="s">
        <v>1359</v>
      </c>
      <c r="E710" s="3" t="s">
        <v>1360</v>
      </c>
      <c r="F710" s="3" t="s">
        <v>25</v>
      </c>
      <c r="G710" s="4">
        <v>2109</v>
      </c>
      <c r="H710" s="4">
        <v>2109</v>
      </c>
      <c r="I710" s="4">
        <v>1125</v>
      </c>
      <c r="J710" s="4">
        <v>1114</v>
      </c>
      <c r="K710" s="4">
        <v>3.52</v>
      </c>
      <c r="L710" s="4">
        <v>20.69</v>
      </c>
      <c r="M710" s="4">
        <v>1138.21</v>
      </c>
      <c r="N710" s="4">
        <v>1089</v>
      </c>
      <c r="O710" s="4">
        <v>1089</v>
      </c>
      <c r="P710" s="4">
        <v>686</v>
      </c>
      <c r="Q710" s="4">
        <v>680</v>
      </c>
      <c r="R710" s="4">
        <v>3.26</v>
      </c>
      <c r="S710" s="4">
        <v>9.77</v>
      </c>
      <c r="T710" s="4">
        <v>693.03</v>
      </c>
      <c r="U710" s="4">
        <v>1355</v>
      </c>
      <c r="V710" s="4">
        <v>1355</v>
      </c>
      <c r="W710" s="4">
        <v>983</v>
      </c>
      <c r="X710" s="4">
        <v>979</v>
      </c>
      <c r="Y710" s="4">
        <v>2.2400000000000002</v>
      </c>
      <c r="Z710" s="4">
        <v>13.19</v>
      </c>
      <c r="AA710" s="4">
        <v>994.43</v>
      </c>
      <c r="AB710" s="4">
        <v>2825.67</v>
      </c>
    </row>
    <row r="711" spans="1:28">
      <c r="A711" s="3" t="s">
        <v>1442</v>
      </c>
      <c r="B711" s="3" t="s">
        <v>1443</v>
      </c>
      <c r="C711" s="3" t="s">
        <v>22</v>
      </c>
      <c r="D711" s="3" t="s">
        <v>1359</v>
      </c>
      <c r="E711" s="3" t="s">
        <v>1360</v>
      </c>
      <c r="F711" s="3" t="s">
        <v>25</v>
      </c>
      <c r="G711" s="4">
        <v>2338</v>
      </c>
      <c r="H711" s="4">
        <v>2338</v>
      </c>
      <c r="I711" s="4">
        <v>1441</v>
      </c>
      <c r="J711" s="4">
        <v>1395</v>
      </c>
      <c r="K711" s="4">
        <v>5.42</v>
      </c>
      <c r="L711" s="4">
        <v>21.52</v>
      </c>
      <c r="M711" s="4">
        <v>1421.94</v>
      </c>
      <c r="N711" s="4">
        <v>904</v>
      </c>
      <c r="O711" s="4">
        <v>904</v>
      </c>
      <c r="P711" s="4">
        <v>529</v>
      </c>
      <c r="Q711" s="4">
        <v>525</v>
      </c>
      <c r="R711" s="4">
        <v>1.61</v>
      </c>
      <c r="S711" s="4">
        <v>8.23</v>
      </c>
      <c r="T711" s="4">
        <v>534.84</v>
      </c>
      <c r="U711" s="4">
        <v>1391</v>
      </c>
      <c r="V711" s="4">
        <v>1391</v>
      </c>
      <c r="W711" s="4">
        <v>1303</v>
      </c>
      <c r="X711" s="4">
        <v>1292</v>
      </c>
      <c r="Y711" s="4">
        <v>2.63</v>
      </c>
      <c r="Z711" s="4">
        <v>9.67</v>
      </c>
      <c r="AA711" s="4">
        <v>1304.3</v>
      </c>
      <c r="AB711" s="4">
        <v>3261.08</v>
      </c>
    </row>
    <row r="712" spans="1:28">
      <c r="A712" s="3" t="s">
        <v>1444</v>
      </c>
      <c r="B712" s="3" t="s">
        <v>1445</v>
      </c>
      <c r="C712" s="3" t="s">
        <v>22</v>
      </c>
      <c r="D712" s="3" t="s">
        <v>1359</v>
      </c>
      <c r="E712" s="3" t="s">
        <v>1360</v>
      </c>
      <c r="F712" s="3" t="s">
        <v>25</v>
      </c>
      <c r="G712" s="4">
        <v>858</v>
      </c>
      <c r="H712" s="4">
        <v>858</v>
      </c>
      <c r="I712" s="4">
        <v>772</v>
      </c>
      <c r="J712" s="4">
        <v>766</v>
      </c>
      <c r="K712" s="4">
        <v>1.82</v>
      </c>
      <c r="L712" s="4">
        <v>11.46</v>
      </c>
      <c r="M712" s="4">
        <v>779.28</v>
      </c>
      <c r="N712" s="4">
        <v>506</v>
      </c>
      <c r="O712" s="4">
        <v>506</v>
      </c>
      <c r="P712" s="4">
        <v>474</v>
      </c>
      <c r="Q712" s="4">
        <v>474</v>
      </c>
      <c r="R712" s="4">
        <v>1.98</v>
      </c>
      <c r="S712" s="4">
        <v>4.93</v>
      </c>
      <c r="T712" s="4">
        <v>480.91</v>
      </c>
      <c r="U712" s="4">
        <v>940</v>
      </c>
      <c r="V712" s="4">
        <v>940</v>
      </c>
      <c r="W712" s="4">
        <v>881</v>
      </c>
      <c r="X712" s="4">
        <v>881</v>
      </c>
      <c r="Y712" s="4">
        <v>1.27</v>
      </c>
      <c r="Z712" s="4">
        <v>5.49</v>
      </c>
      <c r="AA712" s="4">
        <v>887.76</v>
      </c>
      <c r="AB712" s="4">
        <v>2147.9499999999998</v>
      </c>
    </row>
    <row r="713" spans="1:28">
      <c r="A713" s="3" t="s">
        <v>1446</v>
      </c>
      <c r="B713" s="3" t="s">
        <v>1447</v>
      </c>
      <c r="C713" s="3" t="s">
        <v>22</v>
      </c>
      <c r="D713" s="3" t="s">
        <v>1359</v>
      </c>
      <c r="E713" s="3" t="s">
        <v>1360</v>
      </c>
      <c r="F713" s="3" t="s">
        <v>25</v>
      </c>
      <c r="G713" s="4">
        <v>1117</v>
      </c>
      <c r="H713" s="4">
        <v>1117</v>
      </c>
      <c r="I713" s="4">
        <v>991</v>
      </c>
      <c r="J713" s="4">
        <v>983</v>
      </c>
      <c r="K713" s="4">
        <v>4.04</v>
      </c>
      <c r="L713" s="4">
        <v>13.15</v>
      </c>
      <c r="M713" s="4">
        <v>1000.19</v>
      </c>
      <c r="N713" s="4">
        <v>500</v>
      </c>
      <c r="O713" s="4">
        <v>500</v>
      </c>
      <c r="P713" s="4">
        <v>328</v>
      </c>
      <c r="Q713" s="4">
        <v>319</v>
      </c>
      <c r="R713" s="4">
        <v>1.1599999999999999</v>
      </c>
      <c r="S713" s="4">
        <v>4.7300000000000004</v>
      </c>
      <c r="T713" s="4">
        <v>324.89</v>
      </c>
      <c r="U713" s="4">
        <v>623</v>
      </c>
      <c r="V713" s="4">
        <v>623</v>
      </c>
      <c r="W713" s="4">
        <v>492</v>
      </c>
      <c r="X713" s="4">
        <v>486</v>
      </c>
      <c r="Y713" s="4">
        <v>1.5</v>
      </c>
      <c r="Z713" s="4">
        <v>7.24</v>
      </c>
      <c r="AA713" s="4">
        <v>494.74</v>
      </c>
      <c r="AB713" s="4">
        <v>1819.82</v>
      </c>
    </row>
    <row r="714" spans="1:28">
      <c r="A714" s="3" t="s">
        <v>1448</v>
      </c>
      <c r="B714" s="3" t="s">
        <v>1449</v>
      </c>
      <c r="C714" s="3" t="s">
        <v>22</v>
      </c>
      <c r="D714" s="3" t="s">
        <v>1359</v>
      </c>
      <c r="E714" s="3" t="s">
        <v>1360</v>
      </c>
      <c r="F714" s="3" t="s">
        <v>25</v>
      </c>
      <c r="G714" s="4">
        <v>1602</v>
      </c>
      <c r="H714" s="4">
        <v>1602</v>
      </c>
      <c r="I714" s="4">
        <v>1220</v>
      </c>
      <c r="J714" s="4">
        <v>1220</v>
      </c>
      <c r="K714" s="4">
        <v>1.35</v>
      </c>
      <c r="L714" s="4">
        <v>17.25</v>
      </c>
      <c r="M714" s="4">
        <v>1238.5999999999999</v>
      </c>
      <c r="N714" s="4">
        <v>624</v>
      </c>
      <c r="O714" s="4">
        <v>624</v>
      </c>
      <c r="P714" s="4">
        <v>544</v>
      </c>
      <c r="Q714" s="4">
        <v>544</v>
      </c>
      <c r="R714" s="4">
        <v>0.63</v>
      </c>
      <c r="S714" s="4">
        <v>6.67</v>
      </c>
      <c r="T714" s="4">
        <v>551.29999999999995</v>
      </c>
      <c r="U714" s="4">
        <v>908</v>
      </c>
      <c r="V714" s="4">
        <v>908</v>
      </c>
      <c r="W714" s="4">
        <v>838</v>
      </c>
      <c r="X714" s="4">
        <v>838</v>
      </c>
      <c r="Y714" s="4">
        <v>0.41</v>
      </c>
      <c r="Z714" s="4">
        <v>8.52</v>
      </c>
      <c r="AA714" s="4">
        <v>846.93</v>
      </c>
      <c r="AB714" s="4">
        <v>2636.83</v>
      </c>
    </row>
    <row r="715" spans="1:28">
      <c r="A715" s="3" t="s">
        <v>1450</v>
      </c>
      <c r="B715" s="3" t="s">
        <v>1451</v>
      </c>
      <c r="C715" s="3" t="s">
        <v>22</v>
      </c>
      <c r="D715" s="3" t="s">
        <v>1359</v>
      </c>
      <c r="E715" s="3" t="s">
        <v>1360</v>
      </c>
      <c r="F715" s="3" t="s">
        <v>25</v>
      </c>
      <c r="G715" s="4">
        <v>771</v>
      </c>
      <c r="H715" s="4">
        <v>771</v>
      </c>
      <c r="I715" s="4">
        <v>636</v>
      </c>
      <c r="J715" s="4">
        <v>628</v>
      </c>
      <c r="K715" s="4">
        <v>3.01</v>
      </c>
      <c r="L715" s="4">
        <v>9.69</v>
      </c>
      <c r="M715" s="4">
        <v>640.70000000000005</v>
      </c>
      <c r="N715" s="4">
        <v>644</v>
      </c>
      <c r="O715" s="4">
        <v>644</v>
      </c>
      <c r="P715" s="4">
        <v>530</v>
      </c>
      <c r="Q715" s="4">
        <v>521</v>
      </c>
      <c r="R715" s="4">
        <v>2.48</v>
      </c>
      <c r="S715" s="4">
        <v>5.34</v>
      </c>
      <c r="T715" s="4">
        <v>528.82000000000005</v>
      </c>
      <c r="U715" s="4">
        <v>964</v>
      </c>
      <c r="V715" s="4">
        <v>964</v>
      </c>
      <c r="W715" s="4">
        <v>860</v>
      </c>
      <c r="X715" s="4">
        <v>845</v>
      </c>
      <c r="Y715" s="4">
        <v>3.98</v>
      </c>
      <c r="Z715" s="4">
        <v>6.01</v>
      </c>
      <c r="AA715" s="4">
        <v>854.99</v>
      </c>
      <c r="AB715" s="4">
        <v>2024.51</v>
      </c>
    </row>
    <row r="716" spans="1:28">
      <c r="A716" s="3" t="s">
        <v>1452</v>
      </c>
      <c r="B716" s="3" t="s">
        <v>1453</v>
      </c>
      <c r="C716" s="3" t="s">
        <v>22</v>
      </c>
      <c r="D716" s="3" t="s">
        <v>1359</v>
      </c>
      <c r="E716" s="3" t="s">
        <v>1360</v>
      </c>
      <c r="F716" s="3" t="s">
        <v>25</v>
      </c>
      <c r="G716" s="4">
        <v>2667</v>
      </c>
      <c r="H716" s="4">
        <v>2667</v>
      </c>
      <c r="I716" s="4">
        <v>1856</v>
      </c>
      <c r="J716" s="4">
        <v>1855</v>
      </c>
      <c r="K716" s="4">
        <v>5.59</v>
      </c>
      <c r="L716" s="4">
        <v>25.51</v>
      </c>
      <c r="M716" s="4">
        <v>1886.1</v>
      </c>
      <c r="N716" s="4">
        <v>1261</v>
      </c>
      <c r="O716" s="4">
        <v>1261</v>
      </c>
      <c r="P716" s="4">
        <v>973</v>
      </c>
      <c r="Q716" s="4">
        <v>972</v>
      </c>
      <c r="R716" s="4">
        <v>2.9</v>
      </c>
      <c r="S716" s="4">
        <v>12.63</v>
      </c>
      <c r="T716" s="4">
        <v>987.53</v>
      </c>
      <c r="U716" s="4">
        <v>1689</v>
      </c>
      <c r="V716" s="4">
        <v>1689</v>
      </c>
      <c r="W716" s="4">
        <v>1543</v>
      </c>
      <c r="X716" s="4">
        <v>1538</v>
      </c>
      <c r="Y716" s="4">
        <v>2.71</v>
      </c>
      <c r="Z716" s="4">
        <v>14.23</v>
      </c>
      <c r="AA716" s="4">
        <v>1554.94</v>
      </c>
      <c r="AB716" s="4">
        <v>4428.57</v>
      </c>
    </row>
    <row r="717" spans="1:28">
      <c r="A717" s="3" t="s">
        <v>1454</v>
      </c>
      <c r="B717" s="3" t="s">
        <v>1455</v>
      </c>
      <c r="C717" s="3" t="s">
        <v>22</v>
      </c>
      <c r="D717" s="3" t="s">
        <v>1359</v>
      </c>
      <c r="E717" s="3" t="s">
        <v>1360</v>
      </c>
      <c r="F717" s="3" t="s">
        <v>25</v>
      </c>
      <c r="G717" s="4">
        <v>807</v>
      </c>
      <c r="H717" s="4">
        <v>807</v>
      </c>
      <c r="I717" s="4">
        <v>702</v>
      </c>
      <c r="J717" s="4">
        <v>700</v>
      </c>
      <c r="K717" s="4">
        <v>1.69</v>
      </c>
      <c r="L717" s="4">
        <v>6.7</v>
      </c>
      <c r="M717" s="4">
        <v>708.39</v>
      </c>
      <c r="N717" s="4">
        <v>725</v>
      </c>
      <c r="O717" s="4">
        <v>725</v>
      </c>
      <c r="P717" s="4">
        <v>689</v>
      </c>
      <c r="Q717" s="4">
        <v>688</v>
      </c>
      <c r="R717" s="4">
        <v>1.06</v>
      </c>
      <c r="S717" s="4">
        <v>3.13</v>
      </c>
      <c r="T717" s="4">
        <v>692.19</v>
      </c>
      <c r="U717" s="4">
        <v>704</v>
      </c>
      <c r="V717" s="4">
        <v>704</v>
      </c>
      <c r="W717" s="4">
        <v>560</v>
      </c>
      <c r="X717" s="4">
        <v>558</v>
      </c>
      <c r="Y717" s="4">
        <v>1.33</v>
      </c>
      <c r="Z717" s="4">
        <v>3.81</v>
      </c>
      <c r="AA717" s="4">
        <v>563.14</v>
      </c>
      <c r="AB717" s="4">
        <v>1963.72</v>
      </c>
    </row>
    <row r="718" spans="1:28">
      <c r="A718" s="3" t="s">
        <v>1456</v>
      </c>
      <c r="B718" s="3" t="s">
        <v>1457</v>
      </c>
      <c r="C718" s="3" t="s">
        <v>22</v>
      </c>
      <c r="D718" s="3" t="s">
        <v>1359</v>
      </c>
      <c r="E718" s="3" t="s">
        <v>1360</v>
      </c>
      <c r="F718" s="3" t="s">
        <v>25</v>
      </c>
      <c r="G718" s="4">
        <v>1303</v>
      </c>
      <c r="H718" s="4">
        <v>1303</v>
      </c>
      <c r="I718" s="4">
        <v>1013</v>
      </c>
      <c r="J718" s="4">
        <v>1013</v>
      </c>
      <c r="K718" s="4">
        <v>1.07</v>
      </c>
      <c r="L718" s="4">
        <v>19.88</v>
      </c>
      <c r="M718" s="4">
        <v>1033.95</v>
      </c>
      <c r="N718" s="4">
        <v>485</v>
      </c>
      <c r="O718" s="4">
        <v>485</v>
      </c>
      <c r="P718" s="4">
        <v>428</v>
      </c>
      <c r="Q718" s="4">
        <v>422</v>
      </c>
      <c r="R718" s="4">
        <v>0.59</v>
      </c>
      <c r="S718" s="4">
        <v>6.93</v>
      </c>
      <c r="T718" s="4">
        <v>429.52</v>
      </c>
      <c r="U718" s="4">
        <v>1228</v>
      </c>
      <c r="V718" s="4">
        <v>1228</v>
      </c>
      <c r="W718" s="4">
        <v>1046</v>
      </c>
      <c r="X718" s="4">
        <v>1045</v>
      </c>
      <c r="Y718" s="4">
        <v>0.56999999999999995</v>
      </c>
      <c r="Z718" s="4">
        <v>12.57</v>
      </c>
      <c r="AA718" s="4">
        <v>1058.1400000000001</v>
      </c>
      <c r="AB718" s="4">
        <v>2521.61</v>
      </c>
    </row>
    <row r="719" spans="1:28">
      <c r="A719" s="3" t="s">
        <v>1458</v>
      </c>
      <c r="B719" s="3" t="s">
        <v>1459</v>
      </c>
      <c r="C719" s="3" t="s">
        <v>22</v>
      </c>
      <c r="D719" s="3" t="s">
        <v>1359</v>
      </c>
      <c r="E719" s="3" t="s">
        <v>1360</v>
      </c>
      <c r="F719" s="3" t="s">
        <v>25</v>
      </c>
      <c r="G719" s="4">
        <v>577</v>
      </c>
      <c r="H719" s="4">
        <v>577</v>
      </c>
      <c r="I719" s="4">
        <v>433</v>
      </c>
      <c r="J719" s="4">
        <v>433</v>
      </c>
      <c r="K719" s="4">
        <v>0.26</v>
      </c>
      <c r="L719" s="4">
        <v>3.79</v>
      </c>
      <c r="M719" s="4">
        <v>437.05</v>
      </c>
      <c r="N719" s="4">
        <v>212</v>
      </c>
      <c r="O719" s="4">
        <v>212</v>
      </c>
      <c r="P719" s="4">
        <v>177</v>
      </c>
      <c r="Q719" s="4">
        <v>177</v>
      </c>
      <c r="R719" s="4">
        <v>0.16</v>
      </c>
      <c r="S719" s="4">
        <v>2.36</v>
      </c>
      <c r="T719" s="4">
        <v>179.52</v>
      </c>
      <c r="U719" s="4">
        <v>363</v>
      </c>
      <c r="V719" s="4">
        <v>363</v>
      </c>
      <c r="W719" s="4">
        <v>319</v>
      </c>
      <c r="X719" s="4">
        <v>319</v>
      </c>
      <c r="Y719" s="4">
        <v>0.39</v>
      </c>
      <c r="Z719" s="4">
        <v>4.0999999999999996</v>
      </c>
      <c r="AA719" s="4">
        <v>323.49</v>
      </c>
      <c r="AB719" s="4">
        <v>940.06</v>
      </c>
    </row>
    <row r="720" spans="1:28">
      <c r="A720" s="3" t="s">
        <v>1460</v>
      </c>
      <c r="B720" s="3" t="s">
        <v>1461</v>
      </c>
      <c r="C720" s="3" t="s">
        <v>22</v>
      </c>
      <c r="D720" s="3" t="s">
        <v>1359</v>
      </c>
      <c r="E720" s="3" t="s">
        <v>1360</v>
      </c>
      <c r="F720" s="3" t="s">
        <v>25</v>
      </c>
      <c r="G720" s="4">
        <v>536</v>
      </c>
      <c r="H720" s="4">
        <v>536</v>
      </c>
      <c r="I720" s="4">
        <v>484</v>
      </c>
      <c r="J720" s="4">
        <v>484</v>
      </c>
      <c r="K720" s="4">
        <v>1.07</v>
      </c>
      <c r="L720" s="4">
        <v>9.56</v>
      </c>
      <c r="M720" s="4">
        <v>494.63</v>
      </c>
      <c r="N720" s="4">
        <v>340</v>
      </c>
      <c r="O720" s="4">
        <v>340</v>
      </c>
      <c r="P720" s="4">
        <v>277</v>
      </c>
      <c r="Q720" s="4">
        <v>277</v>
      </c>
      <c r="R720" s="4">
        <v>0.98</v>
      </c>
      <c r="S720" s="4">
        <v>4.82</v>
      </c>
      <c r="T720" s="4">
        <v>282.8</v>
      </c>
      <c r="U720" s="4">
        <v>624</v>
      </c>
      <c r="V720" s="4">
        <v>624</v>
      </c>
      <c r="W720" s="4">
        <v>407</v>
      </c>
      <c r="X720" s="4">
        <v>407</v>
      </c>
      <c r="Y720" s="4">
        <v>1.84</v>
      </c>
      <c r="Z720" s="4">
        <v>6.41</v>
      </c>
      <c r="AA720" s="4">
        <v>415.25</v>
      </c>
      <c r="AB720" s="4">
        <v>1192.68</v>
      </c>
    </row>
    <row r="721" spans="1:28">
      <c r="A721" s="3" t="s">
        <v>1462</v>
      </c>
      <c r="B721" s="3" t="s">
        <v>1463</v>
      </c>
      <c r="C721" s="3" t="s">
        <v>22</v>
      </c>
      <c r="D721" s="3" t="s">
        <v>1359</v>
      </c>
      <c r="E721" s="3" t="s">
        <v>1360</v>
      </c>
      <c r="F721" s="3" t="s">
        <v>25</v>
      </c>
      <c r="G721" s="4">
        <v>784</v>
      </c>
      <c r="H721" s="4">
        <v>784</v>
      </c>
      <c r="I721" s="4">
        <v>750</v>
      </c>
      <c r="J721" s="4">
        <v>750</v>
      </c>
      <c r="K721" s="4">
        <v>2.1</v>
      </c>
      <c r="L721" s="4">
        <v>10.119999999999999</v>
      </c>
      <c r="M721" s="4">
        <v>762.22</v>
      </c>
      <c r="N721" s="4">
        <v>448</v>
      </c>
      <c r="O721" s="4">
        <v>448</v>
      </c>
      <c r="P721" s="4">
        <v>438</v>
      </c>
      <c r="Q721" s="4">
        <v>438</v>
      </c>
      <c r="R721" s="4">
        <v>1.68</v>
      </c>
      <c r="S721" s="4">
        <v>4.7699999999999996</v>
      </c>
      <c r="T721" s="4">
        <v>444.45</v>
      </c>
      <c r="U721" s="4">
        <v>738</v>
      </c>
      <c r="V721" s="4">
        <v>738</v>
      </c>
      <c r="W721" s="4">
        <v>733</v>
      </c>
      <c r="X721" s="4">
        <v>731</v>
      </c>
      <c r="Y721" s="4">
        <v>1.61</v>
      </c>
      <c r="Z721" s="4">
        <v>6.21</v>
      </c>
      <c r="AA721" s="4">
        <v>738.82</v>
      </c>
      <c r="AB721" s="4">
        <v>1945.49</v>
      </c>
    </row>
    <row r="722" spans="1:28">
      <c r="A722" s="3" t="s">
        <v>1464</v>
      </c>
      <c r="B722" s="3" t="s">
        <v>1465</v>
      </c>
      <c r="C722" s="3" t="s">
        <v>22</v>
      </c>
      <c r="D722" s="3" t="s">
        <v>1359</v>
      </c>
      <c r="E722" s="3" t="s">
        <v>1360</v>
      </c>
      <c r="F722" s="3" t="s">
        <v>25</v>
      </c>
      <c r="G722" s="4">
        <v>1413</v>
      </c>
      <c r="H722" s="4">
        <v>1413</v>
      </c>
      <c r="I722" s="4">
        <v>1078</v>
      </c>
      <c r="J722" s="4">
        <v>1077</v>
      </c>
      <c r="K722" s="4">
        <v>3.43</v>
      </c>
      <c r="L722" s="4">
        <v>14.52</v>
      </c>
      <c r="M722" s="4">
        <v>1094.95</v>
      </c>
      <c r="N722" s="4">
        <v>662</v>
      </c>
      <c r="O722" s="4">
        <v>662</v>
      </c>
      <c r="P722" s="4">
        <v>501</v>
      </c>
      <c r="Q722" s="4">
        <v>501</v>
      </c>
      <c r="R722" s="4">
        <v>2.21</v>
      </c>
      <c r="S722" s="4">
        <v>5.87</v>
      </c>
      <c r="T722" s="4">
        <v>509.08</v>
      </c>
      <c r="U722" s="4">
        <v>1588</v>
      </c>
      <c r="V722" s="4">
        <v>1588</v>
      </c>
      <c r="W722" s="4">
        <v>1338</v>
      </c>
      <c r="X722" s="4">
        <v>1338</v>
      </c>
      <c r="Y722" s="4">
        <v>9.6300000000000008</v>
      </c>
      <c r="Z722" s="4">
        <v>8.65</v>
      </c>
      <c r="AA722" s="4">
        <v>1356.28</v>
      </c>
      <c r="AB722" s="4">
        <v>2960.31</v>
      </c>
    </row>
    <row r="723" spans="1:28">
      <c r="A723" s="3" t="s">
        <v>1466</v>
      </c>
      <c r="B723" s="3" t="s">
        <v>1467</v>
      </c>
      <c r="C723" s="3" t="s">
        <v>22</v>
      </c>
      <c r="D723" s="3" t="s">
        <v>1359</v>
      </c>
      <c r="E723" s="3" t="s">
        <v>1360</v>
      </c>
      <c r="F723" s="3" t="s">
        <v>25</v>
      </c>
      <c r="G723" s="4">
        <v>1377</v>
      </c>
      <c r="H723" s="4">
        <v>1377</v>
      </c>
      <c r="I723" s="4">
        <v>1152</v>
      </c>
      <c r="J723" s="4">
        <v>1152</v>
      </c>
      <c r="K723" s="4">
        <v>4.68</v>
      </c>
      <c r="L723" s="4">
        <v>15.16</v>
      </c>
      <c r="M723" s="4">
        <v>1171.8399999999999</v>
      </c>
      <c r="N723" s="4">
        <v>457</v>
      </c>
      <c r="O723" s="4">
        <v>457</v>
      </c>
      <c r="P723" s="4">
        <v>435</v>
      </c>
      <c r="Q723" s="4">
        <v>435</v>
      </c>
      <c r="R723" s="4">
        <v>2.11</v>
      </c>
      <c r="S723" s="4">
        <v>3.48</v>
      </c>
      <c r="T723" s="4">
        <v>440.59</v>
      </c>
      <c r="U723" s="4">
        <v>593</v>
      </c>
      <c r="V723" s="4">
        <v>593</v>
      </c>
      <c r="W723" s="4">
        <v>559</v>
      </c>
      <c r="X723" s="4">
        <v>559</v>
      </c>
      <c r="Y723" s="4">
        <v>2.68</v>
      </c>
      <c r="Z723" s="4">
        <v>8.6300000000000008</v>
      </c>
      <c r="AA723" s="4">
        <v>570.30999999999995</v>
      </c>
      <c r="AB723" s="4">
        <v>2182.7399999999998</v>
      </c>
    </row>
    <row r="724" spans="1:28">
      <c r="A724" s="3" t="s">
        <v>1468</v>
      </c>
      <c r="B724" s="3" t="s">
        <v>1469</v>
      </c>
      <c r="C724" s="3" t="s">
        <v>22</v>
      </c>
      <c r="D724" s="3" t="s">
        <v>1359</v>
      </c>
      <c r="E724" s="3" t="s">
        <v>1360</v>
      </c>
      <c r="F724" s="3" t="s">
        <v>25</v>
      </c>
      <c r="G724" s="4">
        <v>1722</v>
      </c>
      <c r="H724" s="4">
        <v>1722</v>
      </c>
      <c r="I724" s="4">
        <v>1296</v>
      </c>
      <c r="J724" s="4">
        <v>1296</v>
      </c>
      <c r="K724" s="4">
        <v>5.99</v>
      </c>
      <c r="L724" s="4">
        <v>15.86</v>
      </c>
      <c r="M724" s="4">
        <v>1317.85</v>
      </c>
      <c r="N724" s="4">
        <v>769</v>
      </c>
      <c r="O724" s="4">
        <v>769</v>
      </c>
      <c r="P724" s="4">
        <v>502</v>
      </c>
      <c r="Q724" s="4">
        <v>502</v>
      </c>
      <c r="R724" s="4">
        <v>2.2200000000000002</v>
      </c>
      <c r="S724" s="4">
        <v>6.22</v>
      </c>
      <c r="T724" s="4">
        <v>510.44</v>
      </c>
      <c r="U724" s="4">
        <v>925</v>
      </c>
      <c r="V724" s="4">
        <v>925</v>
      </c>
      <c r="W724" s="4">
        <v>846</v>
      </c>
      <c r="X724" s="4">
        <v>846</v>
      </c>
      <c r="Y724" s="4">
        <v>2.7</v>
      </c>
      <c r="Z724" s="4">
        <v>8.33</v>
      </c>
      <c r="AA724" s="4">
        <v>857.03</v>
      </c>
      <c r="AB724" s="4">
        <v>2685.32</v>
      </c>
    </row>
    <row r="725" spans="1:28">
      <c r="A725" s="3" t="s">
        <v>1470</v>
      </c>
      <c r="B725" s="3" t="s">
        <v>1471</v>
      </c>
      <c r="C725" s="3" t="s">
        <v>22</v>
      </c>
      <c r="D725" s="3" t="s">
        <v>1359</v>
      </c>
      <c r="E725" s="3" t="s">
        <v>1360</v>
      </c>
      <c r="F725" s="3" t="s">
        <v>25</v>
      </c>
      <c r="G725" s="4">
        <v>2557</v>
      </c>
      <c r="H725" s="4">
        <v>2557</v>
      </c>
      <c r="I725" s="4">
        <v>1973</v>
      </c>
      <c r="J725" s="4">
        <v>1971</v>
      </c>
      <c r="K725" s="4">
        <v>8.17</v>
      </c>
      <c r="L725" s="4">
        <v>30.95</v>
      </c>
      <c r="M725" s="4">
        <v>2010.12</v>
      </c>
      <c r="N725" s="4">
        <v>1242</v>
      </c>
      <c r="O725" s="4">
        <v>1242</v>
      </c>
      <c r="P725" s="4">
        <v>1081</v>
      </c>
      <c r="Q725" s="4">
        <v>1079</v>
      </c>
      <c r="R725" s="4">
        <v>5.12</v>
      </c>
      <c r="S725" s="4">
        <v>15.11</v>
      </c>
      <c r="T725" s="4">
        <v>1099.23</v>
      </c>
      <c r="U725" s="4">
        <v>1664</v>
      </c>
      <c r="V725" s="4">
        <v>1664</v>
      </c>
      <c r="W725" s="4">
        <v>1307</v>
      </c>
      <c r="X725" s="4">
        <v>1299</v>
      </c>
      <c r="Y725" s="4">
        <v>4.88</v>
      </c>
      <c r="Z725" s="4">
        <v>18.89</v>
      </c>
      <c r="AA725" s="4">
        <v>1322.77</v>
      </c>
      <c r="AB725" s="4">
        <v>4432.12</v>
      </c>
    </row>
    <row r="726" spans="1:28">
      <c r="A726" s="3" t="s">
        <v>1472</v>
      </c>
      <c r="B726" s="3" t="s">
        <v>1473</v>
      </c>
      <c r="C726" s="3" t="s">
        <v>22</v>
      </c>
      <c r="D726" s="3" t="s">
        <v>1359</v>
      </c>
      <c r="E726" s="3" t="s">
        <v>1360</v>
      </c>
      <c r="F726" s="3" t="s">
        <v>25</v>
      </c>
      <c r="G726" s="4">
        <v>1592</v>
      </c>
      <c r="H726" s="4">
        <v>1592</v>
      </c>
      <c r="I726" s="4">
        <v>1249</v>
      </c>
      <c r="J726" s="4">
        <v>1244</v>
      </c>
      <c r="K726" s="4">
        <v>7.86</v>
      </c>
      <c r="L726" s="4">
        <v>16.350000000000001</v>
      </c>
      <c r="M726" s="4">
        <v>1268.21</v>
      </c>
      <c r="N726" s="4">
        <v>631</v>
      </c>
      <c r="O726" s="4">
        <v>631</v>
      </c>
      <c r="P726" s="4">
        <v>580</v>
      </c>
      <c r="Q726" s="4">
        <v>575</v>
      </c>
      <c r="R726" s="4">
        <v>4.4800000000000004</v>
      </c>
      <c r="S726" s="4">
        <v>6.92</v>
      </c>
      <c r="T726" s="4">
        <v>586.4</v>
      </c>
      <c r="U726" s="4">
        <v>1125</v>
      </c>
      <c r="V726" s="4">
        <v>1125</v>
      </c>
      <c r="W726" s="4">
        <v>790</v>
      </c>
      <c r="X726" s="4">
        <v>789</v>
      </c>
      <c r="Y726" s="4">
        <v>5.0199999999999996</v>
      </c>
      <c r="Z726" s="4">
        <v>7.32</v>
      </c>
      <c r="AA726" s="4">
        <v>801.34</v>
      </c>
      <c r="AB726" s="4">
        <v>2655.95</v>
      </c>
    </row>
    <row r="727" spans="1:28">
      <c r="A727" s="3" t="s">
        <v>1474</v>
      </c>
      <c r="B727" s="3" t="s">
        <v>1475</v>
      </c>
      <c r="C727" s="3" t="s">
        <v>22</v>
      </c>
      <c r="D727" s="3" t="s">
        <v>1359</v>
      </c>
      <c r="E727" s="3" t="s">
        <v>1360</v>
      </c>
      <c r="F727" s="3" t="s">
        <v>25</v>
      </c>
      <c r="G727" s="4">
        <v>1365</v>
      </c>
      <c r="H727" s="4">
        <v>1365</v>
      </c>
      <c r="I727" s="4">
        <v>1188</v>
      </c>
      <c r="J727" s="4">
        <v>1186</v>
      </c>
      <c r="K727" s="4">
        <v>3.89</v>
      </c>
      <c r="L727" s="4">
        <v>17.96</v>
      </c>
      <c r="M727" s="4">
        <v>1207.8499999999999</v>
      </c>
      <c r="N727" s="4">
        <v>448</v>
      </c>
      <c r="O727" s="4">
        <v>448</v>
      </c>
      <c r="P727" s="4">
        <v>396</v>
      </c>
      <c r="Q727" s="4">
        <v>396</v>
      </c>
      <c r="R727" s="4">
        <v>0.97</v>
      </c>
      <c r="S727" s="4">
        <v>6.96</v>
      </c>
      <c r="T727" s="4">
        <v>403.93</v>
      </c>
      <c r="U727" s="4">
        <v>742</v>
      </c>
      <c r="V727" s="4">
        <v>742</v>
      </c>
      <c r="W727" s="4">
        <v>499</v>
      </c>
      <c r="X727" s="4">
        <v>499</v>
      </c>
      <c r="Y727" s="4">
        <v>1.45</v>
      </c>
      <c r="Z727" s="4">
        <v>8.24</v>
      </c>
      <c r="AA727" s="4">
        <v>508.69</v>
      </c>
      <c r="AB727" s="4">
        <v>2120.4699999999998</v>
      </c>
    </row>
    <row r="728" spans="1:28">
      <c r="A728" s="3" t="s">
        <v>1476</v>
      </c>
      <c r="B728" s="3" t="s">
        <v>1477</v>
      </c>
      <c r="C728" s="3" t="s">
        <v>22</v>
      </c>
      <c r="D728" s="3" t="s">
        <v>1359</v>
      </c>
      <c r="E728" s="3" t="s">
        <v>1360</v>
      </c>
      <c r="F728" s="3" t="s">
        <v>25</v>
      </c>
      <c r="G728" s="4">
        <v>2086</v>
      </c>
      <c r="H728" s="4">
        <v>2086</v>
      </c>
      <c r="I728" s="4">
        <v>1691</v>
      </c>
      <c r="J728" s="4">
        <v>1689</v>
      </c>
      <c r="K728" s="4">
        <v>4.95</v>
      </c>
      <c r="L728" s="4">
        <v>21.57</v>
      </c>
      <c r="M728" s="4">
        <v>1715.52</v>
      </c>
      <c r="N728" s="4">
        <v>690</v>
      </c>
      <c r="O728" s="4">
        <v>690</v>
      </c>
      <c r="P728" s="4">
        <v>627</v>
      </c>
      <c r="Q728" s="4">
        <v>625</v>
      </c>
      <c r="R728" s="4">
        <v>2.69</v>
      </c>
      <c r="S728" s="4">
        <v>10.93</v>
      </c>
      <c r="T728" s="4">
        <v>638.62</v>
      </c>
      <c r="U728" s="4">
        <v>1131</v>
      </c>
      <c r="V728" s="4">
        <v>1131</v>
      </c>
      <c r="W728" s="4">
        <v>801</v>
      </c>
      <c r="X728" s="4">
        <v>799</v>
      </c>
      <c r="Y728" s="4">
        <v>3.99</v>
      </c>
      <c r="Z728" s="4">
        <v>13.25</v>
      </c>
      <c r="AA728" s="4">
        <v>816.24</v>
      </c>
      <c r="AB728" s="4">
        <v>3170.38</v>
      </c>
    </row>
    <row r="729" spans="1:28">
      <c r="A729" s="3" t="s">
        <v>1478</v>
      </c>
      <c r="B729" s="3" t="s">
        <v>1479</v>
      </c>
      <c r="C729" s="3" t="s">
        <v>22</v>
      </c>
      <c r="D729" s="3" t="s">
        <v>1359</v>
      </c>
      <c r="E729" s="3" t="s">
        <v>1360</v>
      </c>
      <c r="F729" s="3" t="s">
        <v>25</v>
      </c>
      <c r="G729" s="4">
        <v>1695</v>
      </c>
      <c r="H729" s="4">
        <v>1695</v>
      </c>
      <c r="I729" s="4">
        <v>1352</v>
      </c>
      <c r="J729" s="4">
        <v>1352</v>
      </c>
      <c r="K729" s="4">
        <v>4.33</v>
      </c>
      <c r="L729" s="4">
        <v>23.25</v>
      </c>
      <c r="M729" s="4">
        <v>1379.58</v>
      </c>
      <c r="N729" s="4">
        <v>739</v>
      </c>
      <c r="O729" s="4">
        <v>739</v>
      </c>
      <c r="P729" s="4">
        <v>668</v>
      </c>
      <c r="Q729" s="4">
        <v>668</v>
      </c>
      <c r="R729" s="4">
        <v>3.2</v>
      </c>
      <c r="S729" s="4">
        <v>10.17</v>
      </c>
      <c r="T729" s="4">
        <v>681.37</v>
      </c>
      <c r="U729" s="4">
        <v>987</v>
      </c>
      <c r="V729" s="4">
        <v>987</v>
      </c>
      <c r="W729" s="4">
        <v>736</v>
      </c>
      <c r="X729" s="4">
        <v>736</v>
      </c>
      <c r="Y729" s="4">
        <v>2.21</v>
      </c>
      <c r="Z729" s="4">
        <v>12.67</v>
      </c>
      <c r="AA729" s="4">
        <v>750.88</v>
      </c>
      <c r="AB729" s="4">
        <v>2811.83</v>
      </c>
    </row>
    <row r="730" spans="1:28">
      <c r="A730" s="3" t="s">
        <v>1480</v>
      </c>
      <c r="B730" s="3" t="s">
        <v>1481</v>
      </c>
      <c r="C730" s="3" t="s">
        <v>22</v>
      </c>
      <c r="D730" s="3" t="s">
        <v>1359</v>
      </c>
      <c r="E730" s="3" t="s">
        <v>1360</v>
      </c>
      <c r="F730" s="3" t="s">
        <v>25</v>
      </c>
      <c r="G730" s="4">
        <v>2178</v>
      </c>
      <c r="H730" s="4">
        <v>2178</v>
      </c>
      <c r="I730" s="4">
        <v>1719</v>
      </c>
      <c r="J730" s="4">
        <v>1716</v>
      </c>
      <c r="K730" s="4">
        <v>14.04</v>
      </c>
      <c r="L730" s="4">
        <v>31.33</v>
      </c>
      <c r="M730" s="4">
        <v>1761.37</v>
      </c>
      <c r="N730" s="4">
        <v>941</v>
      </c>
      <c r="O730" s="4">
        <v>941</v>
      </c>
      <c r="P730" s="4">
        <v>832</v>
      </c>
      <c r="Q730" s="4">
        <v>830</v>
      </c>
      <c r="R730" s="4">
        <v>7.45</v>
      </c>
      <c r="S730" s="4">
        <v>14.77</v>
      </c>
      <c r="T730" s="4">
        <v>852.22</v>
      </c>
      <c r="U730" s="4">
        <v>1057</v>
      </c>
      <c r="V730" s="4">
        <v>1057</v>
      </c>
      <c r="W730" s="4">
        <v>993</v>
      </c>
      <c r="X730" s="4">
        <v>990</v>
      </c>
      <c r="Y730" s="4">
        <v>7.78</v>
      </c>
      <c r="Z730" s="4">
        <v>18.22</v>
      </c>
      <c r="AA730" s="4">
        <v>1016</v>
      </c>
      <c r="AB730" s="4">
        <v>3629.59</v>
      </c>
    </row>
    <row r="731" spans="1:28">
      <c r="A731" s="3" t="s">
        <v>1482</v>
      </c>
      <c r="B731" s="3" t="s">
        <v>1483</v>
      </c>
      <c r="C731" s="3" t="s">
        <v>22</v>
      </c>
      <c r="D731" s="3" t="s">
        <v>1359</v>
      </c>
      <c r="E731" s="3" t="s">
        <v>1360</v>
      </c>
      <c r="F731" s="3" t="s">
        <v>25</v>
      </c>
      <c r="G731" s="4">
        <v>4270</v>
      </c>
      <c r="H731" s="4">
        <v>4270</v>
      </c>
      <c r="I731" s="4">
        <v>3648</v>
      </c>
      <c r="J731" s="4">
        <v>3623</v>
      </c>
      <c r="K731" s="4">
        <v>11.93</v>
      </c>
      <c r="L731" s="4">
        <v>56.88</v>
      </c>
      <c r="M731" s="4">
        <v>3691.81</v>
      </c>
      <c r="N731" s="4">
        <v>1825</v>
      </c>
      <c r="O731" s="4">
        <v>1825</v>
      </c>
      <c r="P731" s="4">
        <v>1519</v>
      </c>
      <c r="Q731" s="4">
        <v>1504</v>
      </c>
      <c r="R731" s="4">
        <v>4.92</v>
      </c>
      <c r="S731" s="4">
        <v>23.17</v>
      </c>
      <c r="T731" s="4">
        <v>1532.09</v>
      </c>
      <c r="U731" s="4">
        <v>2358</v>
      </c>
      <c r="V731" s="4">
        <v>2358</v>
      </c>
      <c r="W731" s="4">
        <v>2031</v>
      </c>
      <c r="X731" s="4">
        <v>2021</v>
      </c>
      <c r="Y731" s="4">
        <v>6.63</v>
      </c>
      <c r="Z731" s="4">
        <v>32.15</v>
      </c>
      <c r="AA731" s="4">
        <v>2059.7800000000002</v>
      </c>
      <c r="AB731" s="4">
        <v>7283.68</v>
      </c>
    </row>
    <row r="732" spans="1:28">
      <c r="A732" s="3" t="s">
        <v>1484</v>
      </c>
      <c r="B732" s="3" t="s">
        <v>1485</v>
      </c>
      <c r="C732" s="3" t="s">
        <v>22</v>
      </c>
      <c r="D732" s="3" t="s">
        <v>1359</v>
      </c>
      <c r="E732" s="3" t="s">
        <v>1360</v>
      </c>
      <c r="F732" s="3" t="s">
        <v>25</v>
      </c>
      <c r="G732" s="4">
        <v>590</v>
      </c>
      <c r="H732" s="4">
        <v>590</v>
      </c>
      <c r="I732" s="4">
        <v>436</v>
      </c>
      <c r="J732" s="4">
        <v>430</v>
      </c>
      <c r="K732" s="4">
        <v>1.26</v>
      </c>
      <c r="L732" s="4">
        <v>6.17</v>
      </c>
      <c r="M732" s="4">
        <v>437.43</v>
      </c>
      <c r="N732" s="4">
        <v>302</v>
      </c>
      <c r="O732" s="4">
        <v>302</v>
      </c>
      <c r="P732" s="4">
        <v>270</v>
      </c>
      <c r="Q732" s="4">
        <v>269</v>
      </c>
      <c r="R732" s="4">
        <v>1.1499999999999999</v>
      </c>
      <c r="S732" s="4">
        <v>3.18</v>
      </c>
      <c r="T732" s="4">
        <v>273.33</v>
      </c>
      <c r="U732" s="4">
        <v>442</v>
      </c>
      <c r="V732" s="4">
        <v>442</v>
      </c>
      <c r="W732" s="4">
        <v>412</v>
      </c>
      <c r="X732" s="4">
        <v>408</v>
      </c>
      <c r="Y732" s="4">
        <v>0.8</v>
      </c>
      <c r="Z732" s="4">
        <v>4.38</v>
      </c>
      <c r="AA732" s="4">
        <v>413.18</v>
      </c>
      <c r="AB732" s="4">
        <v>1123.94</v>
      </c>
    </row>
    <row r="733" spans="1:28">
      <c r="A733" s="3" t="s">
        <v>1486</v>
      </c>
      <c r="B733" s="3" t="s">
        <v>1487</v>
      </c>
      <c r="C733" s="3" t="s">
        <v>22</v>
      </c>
      <c r="D733" s="3" t="s">
        <v>1359</v>
      </c>
      <c r="E733" s="3" t="s">
        <v>1360</v>
      </c>
      <c r="F733" s="3" t="s">
        <v>25</v>
      </c>
      <c r="G733" s="4">
        <v>1775</v>
      </c>
      <c r="H733" s="4">
        <v>1775</v>
      </c>
      <c r="I733" s="4">
        <v>1208</v>
      </c>
      <c r="J733" s="4">
        <v>1207</v>
      </c>
      <c r="K733" s="4">
        <v>3.58</v>
      </c>
      <c r="L733" s="4">
        <v>11.7</v>
      </c>
      <c r="M733" s="4">
        <v>1222.28</v>
      </c>
      <c r="N733" s="4">
        <v>589</v>
      </c>
      <c r="O733" s="4">
        <v>589</v>
      </c>
      <c r="P733" s="4">
        <v>425</v>
      </c>
      <c r="Q733" s="4">
        <v>423</v>
      </c>
      <c r="R733" s="4">
        <v>3.42</v>
      </c>
      <c r="S733" s="4">
        <v>2.16</v>
      </c>
      <c r="T733" s="4">
        <v>428.58</v>
      </c>
      <c r="U733" s="4">
        <v>1617</v>
      </c>
      <c r="V733" s="4">
        <v>1617</v>
      </c>
      <c r="W733" s="4">
        <v>1263</v>
      </c>
      <c r="X733" s="4">
        <v>1258</v>
      </c>
      <c r="Y733" s="4">
        <v>2.2000000000000002</v>
      </c>
      <c r="Z733" s="4">
        <v>9.06</v>
      </c>
      <c r="AA733" s="4">
        <v>1269.26</v>
      </c>
      <c r="AB733" s="4">
        <v>2920.12</v>
      </c>
    </row>
    <row r="734" spans="1:28">
      <c r="A734" s="3" t="s">
        <v>1488</v>
      </c>
      <c r="B734" s="3" t="s">
        <v>1489</v>
      </c>
      <c r="C734" s="3" t="s">
        <v>22</v>
      </c>
      <c r="D734" s="3" t="s">
        <v>1359</v>
      </c>
      <c r="E734" s="3" t="s">
        <v>1360</v>
      </c>
      <c r="F734" s="3" t="s">
        <v>25</v>
      </c>
      <c r="G734" s="4">
        <v>849</v>
      </c>
      <c r="H734" s="4">
        <v>849</v>
      </c>
      <c r="I734" s="4">
        <v>680</v>
      </c>
      <c r="J734" s="4">
        <v>622</v>
      </c>
      <c r="K734" s="4">
        <v>0.64</v>
      </c>
      <c r="L734" s="4">
        <v>8.09</v>
      </c>
      <c r="M734" s="4">
        <v>630.73</v>
      </c>
      <c r="N734" s="4">
        <v>371</v>
      </c>
      <c r="O734" s="4">
        <v>371</v>
      </c>
      <c r="P734" s="4">
        <v>315</v>
      </c>
      <c r="Q734" s="4">
        <v>314</v>
      </c>
      <c r="R734" s="4">
        <v>0.6</v>
      </c>
      <c r="S734" s="4">
        <v>4.8600000000000003</v>
      </c>
      <c r="T734" s="4">
        <v>319.45999999999998</v>
      </c>
      <c r="U734" s="4">
        <v>982</v>
      </c>
      <c r="V734" s="4">
        <v>982</v>
      </c>
      <c r="W734" s="4">
        <v>823</v>
      </c>
      <c r="X734" s="4">
        <v>823</v>
      </c>
      <c r="Y734" s="4">
        <v>0.78</v>
      </c>
      <c r="Z734" s="4">
        <v>6.56</v>
      </c>
      <c r="AA734" s="4">
        <v>830.34</v>
      </c>
      <c r="AB734" s="4">
        <v>1780.53</v>
      </c>
    </row>
    <row r="735" spans="1:28">
      <c r="A735" s="3" t="s">
        <v>1490</v>
      </c>
      <c r="B735" s="3" t="s">
        <v>1491</v>
      </c>
      <c r="C735" s="3" t="s">
        <v>22</v>
      </c>
      <c r="D735" s="3" t="s">
        <v>1359</v>
      </c>
      <c r="E735" s="3" t="s">
        <v>1360</v>
      </c>
      <c r="F735" s="3" t="s">
        <v>25</v>
      </c>
      <c r="G735" s="4">
        <v>1095</v>
      </c>
      <c r="H735" s="4">
        <v>1095</v>
      </c>
      <c r="I735" s="4">
        <v>1068</v>
      </c>
      <c r="J735" s="4">
        <v>1064</v>
      </c>
      <c r="K735" s="4">
        <v>2.0499999999999998</v>
      </c>
      <c r="L735" s="4">
        <v>16.61</v>
      </c>
      <c r="M735" s="4">
        <v>1082.6600000000001</v>
      </c>
      <c r="N735" s="4">
        <v>474</v>
      </c>
      <c r="O735" s="4">
        <v>474</v>
      </c>
      <c r="P735" s="4">
        <v>444</v>
      </c>
      <c r="Q735" s="4">
        <v>442</v>
      </c>
      <c r="R735" s="4">
        <v>1.26</v>
      </c>
      <c r="S735" s="4">
        <v>6.76</v>
      </c>
      <c r="T735" s="4">
        <v>450.02</v>
      </c>
      <c r="U735" s="4">
        <v>1261</v>
      </c>
      <c r="V735" s="4">
        <v>1261</v>
      </c>
      <c r="W735" s="4">
        <v>1148</v>
      </c>
      <c r="X735" s="4">
        <v>1148</v>
      </c>
      <c r="Y735" s="4">
        <v>1.43</v>
      </c>
      <c r="Z735" s="4">
        <v>6.01</v>
      </c>
      <c r="AA735" s="4">
        <v>1155.44</v>
      </c>
      <c r="AB735" s="4">
        <v>2688.12</v>
      </c>
    </row>
    <row r="736" spans="1:28">
      <c r="A736" s="3" t="s">
        <v>1492</v>
      </c>
      <c r="B736" s="3" t="s">
        <v>1493</v>
      </c>
      <c r="C736" s="3" t="s">
        <v>22</v>
      </c>
      <c r="D736" s="3" t="s">
        <v>1359</v>
      </c>
      <c r="E736" s="3" t="s">
        <v>1360</v>
      </c>
      <c r="F736" s="3" t="s">
        <v>25</v>
      </c>
      <c r="G736" s="4">
        <v>1378</v>
      </c>
      <c r="H736" s="4">
        <v>1378</v>
      </c>
      <c r="I736" s="4">
        <v>1360</v>
      </c>
      <c r="J736" s="4">
        <v>1359</v>
      </c>
      <c r="K736" s="4">
        <v>1.59</v>
      </c>
      <c r="L736" s="4">
        <v>10.16</v>
      </c>
      <c r="M736" s="4">
        <v>1370.75</v>
      </c>
      <c r="N736" s="4">
        <v>291</v>
      </c>
      <c r="O736" s="4">
        <v>291</v>
      </c>
      <c r="P736" s="4">
        <v>284</v>
      </c>
      <c r="Q736" s="4">
        <v>284</v>
      </c>
      <c r="R736" s="4">
        <v>1.62</v>
      </c>
      <c r="S736" s="4">
        <v>2.4300000000000002</v>
      </c>
      <c r="T736" s="4">
        <v>288.05</v>
      </c>
      <c r="U736" s="4">
        <v>742</v>
      </c>
      <c r="V736" s="4">
        <v>742</v>
      </c>
      <c r="W736" s="4">
        <v>729</v>
      </c>
      <c r="X736" s="4">
        <v>729</v>
      </c>
      <c r="Y736" s="4">
        <v>1.0900000000000001</v>
      </c>
      <c r="Z736" s="4">
        <v>5.97</v>
      </c>
      <c r="AA736" s="4">
        <v>736.06</v>
      </c>
      <c r="AB736" s="4">
        <v>2394.86</v>
      </c>
    </row>
    <row r="737" spans="1:28">
      <c r="A737" s="3" t="s">
        <v>1494</v>
      </c>
      <c r="B737" s="3" t="s">
        <v>1495</v>
      </c>
      <c r="C737" s="3" t="s">
        <v>22</v>
      </c>
      <c r="D737" s="3" t="s">
        <v>1359</v>
      </c>
      <c r="E737" s="3" t="s">
        <v>1360</v>
      </c>
      <c r="F737" s="3" t="s">
        <v>25</v>
      </c>
      <c r="G737" s="4">
        <v>1841</v>
      </c>
      <c r="H737" s="4">
        <v>1841</v>
      </c>
      <c r="I737" s="4">
        <v>1149</v>
      </c>
      <c r="J737" s="4">
        <v>1140</v>
      </c>
      <c r="K737" s="4">
        <v>5.75</v>
      </c>
      <c r="L737" s="4">
        <v>16.440000000000001</v>
      </c>
      <c r="M737" s="4">
        <v>1162.19</v>
      </c>
      <c r="N737" s="4">
        <v>691</v>
      </c>
      <c r="O737" s="4">
        <v>691</v>
      </c>
      <c r="P737" s="4">
        <v>502</v>
      </c>
      <c r="Q737" s="4">
        <v>495</v>
      </c>
      <c r="R737" s="4">
        <v>2.89</v>
      </c>
      <c r="S737" s="4">
        <v>7.39</v>
      </c>
      <c r="T737" s="4">
        <v>505.28</v>
      </c>
      <c r="U737" s="4">
        <v>651</v>
      </c>
      <c r="V737" s="4">
        <v>651</v>
      </c>
      <c r="W737" s="4">
        <v>558</v>
      </c>
      <c r="X737" s="4">
        <v>550</v>
      </c>
      <c r="Y737" s="4">
        <v>2.78</v>
      </c>
      <c r="Z737" s="4">
        <v>7.21</v>
      </c>
      <c r="AA737" s="4">
        <v>559.99</v>
      </c>
      <c r="AB737" s="4">
        <v>2227.46</v>
      </c>
    </row>
    <row r="738" spans="1:28">
      <c r="A738" s="3" t="s">
        <v>1496</v>
      </c>
      <c r="B738" s="3" t="s">
        <v>1497</v>
      </c>
      <c r="C738" s="3" t="s">
        <v>22</v>
      </c>
      <c r="D738" s="3" t="s">
        <v>1359</v>
      </c>
      <c r="E738" s="3" t="s">
        <v>1360</v>
      </c>
      <c r="F738" s="3" t="s">
        <v>25</v>
      </c>
      <c r="G738" s="4">
        <v>1927</v>
      </c>
      <c r="H738" s="4">
        <v>1927</v>
      </c>
      <c r="I738" s="4">
        <v>1373</v>
      </c>
      <c r="J738" s="4">
        <v>1343</v>
      </c>
      <c r="K738" s="4">
        <v>5.58</v>
      </c>
      <c r="L738" s="4">
        <v>15.66</v>
      </c>
      <c r="M738" s="4">
        <v>1364.24</v>
      </c>
      <c r="N738" s="4">
        <v>743</v>
      </c>
      <c r="O738" s="4">
        <v>743</v>
      </c>
      <c r="P738" s="4">
        <v>626</v>
      </c>
      <c r="Q738" s="4">
        <v>572</v>
      </c>
      <c r="R738" s="4">
        <v>3.21</v>
      </c>
      <c r="S738" s="4">
        <v>6.18</v>
      </c>
      <c r="T738" s="4">
        <v>581.39</v>
      </c>
      <c r="U738" s="4">
        <v>1201</v>
      </c>
      <c r="V738" s="4">
        <v>1201</v>
      </c>
      <c r="W738" s="4">
        <v>971</v>
      </c>
      <c r="X738" s="4">
        <v>934</v>
      </c>
      <c r="Y738" s="4">
        <v>3.12</v>
      </c>
      <c r="Z738" s="4">
        <v>8.4</v>
      </c>
      <c r="AA738" s="4">
        <v>945.52</v>
      </c>
      <c r="AB738" s="4">
        <v>2891.15</v>
      </c>
    </row>
    <row r="739" spans="1:28">
      <c r="A739" s="3" t="s">
        <v>1498</v>
      </c>
      <c r="B739" s="3" t="s">
        <v>1499</v>
      </c>
      <c r="C739" s="3" t="s">
        <v>22</v>
      </c>
      <c r="D739" s="3" t="s">
        <v>1359</v>
      </c>
      <c r="E739" s="3" t="s">
        <v>1360</v>
      </c>
      <c r="F739" s="3" t="s">
        <v>25</v>
      </c>
      <c r="G739" s="4">
        <v>777</v>
      </c>
      <c r="H739" s="4">
        <v>777</v>
      </c>
      <c r="I739" s="4">
        <v>721</v>
      </c>
      <c r="J739" s="4">
        <v>721</v>
      </c>
      <c r="K739" s="4">
        <v>2.62</v>
      </c>
      <c r="L739" s="4">
        <v>15.05</v>
      </c>
      <c r="M739" s="4">
        <v>738.67</v>
      </c>
      <c r="N739" s="4">
        <v>356</v>
      </c>
      <c r="O739" s="4">
        <v>356</v>
      </c>
      <c r="P739" s="4">
        <v>343</v>
      </c>
      <c r="Q739" s="4">
        <v>343</v>
      </c>
      <c r="R739" s="4">
        <v>1.51</v>
      </c>
      <c r="S739" s="4">
        <v>6.19</v>
      </c>
      <c r="T739" s="4">
        <v>350.7</v>
      </c>
      <c r="U739" s="4">
        <v>456</v>
      </c>
      <c r="V739" s="4">
        <v>456</v>
      </c>
      <c r="W739" s="4">
        <v>391</v>
      </c>
      <c r="X739" s="4">
        <v>391</v>
      </c>
      <c r="Y739" s="4">
        <v>1.96</v>
      </c>
      <c r="Z739" s="4">
        <v>6.59</v>
      </c>
      <c r="AA739" s="4">
        <v>399.55</v>
      </c>
      <c r="AB739" s="4">
        <v>1488.92</v>
      </c>
    </row>
    <row r="740" spans="1:28">
      <c r="A740" s="3" t="s">
        <v>1500</v>
      </c>
      <c r="B740" s="3" t="s">
        <v>1501</v>
      </c>
      <c r="C740" s="3" t="s">
        <v>22</v>
      </c>
      <c r="D740" s="3" t="s">
        <v>1359</v>
      </c>
      <c r="E740" s="3" t="s">
        <v>1360</v>
      </c>
      <c r="F740" s="3" t="s">
        <v>25</v>
      </c>
      <c r="G740" s="4">
        <v>2005</v>
      </c>
      <c r="H740" s="4">
        <v>2005</v>
      </c>
      <c r="I740" s="4">
        <v>1788</v>
      </c>
      <c r="J740" s="4">
        <v>1779</v>
      </c>
      <c r="K740" s="4">
        <v>8.73</v>
      </c>
      <c r="L740" s="4">
        <v>20.91</v>
      </c>
      <c r="M740" s="4">
        <v>1808.64</v>
      </c>
      <c r="N740" s="4">
        <v>1100</v>
      </c>
      <c r="O740" s="4">
        <v>1100</v>
      </c>
      <c r="P740" s="4">
        <v>806</v>
      </c>
      <c r="Q740" s="4">
        <v>801</v>
      </c>
      <c r="R740" s="4">
        <v>4.2699999999999996</v>
      </c>
      <c r="S740" s="4">
        <v>10.039999999999999</v>
      </c>
      <c r="T740" s="4">
        <v>815.31</v>
      </c>
      <c r="U740" s="4">
        <v>1091</v>
      </c>
      <c r="V740" s="4">
        <v>1091</v>
      </c>
      <c r="W740" s="4">
        <v>945</v>
      </c>
      <c r="X740" s="4">
        <v>943</v>
      </c>
      <c r="Y740" s="4">
        <v>4.51</v>
      </c>
      <c r="Z740" s="4">
        <v>10.19</v>
      </c>
      <c r="AA740" s="4">
        <v>957.7</v>
      </c>
      <c r="AB740" s="4">
        <v>3581.65</v>
      </c>
    </row>
    <row r="741" spans="1:28">
      <c r="A741" s="3" t="s">
        <v>1502</v>
      </c>
      <c r="B741" s="3" t="s">
        <v>1503</v>
      </c>
      <c r="C741" s="3" t="s">
        <v>22</v>
      </c>
      <c r="D741" s="3" t="s">
        <v>1359</v>
      </c>
      <c r="E741" s="3" t="s">
        <v>1360</v>
      </c>
      <c r="F741" s="3" t="s">
        <v>25</v>
      </c>
      <c r="G741" s="4">
        <v>2614</v>
      </c>
      <c r="H741" s="4">
        <v>2614</v>
      </c>
      <c r="I741" s="4">
        <v>1616</v>
      </c>
      <c r="J741" s="4">
        <v>1612</v>
      </c>
      <c r="K741" s="4">
        <v>17.52</v>
      </c>
      <c r="L741" s="4">
        <v>14.54</v>
      </c>
      <c r="M741" s="4">
        <v>1644.06</v>
      </c>
      <c r="N741" s="4">
        <v>933</v>
      </c>
      <c r="O741" s="4">
        <v>933</v>
      </c>
      <c r="P741" s="4">
        <v>497</v>
      </c>
      <c r="Q741" s="4">
        <v>497</v>
      </c>
      <c r="R741" s="4">
        <v>3.41</v>
      </c>
      <c r="S741" s="4">
        <v>5.25</v>
      </c>
      <c r="T741" s="4">
        <v>505.66</v>
      </c>
      <c r="U741" s="4">
        <v>1296</v>
      </c>
      <c r="V741" s="4">
        <v>1296</v>
      </c>
      <c r="W741" s="4">
        <v>1009</v>
      </c>
      <c r="X741" s="4">
        <v>1000</v>
      </c>
      <c r="Y741" s="4">
        <v>4.3899999999999997</v>
      </c>
      <c r="Z741" s="4">
        <v>6.52</v>
      </c>
      <c r="AA741" s="4">
        <v>1010.91</v>
      </c>
      <c r="AB741" s="4">
        <v>3160.63</v>
      </c>
    </row>
    <row r="742" spans="1:28">
      <c r="A742" s="3" t="s">
        <v>1504</v>
      </c>
      <c r="B742" s="3" t="s">
        <v>1505</v>
      </c>
      <c r="C742" s="3" t="s">
        <v>22</v>
      </c>
      <c r="D742" s="3" t="s">
        <v>1359</v>
      </c>
      <c r="E742" s="3" t="s">
        <v>1360</v>
      </c>
      <c r="F742" s="3" t="s">
        <v>25</v>
      </c>
      <c r="G742" s="4">
        <v>672</v>
      </c>
      <c r="H742" s="4">
        <v>672</v>
      </c>
      <c r="I742" s="4">
        <v>622</v>
      </c>
      <c r="J742" s="4">
        <v>621</v>
      </c>
      <c r="K742" s="4">
        <v>1.43</v>
      </c>
      <c r="L742" s="4">
        <v>10.3</v>
      </c>
      <c r="M742" s="4">
        <v>632.73</v>
      </c>
      <c r="N742" s="4">
        <v>202</v>
      </c>
      <c r="O742" s="4">
        <v>202</v>
      </c>
      <c r="P742" s="4">
        <v>192</v>
      </c>
      <c r="Q742" s="4">
        <v>192</v>
      </c>
      <c r="R742" s="4">
        <v>0.21</v>
      </c>
      <c r="S742" s="4">
        <v>3.12</v>
      </c>
      <c r="T742" s="4">
        <v>195.33</v>
      </c>
      <c r="U742" s="4">
        <v>375</v>
      </c>
      <c r="V742" s="4">
        <v>375</v>
      </c>
      <c r="W742" s="4">
        <v>361</v>
      </c>
      <c r="X742" s="4">
        <v>361</v>
      </c>
      <c r="Y742" s="4">
        <v>1.1200000000000001</v>
      </c>
      <c r="Z742" s="4">
        <v>3.8</v>
      </c>
      <c r="AA742" s="4">
        <v>365.92</v>
      </c>
      <c r="AB742" s="4">
        <v>1193.98</v>
      </c>
    </row>
    <row r="743" spans="1:28">
      <c r="A743" s="3" t="s">
        <v>1506</v>
      </c>
      <c r="B743" s="3" t="s">
        <v>1507</v>
      </c>
      <c r="C743" s="3" t="s">
        <v>22</v>
      </c>
      <c r="D743" s="3" t="s">
        <v>1359</v>
      </c>
      <c r="E743" s="3" t="s">
        <v>1360</v>
      </c>
      <c r="F743" s="3" t="s">
        <v>25</v>
      </c>
      <c r="G743" s="4">
        <v>1825</v>
      </c>
      <c r="H743" s="4">
        <v>1825</v>
      </c>
      <c r="I743" s="4">
        <v>1281</v>
      </c>
      <c r="J743" s="4">
        <v>1272</v>
      </c>
      <c r="K743" s="4">
        <v>7.44</v>
      </c>
      <c r="L743" s="4">
        <v>14.55</v>
      </c>
      <c r="M743" s="4">
        <v>1293.99</v>
      </c>
      <c r="N743" s="4">
        <v>567</v>
      </c>
      <c r="O743" s="4">
        <v>567</v>
      </c>
      <c r="P743" s="4">
        <v>543</v>
      </c>
      <c r="Q743" s="4">
        <v>542</v>
      </c>
      <c r="R743" s="4">
        <v>2.9</v>
      </c>
      <c r="S743" s="4">
        <v>7.28</v>
      </c>
      <c r="T743" s="4">
        <v>552.17999999999995</v>
      </c>
      <c r="U743" s="4">
        <v>1315</v>
      </c>
      <c r="V743" s="4">
        <v>1315</v>
      </c>
      <c r="W743" s="4">
        <v>1269</v>
      </c>
      <c r="X743" s="4">
        <v>1262</v>
      </c>
      <c r="Y743" s="4">
        <v>3.02</v>
      </c>
      <c r="Z743" s="4">
        <v>8.65</v>
      </c>
      <c r="AA743" s="4">
        <v>1273.67</v>
      </c>
      <c r="AB743" s="4">
        <v>3119.84</v>
      </c>
    </row>
    <row r="744" spans="1:28">
      <c r="A744" s="3" t="s">
        <v>1508</v>
      </c>
      <c r="B744" s="3" t="s">
        <v>1509</v>
      </c>
      <c r="C744" s="3" t="s">
        <v>22</v>
      </c>
      <c r="D744" s="3" t="s">
        <v>1359</v>
      </c>
      <c r="E744" s="3" t="s">
        <v>1360</v>
      </c>
      <c r="F744" s="3" t="s">
        <v>25</v>
      </c>
      <c r="G744" s="4">
        <v>349</v>
      </c>
      <c r="H744" s="4">
        <v>349</v>
      </c>
      <c r="I744" s="4">
        <v>290</v>
      </c>
      <c r="J744" s="4">
        <v>283</v>
      </c>
      <c r="K744" s="4">
        <v>0.35</v>
      </c>
      <c r="L744" s="4">
        <v>5.47</v>
      </c>
      <c r="M744" s="4">
        <v>288.82</v>
      </c>
      <c r="N744" s="4">
        <v>130</v>
      </c>
      <c r="O744" s="4">
        <v>130</v>
      </c>
      <c r="P744" s="4">
        <v>129</v>
      </c>
      <c r="Q744" s="4">
        <v>128</v>
      </c>
      <c r="R744" s="4">
        <v>0.53</v>
      </c>
      <c r="S744" s="4">
        <v>1.8</v>
      </c>
      <c r="T744" s="4">
        <v>130.33000000000001</v>
      </c>
      <c r="U744" s="4">
        <v>228</v>
      </c>
      <c r="V744" s="4">
        <v>228</v>
      </c>
      <c r="W744" s="4">
        <v>214</v>
      </c>
      <c r="X744" s="4">
        <v>212</v>
      </c>
      <c r="Y744" s="4">
        <v>0.95</v>
      </c>
      <c r="Z744" s="4">
        <v>3.59</v>
      </c>
      <c r="AA744" s="4">
        <v>216.54</v>
      </c>
      <c r="AB744" s="4">
        <v>635.69000000000005</v>
      </c>
    </row>
    <row r="745" spans="1:28">
      <c r="A745" s="3" t="s">
        <v>1510</v>
      </c>
      <c r="B745" s="3" t="s">
        <v>1511</v>
      </c>
      <c r="C745" s="3" t="s">
        <v>22</v>
      </c>
      <c r="D745" s="3" t="s">
        <v>1359</v>
      </c>
      <c r="E745" s="3" t="s">
        <v>1360</v>
      </c>
      <c r="F745" s="3" t="s">
        <v>25</v>
      </c>
      <c r="G745" s="4">
        <v>1300</v>
      </c>
      <c r="H745" s="4">
        <v>1300</v>
      </c>
      <c r="I745" s="4">
        <v>1151</v>
      </c>
      <c r="J745" s="4">
        <v>1146</v>
      </c>
      <c r="K745" s="4">
        <v>7.1</v>
      </c>
      <c r="L745" s="4">
        <v>16.260000000000002</v>
      </c>
      <c r="M745" s="4">
        <v>1169.3599999999999</v>
      </c>
      <c r="N745" s="4">
        <v>512</v>
      </c>
      <c r="O745" s="4">
        <v>512</v>
      </c>
      <c r="P745" s="4">
        <v>488</v>
      </c>
      <c r="Q745" s="4">
        <v>487</v>
      </c>
      <c r="R745" s="4">
        <v>2.5099999999999998</v>
      </c>
      <c r="S745" s="4">
        <v>7.18</v>
      </c>
      <c r="T745" s="4">
        <v>496.69</v>
      </c>
      <c r="U745" s="4">
        <v>927</v>
      </c>
      <c r="V745" s="4">
        <v>927</v>
      </c>
      <c r="W745" s="4">
        <v>818</v>
      </c>
      <c r="X745" s="4">
        <v>818</v>
      </c>
      <c r="Y745" s="4">
        <v>2.5</v>
      </c>
      <c r="Z745" s="4">
        <v>8.5500000000000007</v>
      </c>
      <c r="AA745" s="4">
        <v>829.05</v>
      </c>
      <c r="AB745" s="4">
        <v>2495.1</v>
      </c>
    </row>
    <row r="746" spans="1:28">
      <c r="A746" s="3" t="s">
        <v>1512</v>
      </c>
      <c r="B746" s="3" t="s">
        <v>1513</v>
      </c>
      <c r="C746" s="3" t="s">
        <v>22</v>
      </c>
      <c r="D746" s="3" t="s">
        <v>1359</v>
      </c>
      <c r="E746" s="3" t="s">
        <v>1360</v>
      </c>
      <c r="F746" s="3" t="s">
        <v>25</v>
      </c>
      <c r="G746" s="4">
        <v>1481</v>
      </c>
      <c r="H746" s="4">
        <v>1481</v>
      </c>
      <c r="I746" s="4">
        <v>1217</v>
      </c>
      <c r="J746" s="4">
        <v>1211</v>
      </c>
      <c r="K746" s="4">
        <v>6.27</v>
      </c>
      <c r="L746" s="4">
        <v>15.52</v>
      </c>
      <c r="M746" s="4">
        <v>1232.79</v>
      </c>
      <c r="N746" s="4">
        <v>582</v>
      </c>
      <c r="O746" s="4">
        <v>582</v>
      </c>
      <c r="P746" s="4">
        <v>535</v>
      </c>
      <c r="Q746" s="4">
        <v>530</v>
      </c>
      <c r="R746" s="4">
        <v>1.99</v>
      </c>
      <c r="S746" s="4">
        <v>8.32</v>
      </c>
      <c r="T746" s="4">
        <v>540.30999999999995</v>
      </c>
      <c r="U746" s="4">
        <v>610</v>
      </c>
      <c r="V746" s="4">
        <v>610</v>
      </c>
      <c r="W746" s="4">
        <v>568</v>
      </c>
      <c r="X746" s="4">
        <v>565</v>
      </c>
      <c r="Y746" s="4">
        <v>2.73</v>
      </c>
      <c r="Z746" s="4">
        <v>8.9</v>
      </c>
      <c r="AA746" s="4">
        <v>576.63</v>
      </c>
      <c r="AB746" s="4">
        <v>2349.73</v>
      </c>
    </row>
    <row r="747" spans="1:28">
      <c r="A747" s="3" t="s">
        <v>1514</v>
      </c>
      <c r="B747" s="3" t="s">
        <v>1515</v>
      </c>
      <c r="C747" s="3" t="s">
        <v>22</v>
      </c>
      <c r="D747" s="3" t="s">
        <v>1359</v>
      </c>
      <c r="E747" s="3" t="s">
        <v>1360</v>
      </c>
      <c r="F747" s="3" t="s">
        <v>25</v>
      </c>
      <c r="G747" s="4">
        <v>943</v>
      </c>
      <c r="H747" s="4">
        <v>943</v>
      </c>
      <c r="I747" s="4">
        <v>816</v>
      </c>
      <c r="J747" s="4">
        <v>813</v>
      </c>
      <c r="K747" s="4">
        <v>3.63</v>
      </c>
      <c r="L747" s="4">
        <v>9.51</v>
      </c>
      <c r="M747" s="4">
        <v>826.14</v>
      </c>
      <c r="N747" s="4">
        <v>388</v>
      </c>
      <c r="O747" s="4">
        <v>388</v>
      </c>
      <c r="P747" s="4">
        <v>320</v>
      </c>
      <c r="Q747" s="4">
        <v>317</v>
      </c>
      <c r="R747" s="4">
        <v>1.46</v>
      </c>
      <c r="S747" s="4">
        <v>3.77</v>
      </c>
      <c r="T747" s="4">
        <v>322.23</v>
      </c>
      <c r="U747" s="4">
        <v>690</v>
      </c>
      <c r="V747" s="4">
        <v>690</v>
      </c>
      <c r="W747" s="4">
        <v>450</v>
      </c>
      <c r="X747" s="4">
        <v>448</v>
      </c>
      <c r="Y747" s="4">
        <v>1.46</v>
      </c>
      <c r="Z747" s="4">
        <v>5.9</v>
      </c>
      <c r="AA747" s="4">
        <v>455.36</v>
      </c>
      <c r="AB747" s="4">
        <v>1603.73</v>
      </c>
    </row>
    <row r="748" spans="1:28">
      <c r="A748" s="3" t="s">
        <v>1516</v>
      </c>
      <c r="B748" s="3" t="s">
        <v>1517</v>
      </c>
      <c r="C748" s="3" t="s">
        <v>22</v>
      </c>
      <c r="D748" s="3" t="s">
        <v>1359</v>
      </c>
      <c r="E748" s="3" t="s">
        <v>1360</v>
      </c>
      <c r="F748" s="3" t="s">
        <v>25</v>
      </c>
      <c r="G748" s="4">
        <v>1330</v>
      </c>
      <c r="H748" s="4">
        <v>1330</v>
      </c>
      <c r="I748" s="4">
        <v>1208</v>
      </c>
      <c r="J748" s="4">
        <v>1207</v>
      </c>
      <c r="K748" s="4">
        <v>2.87</v>
      </c>
      <c r="L748" s="4">
        <v>16.649999999999999</v>
      </c>
      <c r="M748" s="4">
        <v>1226.52</v>
      </c>
      <c r="N748" s="4">
        <v>949</v>
      </c>
      <c r="O748" s="4">
        <v>949</v>
      </c>
      <c r="P748" s="4">
        <v>757</v>
      </c>
      <c r="Q748" s="4">
        <v>754</v>
      </c>
      <c r="R748" s="4">
        <v>1.36</v>
      </c>
      <c r="S748" s="4">
        <v>7.72</v>
      </c>
      <c r="T748" s="4">
        <v>763.08</v>
      </c>
      <c r="U748" s="4">
        <v>2008</v>
      </c>
      <c r="V748" s="4">
        <v>2008</v>
      </c>
      <c r="W748" s="4">
        <v>949</v>
      </c>
      <c r="X748" s="4">
        <v>947</v>
      </c>
      <c r="Y748" s="4">
        <v>3.62</v>
      </c>
      <c r="Z748" s="4">
        <v>11.01</v>
      </c>
      <c r="AA748" s="4">
        <v>961.63</v>
      </c>
      <c r="AB748" s="4">
        <v>2951.23</v>
      </c>
    </row>
    <row r="749" spans="1:28">
      <c r="A749" s="3" t="s">
        <v>1518</v>
      </c>
      <c r="B749" s="3" t="s">
        <v>1519</v>
      </c>
      <c r="C749" s="3" t="s">
        <v>22</v>
      </c>
      <c r="D749" s="3" t="s">
        <v>1359</v>
      </c>
      <c r="E749" s="3" t="s">
        <v>1360</v>
      </c>
      <c r="F749" s="3" t="s">
        <v>25</v>
      </c>
      <c r="G749" s="4">
        <v>1323</v>
      </c>
      <c r="H749" s="4">
        <v>1323</v>
      </c>
      <c r="I749" s="4">
        <v>1229</v>
      </c>
      <c r="J749" s="4">
        <v>1204</v>
      </c>
      <c r="K749" s="4">
        <v>4.57</v>
      </c>
      <c r="L749" s="4">
        <v>16.78</v>
      </c>
      <c r="M749" s="4">
        <v>1225.3499999999999</v>
      </c>
      <c r="N749" s="4">
        <v>541</v>
      </c>
      <c r="O749" s="4">
        <v>541</v>
      </c>
      <c r="P749" s="4">
        <v>503</v>
      </c>
      <c r="Q749" s="4">
        <v>494</v>
      </c>
      <c r="R749" s="4">
        <v>1.82</v>
      </c>
      <c r="S749" s="4">
        <v>6.92</v>
      </c>
      <c r="T749" s="4">
        <v>502.74</v>
      </c>
      <c r="U749" s="4">
        <v>1070</v>
      </c>
      <c r="V749" s="4">
        <v>1070</v>
      </c>
      <c r="W749" s="4">
        <v>709</v>
      </c>
      <c r="X749" s="4">
        <v>678</v>
      </c>
      <c r="Y749" s="4">
        <v>3.69</v>
      </c>
      <c r="Z749" s="4">
        <v>10.78</v>
      </c>
      <c r="AA749" s="4">
        <v>692.47</v>
      </c>
      <c r="AB749" s="4">
        <v>2420.56</v>
      </c>
    </row>
    <row r="750" spans="1:28">
      <c r="A750" s="3" t="s">
        <v>1520</v>
      </c>
      <c r="B750" s="3" t="s">
        <v>1521</v>
      </c>
      <c r="C750" s="3" t="s">
        <v>22</v>
      </c>
      <c r="D750" s="3" t="s">
        <v>1359</v>
      </c>
      <c r="E750" s="3" t="s">
        <v>1360</v>
      </c>
      <c r="F750" s="3" t="s">
        <v>25</v>
      </c>
      <c r="G750" s="4">
        <v>1793</v>
      </c>
      <c r="H750" s="4">
        <v>1793</v>
      </c>
      <c r="I750" s="4">
        <v>1400</v>
      </c>
      <c r="J750" s="4">
        <v>1399</v>
      </c>
      <c r="K750" s="4">
        <v>6.86</v>
      </c>
      <c r="L750" s="4">
        <v>24.8</v>
      </c>
      <c r="M750" s="4">
        <v>1430.66</v>
      </c>
      <c r="N750" s="4">
        <v>1007</v>
      </c>
      <c r="O750" s="4">
        <v>1007</v>
      </c>
      <c r="P750" s="4">
        <v>678</v>
      </c>
      <c r="Q750" s="4">
        <v>678</v>
      </c>
      <c r="R750" s="4">
        <v>4.05</v>
      </c>
      <c r="S750" s="4">
        <v>10.9</v>
      </c>
      <c r="T750" s="4">
        <v>692.95</v>
      </c>
      <c r="U750" s="4">
        <v>1829</v>
      </c>
      <c r="V750" s="4">
        <v>1829</v>
      </c>
      <c r="W750" s="4">
        <v>1211</v>
      </c>
      <c r="X750" s="4">
        <v>1205</v>
      </c>
      <c r="Y750" s="4">
        <v>3.81</v>
      </c>
      <c r="Z750" s="4">
        <v>16.43</v>
      </c>
      <c r="AA750" s="4">
        <v>1225.24</v>
      </c>
      <c r="AB750" s="4">
        <v>3348.85</v>
      </c>
    </row>
    <row r="751" spans="1:28">
      <c r="A751" s="3" t="s">
        <v>1522</v>
      </c>
      <c r="B751" s="3" t="s">
        <v>1523</v>
      </c>
      <c r="C751" s="3" t="s">
        <v>22</v>
      </c>
      <c r="D751" s="3" t="s">
        <v>1359</v>
      </c>
      <c r="E751" s="3" t="s">
        <v>1360</v>
      </c>
      <c r="F751" s="3" t="s">
        <v>25</v>
      </c>
      <c r="G751" s="4">
        <v>805</v>
      </c>
      <c r="H751" s="4">
        <v>805</v>
      </c>
      <c r="I751" s="4">
        <v>750</v>
      </c>
      <c r="J751" s="4">
        <v>746</v>
      </c>
      <c r="K751" s="4">
        <v>5</v>
      </c>
      <c r="L751" s="4">
        <v>9.1999999999999993</v>
      </c>
      <c r="M751" s="4">
        <v>760.2</v>
      </c>
      <c r="N751" s="4">
        <v>353</v>
      </c>
      <c r="O751" s="4">
        <v>353</v>
      </c>
      <c r="P751" s="4">
        <v>320</v>
      </c>
      <c r="Q751" s="4">
        <v>320</v>
      </c>
      <c r="R751" s="4">
        <v>0.56000000000000005</v>
      </c>
      <c r="S751" s="4">
        <v>4.3</v>
      </c>
      <c r="T751" s="4">
        <v>324.86</v>
      </c>
      <c r="U751" s="4">
        <v>728</v>
      </c>
      <c r="V751" s="4">
        <v>728</v>
      </c>
      <c r="W751" s="4">
        <v>270</v>
      </c>
      <c r="X751" s="4">
        <v>269</v>
      </c>
      <c r="Y751" s="4">
        <v>0.43</v>
      </c>
      <c r="Z751" s="4">
        <v>3.97</v>
      </c>
      <c r="AA751" s="4">
        <v>273.39999999999998</v>
      </c>
      <c r="AB751" s="4">
        <v>1358.46</v>
      </c>
    </row>
    <row r="752" spans="1:28">
      <c r="A752" s="3" t="s">
        <v>1524</v>
      </c>
      <c r="B752" s="3" t="s">
        <v>1525</v>
      </c>
      <c r="C752" s="3" t="s">
        <v>22</v>
      </c>
      <c r="D752" s="3" t="s">
        <v>1359</v>
      </c>
      <c r="E752" s="3" t="s">
        <v>1360</v>
      </c>
      <c r="F752" s="3" t="s">
        <v>25</v>
      </c>
      <c r="G752" s="4">
        <v>1085</v>
      </c>
      <c r="H752" s="4">
        <v>1085</v>
      </c>
      <c r="I752" s="4">
        <v>943</v>
      </c>
      <c r="J752" s="4">
        <v>934</v>
      </c>
      <c r="K752" s="4">
        <v>4.67</v>
      </c>
      <c r="L752" s="4">
        <v>14.57</v>
      </c>
      <c r="M752" s="4">
        <v>953.24</v>
      </c>
      <c r="N752" s="4">
        <v>601</v>
      </c>
      <c r="O752" s="4">
        <v>601</v>
      </c>
      <c r="P752" s="4">
        <v>383</v>
      </c>
      <c r="Q752" s="4">
        <v>382</v>
      </c>
      <c r="R752" s="4">
        <v>1.29</v>
      </c>
      <c r="S752" s="4">
        <v>5.93</v>
      </c>
      <c r="T752" s="4">
        <v>389.22</v>
      </c>
      <c r="U752" s="4">
        <v>613</v>
      </c>
      <c r="V752" s="4">
        <v>613</v>
      </c>
      <c r="W752" s="4">
        <v>560</v>
      </c>
      <c r="X752" s="4">
        <v>559</v>
      </c>
      <c r="Y752" s="4">
        <v>1.25</v>
      </c>
      <c r="Z752" s="4">
        <v>8.2100000000000009</v>
      </c>
      <c r="AA752" s="4">
        <v>568.46</v>
      </c>
      <c r="AB752" s="4">
        <v>1910.92</v>
      </c>
    </row>
    <row r="753" spans="1:28">
      <c r="A753" s="3" t="s">
        <v>1526</v>
      </c>
      <c r="B753" s="3" t="s">
        <v>1527</v>
      </c>
      <c r="C753" s="3" t="s">
        <v>22</v>
      </c>
      <c r="D753" s="3" t="s">
        <v>1359</v>
      </c>
      <c r="E753" s="3" t="s">
        <v>1360</v>
      </c>
      <c r="F753" s="3" t="s">
        <v>25</v>
      </c>
      <c r="G753" s="4">
        <v>1531</v>
      </c>
      <c r="H753" s="4">
        <v>1531</v>
      </c>
      <c r="I753" s="4">
        <v>795</v>
      </c>
      <c r="J753" s="4">
        <v>794</v>
      </c>
      <c r="K753" s="4">
        <v>0.88</v>
      </c>
      <c r="L753" s="4">
        <v>13.29</v>
      </c>
      <c r="M753" s="4">
        <v>808.17</v>
      </c>
      <c r="N753" s="4">
        <v>362</v>
      </c>
      <c r="O753" s="4">
        <v>362</v>
      </c>
      <c r="P753" s="4">
        <v>332</v>
      </c>
      <c r="Q753" s="4">
        <v>332</v>
      </c>
      <c r="R753" s="4">
        <v>0.56999999999999995</v>
      </c>
      <c r="S753" s="4">
        <v>5.13</v>
      </c>
      <c r="T753" s="4">
        <v>337.7</v>
      </c>
      <c r="U753" s="4">
        <v>491</v>
      </c>
      <c r="V753" s="4">
        <v>491</v>
      </c>
      <c r="W753" s="4">
        <v>463</v>
      </c>
      <c r="X753" s="4">
        <v>463</v>
      </c>
      <c r="Y753" s="4">
        <v>0.82</v>
      </c>
      <c r="Z753" s="4">
        <v>7.13</v>
      </c>
      <c r="AA753" s="4">
        <v>470.95</v>
      </c>
      <c r="AB753" s="4">
        <v>1616.82</v>
      </c>
    </row>
    <row r="754" spans="1:28">
      <c r="A754" s="3" t="s">
        <v>1528</v>
      </c>
      <c r="B754" s="3" t="s">
        <v>1529</v>
      </c>
      <c r="C754" s="3" t="s">
        <v>22</v>
      </c>
      <c r="D754" s="3" t="s">
        <v>1359</v>
      </c>
      <c r="E754" s="3" t="s">
        <v>1360</v>
      </c>
      <c r="F754" s="3" t="s">
        <v>25</v>
      </c>
      <c r="G754" s="4">
        <v>2717</v>
      </c>
      <c r="H754" s="4">
        <v>2717</v>
      </c>
      <c r="I754" s="4">
        <v>1517</v>
      </c>
      <c r="J754" s="4">
        <v>1506</v>
      </c>
      <c r="K754" s="4">
        <v>5.49</v>
      </c>
      <c r="L754" s="4">
        <v>24.67</v>
      </c>
      <c r="M754" s="4">
        <v>1536.16</v>
      </c>
      <c r="N754" s="4">
        <v>1321</v>
      </c>
      <c r="O754" s="4">
        <v>1321</v>
      </c>
      <c r="P754" s="4">
        <v>664</v>
      </c>
      <c r="Q754" s="4">
        <v>662</v>
      </c>
      <c r="R754" s="4">
        <v>2.68</v>
      </c>
      <c r="S754" s="4">
        <v>10.68</v>
      </c>
      <c r="T754" s="4">
        <v>675.36</v>
      </c>
      <c r="U754" s="4">
        <v>1942</v>
      </c>
      <c r="V754" s="4">
        <v>1942</v>
      </c>
      <c r="W754" s="4">
        <v>1780</v>
      </c>
      <c r="X754" s="4">
        <v>1778</v>
      </c>
      <c r="Y754" s="4">
        <v>3.91</v>
      </c>
      <c r="Z754" s="4">
        <v>16.079999999999998</v>
      </c>
      <c r="AA754" s="4">
        <v>1797.99</v>
      </c>
      <c r="AB754" s="4">
        <v>4009.51</v>
      </c>
    </row>
    <row r="755" spans="1:28">
      <c r="A755" s="3" t="s">
        <v>1530</v>
      </c>
      <c r="B755" s="3" t="s">
        <v>1531</v>
      </c>
      <c r="C755" s="3" t="s">
        <v>22</v>
      </c>
      <c r="D755" s="3" t="s">
        <v>1359</v>
      </c>
      <c r="E755" s="3" t="s">
        <v>1360</v>
      </c>
      <c r="F755" s="3" t="s">
        <v>25</v>
      </c>
      <c r="G755" s="4">
        <v>2305</v>
      </c>
      <c r="H755" s="4">
        <v>2305</v>
      </c>
      <c r="I755" s="4">
        <v>1054</v>
      </c>
      <c r="J755" s="4">
        <v>1044</v>
      </c>
      <c r="K755" s="4">
        <v>1.71</v>
      </c>
      <c r="L755" s="4">
        <v>16.2</v>
      </c>
      <c r="M755" s="4">
        <v>1061.9100000000001</v>
      </c>
      <c r="N755" s="4">
        <v>1088</v>
      </c>
      <c r="O755" s="4">
        <v>1088</v>
      </c>
      <c r="P755" s="4">
        <v>463</v>
      </c>
      <c r="Q755" s="4">
        <v>450</v>
      </c>
      <c r="R755" s="4">
        <v>1.06</v>
      </c>
      <c r="S755" s="4">
        <v>6.64</v>
      </c>
      <c r="T755" s="4">
        <v>457.7</v>
      </c>
      <c r="U755" s="4">
        <v>825</v>
      </c>
      <c r="V755" s="4">
        <v>825</v>
      </c>
      <c r="W755" s="4">
        <v>743</v>
      </c>
      <c r="X755" s="4">
        <v>740</v>
      </c>
      <c r="Y755" s="4">
        <v>0.94</v>
      </c>
      <c r="Z755" s="4">
        <v>8.6199999999999992</v>
      </c>
      <c r="AA755" s="4">
        <v>749.56</v>
      </c>
      <c r="AB755" s="4">
        <v>2269.17</v>
      </c>
    </row>
    <row r="756" spans="1:28">
      <c r="A756" s="3" t="s">
        <v>1532</v>
      </c>
      <c r="B756" s="3" t="s">
        <v>1533</v>
      </c>
      <c r="C756" s="3" t="s">
        <v>22</v>
      </c>
      <c r="D756" s="3" t="s">
        <v>1359</v>
      </c>
      <c r="E756" s="3" t="s">
        <v>1360</v>
      </c>
      <c r="F756" s="3" t="s">
        <v>25</v>
      </c>
      <c r="G756" s="4">
        <v>1268</v>
      </c>
      <c r="H756" s="4">
        <v>1268</v>
      </c>
      <c r="I756" s="4">
        <v>956</v>
      </c>
      <c r="J756" s="4">
        <v>954</v>
      </c>
      <c r="K756" s="4">
        <v>1.82</v>
      </c>
      <c r="L756" s="4">
        <v>19.170000000000002</v>
      </c>
      <c r="M756" s="4">
        <v>974.99</v>
      </c>
      <c r="N756" s="4">
        <v>483</v>
      </c>
      <c r="O756" s="4">
        <v>483</v>
      </c>
      <c r="P756" s="4">
        <v>419</v>
      </c>
      <c r="Q756" s="4">
        <v>419</v>
      </c>
      <c r="R756" s="4">
        <v>1.2</v>
      </c>
      <c r="S756" s="4">
        <v>6.15</v>
      </c>
      <c r="T756" s="4">
        <v>426.35</v>
      </c>
      <c r="U756" s="4">
        <v>613</v>
      </c>
      <c r="V756" s="4">
        <v>613</v>
      </c>
      <c r="W756" s="4">
        <v>505</v>
      </c>
      <c r="X756" s="4">
        <v>505</v>
      </c>
      <c r="Y756" s="4">
        <v>1.55</v>
      </c>
      <c r="Z756" s="4">
        <v>8.9600000000000009</v>
      </c>
      <c r="AA756" s="4">
        <v>515.51</v>
      </c>
      <c r="AB756" s="4">
        <v>1916.85</v>
      </c>
    </row>
    <row r="757" spans="1:28">
      <c r="A757" s="3" t="s">
        <v>1534</v>
      </c>
      <c r="B757" s="3" t="s">
        <v>1535</v>
      </c>
      <c r="C757" s="3" t="s">
        <v>22</v>
      </c>
      <c r="D757" s="3" t="s">
        <v>1359</v>
      </c>
      <c r="E757" s="3" t="s">
        <v>1360</v>
      </c>
      <c r="F757" s="3" t="s">
        <v>25</v>
      </c>
      <c r="G757" s="4">
        <v>3932</v>
      </c>
      <c r="H757" s="4">
        <v>3932</v>
      </c>
      <c r="I757" s="4">
        <v>3033</v>
      </c>
      <c r="J757" s="4">
        <v>3017</v>
      </c>
      <c r="K757" s="4">
        <v>12.85</v>
      </c>
      <c r="L757" s="4">
        <v>51.68</v>
      </c>
      <c r="M757" s="4">
        <v>3081.53</v>
      </c>
      <c r="N757" s="4">
        <v>1720</v>
      </c>
      <c r="O757" s="4">
        <v>1720</v>
      </c>
      <c r="P757" s="4">
        <v>1393</v>
      </c>
      <c r="Q757" s="4">
        <v>1386</v>
      </c>
      <c r="R757" s="4">
        <v>5.69</v>
      </c>
      <c r="S757" s="4">
        <v>25.04</v>
      </c>
      <c r="T757" s="4">
        <v>1416.73</v>
      </c>
      <c r="U757" s="4">
        <v>2252</v>
      </c>
      <c r="V757" s="4">
        <v>2252</v>
      </c>
      <c r="W757" s="4">
        <v>1909</v>
      </c>
      <c r="X757" s="4">
        <v>1854</v>
      </c>
      <c r="Y757" s="4">
        <v>7.06</v>
      </c>
      <c r="Z757" s="4">
        <v>32.15</v>
      </c>
      <c r="AA757" s="4">
        <v>1893.21</v>
      </c>
      <c r="AB757" s="4">
        <v>6391.47</v>
      </c>
    </row>
    <row r="758" spans="1:28">
      <c r="A758" s="3" t="s">
        <v>1536</v>
      </c>
      <c r="B758" s="3" t="s">
        <v>1537</v>
      </c>
      <c r="C758" s="3" t="s">
        <v>22</v>
      </c>
      <c r="D758" s="3" t="s">
        <v>1359</v>
      </c>
      <c r="E758" s="3" t="s">
        <v>1360</v>
      </c>
      <c r="F758" s="3" t="s">
        <v>25</v>
      </c>
      <c r="G758" s="4">
        <v>2066</v>
      </c>
      <c r="H758" s="4">
        <v>2066</v>
      </c>
      <c r="I758" s="4">
        <v>1206</v>
      </c>
      <c r="J758" s="4">
        <v>1202</v>
      </c>
      <c r="K758" s="4">
        <v>6.06</v>
      </c>
      <c r="L758" s="4">
        <v>22.28</v>
      </c>
      <c r="M758" s="4">
        <v>1230.3399999999999</v>
      </c>
      <c r="N758" s="4">
        <v>687</v>
      </c>
      <c r="O758" s="4">
        <v>687</v>
      </c>
      <c r="P758" s="4">
        <v>533</v>
      </c>
      <c r="Q758" s="4">
        <v>533</v>
      </c>
      <c r="R758" s="4">
        <v>2.4700000000000002</v>
      </c>
      <c r="S758" s="4">
        <v>9.6999999999999993</v>
      </c>
      <c r="T758" s="4">
        <v>545.16999999999996</v>
      </c>
      <c r="U758" s="4">
        <v>1081</v>
      </c>
      <c r="V758" s="4">
        <v>1081</v>
      </c>
      <c r="W758" s="4">
        <v>691</v>
      </c>
      <c r="X758" s="4">
        <v>691</v>
      </c>
      <c r="Y758" s="4">
        <v>3.29</v>
      </c>
      <c r="Z758" s="4">
        <v>12.93</v>
      </c>
      <c r="AA758" s="4">
        <v>707.22</v>
      </c>
      <c r="AB758" s="4">
        <v>2482.73</v>
      </c>
    </row>
    <row r="759" spans="1:28">
      <c r="A759" s="3" t="s">
        <v>1538</v>
      </c>
      <c r="B759" s="3" t="s">
        <v>1539</v>
      </c>
      <c r="C759" s="3" t="s">
        <v>22</v>
      </c>
      <c r="D759" s="3" t="s">
        <v>1359</v>
      </c>
      <c r="E759" s="3" t="s">
        <v>1360</v>
      </c>
      <c r="F759" s="3" t="s">
        <v>25</v>
      </c>
      <c r="G759" s="4">
        <v>1465</v>
      </c>
      <c r="H759" s="4">
        <v>1465</v>
      </c>
      <c r="I759" s="4">
        <v>1031</v>
      </c>
      <c r="J759" s="4">
        <v>1027</v>
      </c>
      <c r="K759" s="4">
        <v>1.32</v>
      </c>
      <c r="L759" s="4">
        <v>16.190000000000001</v>
      </c>
      <c r="M759" s="4">
        <v>1044.51</v>
      </c>
      <c r="N759" s="4">
        <v>488</v>
      </c>
      <c r="O759" s="4">
        <v>488</v>
      </c>
      <c r="P759" s="4">
        <v>437</v>
      </c>
      <c r="Q759" s="4">
        <v>434</v>
      </c>
      <c r="R759" s="4">
        <v>0.93</v>
      </c>
      <c r="S759" s="4">
        <v>5.97</v>
      </c>
      <c r="T759" s="4">
        <v>440.9</v>
      </c>
      <c r="U759" s="4">
        <v>662</v>
      </c>
      <c r="V759" s="4">
        <v>662</v>
      </c>
      <c r="W759" s="4">
        <v>583</v>
      </c>
      <c r="X759" s="4">
        <v>583</v>
      </c>
      <c r="Y759" s="4">
        <v>0.68</v>
      </c>
      <c r="Z759" s="4">
        <v>10</v>
      </c>
      <c r="AA759" s="4">
        <v>593.67999999999995</v>
      </c>
      <c r="AB759" s="4">
        <v>2079.09</v>
      </c>
    </row>
    <row r="760" spans="1:28">
      <c r="A760" s="3" t="s">
        <v>1540</v>
      </c>
      <c r="B760" s="3" t="s">
        <v>1541</v>
      </c>
      <c r="C760" s="3" t="s">
        <v>22</v>
      </c>
      <c r="D760" s="3" t="s">
        <v>1359</v>
      </c>
      <c r="E760" s="3" t="s">
        <v>1360</v>
      </c>
      <c r="F760" s="3" t="s">
        <v>25</v>
      </c>
      <c r="G760" s="4">
        <v>1632</v>
      </c>
      <c r="H760" s="4">
        <v>1632</v>
      </c>
      <c r="I760" s="4">
        <v>1124</v>
      </c>
      <c r="J760" s="4">
        <v>1122</v>
      </c>
      <c r="K760" s="4">
        <v>1.49</v>
      </c>
      <c r="L760" s="4">
        <v>24.58</v>
      </c>
      <c r="M760" s="4">
        <v>1148.07</v>
      </c>
      <c r="N760" s="4">
        <v>609</v>
      </c>
      <c r="O760" s="4">
        <v>609</v>
      </c>
      <c r="P760" s="4">
        <v>577</v>
      </c>
      <c r="Q760" s="4">
        <v>577</v>
      </c>
      <c r="R760" s="4">
        <v>1.1100000000000001</v>
      </c>
      <c r="S760" s="4">
        <v>12.6</v>
      </c>
      <c r="T760" s="4">
        <v>590.71</v>
      </c>
      <c r="U760" s="4">
        <v>786</v>
      </c>
      <c r="V760" s="4">
        <v>786</v>
      </c>
      <c r="W760" s="4">
        <v>637</v>
      </c>
      <c r="X760" s="4">
        <v>627</v>
      </c>
      <c r="Y760" s="4">
        <v>1.34</v>
      </c>
      <c r="Z760" s="4">
        <v>15.04</v>
      </c>
      <c r="AA760" s="4">
        <v>643.38</v>
      </c>
      <c r="AB760" s="4">
        <v>2382.16</v>
      </c>
    </row>
    <row r="761" spans="1:28">
      <c r="A761" s="3" t="s">
        <v>1542</v>
      </c>
      <c r="B761" s="3" t="s">
        <v>1543</v>
      </c>
      <c r="C761" s="3" t="s">
        <v>22</v>
      </c>
      <c r="D761" s="3" t="s">
        <v>1359</v>
      </c>
      <c r="E761" s="3" t="s">
        <v>1360</v>
      </c>
      <c r="F761" s="3" t="s">
        <v>25</v>
      </c>
      <c r="G761" s="4">
        <v>1718</v>
      </c>
      <c r="H761" s="4">
        <v>1718</v>
      </c>
      <c r="I761" s="4">
        <v>1244</v>
      </c>
      <c r="J761" s="4">
        <v>1243</v>
      </c>
      <c r="K761" s="4">
        <v>2.31</v>
      </c>
      <c r="L761" s="4">
        <v>26.78</v>
      </c>
      <c r="M761" s="4">
        <v>1272.0899999999999</v>
      </c>
      <c r="N761" s="4">
        <v>880</v>
      </c>
      <c r="O761" s="4">
        <v>880</v>
      </c>
      <c r="P761" s="4">
        <v>624</v>
      </c>
      <c r="Q761" s="4">
        <v>621</v>
      </c>
      <c r="R761" s="4">
        <v>1.61</v>
      </c>
      <c r="S761" s="4">
        <v>12.8</v>
      </c>
      <c r="T761" s="4">
        <v>635.41</v>
      </c>
      <c r="U761" s="4">
        <v>1008</v>
      </c>
      <c r="V761" s="4">
        <v>1008</v>
      </c>
      <c r="W761" s="4">
        <v>937</v>
      </c>
      <c r="X761" s="4">
        <v>937</v>
      </c>
      <c r="Y761" s="4">
        <v>1.48</v>
      </c>
      <c r="Z761" s="4">
        <v>20.71</v>
      </c>
      <c r="AA761" s="4">
        <v>959.19</v>
      </c>
      <c r="AB761" s="4">
        <v>2866.69</v>
      </c>
    </row>
    <row r="762" spans="1:28">
      <c r="A762" s="3" t="s">
        <v>1544</v>
      </c>
      <c r="B762" s="3" t="s">
        <v>1545</v>
      </c>
      <c r="C762" s="3" t="s">
        <v>22</v>
      </c>
      <c r="D762" s="3" t="s">
        <v>1359</v>
      </c>
      <c r="E762" s="3" t="s">
        <v>1360</v>
      </c>
      <c r="F762" s="3" t="s">
        <v>25</v>
      </c>
      <c r="G762" s="4">
        <v>4237</v>
      </c>
      <c r="H762" s="4">
        <v>4237</v>
      </c>
      <c r="I762" s="4">
        <v>1861</v>
      </c>
      <c r="J762" s="4">
        <v>1856</v>
      </c>
      <c r="K762" s="4">
        <v>8.6999999999999993</v>
      </c>
      <c r="L762" s="4">
        <v>23.19</v>
      </c>
      <c r="M762" s="4">
        <v>1887.89</v>
      </c>
      <c r="N762" s="4">
        <v>1473</v>
      </c>
      <c r="O762" s="4">
        <v>1473</v>
      </c>
      <c r="P762" s="4">
        <v>934</v>
      </c>
      <c r="Q762" s="4">
        <v>928</v>
      </c>
      <c r="R762" s="4">
        <v>3.72</v>
      </c>
      <c r="S762" s="4">
        <v>10.29</v>
      </c>
      <c r="T762" s="4">
        <v>942.01</v>
      </c>
      <c r="U762" s="4">
        <v>1558</v>
      </c>
      <c r="V762" s="4">
        <v>1558</v>
      </c>
      <c r="W762" s="4">
        <v>1095</v>
      </c>
      <c r="X762" s="4">
        <v>1090</v>
      </c>
      <c r="Y762" s="4">
        <v>4.24</v>
      </c>
      <c r="Z762" s="4">
        <v>14.86</v>
      </c>
      <c r="AA762" s="4">
        <v>1109.0999999999999</v>
      </c>
      <c r="AB762" s="4">
        <v>3939</v>
      </c>
    </row>
    <row r="763" spans="1:28">
      <c r="A763" s="3" t="s">
        <v>1546</v>
      </c>
      <c r="B763" s="3" t="s">
        <v>1547</v>
      </c>
      <c r="C763" s="3" t="s">
        <v>22</v>
      </c>
      <c r="D763" s="3" t="s">
        <v>1359</v>
      </c>
      <c r="E763" s="3" t="s">
        <v>1360</v>
      </c>
      <c r="F763" s="3" t="s">
        <v>25</v>
      </c>
      <c r="G763" s="4">
        <v>2619</v>
      </c>
      <c r="H763" s="4">
        <v>2619</v>
      </c>
      <c r="I763" s="4">
        <v>2264</v>
      </c>
      <c r="J763" s="4">
        <v>2260</v>
      </c>
      <c r="K763" s="4">
        <v>5.81</v>
      </c>
      <c r="L763" s="4">
        <v>40.74</v>
      </c>
      <c r="M763" s="4">
        <v>2306.5500000000002</v>
      </c>
      <c r="N763" s="4">
        <v>1444</v>
      </c>
      <c r="O763" s="4">
        <v>1444</v>
      </c>
      <c r="P763" s="4">
        <v>1254</v>
      </c>
      <c r="Q763" s="4">
        <v>1236</v>
      </c>
      <c r="R763" s="4">
        <v>3.77</v>
      </c>
      <c r="S763" s="4">
        <v>21.85</v>
      </c>
      <c r="T763" s="4">
        <v>1261.6199999999999</v>
      </c>
      <c r="U763" s="4">
        <v>1321</v>
      </c>
      <c r="V763" s="4">
        <v>1321</v>
      </c>
      <c r="W763" s="4">
        <v>1155</v>
      </c>
      <c r="X763" s="4">
        <v>1137</v>
      </c>
      <c r="Y763" s="4">
        <v>4.13</v>
      </c>
      <c r="Z763" s="4">
        <v>19.34</v>
      </c>
      <c r="AA763" s="4">
        <v>1160.47</v>
      </c>
      <c r="AB763" s="4">
        <v>4728.6400000000003</v>
      </c>
    </row>
    <row r="764" spans="1:28">
      <c r="A764" s="3" t="s">
        <v>1548</v>
      </c>
      <c r="B764" s="3" t="s">
        <v>1549</v>
      </c>
      <c r="C764" s="3" t="s">
        <v>22</v>
      </c>
      <c r="D764" s="3" t="s">
        <v>1359</v>
      </c>
      <c r="E764" s="3" t="s">
        <v>1360</v>
      </c>
      <c r="F764" s="3" t="s">
        <v>25</v>
      </c>
      <c r="G764" s="4">
        <v>1697</v>
      </c>
      <c r="H764" s="4">
        <v>1697</v>
      </c>
      <c r="I764" s="4">
        <v>861</v>
      </c>
      <c r="J764" s="4">
        <v>856</v>
      </c>
      <c r="K764" s="4">
        <v>0.97</v>
      </c>
      <c r="L764" s="4">
        <v>17.79</v>
      </c>
      <c r="M764" s="4">
        <v>874.76</v>
      </c>
      <c r="N764" s="4">
        <v>755</v>
      </c>
      <c r="O764" s="4">
        <v>755</v>
      </c>
      <c r="P764" s="4">
        <v>379</v>
      </c>
      <c r="Q764" s="4">
        <v>378</v>
      </c>
      <c r="R764" s="4">
        <v>0.2</v>
      </c>
      <c r="S764" s="4">
        <v>8.09</v>
      </c>
      <c r="T764" s="4">
        <v>386.29</v>
      </c>
      <c r="U764" s="4">
        <v>698</v>
      </c>
      <c r="V764" s="4">
        <v>698</v>
      </c>
      <c r="W764" s="4">
        <v>565</v>
      </c>
      <c r="X764" s="4">
        <v>562</v>
      </c>
      <c r="Y764" s="4">
        <v>0.96</v>
      </c>
      <c r="Z764" s="4">
        <v>10.51</v>
      </c>
      <c r="AA764" s="4">
        <v>573.47</v>
      </c>
      <c r="AB764" s="4">
        <v>1834.52</v>
      </c>
    </row>
    <row r="765" spans="1:28">
      <c r="A765" s="3" t="s">
        <v>1550</v>
      </c>
      <c r="B765" s="3" t="s">
        <v>1551</v>
      </c>
      <c r="C765" s="3" t="s">
        <v>22</v>
      </c>
      <c r="D765" s="3" t="s">
        <v>1359</v>
      </c>
      <c r="E765" s="3" t="s">
        <v>1360</v>
      </c>
      <c r="F765" s="3" t="s">
        <v>25</v>
      </c>
      <c r="G765" s="4">
        <v>1409</v>
      </c>
      <c r="H765" s="4">
        <v>1409</v>
      </c>
      <c r="I765" s="4">
        <v>1292</v>
      </c>
      <c r="J765" s="4">
        <v>1292</v>
      </c>
      <c r="K765" s="4">
        <v>4.51</v>
      </c>
      <c r="L765" s="4">
        <v>17.899999999999999</v>
      </c>
      <c r="M765" s="4">
        <v>1314.41</v>
      </c>
      <c r="N765" s="4">
        <v>643</v>
      </c>
      <c r="O765" s="4">
        <v>643</v>
      </c>
      <c r="P765" s="4">
        <v>601</v>
      </c>
      <c r="Q765" s="4">
        <v>601</v>
      </c>
      <c r="R765" s="4">
        <v>1.85</v>
      </c>
      <c r="S765" s="4">
        <v>9.34</v>
      </c>
      <c r="T765" s="4">
        <v>612.19000000000005</v>
      </c>
      <c r="U765" s="4">
        <v>787</v>
      </c>
      <c r="V765" s="4">
        <v>787</v>
      </c>
      <c r="W765" s="4">
        <v>756</v>
      </c>
      <c r="X765" s="4">
        <v>756</v>
      </c>
      <c r="Y765" s="4">
        <v>1.63</v>
      </c>
      <c r="Z765" s="4">
        <v>11.64</v>
      </c>
      <c r="AA765" s="4">
        <v>769.27</v>
      </c>
      <c r="AB765" s="4">
        <v>2695.87</v>
      </c>
    </row>
    <row r="766" spans="1:28">
      <c r="A766" s="3" t="s">
        <v>1552</v>
      </c>
      <c r="B766" s="3" t="s">
        <v>1553</v>
      </c>
      <c r="C766" s="3" t="s">
        <v>22</v>
      </c>
      <c r="D766" s="3" t="s">
        <v>1359</v>
      </c>
      <c r="E766" s="3" t="s">
        <v>1360</v>
      </c>
      <c r="F766" s="3" t="s">
        <v>25</v>
      </c>
      <c r="G766" s="4">
        <v>3637</v>
      </c>
      <c r="H766" s="4">
        <v>3637</v>
      </c>
      <c r="I766" s="4">
        <v>1239</v>
      </c>
      <c r="J766" s="4">
        <v>1219</v>
      </c>
      <c r="K766" s="4">
        <v>0.43</v>
      </c>
      <c r="L766" s="4">
        <v>21.04</v>
      </c>
      <c r="M766" s="4">
        <v>1240.47</v>
      </c>
      <c r="N766" s="4">
        <v>580</v>
      </c>
      <c r="O766" s="4">
        <v>580</v>
      </c>
      <c r="P766" s="4">
        <v>534</v>
      </c>
      <c r="Q766" s="4">
        <v>523</v>
      </c>
      <c r="R766" s="4">
        <v>0.05</v>
      </c>
      <c r="S766" s="4">
        <v>9.18</v>
      </c>
      <c r="T766" s="4">
        <v>532.23</v>
      </c>
      <c r="U766" s="4">
        <v>1422</v>
      </c>
      <c r="V766" s="4">
        <v>1422</v>
      </c>
      <c r="W766" s="4">
        <v>749</v>
      </c>
      <c r="X766" s="4">
        <v>732</v>
      </c>
      <c r="Y766" s="4">
        <v>7.0000000000000007E-2</v>
      </c>
      <c r="Z766" s="4">
        <v>12.26</v>
      </c>
      <c r="AA766" s="4">
        <v>744.33</v>
      </c>
      <c r="AB766" s="4">
        <v>2517.0300000000002</v>
      </c>
    </row>
    <row r="767" spans="1:28">
      <c r="A767" s="3" t="s">
        <v>1554</v>
      </c>
      <c r="B767" s="3" t="s">
        <v>1555</v>
      </c>
      <c r="C767" s="3" t="s">
        <v>22</v>
      </c>
      <c r="D767" s="3" t="s">
        <v>1359</v>
      </c>
      <c r="E767" s="3" t="s">
        <v>1360</v>
      </c>
      <c r="F767" s="3" t="s">
        <v>25</v>
      </c>
      <c r="G767" s="4">
        <v>2707</v>
      </c>
      <c r="H767" s="4">
        <v>2707</v>
      </c>
      <c r="I767" s="4">
        <v>1504</v>
      </c>
      <c r="J767" s="4">
        <v>1498</v>
      </c>
      <c r="K767" s="4">
        <v>1.64</v>
      </c>
      <c r="L767" s="4">
        <v>20.11</v>
      </c>
      <c r="M767" s="4">
        <v>1519.75</v>
      </c>
      <c r="N767" s="4">
        <v>677</v>
      </c>
      <c r="O767" s="4">
        <v>677</v>
      </c>
      <c r="P767" s="4">
        <v>470</v>
      </c>
      <c r="Q767" s="4">
        <v>470</v>
      </c>
      <c r="R767" s="4">
        <v>0.57999999999999996</v>
      </c>
      <c r="S767" s="4">
        <v>4.97</v>
      </c>
      <c r="T767" s="4">
        <v>475.55</v>
      </c>
      <c r="U767" s="4">
        <v>1030</v>
      </c>
      <c r="V767" s="4">
        <v>1030</v>
      </c>
      <c r="W767" s="4">
        <v>883</v>
      </c>
      <c r="X767" s="4">
        <v>881</v>
      </c>
      <c r="Y767" s="4">
        <v>0.42</v>
      </c>
      <c r="Z767" s="4">
        <v>11.2</v>
      </c>
      <c r="AA767" s="4">
        <v>892.62</v>
      </c>
      <c r="AB767" s="4">
        <v>2887.92</v>
      </c>
    </row>
    <row r="768" spans="1:28">
      <c r="A768" s="3" t="s">
        <v>1556</v>
      </c>
      <c r="B768" s="3" t="s">
        <v>404</v>
      </c>
      <c r="C768" s="3" t="s">
        <v>22</v>
      </c>
      <c r="D768" s="3" t="s">
        <v>1359</v>
      </c>
      <c r="E768" s="3" t="s">
        <v>1360</v>
      </c>
      <c r="F768" s="3" t="s">
        <v>25</v>
      </c>
      <c r="G768" s="4">
        <v>3027</v>
      </c>
      <c r="H768" s="4">
        <v>3027</v>
      </c>
      <c r="I768" s="4">
        <v>2072</v>
      </c>
      <c r="J768" s="4">
        <v>2070</v>
      </c>
      <c r="K768" s="4">
        <v>8.3000000000000007</v>
      </c>
      <c r="L768" s="4">
        <v>37.57</v>
      </c>
      <c r="M768" s="4">
        <v>2115.87</v>
      </c>
      <c r="N768" s="4">
        <v>1157</v>
      </c>
      <c r="O768" s="4">
        <v>1157</v>
      </c>
      <c r="P768" s="4">
        <v>1005</v>
      </c>
      <c r="Q768" s="4">
        <v>1004</v>
      </c>
      <c r="R768" s="4">
        <v>4.88</v>
      </c>
      <c r="S768" s="4">
        <v>16.7</v>
      </c>
      <c r="T768" s="4">
        <v>1025.58</v>
      </c>
      <c r="U768" s="4">
        <v>1899</v>
      </c>
      <c r="V768" s="4">
        <v>1899</v>
      </c>
      <c r="W768" s="4">
        <v>1739</v>
      </c>
      <c r="X768" s="4">
        <v>1736</v>
      </c>
      <c r="Y768" s="4">
        <v>4.57</v>
      </c>
      <c r="Z768" s="4">
        <v>22.01</v>
      </c>
      <c r="AA768" s="4">
        <v>1762.58</v>
      </c>
      <c r="AB768" s="4">
        <v>4904.03</v>
      </c>
    </row>
    <row r="769" spans="1:28">
      <c r="A769" s="3" t="s">
        <v>1557</v>
      </c>
      <c r="B769" s="3" t="s">
        <v>1558</v>
      </c>
      <c r="C769" s="3" t="s">
        <v>22</v>
      </c>
      <c r="D769" s="3" t="s">
        <v>1359</v>
      </c>
      <c r="E769" s="3" t="s">
        <v>1360</v>
      </c>
      <c r="F769" s="3" t="s">
        <v>25</v>
      </c>
      <c r="G769" s="4">
        <v>785</v>
      </c>
      <c r="H769" s="4">
        <v>785</v>
      </c>
      <c r="I769" s="4">
        <v>639</v>
      </c>
      <c r="J769" s="4">
        <v>637</v>
      </c>
      <c r="K769" s="4">
        <v>1.1100000000000001</v>
      </c>
      <c r="L769" s="4">
        <v>9.42</v>
      </c>
      <c r="M769" s="4">
        <v>647.53</v>
      </c>
      <c r="N769" s="4">
        <v>372</v>
      </c>
      <c r="O769" s="4">
        <v>372</v>
      </c>
      <c r="P769" s="4">
        <v>324</v>
      </c>
      <c r="Q769" s="4">
        <v>324</v>
      </c>
      <c r="R769" s="4">
        <v>1.18</v>
      </c>
      <c r="S769" s="4">
        <v>3.84</v>
      </c>
      <c r="T769" s="4">
        <v>329.02</v>
      </c>
      <c r="U769" s="4">
        <v>755</v>
      </c>
      <c r="V769" s="4">
        <v>755</v>
      </c>
      <c r="W769" s="4">
        <v>694</v>
      </c>
      <c r="X769" s="4">
        <v>692</v>
      </c>
      <c r="Y769" s="4">
        <v>1.1100000000000001</v>
      </c>
      <c r="Z769" s="4">
        <v>5.2</v>
      </c>
      <c r="AA769" s="4">
        <v>698.31</v>
      </c>
      <c r="AB769" s="4">
        <v>1674.86</v>
      </c>
    </row>
    <row r="770" spans="1:28">
      <c r="A770" s="3" t="s">
        <v>1559</v>
      </c>
      <c r="B770" s="3" t="s">
        <v>1560</v>
      </c>
      <c r="C770" s="3" t="s">
        <v>22</v>
      </c>
      <c r="D770" s="3" t="s">
        <v>1359</v>
      </c>
      <c r="E770" s="3" t="s">
        <v>1360</v>
      </c>
      <c r="F770" s="3" t="s">
        <v>25</v>
      </c>
      <c r="G770" s="4">
        <v>1703</v>
      </c>
      <c r="H770" s="4">
        <v>1703</v>
      </c>
      <c r="I770" s="4">
        <v>716</v>
      </c>
      <c r="J770" s="4">
        <v>712</v>
      </c>
      <c r="K770" s="4">
        <v>1.83</v>
      </c>
      <c r="L770" s="4">
        <v>9.2100000000000009</v>
      </c>
      <c r="M770" s="4">
        <v>723.04</v>
      </c>
      <c r="N770" s="4">
        <v>347</v>
      </c>
      <c r="O770" s="4">
        <v>347</v>
      </c>
      <c r="P770" s="4">
        <v>300</v>
      </c>
      <c r="Q770" s="4">
        <v>298</v>
      </c>
      <c r="R770" s="4">
        <v>1.01</v>
      </c>
      <c r="S770" s="4">
        <v>3.18</v>
      </c>
      <c r="T770" s="4">
        <v>302.19</v>
      </c>
      <c r="U770" s="4">
        <v>539</v>
      </c>
      <c r="V770" s="4">
        <v>539</v>
      </c>
      <c r="W770" s="4">
        <v>473</v>
      </c>
      <c r="X770" s="4">
        <v>472</v>
      </c>
      <c r="Y770" s="4">
        <v>1.03</v>
      </c>
      <c r="Z770" s="4">
        <v>4.7</v>
      </c>
      <c r="AA770" s="4">
        <v>477.73</v>
      </c>
      <c r="AB770" s="4">
        <v>1502.96</v>
      </c>
    </row>
    <row r="771" spans="1:28">
      <c r="A771" s="3" t="s">
        <v>1561</v>
      </c>
      <c r="B771" s="3" t="s">
        <v>1562</v>
      </c>
      <c r="C771" s="3" t="s">
        <v>22</v>
      </c>
      <c r="D771" s="3" t="s">
        <v>1359</v>
      </c>
      <c r="E771" s="3" t="s">
        <v>1360</v>
      </c>
      <c r="F771" s="3" t="s">
        <v>25</v>
      </c>
      <c r="G771" s="4">
        <v>2063</v>
      </c>
      <c r="H771" s="4">
        <v>2063</v>
      </c>
      <c r="I771" s="4">
        <v>1354</v>
      </c>
      <c r="J771" s="4">
        <v>1354</v>
      </c>
      <c r="K771" s="4">
        <v>3.28</v>
      </c>
      <c r="L771" s="4">
        <v>17.7</v>
      </c>
      <c r="M771" s="4">
        <v>1374.98</v>
      </c>
      <c r="N771" s="4">
        <v>563</v>
      </c>
      <c r="O771" s="4">
        <v>563</v>
      </c>
      <c r="P771" s="4">
        <v>497</v>
      </c>
      <c r="Q771" s="4">
        <v>497</v>
      </c>
      <c r="R771" s="4">
        <v>1.5</v>
      </c>
      <c r="S771" s="4">
        <v>7.03</v>
      </c>
      <c r="T771" s="4">
        <v>505.53</v>
      </c>
      <c r="U771" s="4">
        <v>873</v>
      </c>
      <c r="V771" s="4">
        <v>873</v>
      </c>
      <c r="W771" s="4">
        <v>675</v>
      </c>
      <c r="X771" s="4">
        <v>674</v>
      </c>
      <c r="Y771" s="4">
        <v>2.2000000000000002</v>
      </c>
      <c r="Z771" s="4">
        <v>10.61</v>
      </c>
      <c r="AA771" s="4">
        <v>686.81</v>
      </c>
      <c r="AB771" s="4">
        <v>2567.3200000000002</v>
      </c>
    </row>
    <row r="772" spans="1:28">
      <c r="A772" s="3" t="s">
        <v>1563</v>
      </c>
      <c r="B772" s="3" t="s">
        <v>1564</v>
      </c>
      <c r="C772" s="3" t="s">
        <v>22</v>
      </c>
      <c r="D772" s="3" t="s">
        <v>1359</v>
      </c>
      <c r="E772" s="3" t="s">
        <v>1360</v>
      </c>
      <c r="F772" s="3" t="s">
        <v>25</v>
      </c>
      <c r="G772" s="4">
        <v>3536</v>
      </c>
      <c r="H772" s="4">
        <v>3536</v>
      </c>
      <c r="I772" s="4">
        <v>1786</v>
      </c>
      <c r="J772" s="4">
        <v>1783</v>
      </c>
      <c r="K772" s="4">
        <v>8.67</v>
      </c>
      <c r="L772" s="4">
        <v>33.92</v>
      </c>
      <c r="M772" s="4">
        <v>1825.59</v>
      </c>
      <c r="N772" s="4">
        <v>1450</v>
      </c>
      <c r="O772" s="4">
        <v>1450</v>
      </c>
      <c r="P772" s="4">
        <v>869</v>
      </c>
      <c r="Q772" s="4">
        <v>867</v>
      </c>
      <c r="R772" s="4">
        <v>3.67</v>
      </c>
      <c r="S772" s="4">
        <v>14.12</v>
      </c>
      <c r="T772" s="4">
        <v>884.79</v>
      </c>
      <c r="U772" s="4">
        <v>1972</v>
      </c>
      <c r="V772" s="4">
        <v>1972</v>
      </c>
      <c r="W772" s="4">
        <v>1219</v>
      </c>
      <c r="X772" s="4">
        <v>1218</v>
      </c>
      <c r="Y772" s="4">
        <v>3.86</v>
      </c>
      <c r="Z772" s="4">
        <v>19.68</v>
      </c>
      <c r="AA772" s="4">
        <v>1241.54</v>
      </c>
      <c r="AB772" s="4">
        <v>3951.92</v>
      </c>
    </row>
    <row r="773" spans="1:28">
      <c r="A773" s="3" t="s">
        <v>1565</v>
      </c>
      <c r="B773" s="3" t="s">
        <v>1566</v>
      </c>
      <c r="C773" s="3" t="s">
        <v>22</v>
      </c>
      <c r="D773" s="3" t="s">
        <v>1359</v>
      </c>
      <c r="E773" s="3" t="s">
        <v>1360</v>
      </c>
      <c r="F773" s="3" t="s">
        <v>25</v>
      </c>
      <c r="G773" s="4">
        <v>1499</v>
      </c>
      <c r="H773" s="4">
        <v>1499</v>
      </c>
      <c r="I773" s="4">
        <v>721</v>
      </c>
      <c r="J773" s="4">
        <v>719</v>
      </c>
      <c r="K773" s="4">
        <v>2.11</v>
      </c>
      <c r="L773" s="4">
        <v>14.04</v>
      </c>
      <c r="M773" s="4">
        <v>735.15</v>
      </c>
      <c r="N773" s="4">
        <v>488</v>
      </c>
      <c r="O773" s="4">
        <v>488</v>
      </c>
      <c r="P773" s="4">
        <v>401</v>
      </c>
      <c r="Q773" s="4">
        <v>401</v>
      </c>
      <c r="R773" s="4">
        <v>1.65</v>
      </c>
      <c r="S773" s="4">
        <v>6.51</v>
      </c>
      <c r="T773" s="4">
        <v>409.16</v>
      </c>
      <c r="U773" s="4">
        <v>683</v>
      </c>
      <c r="V773" s="4">
        <v>683</v>
      </c>
      <c r="W773" s="4">
        <v>486</v>
      </c>
      <c r="X773" s="4">
        <v>486</v>
      </c>
      <c r="Y773" s="4">
        <v>1.59</v>
      </c>
      <c r="Z773" s="4">
        <v>9.16</v>
      </c>
      <c r="AA773" s="4">
        <v>496.75</v>
      </c>
      <c r="AB773" s="4">
        <v>1641.06</v>
      </c>
    </row>
    <row r="774" spans="1:28">
      <c r="A774" s="3" t="s">
        <v>1567</v>
      </c>
      <c r="B774" s="3" t="s">
        <v>1568</v>
      </c>
      <c r="C774" s="3" t="s">
        <v>22</v>
      </c>
      <c r="D774" s="3" t="s">
        <v>1359</v>
      </c>
      <c r="E774" s="3" t="s">
        <v>1360</v>
      </c>
      <c r="F774" s="3" t="s">
        <v>25</v>
      </c>
      <c r="G774" s="4">
        <v>2050</v>
      </c>
      <c r="H774" s="4">
        <v>2050</v>
      </c>
      <c r="I774" s="4">
        <v>856</v>
      </c>
      <c r="J774" s="4">
        <v>856</v>
      </c>
      <c r="K774" s="4">
        <v>3.41</v>
      </c>
      <c r="L774" s="4">
        <v>11.88</v>
      </c>
      <c r="M774" s="4">
        <v>871.29</v>
      </c>
      <c r="N774" s="4">
        <v>492</v>
      </c>
      <c r="O774" s="4">
        <v>492</v>
      </c>
      <c r="P774" s="4">
        <v>348</v>
      </c>
      <c r="Q774" s="4">
        <v>348</v>
      </c>
      <c r="R774" s="4">
        <v>1.38</v>
      </c>
      <c r="S774" s="4">
        <v>4.6900000000000004</v>
      </c>
      <c r="T774" s="4">
        <v>354.07</v>
      </c>
      <c r="U774" s="4">
        <v>627</v>
      </c>
      <c r="V774" s="4">
        <v>627</v>
      </c>
      <c r="W774" s="4">
        <v>508</v>
      </c>
      <c r="X774" s="4">
        <v>508</v>
      </c>
      <c r="Y774" s="4">
        <v>2.12</v>
      </c>
      <c r="Z774" s="4">
        <v>6.64</v>
      </c>
      <c r="AA774" s="4">
        <v>516.76</v>
      </c>
      <c r="AB774" s="4">
        <v>1742.12</v>
      </c>
    </row>
    <row r="775" spans="1:28">
      <c r="A775" s="3" t="s">
        <v>1569</v>
      </c>
      <c r="B775" s="3" t="s">
        <v>1570</v>
      </c>
      <c r="C775" s="3" t="s">
        <v>518</v>
      </c>
      <c r="D775" s="3" t="s">
        <v>1359</v>
      </c>
      <c r="E775" s="3" t="s">
        <v>1360</v>
      </c>
      <c r="F775" s="3" t="s">
        <v>25</v>
      </c>
      <c r="G775" s="4">
        <v>25742</v>
      </c>
      <c r="H775" s="4">
        <v>25464</v>
      </c>
      <c r="I775" s="4">
        <v>22862</v>
      </c>
      <c r="J775" s="4">
        <v>22263</v>
      </c>
      <c r="K775" s="4">
        <v>54.58</v>
      </c>
      <c r="L775" s="4">
        <v>460.59</v>
      </c>
      <c r="M775" s="4">
        <v>22778.17</v>
      </c>
      <c r="N775" s="4">
        <v>26694</v>
      </c>
      <c r="O775" s="4">
        <v>26694</v>
      </c>
      <c r="P775" s="4">
        <v>22371</v>
      </c>
      <c r="Q775" s="4">
        <v>21801</v>
      </c>
      <c r="R775" s="4">
        <v>53.53</v>
      </c>
      <c r="S775" s="4">
        <v>446.27</v>
      </c>
      <c r="T775" s="4">
        <v>22300.799999999999</v>
      </c>
      <c r="U775" s="4">
        <v>30189</v>
      </c>
      <c r="V775" s="4">
        <v>30187</v>
      </c>
      <c r="W775" s="4">
        <v>26963</v>
      </c>
      <c r="X775" s="4">
        <v>26100</v>
      </c>
      <c r="Y775" s="4">
        <v>84.99</v>
      </c>
      <c r="Z775" s="4">
        <v>512.64</v>
      </c>
      <c r="AA775" s="4">
        <v>26697.63</v>
      </c>
      <c r="AB775" s="4">
        <v>71776.600000000006</v>
      </c>
    </row>
    <row r="776" spans="1:28">
      <c r="A776" s="3" t="s">
        <v>1571</v>
      </c>
      <c r="B776" s="3" t="s">
        <v>1572</v>
      </c>
      <c r="C776" s="3" t="s">
        <v>521</v>
      </c>
      <c r="D776" s="3" t="s">
        <v>1359</v>
      </c>
      <c r="E776" s="3" t="s">
        <v>1360</v>
      </c>
      <c r="F776" s="3" t="s">
        <v>25</v>
      </c>
      <c r="G776" s="4">
        <v>5616</v>
      </c>
      <c r="H776" s="4">
        <v>5615</v>
      </c>
      <c r="I776" s="4">
        <v>4958</v>
      </c>
      <c r="J776" s="4">
        <v>4887</v>
      </c>
      <c r="K776" s="4">
        <v>32.770000000000003</v>
      </c>
      <c r="L776" s="4">
        <v>93.26</v>
      </c>
      <c r="M776" s="4">
        <v>5013.03</v>
      </c>
      <c r="N776" s="4">
        <v>9570</v>
      </c>
      <c r="O776" s="4">
        <v>9570</v>
      </c>
      <c r="P776" s="4">
        <v>8958</v>
      </c>
      <c r="Q776" s="4">
        <v>8824</v>
      </c>
      <c r="R776" s="4">
        <v>57.59</v>
      </c>
      <c r="S776" s="4">
        <v>178.85</v>
      </c>
      <c r="T776" s="4">
        <v>9060.44</v>
      </c>
      <c r="U776" s="4">
        <v>5128</v>
      </c>
      <c r="V776" s="4">
        <v>5128</v>
      </c>
      <c r="W776" s="4">
        <v>4617</v>
      </c>
      <c r="X776" s="4">
        <v>4542</v>
      </c>
      <c r="Y776" s="4">
        <v>27.94</v>
      </c>
      <c r="Z776" s="4">
        <v>86.83</v>
      </c>
      <c r="AA776" s="4">
        <v>4656.7700000000004</v>
      </c>
      <c r="AB776" s="4">
        <v>18730.240000000002</v>
      </c>
    </row>
    <row r="777" spans="1:28">
      <c r="A777" s="3" t="s">
        <v>1573</v>
      </c>
      <c r="B777" s="3" t="s">
        <v>1574</v>
      </c>
      <c r="C777" s="3" t="s">
        <v>521</v>
      </c>
      <c r="D777" s="3" t="s">
        <v>1359</v>
      </c>
      <c r="E777" s="3" t="s">
        <v>1360</v>
      </c>
      <c r="F777" s="3" t="s">
        <v>25</v>
      </c>
      <c r="G777" s="4">
        <v>7661</v>
      </c>
      <c r="H777" s="4">
        <v>7656</v>
      </c>
      <c r="I777" s="4">
        <v>7067</v>
      </c>
      <c r="J777" s="4">
        <v>6874</v>
      </c>
      <c r="K777" s="4">
        <v>51.73</v>
      </c>
      <c r="L777" s="4">
        <v>141.07</v>
      </c>
      <c r="M777" s="4">
        <v>7066.8</v>
      </c>
      <c r="N777" s="4">
        <v>7859</v>
      </c>
      <c r="O777" s="4">
        <v>7859</v>
      </c>
      <c r="P777" s="4">
        <v>7130</v>
      </c>
      <c r="Q777" s="4">
        <v>6943</v>
      </c>
      <c r="R777" s="4">
        <v>49.67</v>
      </c>
      <c r="S777" s="4">
        <v>145.37</v>
      </c>
      <c r="T777" s="4">
        <v>7138.04</v>
      </c>
      <c r="U777" s="4">
        <v>8131</v>
      </c>
      <c r="V777" s="4">
        <v>8131</v>
      </c>
      <c r="W777" s="4">
        <v>7541</v>
      </c>
      <c r="X777" s="4">
        <v>7272</v>
      </c>
      <c r="Y777" s="4">
        <v>52.09</v>
      </c>
      <c r="Z777" s="4">
        <v>156.33000000000001</v>
      </c>
      <c r="AA777" s="4">
        <v>7480.42</v>
      </c>
      <c r="AB777" s="4">
        <v>21685.26</v>
      </c>
    </row>
    <row r="778" spans="1:28">
      <c r="A778" s="3" t="s">
        <v>1575</v>
      </c>
      <c r="B778" s="3" t="s">
        <v>1576</v>
      </c>
      <c r="C778" s="3" t="s">
        <v>521</v>
      </c>
      <c r="D778" s="3" t="s">
        <v>1359</v>
      </c>
      <c r="E778" s="3" t="s">
        <v>1360</v>
      </c>
      <c r="F778" s="3" t="s">
        <v>25</v>
      </c>
      <c r="G778" s="4">
        <v>9981</v>
      </c>
      <c r="H778" s="4">
        <v>9979</v>
      </c>
      <c r="I778" s="4">
        <v>9110</v>
      </c>
      <c r="J778" s="4">
        <v>8882</v>
      </c>
      <c r="K778" s="4">
        <v>65.650000000000006</v>
      </c>
      <c r="L778" s="4">
        <v>206.91</v>
      </c>
      <c r="M778" s="4">
        <v>9154.56</v>
      </c>
      <c r="N778" s="4">
        <v>10465</v>
      </c>
      <c r="O778" s="4">
        <v>10465</v>
      </c>
      <c r="P778" s="4">
        <v>9535</v>
      </c>
      <c r="Q778" s="4">
        <v>9319</v>
      </c>
      <c r="R778" s="4">
        <v>69.900000000000006</v>
      </c>
      <c r="S778" s="4">
        <v>202.27</v>
      </c>
      <c r="T778" s="4">
        <v>9591.17</v>
      </c>
      <c r="U778" s="4">
        <v>8437</v>
      </c>
      <c r="V778" s="4">
        <v>8436</v>
      </c>
      <c r="W778" s="4">
        <v>7919</v>
      </c>
      <c r="X778" s="4">
        <v>7719</v>
      </c>
      <c r="Y778" s="4">
        <v>49.94</v>
      </c>
      <c r="Z778" s="4">
        <v>141.38</v>
      </c>
      <c r="AA778" s="4">
        <v>7910.32</v>
      </c>
      <c r="AB778" s="4">
        <v>26656.05</v>
      </c>
    </row>
    <row r="779" spans="1:28">
      <c r="A779" s="3" t="s">
        <v>1577</v>
      </c>
      <c r="B779" s="3" t="s">
        <v>1578</v>
      </c>
      <c r="C779" s="3" t="s">
        <v>521</v>
      </c>
      <c r="D779" s="3" t="s">
        <v>1359</v>
      </c>
      <c r="E779" s="3" t="s">
        <v>1360</v>
      </c>
      <c r="F779" s="3" t="s">
        <v>25</v>
      </c>
      <c r="G779" s="4">
        <v>5914</v>
      </c>
      <c r="H779" s="4">
        <v>5906</v>
      </c>
      <c r="I779" s="4">
        <v>5309</v>
      </c>
      <c r="J779" s="4">
        <v>5016</v>
      </c>
      <c r="K779" s="4">
        <v>25.57</v>
      </c>
      <c r="L779" s="4">
        <v>128.86000000000001</v>
      </c>
      <c r="M779" s="4">
        <v>5170.43</v>
      </c>
      <c r="N779" s="4">
        <v>5731</v>
      </c>
      <c r="O779" s="4">
        <v>5728</v>
      </c>
      <c r="P779" s="4">
        <v>5106</v>
      </c>
      <c r="Q779" s="4">
        <v>4856</v>
      </c>
      <c r="R779" s="4">
        <v>24.47</v>
      </c>
      <c r="S779" s="4">
        <v>128</v>
      </c>
      <c r="T779" s="4">
        <v>5008.47</v>
      </c>
      <c r="U779" s="4">
        <v>7235</v>
      </c>
      <c r="V779" s="4">
        <v>7235</v>
      </c>
      <c r="W779" s="4">
        <v>6561</v>
      </c>
      <c r="X779" s="4">
        <v>6284</v>
      </c>
      <c r="Y779" s="4">
        <v>25.75</v>
      </c>
      <c r="Z779" s="4">
        <v>145.13</v>
      </c>
      <c r="AA779" s="4">
        <v>6454.88</v>
      </c>
      <c r="AB779" s="4">
        <v>16633.78</v>
      </c>
    </row>
    <row r="780" spans="1:28">
      <c r="A780" s="3" t="s">
        <v>1579</v>
      </c>
      <c r="B780" s="3" t="s">
        <v>1580</v>
      </c>
      <c r="C780" s="3" t="s">
        <v>521</v>
      </c>
      <c r="D780" s="3" t="s">
        <v>1359</v>
      </c>
      <c r="E780" s="3" t="s">
        <v>1360</v>
      </c>
      <c r="F780" s="3" t="s">
        <v>25</v>
      </c>
      <c r="G780" s="4">
        <v>7685</v>
      </c>
      <c r="H780" s="4">
        <v>7685</v>
      </c>
      <c r="I780" s="4">
        <v>6959</v>
      </c>
      <c r="J780" s="4">
        <v>6842</v>
      </c>
      <c r="K780" s="4">
        <v>40.380000000000003</v>
      </c>
      <c r="L780" s="4">
        <v>196.08</v>
      </c>
      <c r="M780" s="4">
        <v>7078.46</v>
      </c>
      <c r="N780" s="4">
        <v>0</v>
      </c>
      <c r="O780" s="4">
        <v>0</v>
      </c>
      <c r="P780" s="4">
        <v>0</v>
      </c>
      <c r="Q780" s="4">
        <v>0</v>
      </c>
      <c r="R780" s="4">
        <v>0</v>
      </c>
      <c r="S780" s="4">
        <v>0</v>
      </c>
      <c r="T780" s="4">
        <v>0</v>
      </c>
      <c r="U780" s="4">
        <v>25696</v>
      </c>
      <c r="V780" s="4">
        <v>25279</v>
      </c>
      <c r="W780" s="4">
        <v>23166</v>
      </c>
      <c r="X780" s="4">
        <v>22601</v>
      </c>
      <c r="Y780" s="4">
        <v>129.88999999999999</v>
      </c>
      <c r="Z780" s="4">
        <v>652.79999999999995</v>
      </c>
      <c r="AA780" s="4">
        <v>23383.69</v>
      </c>
      <c r="AB780" s="4">
        <v>30462.15</v>
      </c>
    </row>
    <row r="781" spans="1:28">
      <c r="A781" s="3" t="s">
        <v>1581</v>
      </c>
      <c r="B781" s="3" t="s">
        <v>1582</v>
      </c>
      <c r="C781" s="3" t="s">
        <v>521</v>
      </c>
      <c r="D781" s="3" t="s">
        <v>1359</v>
      </c>
      <c r="E781" s="3" t="s">
        <v>1360</v>
      </c>
      <c r="F781" s="3" t="s">
        <v>25</v>
      </c>
      <c r="G781" s="4">
        <v>8342</v>
      </c>
      <c r="H781" s="4">
        <v>6127</v>
      </c>
      <c r="I781" s="4">
        <v>5351</v>
      </c>
      <c r="J781" s="4">
        <v>5022</v>
      </c>
      <c r="K781" s="4">
        <v>38.4</v>
      </c>
      <c r="L781" s="4">
        <v>129.11000000000001</v>
      </c>
      <c r="M781" s="4">
        <v>5189.51</v>
      </c>
      <c r="N781" s="4">
        <v>3733</v>
      </c>
      <c r="O781" s="4">
        <v>3733</v>
      </c>
      <c r="P781" s="4">
        <v>3307</v>
      </c>
      <c r="Q781" s="4">
        <v>3173</v>
      </c>
      <c r="R781" s="4">
        <v>26.05</v>
      </c>
      <c r="S781" s="4">
        <v>78.510000000000005</v>
      </c>
      <c r="T781" s="4">
        <v>3277.56</v>
      </c>
      <c r="U781" s="4">
        <v>5685</v>
      </c>
      <c r="V781" s="4">
        <v>5685</v>
      </c>
      <c r="W781" s="4">
        <v>4030</v>
      </c>
      <c r="X781" s="4">
        <v>3891</v>
      </c>
      <c r="Y781" s="4">
        <v>33.5</v>
      </c>
      <c r="Z781" s="4">
        <v>92.53</v>
      </c>
      <c r="AA781" s="4">
        <v>4017.03</v>
      </c>
      <c r="AB781" s="4">
        <v>12484.1</v>
      </c>
    </row>
    <row r="782" spans="1:28">
      <c r="A782" s="3" t="s">
        <v>1583</v>
      </c>
      <c r="B782" s="3" t="s">
        <v>1584</v>
      </c>
      <c r="C782" s="3" t="s">
        <v>521</v>
      </c>
      <c r="D782" s="3" t="s">
        <v>1359</v>
      </c>
      <c r="E782" s="3" t="s">
        <v>1360</v>
      </c>
      <c r="F782" s="3" t="s">
        <v>25</v>
      </c>
      <c r="G782" s="4">
        <v>3871</v>
      </c>
      <c r="H782" s="4">
        <v>3867</v>
      </c>
      <c r="I782" s="4">
        <v>3574</v>
      </c>
      <c r="J782" s="4">
        <v>3529</v>
      </c>
      <c r="K782" s="4">
        <v>17.29</v>
      </c>
      <c r="L782" s="4">
        <v>72.16</v>
      </c>
      <c r="M782" s="4">
        <v>3618.45</v>
      </c>
      <c r="N782" s="4">
        <v>3704</v>
      </c>
      <c r="O782" s="4">
        <v>3703</v>
      </c>
      <c r="P782" s="4">
        <v>3421</v>
      </c>
      <c r="Q782" s="4">
        <v>3378</v>
      </c>
      <c r="R782" s="4">
        <v>19.55</v>
      </c>
      <c r="S782" s="4">
        <v>74.23</v>
      </c>
      <c r="T782" s="4">
        <v>3471.78</v>
      </c>
      <c r="U782" s="4">
        <v>3921</v>
      </c>
      <c r="V782" s="4">
        <v>3768</v>
      </c>
      <c r="W782" s="4">
        <v>3486</v>
      </c>
      <c r="X782" s="4">
        <v>3425</v>
      </c>
      <c r="Y782" s="4">
        <v>18.75</v>
      </c>
      <c r="Z782" s="4">
        <v>84.3</v>
      </c>
      <c r="AA782" s="4">
        <v>3528.05</v>
      </c>
      <c r="AB782" s="4">
        <v>10618.28</v>
      </c>
    </row>
    <row r="783" spans="1:28">
      <c r="A783" s="3" t="s">
        <v>1585</v>
      </c>
      <c r="B783" s="3" t="s">
        <v>1586</v>
      </c>
      <c r="C783" s="3" t="s">
        <v>521</v>
      </c>
      <c r="D783" s="3" t="s">
        <v>1359</v>
      </c>
      <c r="E783" s="3" t="s">
        <v>1360</v>
      </c>
      <c r="F783" s="3" t="s">
        <v>25</v>
      </c>
      <c r="G783" s="4">
        <v>14797</v>
      </c>
      <c r="H783" s="4">
        <v>14792</v>
      </c>
      <c r="I783" s="4">
        <v>12175</v>
      </c>
      <c r="J783" s="4">
        <v>11981</v>
      </c>
      <c r="K783" s="4">
        <v>45.86</v>
      </c>
      <c r="L783" s="4">
        <v>338.81</v>
      </c>
      <c r="M783" s="4">
        <v>12365.67</v>
      </c>
      <c r="N783" s="4">
        <v>15333</v>
      </c>
      <c r="O783" s="4">
        <v>15328</v>
      </c>
      <c r="P783" s="4">
        <v>12999</v>
      </c>
      <c r="Q783" s="4">
        <v>12747</v>
      </c>
      <c r="R783" s="4">
        <v>51.06</v>
      </c>
      <c r="S783" s="4">
        <v>338</v>
      </c>
      <c r="T783" s="4">
        <v>13136.06</v>
      </c>
      <c r="U783" s="4">
        <v>17170</v>
      </c>
      <c r="V783" s="4">
        <v>17165</v>
      </c>
      <c r="W783" s="4">
        <v>14046</v>
      </c>
      <c r="X783" s="4">
        <v>13780</v>
      </c>
      <c r="Y783" s="4">
        <v>54.23</v>
      </c>
      <c r="Z783" s="4">
        <v>372.46</v>
      </c>
      <c r="AA783" s="4">
        <v>14206.69</v>
      </c>
      <c r="AB783" s="4">
        <v>39708.42</v>
      </c>
    </row>
    <row r="784" spans="1:28">
      <c r="A784" s="3" t="s">
        <v>1587</v>
      </c>
      <c r="B784" s="3" t="s">
        <v>1588</v>
      </c>
      <c r="C784" s="3" t="s">
        <v>1215</v>
      </c>
      <c r="D784" s="3" t="s">
        <v>1359</v>
      </c>
      <c r="E784" s="3" t="s">
        <v>1360</v>
      </c>
      <c r="F784" s="3" t="s">
        <v>25</v>
      </c>
      <c r="G784" s="4">
        <v>432</v>
      </c>
      <c r="H784" s="4">
        <v>432</v>
      </c>
      <c r="I784" s="4">
        <v>367</v>
      </c>
      <c r="J784" s="4">
        <v>366</v>
      </c>
      <c r="K784" s="4">
        <v>0.35</v>
      </c>
      <c r="L784" s="4">
        <v>7.91</v>
      </c>
      <c r="M784" s="4">
        <v>374.26</v>
      </c>
      <c r="N784" s="4">
        <v>624</v>
      </c>
      <c r="O784" s="4">
        <v>624</v>
      </c>
      <c r="P784" s="4">
        <v>475</v>
      </c>
      <c r="Q784" s="4">
        <v>475</v>
      </c>
      <c r="R784" s="4">
        <v>0.59</v>
      </c>
      <c r="S784" s="4">
        <v>11.29</v>
      </c>
      <c r="T784" s="4">
        <v>486.88</v>
      </c>
      <c r="U784" s="4">
        <v>5281</v>
      </c>
      <c r="V784" s="4">
        <v>991</v>
      </c>
      <c r="W784" s="4">
        <v>830</v>
      </c>
      <c r="X784" s="4">
        <v>828</v>
      </c>
      <c r="Y784" s="4">
        <v>2.57</v>
      </c>
      <c r="Z784" s="4">
        <v>16.21</v>
      </c>
      <c r="AA784" s="4">
        <v>846.78</v>
      </c>
      <c r="AB784" s="4">
        <v>1707.92</v>
      </c>
    </row>
    <row r="785" spans="1:28">
      <c r="A785" s="3" t="s">
        <v>1589</v>
      </c>
      <c r="B785" s="3" t="s">
        <v>1590</v>
      </c>
      <c r="C785" s="3" t="s">
        <v>22</v>
      </c>
      <c r="D785" s="3" t="s">
        <v>1359</v>
      </c>
      <c r="E785" s="3" t="s">
        <v>1360</v>
      </c>
      <c r="F785" s="3" t="s">
        <v>25</v>
      </c>
      <c r="G785" s="4">
        <v>552</v>
      </c>
      <c r="H785" s="4">
        <v>552</v>
      </c>
      <c r="I785" s="4">
        <v>493</v>
      </c>
      <c r="J785" s="4">
        <v>491</v>
      </c>
      <c r="K785" s="4">
        <v>0.95</v>
      </c>
      <c r="L785" s="4">
        <v>7.25</v>
      </c>
      <c r="M785" s="4">
        <v>499.2</v>
      </c>
      <c r="N785" s="4">
        <v>248</v>
      </c>
      <c r="O785" s="4">
        <v>248</v>
      </c>
      <c r="P785" s="4">
        <v>234</v>
      </c>
      <c r="Q785" s="4">
        <v>233</v>
      </c>
      <c r="R785" s="4">
        <v>0.39</v>
      </c>
      <c r="S785" s="4">
        <v>3.52</v>
      </c>
      <c r="T785" s="4">
        <v>236.91</v>
      </c>
      <c r="U785" s="4">
        <v>339</v>
      </c>
      <c r="V785" s="4">
        <v>339</v>
      </c>
      <c r="W785" s="4">
        <v>301</v>
      </c>
      <c r="X785" s="4">
        <v>301</v>
      </c>
      <c r="Y785" s="4">
        <v>0.85</v>
      </c>
      <c r="Z785" s="4">
        <v>4.21</v>
      </c>
      <c r="AA785" s="4">
        <v>306.06</v>
      </c>
      <c r="AB785" s="4">
        <v>1042.17</v>
      </c>
    </row>
    <row r="786" spans="1:28">
      <c r="A786" s="3" t="s">
        <v>1591</v>
      </c>
      <c r="B786" s="3" t="s">
        <v>1592</v>
      </c>
      <c r="C786" s="3" t="s">
        <v>22</v>
      </c>
      <c r="D786" s="3" t="s">
        <v>1359</v>
      </c>
      <c r="E786" s="3" t="s">
        <v>1360</v>
      </c>
      <c r="F786" s="3" t="s">
        <v>25</v>
      </c>
      <c r="G786" s="4">
        <v>920</v>
      </c>
      <c r="H786" s="4">
        <v>920</v>
      </c>
      <c r="I786" s="4">
        <v>795</v>
      </c>
      <c r="J786" s="4">
        <v>795</v>
      </c>
      <c r="K786" s="4">
        <v>1.75</v>
      </c>
      <c r="L786" s="4">
        <v>12.32</v>
      </c>
      <c r="M786" s="4">
        <v>809.07</v>
      </c>
      <c r="N786" s="4">
        <v>622</v>
      </c>
      <c r="O786" s="4">
        <v>622</v>
      </c>
      <c r="P786" s="4">
        <v>340</v>
      </c>
      <c r="Q786" s="4">
        <v>340</v>
      </c>
      <c r="R786" s="4">
        <v>0.61</v>
      </c>
      <c r="S786" s="4">
        <v>5.58</v>
      </c>
      <c r="T786" s="4">
        <v>346.19</v>
      </c>
      <c r="U786" s="4">
        <v>661</v>
      </c>
      <c r="V786" s="4">
        <v>661</v>
      </c>
      <c r="W786" s="4">
        <v>589</v>
      </c>
      <c r="X786" s="4">
        <v>588</v>
      </c>
      <c r="Y786" s="4">
        <v>2.02</v>
      </c>
      <c r="Z786" s="4">
        <v>6.84</v>
      </c>
      <c r="AA786" s="4">
        <v>596.86</v>
      </c>
      <c r="AB786" s="4">
        <v>1752.12</v>
      </c>
    </row>
    <row r="787" spans="1:28">
      <c r="A787" s="3" t="s">
        <v>1593</v>
      </c>
      <c r="B787" s="3" t="s">
        <v>1594</v>
      </c>
      <c r="C787" s="3" t="s">
        <v>22</v>
      </c>
      <c r="D787" s="3" t="s">
        <v>1359</v>
      </c>
      <c r="E787" s="3" t="s">
        <v>1360</v>
      </c>
      <c r="F787" s="3" t="s">
        <v>25</v>
      </c>
      <c r="G787" s="4">
        <v>746</v>
      </c>
      <c r="H787" s="4">
        <v>746</v>
      </c>
      <c r="I787" s="4">
        <v>644</v>
      </c>
      <c r="J787" s="4">
        <v>644</v>
      </c>
      <c r="K787" s="4">
        <v>3.17</v>
      </c>
      <c r="L787" s="4">
        <v>8.5500000000000007</v>
      </c>
      <c r="M787" s="4">
        <v>655.72</v>
      </c>
      <c r="N787" s="4">
        <v>377</v>
      </c>
      <c r="O787" s="4">
        <v>377</v>
      </c>
      <c r="P787" s="4">
        <v>310</v>
      </c>
      <c r="Q787" s="4">
        <v>310</v>
      </c>
      <c r="R787" s="4">
        <v>1.92</v>
      </c>
      <c r="S787" s="4">
        <v>3.84</v>
      </c>
      <c r="T787" s="4">
        <v>315.76</v>
      </c>
      <c r="U787" s="4">
        <v>456</v>
      </c>
      <c r="V787" s="4">
        <v>456</v>
      </c>
      <c r="W787" s="4">
        <v>379</v>
      </c>
      <c r="X787" s="4">
        <v>378</v>
      </c>
      <c r="Y787" s="4">
        <v>1.56</v>
      </c>
      <c r="Z787" s="4">
        <v>5.09</v>
      </c>
      <c r="AA787" s="4">
        <v>384.65</v>
      </c>
      <c r="AB787" s="4">
        <v>1356.13</v>
      </c>
    </row>
    <row r="788" spans="1:28">
      <c r="A788" s="3" t="s">
        <v>1595</v>
      </c>
      <c r="B788" s="3" t="s">
        <v>1596</v>
      </c>
      <c r="C788" s="3" t="s">
        <v>22</v>
      </c>
      <c r="D788" s="3" t="s">
        <v>1359</v>
      </c>
      <c r="E788" s="3" t="s">
        <v>1360</v>
      </c>
      <c r="F788" s="3" t="s">
        <v>25</v>
      </c>
      <c r="G788" s="4">
        <v>1172</v>
      </c>
      <c r="H788" s="4">
        <v>1172</v>
      </c>
      <c r="I788" s="4">
        <v>749</v>
      </c>
      <c r="J788" s="4">
        <v>748</v>
      </c>
      <c r="K788" s="4">
        <v>1.1200000000000001</v>
      </c>
      <c r="L788" s="4">
        <v>13.84</v>
      </c>
      <c r="M788" s="4">
        <v>762.96</v>
      </c>
      <c r="N788" s="4">
        <v>778</v>
      </c>
      <c r="O788" s="4">
        <v>778</v>
      </c>
      <c r="P788" s="4">
        <v>443</v>
      </c>
      <c r="Q788" s="4">
        <v>443</v>
      </c>
      <c r="R788" s="4">
        <v>0.57999999999999996</v>
      </c>
      <c r="S788" s="4">
        <v>7.79</v>
      </c>
      <c r="T788" s="4">
        <v>451.37</v>
      </c>
      <c r="U788" s="4">
        <v>677</v>
      </c>
      <c r="V788" s="4">
        <v>677</v>
      </c>
      <c r="W788" s="4">
        <v>502</v>
      </c>
      <c r="X788" s="4">
        <v>502</v>
      </c>
      <c r="Y788" s="4">
        <v>0.85</v>
      </c>
      <c r="Z788" s="4">
        <v>8.43</v>
      </c>
      <c r="AA788" s="4">
        <v>511.28</v>
      </c>
      <c r="AB788" s="4">
        <v>1725.61</v>
      </c>
    </row>
    <row r="789" spans="1:28">
      <c r="A789" s="3" t="s">
        <v>1597</v>
      </c>
      <c r="B789" s="3" t="s">
        <v>1598</v>
      </c>
      <c r="C789" s="3" t="s">
        <v>22</v>
      </c>
      <c r="D789" s="3" t="s">
        <v>1359</v>
      </c>
      <c r="E789" s="3" t="s">
        <v>1360</v>
      </c>
      <c r="F789" s="3" t="s">
        <v>25</v>
      </c>
      <c r="G789" s="4">
        <v>2925</v>
      </c>
      <c r="H789" s="4">
        <v>2925</v>
      </c>
      <c r="I789" s="4">
        <v>1442</v>
      </c>
      <c r="J789" s="4">
        <v>1437</v>
      </c>
      <c r="K789" s="4">
        <v>6.01</v>
      </c>
      <c r="L789" s="4">
        <v>23.36</v>
      </c>
      <c r="M789" s="4">
        <v>1466.37</v>
      </c>
      <c r="N789" s="4">
        <v>1067</v>
      </c>
      <c r="O789" s="4">
        <v>1067</v>
      </c>
      <c r="P789" s="4">
        <v>621</v>
      </c>
      <c r="Q789" s="4">
        <v>616</v>
      </c>
      <c r="R789" s="4">
        <v>2.14</v>
      </c>
      <c r="S789" s="4">
        <v>9.0500000000000007</v>
      </c>
      <c r="T789" s="4">
        <v>627.19000000000005</v>
      </c>
      <c r="U789" s="4">
        <v>1082</v>
      </c>
      <c r="V789" s="4">
        <v>1082</v>
      </c>
      <c r="W789" s="4">
        <v>722</v>
      </c>
      <c r="X789" s="4">
        <v>712</v>
      </c>
      <c r="Y789" s="4">
        <v>1.75</v>
      </c>
      <c r="Z789" s="4">
        <v>9.92</v>
      </c>
      <c r="AA789" s="4">
        <v>723.67</v>
      </c>
      <c r="AB789" s="4">
        <v>2817.23</v>
      </c>
    </row>
    <row r="790" spans="1:28">
      <c r="A790" s="3" t="s">
        <v>1599</v>
      </c>
      <c r="B790" s="3" t="s">
        <v>1600</v>
      </c>
      <c r="C790" s="3" t="s">
        <v>568</v>
      </c>
      <c r="D790" s="3" t="s">
        <v>1359</v>
      </c>
      <c r="E790" s="3" t="s">
        <v>1360</v>
      </c>
      <c r="F790" s="3" t="s">
        <v>25</v>
      </c>
      <c r="G790" s="4">
        <v>2132</v>
      </c>
      <c r="H790" s="4">
        <v>2132</v>
      </c>
      <c r="I790" s="4">
        <v>1693</v>
      </c>
      <c r="J790" s="4">
        <v>1689</v>
      </c>
      <c r="K790" s="4">
        <v>11.77</v>
      </c>
      <c r="L790" s="4">
        <v>18.73</v>
      </c>
      <c r="M790" s="4">
        <v>1719.5</v>
      </c>
      <c r="N790" s="4">
        <v>398</v>
      </c>
      <c r="O790" s="4">
        <v>398</v>
      </c>
      <c r="P790" s="4">
        <v>336</v>
      </c>
      <c r="Q790" s="4">
        <v>336</v>
      </c>
      <c r="R790" s="4">
        <v>0.92</v>
      </c>
      <c r="S790" s="4">
        <v>8.82</v>
      </c>
      <c r="T790" s="4">
        <v>345.74</v>
      </c>
      <c r="U790" s="4">
        <v>1117</v>
      </c>
      <c r="V790" s="4">
        <v>1117</v>
      </c>
      <c r="W790" s="4">
        <v>357</v>
      </c>
      <c r="X790" s="4">
        <v>357</v>
      </c>
      <c r="Y790" s="4">
        <v>1.06</v>
      </c>
      <c r="Z790" s="4">
        <v>9.4700000000000006</v>
      </c>
      <c r="AA790" s="4">
        <v>367.53</v>
      </c>
      <c r="AB790" s="4">
        <v>2432.77</v>
      </c>
    </row>
    <row r="791" spans="1:28">
      <c r="A791" s="3" t="s">
        <v>1601</v>
      </c>
      <c r="B791" s="3" t="s">
        <v>1602</v>
      </c>
      <c r="C791" s="3" t="s">
        <v>568</v>
      </c>
      <c r="D791" s="3" t="s">
        <v>1359</v>
      </c>
      <c r="E791" s="3" t="s">
        <v>1360</v>
      </c>
      <c r="F791" s="3" t="s">
        <v>25</v>
      </c>
      <c r="G791" s="4">
        <v>3078</v>
      </c>
      <c r="H791" s="4">
        <v>3078</v>
      </c>
      <c r="I791" s="4">
        <v>2291</v>
      </c>
      <c r="J791" s="4">
        <v>2289</v>
      </c>
      <c r="K791" s="4">
        <v>13.45</v>
      </c>
      <c r="L791" s="4">
        <v>33.51</v>
      </c>
      <c r="M791" s="4">
        <v>2335.96</v>
      </c>
      <c r="N791" s="4">
        <v>1144</v>
      </c>
      <c r="O791" s="4">
        <v>1144</v>
      </c>
      <c r="P791" s="4">
        <v>738</v>
      </c>
      <c r="Q791" s="4">
        <v>737</v>
      </c>
      <c r="R791" s="4">
        <v>3.51</v>
      </c>
      <c r="S791" s="4">
        <v>16.41</v>
      </c>
      <c r="T791" s="4">
        <v>756.92</v>
      </c>
      <c r="U791" s="4">
        <v>927</v>
      </c>
      <c r="V791" s="4">
        <v>927</v>
      </c>
      <c r="W791" s="4">
        <v>830</v>
      </c>
      <c r="X791" s="4">
        <v>828</v>
      </c>
      <c r="Y791" s="4">
        <v>4.0599999999999996</v>
      </c>
      <c r="Z791" s="4">
        <v>15.58</v>
      </c>
      <c r="AA791" s="4">
        <v>847.64</v>
      </c>
      <c r="AB791" s="4">
        <v>3940.52</v>
      </c>
    </row>
    <row r="792" spans="1:28">
      <c r="A792" s="3" t="s">
        <v>1603</v>
      </c>
      <c r="B792" s="3" t="s">
        <v>1604</v>
      </c>
      <c r="C792" s="3" t="s">
        <v>22</v>
      </c>
      <c r="D792" s="3" t="s">
        <v>1359</v>
      </c>
      <c r="E792" s="3" t="s">
        <v>1360</v>
      </c>
      <c r="F792" s="3" t="s">
        <v>25</v>
      </c>
      <c r="G792" s="4">
        <v>782</v>
      </c>
      <c r="H792" s="4">
        <v>782</v>
      </c>
      <c r="I792" s="4">
        <v>553</v>
      </c>
      <c r="J792" s="4">
        <v>553</v>
      </c>
      <c r="K792" s="4">
        <v>1.05</v>
      </c>
      <c r="L792" s="4">
        <v>11.45</v>
      </c>
      <c r="M792" s="4">
        <v>565.5</v>
      </c>
      <c r="N792" s="4">
        <v>254</v>
      </c>
      <c r="O792" s="4">
        <v>254</v>
      </c>
      <c r="P792" s="4">
        <v>169</v>
      </c>
      <c r="Q792" s="4">
        <v>169</v>
      </c>
      <c r="R792" s="4">
        <v>0.28000000000000003</v>
      </c>
      <c r="S792" s="4">
        <v>3.63</v>
      </c>
      <c r="T792" s="4">
        <v>172.91</v>
      </c>
      <c r="U792" s="4">
        <v>1011</v>
      </c>
      <c r="V792" s="4">
        <v>1011</v>
      </c>
      <c r="W792" s="4">
        <v>878</v>
      </c>
      <c r="X792" s="4">
        <v>878</v>
      </c>
      <c r="Y792" s="4">
        <v>0.61</v>
      </c>
      <c r="Z792" s="4">
        <v>8.2799999999999994</v>
      </c>
      <c r="AA792" s="4">
        <v>886.89</v>
      </c>
      <c r="AB792" s="4">
        <v>1625.3</v>
      </c>
    </row>
    <row r="793" spans="1:28">
      <c r="A793" s="3" t="s">
        <v>1605</v>
      </c>
      <c r="B793" s="3" t="s">
        <v>1606</v>
      </c>
      <c r="C793" s="3" t="s">
        <v>22</v>
      </c>
      <c r="D793" s="3" t="s">
        <v>1359</v>
      </c>
      <c r="E793" s="3" t="s">
        <v>1360</v>
      </c>
      <c r="F793" s="3" t="s">
        <v>25</v>
      </c>
      <c r="G793" s="4">
        <v>2004</v>
      </c>
      <c r="H793" s="4">
        <v>2004</v>
      </c>
      <c r="I793" s="4">
        <v>790</v>
      </c>
      <c r="J793" s="4">
        <v>788</v>
      </c>
      <c r="K793" s="4">
        <v>1</v>
      </c>
      <c r="L793" s="4">
        <v>13.78</v>
      </c>
      <c r="M793" s="4">
        <v>802.78</v>
      </c>
      <c r="N793" s="4">
        <v>502</v>
      </c>
      <c r="O793" s="4">
        <v>502</v>
      </c>
      <c r="P793" s="4">
        <v>316</v>
      </c>
      <c r="Q793" s="4">
        <v>310</v>
      </c>
      <c r="R793" s="4">
        <v>0.21</v>
      </c>
      <c r="S793" s="4">
        <v>5.66</v>
      </c>
      <c r="T793" s="4">
        <v>315.87</v>
      </c>
      <c r="U793" s="4">
        <v>631</v>
      </c>
      <c r="V793" s="4">
        <v>631</v>
      </c>
      <c r="W793" s="4">
        <v>477</v>
      </c>
      <c r="X793" s="4">
        <v>474</v>
      </c>
      <c r="Y793" s="4">
        <v>0.96</v>
      </c>
      <c r="Z793" s="4">
        <v>8</v>
      </c>
      <c r="AA793" s="4">
        <v>482.96</v>
      </c>
      <c r="AB793" s="4">
        <v>1601.61</v>
      </c>
    </row>
    <row r="794" spans="1:28">
      <c r="A794" s="3" t="s">
        <v>1607</v>
      </c>
      <c r="B794" s="3" t="s">
        <v>1608</v>
      </c>
      <c r="C794" s="3" t="s">
        <v>22</v>
      </c>
      <c r="D794" s="3" t="s">
        <v>1359</v>
      </c>
      <c r="E794" s="3" t="s">
        <v>1360</v>
      </c>
      <c r="F794" s="3" t="s">
        <v>25</v>
      </c>
      <c r="G794" s="4">
        <v>821</v>
      </c>
      <c r="H794" s="4">
        <v>821</v>
      </c>
      <c r="I794" s="4">
        <v>777</v>
      </c>
      <c r="J794" s="4">
        <v>776</v>
      </c>
      <c r="K794" s="4">
        <v>3.1</v>
      </c>
      <c r="L794" s="4">
        <v>11.77</v>
      </c>
      <c r="M794" s="4">
        <v>790.87</v>
      </c>
      <c r="N794" s="4">
        <v>374</v>
      </c>
      <c r="O794" s="4">
        <v>374</v>
      </c>
      <c r="P794" s="4">
        <v>349</v>
      </c>
      <c r="Q794" s="4">
        <v>344</v>
      </c>
      <c r="R794" s="4">
        <v>1.8</v>
      </c>
      <c r="S794" s="4">
        <v>4.38</v>
      </c>
      <c r="T794" s="4">
        <v>350.18</v>
      </c>
      <c r="U794" s="4">
        <v>598</v>
      </c>
      <c r="V794" s="4">
        <v>598</v>
      </c>
      <c r="W794" s="4">
        <v>452</v>
      </c>
      <c r="X794" s="4">
        <v>449</v>
      </c>
      <c r="Y794" s="4">
        <v>1.71</v>
      </c>
      <c r="Z794" s="4">
        <v>6.01</v>
      </c>
      <c r="AA794" s="4">
        <v>456.72</v>
      </c>
      <c r="AB794" s="4">
        <v>1597.77</v>
      </c>
    </row>
    <row r="795" spans="1:28">
      <c r="A795" s="3" t="s">
        <v>1609</v>
      </c>
      <c r="B795" s="3" t="s">
        <v>1610</v>
      </c>
      <c r="C795" s="3" t="s">
        <v>1210</v>
      </c>
      <c r="D795" s="3" t="s">
        <v>1359</v>
      </c>
      <c r="E795" s="3" t="s">
        <v>1360</v>
      </c>
      <c r="F795" s="3" t="s">
        <v>25</v>
      </c>
      <c r="G795" s="4">
        <v>1891</v>
      </c>
      <c r="H795" s="4">
        <v>1891</v>
      </c>
      <c r="I795" s="4">
        <v>1325</v>
      </c>
      <c r="J795" s="4">
        <v>1304</v>
      </c>
      <c r="K795" s="4">
        <v>2.4900000000000002</v>
      </c>
      <c r="L795" s="4">
        <v>27.63</v>
      </c>
      <c r="M795" s="4">
        <v>1334.12</v>
      </c>
      <c r="N795" s="4">
        <v>813</v>
      </c>
      <c r="O795" s="4">
        <v>813</v>
      </c>
      <c r="P795" s="4">
        <v>721</v>
      </c>
      <c r="Q795" s="4">
        <v>715</v>
      </c>
      <c r="R795" s="4">
        <v>1.26</v>
      </c>
      <c r="S795" s="4">
        <v>14.35</v>
      </c>
      <c r="T795" s="4">
        <v>730.61</v>
      </c>
      <c r="U795" s="4">
        <v>1192</v>
      </c>
      <c r="V795" s="4">
        <v>1192</v>
      </c>
      <c r="W795" s="4">
        <v>884</v>
      </c>
      <c r="X795" s="4">
        <v>878</v>
      </c>
      <c r="Y795" s="4">
        <v>2.08</v>
      </c>
      <c r="Z795" s="4">
        <v>10.96</v>
      </c>
      <c r="AA795" s="4">
        <v>891.04</v>
      </c>
      <c r="AB795" s="4">
        <v>2955.77</v>
      </c>
    </row>
    <row r="796" spans="1:28">
      <c r="A796" s="3" t="s">
        <v>1611</v>
      </c>
      <c r="B796" s="3" t="s">
        <v>1612</v>
      </c>
      <c r="C796" s="3" t="s">
        <v>568</v>
      </c>
      <c r="D796" s="3" t="s">
        <v>1359</v>
      </c>
      <c r="E796" s="3" t="s">
        <v>1360</v>
      </c>
      <c r="F796" s="3" t="s">
        <v>25</v>
      </c>
      <c r="G796" s="4">
        <v>995</v>
      </c>
      <c r="H796" s="4">
        <v>995</v>
      </c>
      <c r="I796" s="4">
        <v>657</v>
      </c>
      <c r="J796" s="4">
        <v>654</v>
      </c>
      <c r="K796" s="4">
        <v>3.67</v>
      </c>
      <c r="L796" s="4">
        <v>8.42</v>
      </c>
      <c r="M796" s="4">
        <v>666.09</v>
      </c>
      <c r="N796" s="4">
        <v>102</v>
      </c>
      <c r="O796" s="4">
        <v>102</v>
      </c>
      <c r="P796" s="4">
        <v>11</v>
      </c>
      <c r="Q796" s="4">
        <v>11</v>
      </c>
      <c r="R796" s="4">
        <v>0.05</v>
      </c>
      <c r="S796" s="4">
        <v>0.22</v>
      </c>
      <c r="T796" s="4">
        <v>11.27</v>
      </c>
      <c r="U796" s="4">
        <v>780</v>
      </c>
      <c r="V796" s="4">
        <v>780</v>
      </c>
      <c r="W796" s="4">
        <v>620</v>
      </c>
      <c r="X796" s="4">
        <v>618</v>
      </c>
      <c r="Y796" s="4">
        <v>2.4</v>
      </c>
      <c r="Z796" s="4">
        <v>3.52</v>
      </c>
      <c r="AA796" s="4">
        <v>623.91999999999996</v>
      </c>
      <c r="AB796" s="4">
        <v>1301.28</v>
      </c>
    </row>
    <row r="797" spans="1:28">
      <c r="A797" s="3" t="s">
        <v>1613</v>
      </c>
      <c r="B797" s="3" t="s">
        <v>1614</v>
      </c>
      <c r="C797" s="3" t="s">
        <v>22</v>
      </c>
      <c r="D797" s="3" t="s">
        <v>1615</v>
      </c>
      <c r="E797" s="3" t="s">
        <v>1616</v>
      </c>
      <c r="F797" s="3" t="s">
        <v>25</v>
      </c>
      <c r="G797" s="4">
        <v>1383</v>
      </c>
      <c r="H797" s="4">
        <v>1383</v>
      </c>
      <c r="I797" s="4">
        <v>1245</v>
      </c>
      <c r="J797" s="4">
        <v>1218</v>
      </c>
      <c r="K797" s="4">
        <v>2.2000000000000002</v>
      </c>
      <c r="L797" s="4">
        <v>16.86</v>
      </c>
      <c r="M797" s="4">
        <v>1237.06</v>
      </c>
      <c r="N797" s="4">
        <v>0</v>
      </c>
      <c r="O797" s="4">
        <v>0</v>
      </c>
      <c r="P797" s="4">
        <v>0</v>
      </c>
      <c r="Q797" s="4">
        <v>0</v>
      </c>
      <c r="R797" s="4">
        <v>0</v>
      </c>
      <c r="S797" s="4">
        <v>0</v>
      </c>
      <c r="T797" s="4">
        <v>0</v>
      </c>
      <c r="U797" s="4">
        <v>1457</v>
      </c>
      <c r="V797" s="4">
        <v>1457</v>
      </c>
      <c r="W797" s="4">
        <v>1244</v>
      </c>
      <c r="X797" s="4">
        <v>1236</v>
      </c>
      <c r="Y797" s="4">
        <v>9.42</v>
      </c>
      <c r="Z797" s="4">
        <v>12.51</v>
      </c>
      <c r="AA797" s="4">
        <v>1257.93</v>
      </c>
      <c r="AB797" s="4">
        <v>2494.9899999999998</v>
      </c>
    </row>
    <row r="798" spans="1:28">
      <c r="A798" s="3" t="s">
        <v>1617</v>
      </c>
      <c r="B798" s="3" t="s">
        <v>1618</v>
      </c>
      <c r="C798" s="3" t="s">
        <v>22</v>
      </c>
      <c r="D798" s="3" t="s">
        <v>1615</v>
      </c>
      <c r="E798" s="3" t="s">
        <v>1616</v>
      </c>
      <c r="F798" s="3" t="s">
        <v>25</v>
      </c>
      <c r="G798" s="4">
        <v>1110</v>
      </c>
      <c r="H798" s="4">
        <v>1110</v>
      </c>
      <c r="I798" s="4">
        <v>830</v>
      </c>
      <c r="J798" s="4">
        <v>826</v>
      </c>
      <c r="K798" s="4">
        <v>3.47</v>
      </c>
      <c r="L798" s="4">
        <v>15.38</v>
      </c>
      <c r="M798" s="4">
        <v>844.85</v>
      </c>
      <c r="N798" s="4">
        <v>0</v>
      </c>
      <c r="O798" s="4">
        <v>0</v>
      </c>
      <c r="P798" s="4">
        <v>0</v>
      </c>
      <c r="Q798" s="4">
        <v>0</v>
      </c>
      <c r="R798" s="4">
        <v>0</v>
      </c>
      <c r="S798" s="4">
        <v>0</v>
      </c>
      <c r="T798" s="4">
        <v>0</v>
      </c>
      <c r="U798" s="4">
        <v>883</v>
      </c>
      <c r="V798" s="4">
        <v>883</v>
      </c>
      <c r="W798" s="4">
        <v>803</v>
      </c>
      <c r="X798" s="4">
        <v>801</v>
      </c>
      <c r="Y798" s="4">
        <v>3.12</v>
      </c>
      <c r="Z798" s="4">
        <v>14.65</v>
      </c>
      <c r="AA798" s="4">
        <v>818.77</v>
      </c>
      <c r="AB798" s="4">
        <v>1663.62</v>
      </c>
    </row>
    <row r="799" spans="1:28">
      <c r="A799" s="3" t="s">
        <v>1619</v>
      </c>
      <c r="B799" s="3" t="s">
        <v>1620</v>
      </c>
      <c r="C799" s="3" t="s">
        <v>22</v>
      </c>
      <c r="D799" s="3" t="s">
        <v>1615</v>
      </c>
      <c r="E799" s="3" t="s">
        <v>1616</v>
      </c>
      <c r="F799" s="3" t="s">
        <v>25</v>
      </c>
      <c r="G799" s="4">
        <v>869</v>
      </c>
      <c r="H799" s="4">
        <v>869</v>
      </c>
      <c r="I799" s="4">
        <v>818</v>
      </c>
      <c r="J799" s="4">
        <v>816</v>
      </c>
      <c r="K799" s="4">
        <v>1.04</v>
      </c>
      <c r="L799" s="4">
        <v>13.84</v>
      </c>
      <c r="M799" s="4">
        <v>830.88</v>
      </c>
      <c r="N799" s="4">
        <v>0</v>
      </c>
      <c r="O799" s="4">
        <v>0</v>
      </c>
      <c r="P799" s="4">
        <v>0</v>
      </c>
      <c r="Q799" s="4">
        <v>0</v>
      </c>
      <c r="R799" s="4">
        <v>0</v>
      </c>
      <c r="S799" s="4">
        <v>0</v>
      </c>
      <c r="T799" s="4">
        <v>0</v>
      </c>
      <c r="U799" s="4">
        <v>981</v>
      </c>
      <c r="V799" s="4">
        <v>981</v>
      </c>
      <c r="W799" s="4">
        <v>853</v>
      </c>
      <c r="X799" s="4">
        <v>851</v>
      </c>
      <c r="Y799" s="4">
        <v>2.11</v>
      </c>
      <c r="Z799" s="4">
        <v>16.03</v>
      </c>
      <c r="AA799" s="4">
        <v>869.14</v>
      </c>
      <c r="AB799" s="4">
        <v>1700.02</v>
      </c>
    </row>
    <row r="800" spans="1:28">
      <c r="A800" s="3" t="s">
        <v>1621</v>
      </c>
      <c r="B800" s="3" t="s">
        <v>1622</v>
      </c>
      <c r="C800" s="3" t="s">
        <v>22</v>
      </c>
      <c r="D800" s="3" t="s">
        <v>1615</v>
      </c>
      <c r="E800" s="3" t="s">
        <v>1616</v>
      </c>
      <c r="F800" s="3" t="s">
        <v>25</v>
      </c>
      <c r="G800" s="4">
        <v>1808</v>
      </c>
      <c r="H800" s="4">
        <v>1808</v>
      </c>
      <c r="I800" s="4">
        <v>959</v>
      </c>
      <c r="J800" s="4">
        <v>955</v>
      </c>
      <c r="K800" s="4">
        <v>3.14</v>
      </c>
      <c r="L800" s="4">
        <v>14.13</v>
      </c>
      <c r="M800" s="4">
        <v>972.27</v>
      </c>
      <c r="N800" s="4">
        <v>0</v>
      </c>
      <c r="O800" s="4">
        <v>0</v>
      </c>
      <c r="P800" s="4">
        <v>0</v>
      </c>
      <c r="Q800" s="4">
        <v>0</v>
      </c>
      <c r="R800" s="4">
        <v>0</v>
      </c>
      <c r="S800" s="4">
        <v>0</v>
      </c>
      <c r="T800" s="4">
        <v>0</v>
      </c>
      <c r="U800" s="4">
        <v>1716</v>
      </c>
      <c r="V800" s="4">
        <v>1716</v>
      </c>
      <c r="W800" s="4">
        <v>1313</v>
      </c>
      <c r="X800" s="4">
        <v>1298</v>
      </c>
      <c r="Y800" s="4">
        <v>8.48</v>
      </c>
      <c r="Z800" s="4">
        <v>15.01</v>
      </c>
      <c r="AA800" s="4">
        <v>1321.49</v>
      </c>
      <c r="AB800" s="4">
        <v>2293.7600000000002</v>
      </c>
    </row>
    <row r="801" spans="1:28">
      <c r="A801" s="3" t="s">
        <v>1623</v>
      </c>
      <c r="B801" s="3" t="s">
        <v>1624</v>
      </c>
      <c r="C801" s="3" t="s">
        <v>22</v>
      </c>
      <c r="D801" s="3" t="s">
        <v>1615</v>
      </c>
      <c r="E801" s="3" t="s">
        <v>1616</v>
      </c>
      <c r="F801" s="3" t="s">
        <v>25</v>
      </c>
      <c r="G801" s="4">
        <v>702</v>
      </c>
      <c r="H801" s="4">
        <v>702</v>
      </c>
      <c r="I801" s="4">
        <v>533</v>
      </c>
      <c r="J801" s="4">
        <v>531</v>
      </c>
      <c r="K801" s="4">
        <v>0.41</v>
      </c>
      <c r="L801" s="4">
        <v>10.029999999999999</v>
      </c>
      <c r="M801" s="4">
        <v>541.44000000000005</v>
      </c>
      <c r="N801" s="4">
        <v>0</v>
      </c>
      <c r="O801" s="4">
        <v>0</v>
      </c>
      <c r="P801" s="4">
        <v>0</v>
      </c>
      <c r="Q801" s="4">
        <v>0</v>
      </c>
      <c r="R801" s="4">
        <v>0</v>
      </c>
      <c r="S801" s="4">
        <v>0</v>
      </c>
      <c r="T801" s="4">
        <v>0</v>
      </c>
      <c r="U801" s="4">
        <v>648</v>
      </c>
      <c r="V801" s="4">
        <v>648</v>
      </c>
      <c r="W801" s="4">
        <v>566</v>
      </c>
      <c r="X801" s="4">
        <v>565</v>
      </c>
      <c r="Y801" s="4">
        <v>0.39</v>
      </c>
      <c r="Z801" s="4">
        <v>10.9</v>
      </c>
      <c r="AA801" s="4">
        <v>576.29</v>
      </c>
      <c r="AB801" s="4">
        <v>1117.73</v>
      </c>
    </row>
    <row r="802" spans="1:28">
      <c r="A802" s="3" t="s">
        <v>1625</v>
      </c>
      <c r="B802" s="3" t="s">
        <v>1626</v>
      </c>
      <c r="C802" s="3" t="s">
        <v>22</v>
      </c>
      <c r="D802" s="3" t="s">
        <v>1615</v>
      </c>
      <c r="E802" s="3" t="s">
        <v>1616</v>
      </c>
      <c r="F802" s="3" t="s">
        <v>25</v>
      </c>
      <c r="G802" s="4">
        <v>984</v>
      </c>
      <c r="H802" s="4">
        <v>984</v>
      </c>
      <c r="I802" s="4">
        <v>770</v>
      </c>
      <c r="J802" s="4">
        <v>768</v>
      </c>
      <c r="K802" s="4">
        <v>0.51</v>
      </c>
      <c r="L802" s="4">
        <v>7.75</v>
      </c>
      <c r="M802" s="4">
        <v>776.26</v>
      </c>
      <c r="N802" s="4">
        <v>0</v>
      </c>
      <c r="O802" s="4">
        <v>0</v>
      </c>
      <c r="P802" s="4">
        <v>0</v>
      </c>
      <c r="Q802" s="4">
        <v>0</v>
      </c>
      <c r="R802" s="4">
        <v>0</v>
      </c>
      <c r="S802" s="4">
        <v>0</v>
      </c>
      <c r="T802" s="4">
        <v>0</v>
      </c>
      <c r="U802" s="4">
        <v>810</v>
      </c>
      <c r="V802" s="4">
        <v>810</v>
      </c>
      <c r="W802" s="4">
        <v>754</v>
      </c>
      <c r="X802" s="4">
        <v>752</v>
      </c>
      <c r="Y802" s="4">
        <v>2.75</v>
      </c>
      <c r="Z802" s="4">
        <v>9.23</v>
      </c>
      <c r="AA802" s="4">
        <v>763.98</v>
      </c>
      <c r="AB802" s="4">
        <v>1540.24</v>
      </c>
    </row>
    <row r="803" spans="1:28">
      <c r="A803" s="3" t="s">
        <v>1627</v>
      </c>
      <c r="B803" s="3" t="s">
        <v>1628</v>
      </c>
      <c r="C803" s="3" t="s">
        <v>22</v>
      </c>
      <c r="D803" s="3" t="s">
        <v>1615</v>
      </c>
      <c r="E803" s="3" t="s">
        <v>1616</v>
      </c>
      <c r="F803" s="3" t="s">
        <v>25</v>
      </c>
      <c r="G803" s="4">
        <v>1420</v>
      </c>
      <c r="H803" s="4">
        <v>1420</v>
      </c>
      <c r="I803" s="4">
        <v>1288</v>
      </c>
      <c r="J803" s="4">
        <v>1281</v>
      </c>
      <c r="K803" s="4">
        <v>2.96</v>
      </c>
      <c r="L803" s="4">
        <v>11.13</v>
      </c>
      <c r="M803" s="4">
        <v>1295.0899999999999</v>
      </c>
      <c r="N803" s="4">
        <v>0</v>
      </c>
      <c r="O803" s="4">
        <v>0</v>
      </c>
      <c r="P803" s="4">
        <v>0</v>
      </c>
      <c r="Q803" s="4">
        <v>0</v>
      </c>
      <c r="R803" s="4">
        <v>0</v>
      </c>
      <c r="S803" s="4">
        <v>0</v>
      </c>
      <c r="T803" s="4">
        <v>0</v>
      </c>
      <c r="U803" s="4">
        <v>1794</v>
      </c>
      <c r="V803" s="4">
        <v>1794</v>
      </c>
      <c r="W803" s="4">
        <v>1477</v>
      </c>
      <c r="X803" s="4">
        <v>1461</v>
      </c>
      <c r="Y803" s="4">
        <v>6.43</v>
      </c>
      <c r="Z803" s="4">
        <v>13.27</v>
      </c>
      <c r="AA803" s="4">
        <v>1480.7</v>
      </c>
      <c r="AB803" s="4">
        <v>2775.79</v>
      </c>
    </row>
    <row r="804" spans="1:28">
      <c r="A804" s="3" t="s">
        <v>1629</v>
      </c>
      <c r="B804" s="3" t="s">
        <v>1630</v>
      </c>
      <c r="C804" s="3" t="s">
        <v>22</v>
      </c>
      <c r="D804" s="3" t="s">
        <v>1615</v>
      </c>
      <c r="E804" s="3" t="s">
        <v>1616</v>
      </c>
      <c r="F804" s="3" t="s">
        <v>25</v>
      </c>
      <c r="G804" s="4">
        <v>1213</v>
      </c>
      <c r="H804" s="4">
        <v>1213</v>
      </c>
      <c r="I804" s="4">
        <v>1089</v>
      </c>
      <c r="J804" s="4">
        <v>1078</v>
      </c>
      <c r="K804" s="4">
        <v>4.32</v>
      </c>
      <c r="L804" s="4">
        <v>20.3</v>
      </c>
      <c r="M804" s="4">
        <v>1102.6199999999999</v>
      </c>
      <c r="N804" s="4">
        <v>0</v>
      </c>
      <c r="O804" s="4">
        <v>0</v>
      </c>
      <c r="P804" s="4">
        <v>0</v>
      </c>
      <c r="Q804" s="4">
        <v>0</v>
      </c>
      <c r="R804" s="4">
        <v>0</v>
      </c>
      <c r="S804" s="4">
        <v>0</v>
      </c>
      <c r="T804" s="4">
        <v>0</v>
      </c>
      <c r="U804" s="4">
        <v>1167</v>
      </c>
      <c r="V804" s="4">
        <v>1167</v>
      </c>
      <c r="W804" s="4">
        <v>1011</v>
      </c>
      <c r="X804" s="4">
        <v>1008</v>
      </c>
      <c r="Y804" s="4">
        <v>4.3899999999999997</v>
      </c>
      <c r="Z804" s="4">
        <v>18.27</v>
      </c>
      <c r="AA804" s="4">
        <v>1030.6600000000001</v>
      </c>
      <c r="AB804" s="4">
        <v>2133.2800000000002</v>
      </c>
    </row>
    <row r="805" spans="1:28">
      <c r="A805" s="3" t="s">
        <v>1631</v>
      </c>
      <c r="B805" s="3" t="s">
        <v>1632</v>
      </c>
      <c r="C805" s="3" t="s">
        <v>22</v>
      </c>
      <c r="D805" s="3" t="s">
        <v>1615</v>
      </c>
      <c r="E805" s="3" t="s">
        <v>1616</v>
      </c>
      <c r="F805" s="3" t="s">
        <v>25</v>
      </c>
      <c r="G805" s="4">
        <v>1407</v>
      </c>
      <c r="H805" s="4">
        <v>1407</v>
      </c>
      <c r="I805" s="4">
        <v>1258</v>
      </c>
      <c r="J805" s="4">
        <v>1249</v>
      </c>
      <c r="K805" s="4">
        <v>2.4300000000000002</v>
      </c>
      <c r="L805" s="4">
        <v>18.93</v>
      </c>
      <c r="M805" s="4">
        <v>1270.3599999999999</v>
      </c>
      <c r="N805" s="4">
        <v>0</v>
      </c>
      <c r="O805" s="4">
        <v>0</v>
      </c>
      <c r="P805" s="4">
        <v>0</v>
      </c>
      <c r="Q805" s="4">
        <v>0</v>
      </c>
      <c r="R805" s="4">
        <v>0</v>
      </c>
      <c r="S805" s="4">
        <v>0</v>
      </c>
      <c r="T805" s="4">
        <v>0</v>
      </c>
      <c r="U805" s="4">
        <v>1538</v>
      </c>
      <c r="V805" s="4">
        <v>1538</v>
      </c>
      <c r="W805" s="4">
        <v>1448</v>
      </c>
      <c r="X805" s="4">
        <v>1443</v>
      </c>
      <c r="Y805" s="4">
        <v>8.15</v>
      </c>
      <c r="Z805" s="4">
        <v>13.92</v>
      </c>
      <c r="AA805" s="4">
        <v>1465.07</v>
      </c>
      <c r="AB805" s="4">
        <v>2735.43</v>
      </c>
    </row>
    <row r="806" spans="1:28">
      <c r="A806" s="3" t="s">
        <v>1633</v>
      </c>
      <c r="B806" s="3" t="s">
        <v>1634</v>
      </c>
      <c r="C806" s="3" t="s">
        <v>22</v>
      </c>
      <c r="D806" s="3" t="s">
        <v>1615</v>
      </c>
      <c r="E806" s="3" t="s">
        <v>1616</v>
      </c>
      <c r="F806" s="3" t="s">
        <v>25</v>
      </c>
      <c r="G806" s="4">
        <v>910</v>
      </c>
      <c r="H806" s="4">
        <v>910</v>
      </c>
      <c r="I806" s="4">
        <v>834</v>
      </c>
      <c r="J806" s="4">
        <v>830</v>
      </c>
      <c r="K806" s="4">
        <v>1.84</v>
      </c>
      <c r="L806" s="4">
        <v>13.04</v>
      </c>
      <c r="M806" s="4">
        <v>844.88</v>
      </c>
      <c r="N806" s="4">
        <v>0</v>
      </c>
      <c r="O806" s="4">
        <v>0</v>
      </c>
      <c r="P806" s="4">
        <v>0</v>
      </c>
      <c r="Q806" s="4">
        <v>0</v>
      </c>
      <c r="R806" s="4">
        <v>0</v>
      </c>
      <c r="S806" s="4">
        <v>0</v>
      </c>
      <c r="T806" s="4">
        <v>0</v>
      </c>
      <c r="U806" s="4">
        <v>876</v>
      </c>
      <c r="V806" s="4">
        <v>876</v>
      </c>
      <c r="W806" s="4">
        <v>728</v>
      </c>
      <c r="X806" s="4">
        <v>727</v>
      </c>
      <c r="Y806" s="4">
        <v>2.23</v>
      </c>
      <c r="Z806" s="4">
        <v>10.97</v>
      </c>
      <c r="AA806" s="4">
        <v>740.2</v>
      </c>
      <c r="AB806" s="4">
        <v>1585.08</v>
      </c>
    </row>
    <row r="807" spans="1:28">
      <c r="A807" s="3" t="s">
        <v>1635</v>
      </c>
      <c r="B807" s="3" t="s">
        <v>1636</v>
      </c>
      <c r="C807" s="3" t="s">
        <v>22</v>
      </c>
      <c r="D807" s="3" t="s">
        <v>1615</v>
      </c>
      <c r="E807" s="3" t="s">
        <v>1616</v>
      </c>
      <c r="F807" s="3" t="s">
        <v>25</v>
      </c>
      <c r="G807" s="4">
        <v>1477</v>
      </c>
      <c r="H807" s="4">
        <v>1477</v>
      </c>
      <c r="I807" s="4">
        <v>1225</v>
      </c>
      <c r="J807" s="4">
        <v>1220</v>
      </c>
      <c r="K807" s="4">
        <v>3.86</v>
      </c>
      <c r="L807" s="4">
        <v>20.07</v>
      </c>
      <c r="M807" s="4">
        <v>1243.93</v>
      </c>
      <c r="N807" s="4">
        <v>0</v>
      </c>
      <c r="O807" s="4">
        <v>0</v>
      </c>
      <c r="P807" s="4">
        <v>0</v>
      </c>
      <c r="Q807" s="4">
        <v>0</v>
      </c>
      <c r="R807" s="4">
        <v>0</v>
      </c>
      <c r="S807" s="4">
        <v>0</v>
      </c>
      <c r="T807" s="4">
        <v>0</v>
      </c>
      <c r="U807" s="4">
        <v>1622</v>
      </c>
      <c r="V807" s="4">
        <v>1622</v>
      </c>
      <c r="W807" s="4">
        <v>1289</v>
      </c>
      <c r="X807" s="4">
        <v>1283</v>
      </c>
      <c r="Y807" s="4">
        <v>5.84</v>
      </c>
      <c r="Z807" s="4">
        <v>20</v>
      </c>
      <c r="AA807" s="4">
        <v>1308.8399999999999</v>
      </c>
      <c r="AB807" s="4">
        <v>2552.77</v>
      </c>
    </row>
    <row r="808" spans="1:28">
      <c r="A808" s="3" t="s">
        <v>1637</v>
      </c>
      <c r="B808" s="3" t="s">
        <v>1638</v>
      </c>
      <c r="C808" s="3" t="s">
        <v>22</v>
      </c>
      <c r="D808" s="3" t="s">
        <v>1615</v>
      </c>
      <c r="E808" s="3" t="s">
        <v>1616</v>
      </c>
      <c r="F808" s="3" t="s">
        <v>25</v>
      </c>
      <c r="G808" s="4">
        <v>679</v>
      </c>
      <c r="H808" s="4">
        <v>679</v>
      </c>
      <c r="I808" s="4">
        <v>629</v>
      </c>
      <c r="J808" s="4">
        <v>627</v>
      </c>
      <c r="K808" s="4">
        <v>2.29</v>
      </c>
      <c r="L808" s="4">
        <v>9.4499999999999993</v>
      </c>
      <c r="M808" s="4">
        <v>638.74</v>
      </c>
      <c r="N808" s="4">
        <v>0</v>
      </c>
      <c r="O808" s="4">
        <v>0</v>
      </c>
      <c r="P808" s="4">
        <v>0</v>
      </c>
      <c r="Q808" s="4">
        <v>0</v>
      </c>
      <c r="R808" s="4">
        <v>0</v>
      </c>
      <c r="S808" s="4">
        <v>0</v>
      </c>
      <c r="T808" s="4">
        <v>0</v>
      </c>
      <c r="U808" s="4">
        <v>865</v>
      </c>
      <c r="V808" s="4">
        <v>865</v>
      </c>
      <c r="W808" s="4">
        <v>802</v>
      </c>
      <c r="X808" s="4">
        <v>799</v>
      </c>
      <c r="Y808" s="4">
        <v>2.6</v>
      </c>
      <c r="Z808" s="4">
        <v>14.94</v>
      </c>
      <c r="AA808" s="4">
        <v>816.54</v>
      </c>
      <c r="AB808" s="4">
        <v>1455.28</v>
      </c>
    </row>
    <row r="809" spans="1:28">
      <c r="A809" s="3" t="s">
        <v>1639</v>
      </c>
      <c r="B809" s="3" t="s">
        <v>1640</v>
      </c>
      <c r="C809" s="3" t="s">
        <v>22</v>
      </c>
      <c r="D809" s="3" t="s">
        <v>1615</v>
      </c>
      <c r="E809" s="3" t="s">
        <v>1616</v>
      </c>
      <c r="F809" s="3" t="s">
        <v>25</v>
      </c>
      <c r="G809" s="4">
        <v>1027</v>
      </c>
      <c r="H809" s="4">
        <v>1027</v>
      </c>
      <c r="I809" s="4">
        <v>989</v>
      </c>
      <c r="J809" s="4">
        <v>982</v>
      </c>
      <c r="K809" s="4">
        <v>4.46</v>
      </c>
      <c r="L809" s="4">
        <v>22.05</v>
      </c>
      <c r="M809" s="4">
        <v>1008.51</v>
      </c>
      <c r="N809" s="4">
        <v>0</v>
      </c>
      <c r="O809" s="4">
        <v>0</v>
      </c>
      <c r="P809" s="4">
        <v>0</v>
      </c>
      <c r="Q809" s="4">
        <v>0</v>
      </c>
      <c r="R809" s="4">
        <v>0</v>
      </c>
      <c r="S809" s="4">
        <v>0</v>
      </c>
      <c r="T809" s="4">
        <v>0</v>
      </c>
      <c r="U809" s="4">
        <v>1198</v>
      </c>
      <c r="V809" s="4">
        <v>1198</v>
      </c>
      <c r="W809" s="4">
        <v>1116</v>
      </c>
      <c r="X809" s="4">
        <v>1107</v>
      </c>
      <c r="Y809" s="4">
        <v>4.46</v>
      </c>
      <c r="Z809" s="4">
        <v>19.86</v>
      </c>
      <c r="AA809" s="4">
        <v>1131.32</v>
      </c>
      <c r="AB809" s="4">
        <v>2139.83</v>
      </c>
    </row>
    <row r="810" spans="1:28">
      <c r="A810" s="3" t="s">
        <v>1641</v>
      </c>
      <c r="B810" s="3" t="s">
        <v>1642</v>
      </c>
      <c r="C810" s="3" t="s">
        <v>22</v>
      </c>
      <c r="D810" s="3" t="s">
        <v>1615</v>
      </c>
      <c r="E810" s="3" t="s">
        <v>1616</v>
      </c>
      <c r="F810" s="3" t="s">
        <v>25</v>
      </c>
      <c r="G810" s="4">
        <v>1542</v>
      </c>
      <c r="H810" s="4">
        <v>1542</v>
      </c>
      <c r="I810" s="4">
        <v>1417</v>
      </c>
      <c r="J810" s="4">
        <v>1407</v>
      </c>
      <c r="K810" s="4">
        <v>2.46</v>
      </c>
      <c r="L810" s="4">
        <v>35.1</v>
      </c>
      <c r="M810" s="4">
        <v>1444.56</v>
      </c>
      <c r="N810" s="4">
        <v>0</v>
      </c>
      <c r="O810" s="4">
        <v>0</v>
      </c>
      <c r="P810" s="4">
        <v>0</v>
      </c>
      <c r="Q810" s="4">
        <v>0</v>
      </c>
      <c r="R810" s="4">
        <v>0</v>
      </c>
      <c r="S810" s="4">
        <v>0</v>
      </c>
      <c r="T810" s="4">
        <v>0</v>
      </c>
      <c r="U810" s="4">
        <v>1347</v>
      </c>
      <c r="V810" s="4">
        <v>1347</v>
      </c>
      <c r="W810" s="4">
        <v>1097</v>
      </c>
      <c r="X810" s="4">
        <v>1091</v>
      </c>
      <c r="Y810" s="4">
        <v>2.54</v>
      </c>
      <c r="Z810" s="4">
        <v>27.16</v>
      </c>
      <c r="AA810" s="4">
        <v>1120.7</v>
      </c>
      <c r="AB810" s="4">
        <v>2565.2600000000002</v>
      </c>
    </row>
    <row r="811" spans="1:28">
      <c r="A811" s="3" t="s">
        <v>1643</v>
      </c>
      <c r="B811" s="3" t="s">
        <v>1644</v>
      </c>
      <c r="C811" s="3" t="s">
        <v>22</v>
      </c>
      <c r="D811" s="3" t="s">
        <v>1615</v>
      </c>
      <c r="E811" s="3" t="s">
        <v>1616</v>
      </c>
      <c r="F811" s="3" t="s">
        <v>25</v>
      </c>
      <c r="G811" s="4">
        <v>2271</v>
      </c>
      <c r="H811" s="4">
        <v>2271</v>
      </c>
      <c r="I811" s="4">
        <v>1645</v>
      </c>
      <c r="J811" s="4">
        <v>1635</v>
      </c>
      <c r="K811" s="4">
        <v>5.95</v>
      </c>
      <c r="L811" s="4">
        <v>19.29</v>
      </c>
      <c r="M811" s="4">
        <v>1660.24</v>
      </c>
      <c r="N811" s="4">
        <v>0</v>
      </c>
      <c r="O811" s="4">
        <v>0</v>
      </c>
      <c r="P811" s="4">
        <v>0</v>
      </c>
      <c r="Q811" s="4">
        <v>0</v>
      </c>
      <c r="R811" s="4">
        <v>0</v>
      </c>
      <c r="S811" s="4">
        <v>0</v>
      </c>
      <c r="T811" s="4">
        <v>0</v>
      </c>
      <c r="U811" s="4">
        <v>2145</v>
      </c>
      <c r="V811" s="4">
        <v>2145</v>
      </c>
      <c r="W811" s="4">
        <v>1589</v>
      </c>
      <c r="X811" s="4">
        <v>1583</v>
      </c>
      <c r="Y811" s="4">
        <v>7.2</v>
      </c>
      <c r="Z811" s="4">
        <v>23.87</v>
      </c>
      <c r="AA811" s="4">
        <v>1614.07</v>
      </c>
      <c r="AB811" s="4">
        <v>3274.31</v>
      </c>
    </row>
    <row r="812" spans="1:28">
      <c r="A812" s="3" t="s">
        <v>1645</v>
      </c>
      <c r="B812" s="3" t="s">
        <v>1646</v>
      </c>
      <c r="C812" s="3" t="s">
        <v>22</v>
      </c>
      <c r="D812" s="3" t="s">
        <v>1615</v>
      </c>
      <c r="E812" s="3" t="s">
        <v>1616</v>
      </c>
      <c r="F812" s="3" t="s">
        <v>25</v>
      </c>
      <c r="G812" s="4">
        <v>1961</v>
      </c>
      <c r="H812" s="4">
        <v>1961</v>
      </c>
      <c r="I812" s="4">
        <v>1372</v>
      </c>
      <c r="J812" s="4">
        <v>1368</v>
      </c>
      <c r="K812" s="4">
        <v>4.38</v>
      </c>
      <c r="L812" s="4">
        <v>13.14</v>
      </c>
      <c r="M812" s="4">
        <v>1385.52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  <c r="S812" s="4">
        <v>0</v>
      </c>
      <c r="T812" s="4">
        <v>0</v>
      </c>
      <c r="U812" s="4">
        <v>1336</v>
      </c>
      <c r="V812" s="4">
        <v>1336</v>
      </c>
      <c r="W812" s="4">
        <v>1230</v>
      </c>
      <c r="X812" s="4">
        <v>1223</v>
      </c>
      <c r="Y812" s="4">
        <v>4.07</v>
      </c>
      <c r="Z812" s="4">
        <v>14.4</v>
      </c>
      <c r="AA812" s="4">
        <v>1241.47</v>
      </c>
      <c r="AB812" s="4">
        <v>2626.99</v>
      </c>
    </row>
    <row r="813" spans="1:28">
      <c r="A813" s="3" t="s">
        <v>1647</v>
      </c>
      <c r="B813" s="3" t="s">
        <v>1648</v>
      </c>
      <c r="C813" s="3" t="s">
        <v>22</v>
      </c>
      <c r="D813" s="3" t="s">
        <v>1615</v>
      </c>
      <c r="E813" s="3" t="s">
        <v>1616</v>
      </c>
      <c r="F813" s="3" t="s">
        <v>25</v>
      </c>
      <c r="G813" s="4">
        <v>1126</v>
      </c>
      <c r="H813" s="4">
        <v>1126</v>
      </c>
      <c r="I813" s="4">
        <v>762</v>
      </c>
      <c r="J813" s="4">
        <v>757</v>
      </c>
      <c r="K813" s="4">
        <v>3.08</v>
      </c>
      <c r="L813" s="4">
        <v>13.91</v>
      </c>
      <c r="M813" s="4">
        <v>773.99</v>
      </c>
      <c r="N813" s="4">
        <v>0</v>
      </c>
      <c r="O813" s="4">
        <v>0</v>
      </c>
      <c r="P813" s="4">
        <v>0</v>
      </c>
      <c r="Q813" s="4">
        <v>0</v>
      </c>
      <c r="R813" s="4">
        <v>0</v>
      </c>
      <c r="S813" s="4">
        <v>0</v>
      </c>
      <c r="T813" s="4">
        <v>0</v>
      </c>
      <c r="U813" s="4">
        <v>1219</v>
      </c>
      <c r="V813" s="4">
        <v>1219</v>
      </c>
      <c r="W813" s="4">
        <v>874</v>
      </c>
      <c r="X813" s="4">
        <v>872</v>
      </c>
      <c r="Y813" s="4">
        <v>3.57</v>
      </c>
      <c r="Z813" s="4">
        <v>16.88</v>
      </c>
      <c r="AA813" s="4">
        <v>892.45</v>
      </c>
      <c r="AB813" s="4">
        <v>1666.44</v>
      </c>
    </row>
    <row r="814" spans="1:28">
      <c r="A814" s="3" t="s">
        <v>1649</v>
      </c>
      <c r="B814" s="3" t="s">
        <v>1650</v>
      </c>
      <c r="C814" s="3" t="s">
        <v>22</v>
      </c>
      <c r="D814" s="3" t="s">
        <v>1615</v>
      </c>
      <c r="E814" s="3" t="s">
        <v>1616</v>
      </c>
      <c r="F814" s="3" t="s">
        <v>25</v>
      </c>
      <c r="G814" s="4">
        <v>1441</v>
      </c>
      <c r="H814" s="4">
        <v>1441</v>
      </c>
      <c r="I814" s="4">
        <v>1272</v>
      </c>
      <c r="J814" s="4">
        <v>1266</v>
      </c>
      <c r="K814" s="4">
        <v>5.9</v>
      </c>
      <c r="L814" s="4">
        <v>19.75</v>
      </c>
      <c r="M814" s="4">
        <v>1291.6500000000001</v>
      </c>
      <c r="N814" s="4">
        <v>0</v>
      </c>
      <c r="O814" s="4">
        <v>0</v>
      </c>
      <c r="P814" s="4">
        <v>0</v>
      </c>
      <c r="Q814" s="4">
        <v>0</v>
      </c>
      <c r="R814" s="4">
        <v>0</v>
      </c>
      <c r="S814" s="4">
        <v>0</v>
      </c>
      <c r="T814" s="4">
        <v>0</v>
      </c>
      <c r="U814" s="4">
        <v>1157</v>
      </c>
      <c r="V814" s="4">
        <v>1157</v>
      </c>
      <c r="W814" s="4">
        <v>970</v>
      </c>
      <c r="X814" s="4">
        <v>967</v>
      </c>
      <c r="Y814" s="4">
        <v>3.68</v>
      </c>
      <c r="Z814" s="4">
        <v>15.91</v>
      </c>
      <c r="AA814" s="4">
        <v>986.59</v>
      </c>
      <c r="AB814" s="4">
        <v>2278.2399999999998</v>
      </c>
    </row>
    <row r="815" spans="1:28">
      <c r="A815" s="3" t="s">
        <v>1651</v>
      </c>
      <c r="B815" s="3" t="s">
        <v>1652</v>
      </c>
      <c r="C815" s="3" t="s">
        <v>22</v>
      </c>
      <c r="D815" s="3" t="s">
        <v>1615</v>
      </c>
      <c r="E815" s="3" t="s">
        <v>1616</v>
      </c>
      <c r="F815" s="3" t="s">
        <v>25</v>
      </c>
      <c r="G815" s="4">
        <v>920</v>
      </c>
      <c r="H815" s="4">
        <v>920</v>
      </c>
      <c r="I815" s="4">
        <v>780</v>
      </c>
      <c r="J815" s="4">
        <v>779</v>
      </c>
      <c r="K815" s="4">
        <v>2.71</v>
      </c>
      <c r="L815" s="4">
        <v>9.58</v>
      </c>
      <c r="M815" s="4">
        <v>791.29</v>
      </c>
      <c r="N815" s="4">
        <v>0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0</v>
      </c>
      <c r="U815" s="4">
        <v>998</v>
      </c>
      <c r="V815" s="4">
        <v>998</v>
      </c>
      <c r="W815" s="4">
        <v>851</v>
      </c>
      <c r="X815" s="4">
        <v>850</v>
      </c>
      <c r="Y815" s="4">
        <v>1.69</v>
      </c>
      <c r="Z815" s="4">
        <v>9.5500000000000007</v>
      </c>
      <c r="AA815" s="4">
        <v>861.24</v>
      </c>
      <c r="AB815" s="4">
        <v>1652.53</v>
      </c>
    </row>
    <row r="816" spans="1:28">
      <c r="A816" s="3" t="s">
        <v>1653</v>
      </c>
      <c r="B816" s="3" t="s">
        <v>1654</v>
      </c>
      <c r="C816" s="3" t="s">
        <v>22</v>
      </c>
      <c r="D816" s="3" t="s">
        <v>1615</v>
      </c>
      <c r="E816" s="3" t="s">
        <v>1616</v>
      </c>
      <c r="F816" s="3" t="s">
        <v>25</v>
      </c>
      <c r="G816" s="4">
        <v>1098</v>
      </c>
      <c r="H816" s="4">
        <v>1098</v>
      </c>
      <c r="I816" s="4">
        <v>966</v>
      </c>
      <c r="J816" s="4">
        <v>961</v>
      </c>
      <c r="K816" s="4">
        <v>3.52</v>
      </c>
      <c r="L816" s="4">
        <v>19.309999999999999</v>
      </c>
      <c r="M816" s="4">
        <v>983.83</v>
      </c>
      <c r="N816" s="4">
        <v>0</v>
      </c>
      <c r="O816" s="4">
        <v>0</v>
      </c>
      <c r="P816" s="4">
        <v>0</v>
      </c>
      <c r="Q816" s="4">
        <v>0</v>
      </c>
      <c r="R816" s="4">
        <v>0</v>
      </c>
      <c r="S816" s="4">
        <v>0</v>
      </c>
      <c r="T816" s="4">
        <v>0</v>
      </c>
      <c r="U816" s="4">
        <v>1030</v>
      </c>
      <c r="V816" s="4">
        <v>1030</v>
      </c>
      <c r="W816" s="4">
        <v>877</v>
      </c>
      <c r="X816" s="4">
        <v>874</v>
      </c>
      <c r="Y816" s="4">
        <v>4.8499999999999996</v>
      </c>
      <c r="Z816" s="4">
        <v>14.28</v>
      </c>
      <c r="AA816" s="4">
        <v>893.13</v>
      </c>
      <c r="AB816" s="4">
        <v>1876.96</v>
      </c>
    </row>
    <row r="817" spans="1:28">
      <c r="A817" s="3" t="s">
        <v>1655</v>
      </c>
      <c r="B817" s="3" t="s">
        <v>1656</v>
      </c>
      <c r="C817" s="3" t="s">
        <v>22</v>
      </c>
      <c r="D817" s="3" t="s">
        <v>1615</v>
      </c>
      <c r="E817" s="3" t="s">
        <v>1616</v>
      </c>
      <c r="F817" s="3" t="s">
        <v>25</v>
      </c>
      <c r="G817" s="4">
        <v>1639</v>
      </c>
      <c r="H817" s="4">
        <v>1639</v>
      </c>
      <c r="I817" s="4">
        <v>868</v>
      </c>
      <c r="J817" s="4">
        <v>846</v>
      </c>
      <c r="K817" s="4">
        <v>2.91</v>
      </c>
      <c r="L817" s="4">
        <v>14.1</v>
      </c>
      <c r="M817" s="4">
        <v>863.01</v>
      </c>
      <c r="N817" s="4">
        <v>0</v>
      </c>
      <c r="O817" s="4">
        <v>0</v>
      </c>
      <c r="P817" s="4">
        <v>0</v>
      </c>
      <c r="Q817" s="4">
        <v>0</v>
      </c>
      <c r="R817" s="4">
        <v>0</v>
      </c>
      <c r="S817" s="4">
        <v>0</v>
      </c>
      <c r="T817" s="4">
        <v>0</v>
      </c>
      <c r="U817" s="4">
        <v>1312</v>
      </c>
      <c r="V817" s="4">
        <v>1312</v>
      </c>
      <c r="W817" s="4">
        <v>1187</v>
      </c>
      <c r="X817" s="4">
        <v>1183</v>
      </c>
      <c r="Y817" s="4">
        <v>4.7300000000000004</v>
      </c>
      <c r="Z817" s="4">
        <v>20.41</v>
      </c>
      <c r="AA817" s="4">
        <v>1208.1400000000001</v>
      </c>
      <c r="AB817" s="4">
        <v>2071.15</v>
      </c>
    </row>
    <row r="818" spans="1:28">
      <c r="A818" s="3" t="s">
        <v>1657</v>
      </c>
      <c r="B818" s="3" t="s">
        <v>1658</v>
      </c>
      <c r="C818" s="3" t="s">
        <v>22</v>
      </c>
      <c r="D818" s="3" t="s">
        <v>1615</v>
      </c>
      <c r="E818" s="3" t="s">
        <v>1616</v>
      </c>
      <c r="F818" s="3" t="s">
        <v>25</v>
      </c>
      <c r="G818" s="4">
        <v>1390</v>
      </c>
      <c r="H818" s="4">
        <v>1390</v>
      </c>
      <c r="I818" s="4">
        <v>931</v>
      </c>
      <c r="J818" s="4">
        <v>922</v>
      </c>
      <c r="K818" s="4">
        <v>2.29</v>
      </c>
      <c r="L818" s="4">
        <v>13.6</v>
      </c>
      <c r="M818" s="4">
        <v>937.89</v>
      </c>
      <c r="N818" s="4">
        <v>0</v>
      </c>
      <c r="O818" s="4">
        <v>0</v>
      </c>
      <c r="P818" s="4">
        <v>0</v>
      </c>
      <c r="Q818" s="4">
        <v>0</v>
      </c>
      <c r="R818" s="4">
        <v>0</v>
      </c>
      <c r="S818" s="4">
        <v>0</v>
      </c>
      <c r="T818" s="4">
        <v>0</v>
      </c>
      <c r="U818" s="4">
        <v>949</v>
      </c>
      <c r="V818" s="4">
        <v>949</v>
      </c>
      <c r="W818" s="4">
        <v>800</v>
      </c>
      <c r="X818" s="4">
        <v>792</v>
      </c>
      <c r="Y818" s="4">
        <v>1.8</v>
      </c>
      <c r="Z818" s="4">
        <v>10.66</v>
      </c>
      <c r="AA818" s="4">
        <v>804.46</v>
      </c>
      <c r="AB818" s="4">
        <v>1742.35</v>
      </c>
    </row>
    <row r="819" spans="1:28">
      <c r="A819" s="3" t="s">
        <v>1659</v>
      </c>
      <c r="B819" s="3" t="s">
        <v>1660</v>
      </c>
      <c r="C819" s="3" t="s">
        <v>22</v>
      </c>
      <c r="D819" s="3" t="s">
        <v>1615</v>
      </c>
      <c r="E819" s="3" t="s">
        <v>1616</v>
      </c>
      <c r="F819" s="3" t="s">
        <v>25</v>
      </c>
      <c r="G819" s="4">
        <v>933</v>
      </c>
      <c r="H819" s="4">
        <v>933</v>
      </c>
      <c r="I819" s="4">
        <v>562</v>
      </c>
      <c r="J819" s="4">
        <v>560</v>
      </c>
      <c r="K819" s="4">
        <v>2.2999999999999998</v>
      </c>
      <c r="L819" s="4">
        <v>9.68</v>
      </c>
      <c r="M819" s="4">
        <v>571.98</v>
      </c>
      <c r="N819" s="4">
        <v>0</v>
      </c>
      <c r="O819" s="4">
        <v>0</v>
      </c>
      <c r="P819" s="4">
        <v>0</v>
      </c>
      <c r="Q819" s="4">
        <v>0</v>
      </c>
      <c r="R819" s="4">
        <v>0</v>
      </c>
      <c r="S819" s="4">
        <v>0</v>
      </c>
      <c r="T819" s="4">
        <v>0</v>
      </c>
      <c r="U819" s="4">
        <v>1419</v>
      </c>
      <c r="V819" s="4">
        <v>1419</v>
      </c>
      <c r="W819" s="4">
        <v>1110</v>
      </c>
      <c r="X819" s="4">
        <v>1102</v>
      </c>
      <c r="Y819" s="4">
        <v>3.31</v>
      </c>
      <c r="Z819" s="4">
        <v>9.01</v>
      </c>
      <c r="AA819" s="4">
        <v>1114.32</v>
      </c>
      <c r="AB819" s="4">
        <v>1686.3</v>
      </c>
    </row>
    <row r="820" spans="1:28">
      <c r="A820" s="3" t="s">
        <v>1661</v>
      </c>
      <c r="B820" s="3" t="s">
        <v>1662</v>
      </c>
      <c r="C820" s="3" t="s">
        <v>22</v>
      </c>
      <c r="D820" s="3" t="s">
        <v>1615</v>
      </c>
      <c r="E820" s="3" t="s">
        <v>1616</v>
      </c>
      <c r="F820" s="3" t="s">
        <v>25</v>
      </c>
      <c r="G820" s="4">
        <v>2746</v>
      </c>
      <c r="H820" s="4">
        <v>2746</v>
      </c>
      <c r="I820" s="4">
        <v>954</v>
      </c>
      <c r="J820" s="4">
        <v>931</v>
      </c>
      <c r="K820" s="4">
        <v>6.82</v>
      </c>
      <c r="L820" s="4">
        <v>11.04</v>
      </c>
      <c r="M820" s="4">
        <v>948.86</v>
      </c>
      <c r="N820" s="4">
        <v>0</v>
      </c>
      <c r="O820" s="4">
        <v>0</v>
      </c>
      <c r="P820" s="4">
        <v>0</v>
      </c>
      <c r="Q820" s="4">
        <v>0</v>
      </c>
      <c r="R820" s="4">
        <v>0</v>
      </c>
      <c r="S820" s="4">
        <v>0</v>
      </c>
      <c r="T820" s="4">
        <v>0</v>
      </c>
      <c r="U820" s="4">
        <v>1676</v>
      </c>
      <c r="V820" s="4">
        <v>1676</v>
      </c>
      <c r="W820" s="4">
        <v>996</v>
      </c>
      <c r="X820" s="4">
        <v>990</v>
      </c>
      <c r="Y820" s="4">
        <v>8.0500000000000007</v>
      </c>
      <c r="Z820" s="4">
        <v>12.41</v>
      </c>
      <c r="AA820" s="4">
        <v>1010.46</v>
      </c>
      <c r="AB820" s="4">
        <v>1959.32</v>
      </c>
    </row>
    <row r="821" spans="1:28">
      <c r="A821" s="3" t="s">
        <v>1663</v>
      </c>
      <c r="B821" s="3" t="s">
        <v>1664</v>
      </c>
      <c r="C821" s="3" t="s">
        <v>22</v>
      </c>
      <c r="D821" s="3" t="s">
        <v>1615</v>
      </c>
      <c r="E821" s="3" t="s">
        <v>1616</v>
      </c>
      <c r="F821" s="3" t="s">
        <v>25</v>
      </c>
      <c r="G821" s="4">
        <v>2119</v>
      </c>
      <c r="H821" s="4">
        <v>2119</v>
      </c>
      <c r="I821" s="4">
        <v>1129</v>
      </c>
      <c r="J821" s="4">
        <v>1113</v>
      </c>
      <c r="K821" s="4">
        <v>4.25</v>
      </c>
      <c r="L821" s="4">
        <v>16.78</v>
      </c>
      <c r="M821" s="4">
        <v>1134.03</v>
      </c>
      <c r="N821" s="4">
        <v>0</v>
      </c>
      <c r="O821" s="4">
        <v>0</v>
      </c>
      <c r="P821" s="4">
        <v>0</v>
      </c>
      <c r="Q821" s="4">
        <v>0</v>
      </c>
      <c r="R821" s="4">
        <v>0</v>
      </c>
      <c r="S821" s="4">
        <v>0</v>
      </c>
      <c r="T821" s="4">
        <v>0</v>
      </c>
      <c r="U821" s="4">
        <v>2120</v>
      </c>
      <c r="V821" s="4">
        <v>2120</v>
      </c>
      <c r="W821" s="4">
        <v>1608</v>
      </c>
      <c r="X821" s="4">
        <v>1590</v>
      </c>
      <c r="Y821" s="4">
        <v>8.17</v>
      </c>
      <c r="Z821" s="4">
        <v>16.09</v>
      </c>
      <c r="AA821" s="4">
        <v>1614.26</v>
      </c>
      <c r="AB821" s="4">
        <v>2748.29</v>
      </c>
    </row>
    <row r="822" spans="1:28">
      <c r="A822" s="3" t="s">
        <v>1665</v>
      </c>
      <c r="B822" s="3" t="s">
        <v>1666</v>
      </c>
      <c r="C822" s="3" t="s">
        <v>22</v>
      </c>
      <c r="D822" s="3" t="s">
        <v>1615</v>
      </c>
      <c r="E822" s="3" t="s">
        <v>1616</v>
      </c>
      <c r="F822" s="3" t="s">
        <v>25</v>
      </c>
      <c r="G822" s="4">
        <v>1184</v>
      </c>
      <c r="H822" s="4">
        <v>1184</v>
      </c>
      <c r="I822" s="4">
        <v>1013</v>
      </c>
      <c r="J822" s="4">
        <v>985</v>
      </c>
      <c r="K822" s="4">
        <v>6.51</v>
      </c>
      <c r="L822" s="4">
        <v>13.38</v>
      </c>
      <c r="M822" s="4">
        <v>1004.89</v>
      </c>
      <c r="N822" s="4">
        <v>0</v>
      </c>
      <c r="O822" s="4">
        <v>0</v>
      </c>
      <c r="P822" s="4">
        <v>0</v>
      </c>
      <c r="Q822" s="4">
        <v>0</v>
      </c>
      <c r="R822" s="4">
        <v>0</v>
      </c>
      <c r="S822" s="4">
        <v>0</v>
      </c>
      <c r="T822" s="4">
        <v>0</v>
      </c>
      <c r="U822" s="4">
        <v>1118</v>
      </c>
      <c r="V822" s="4">
        <v>1118</v>
      </c>
      <c r="W822" s="4">
        <v>989</v>
      </c>
      <c r="X822" s="4">
        <v>947</v>
      </c>
      <c r="Y822" s="4">
        <v>4.63</v>
      </c>
      <c r="Z822" s="4">
        <v>10.8</v>
      </c>
      <c r="AA822" s="4">
        <v>962.43</v>
      </c>
      <c r="AB822" s="4">
        <v>1967.32</v>
      </c>
    </row>
    <row r="823" spans="1:28">
      <c r="A823" s="3" t="s">
        <v>1667</v>
      </c>
      <c r="B823" s="3" t="s">
        <v>1668</v>
      </c>
      <c r="C823" s="3" t="s">
        <v>22</v>
      </c>
      <c r="D823" s="3" t="s">
        <v>1615</v>
      </c>
      <c r="E823" s="3" t="s">
        <v>1616</v>
      </c>
      <c r="F823" s="3" t="s">
        <v>25</v>
      </c>
      <c r="G823" s="4">
        <v>1213</v>
      </c>
      <c r="H823" s="4">
        <v>1213</v>
      </c>
      <c r="I823" s="4">
        <v>745</v>
      </c>
      <c r="J823" s="4">
        <v>741</v>
      </c>
      <c r="K823" s="4">
        <v>5</v>
      </c>
      <c r="L823" s="4">
        <v>10.91</v>
      </c>
      <c r="M823" s="4">
        <v>756.91</v>
      </c>
      <c r="N823" s="4">
        <v>0</v>
      </c>
      <c r="O823" s="4">
        <v>0</v>
      </c>
      <c r="P823" s="4">
        <v>0</v>
      </c>
      <c r="Q823" s="4">
        <v>0</v>
      </c>
      <c r="R823" s="4">
        <v>0</v>
      </c>
      <c r="S823" s="4">
        <v>0</v>
      </c>
      <c r="T823" s="4">
        <v>0</v>
      </c>
      <c r="U823" s="4">
        <v>926</v>
      </c>
      <c r="V823" s="4">
        <v>926</v>
      </c>
      <c r="W823" s="4">
        <v>871</v>
      </c>
      <c r="X823" s="4">
        <v>852</v>
      </c>
      <c r="Y823" s="4">
        <v>0.87</v>
      </c>
      <c r="Z823" s="4">
        <v>12.22</v>
      </c>
      <c r="AA823" s="4">
        <v>865.09</v>
      </c>
      <c r="AB823" s="4">
        <v>1622</v>
      </c>
    </row>
    <row r="824" spans="1:28">
      <c r="A824" s="3" t="s">
        <v>1669</v>
      </c>
      <c r="B824" s="3" t="s">
        <v>1670</v>
      </c>
      <c r="C824" s="3" t="s">
        <v>22</v>
      </c>
      <c r="D824" s="3" t="s">
        <v>1615</v>
      </c>
      <c r="E824" s="3" t="s">
        <v>1616</v>
      </c>
      <c r="F824" s="3" t="s">
        <v>25</v>
      </c>
      <c r="G824" s="4">
        <v>485</v>
      </c>
      <c r="H824" s="4">
        <v>485</v>
      </c>
      <c r="I824" s="4">
        <v>250</v>
      </c>
      <c r="J824" s="4">
        <v>250</v>
      </c>
      <c r="K824" s="4">
        <v>0</v>
      </c>
      <c r="L824" s="4">
        <v>5.18</v>
      </c>
      <c r="M824" s="4">
        <v>255.18</v>
      </c>
      <c r="N824" s="4">
        <v>0</v>
      </c>
      <c r="O824" s="4">
        <v>0</v>
      </c>
      <c r="P824" s="4">
        <v>0</v>
      </c>
      <c r="Q824" s="4">
        <v>0</v>
      </c>
      <c r="R824" s="4">
        <v>0</v>
      </c>
      <c r="S824" s="4">
        <v>0</v>
      </c>
      <c r="T824" s="4">
        <v>0</v>
      </c>
      <c r="U824" s="4">
        <v>487</v>
      </c>
      <c r="V824" s="4">
        <v>487</v>
      </c>
      <c r="W824" s="4">
        <v>294</v>
      </c>
      <c r="X824" s="4">
        <v>293</v>
      </c>
      <c r="Y824" s="4">
        <v>0.04</v>
      </c>
      <c r="Z824" s="4">
        <v>6.04</v>
      </c>
      <c r="AA824" s="4">
        <v>299.08</v>
      </c>
      <c r="AB824" s="4">
        <v>554.26</v>
      </c>
    </row>
    <row r="825" spans="1:28">
      <c r="A825" s="3" t="s">
        <v>1671</v>
      </c>
      <c r="B825" s="3" t="s">
        <v>1672</v>
      </c>
      <c r="C825" s="3" t="s">
        <v>22</v>
      </c>
      <c r="D825" s="3" t="s">
        <v>1615</v>
      </c>
      <c r="E825" s="3" t="s">
        <v>1616</v>
      </c>
      <c r="F825" s="3" t="s">
        <v>25</v>
      </c>
      <c r="G825" s="4">
        <v>2301</v>
      </c>
      <c r="H825" s="4">
        <v>2301</v>
      </c>
      <c r="I825" s="4">
        <v>1982</v>
      </c>
      <c r="J825" s="4">
        <v>1982</v>
      </c>
      <c r="K825" s="4">
        <v>7.85</v>
      </c>
      <c r="L825" s="4">
        <v>30.25</v>
      </c>
      <c r="M825" s="4">
        <v>2020.1</v>
      </c>
      <c r="N825" s="4">
        <v>0</v>
      </c>
      <c r="O825" s="4">
        <v>0</v>
      </c>
      <c r="P825" s="4">
        <v>0</v>
      </c>
      <c r="Q825" s="4">
        <v>0</v>
      </c>
      <c r="R825" s="4">
        <v>0</v>
      </c>
      <c r="S825" s="4">
        <v>0</v>
      </c>
      <c r="T825" s="4">
        <v>0</v>
      </c>
      <c r="U825" s="4">
        <v>1463</v>
      </c>
      <c r="V825" s="4">
        <v>1463</v>
      </c>
      <c r="W825" s="4">
        <v>1106</v>
      </c>
      <c r="X825" s="4">
        <v>1106</v>
      </c>
      <c r="Y825" s="4">
        <v>5.57</v>
      </c>
      <c r="Z825" s="4">
        <v>18.23</v>
      </c>
      <c r="AA825" s="4">
        <v>1129.8</v>
      </c>
      <c r="AB825" s="4">
        <v>3149.9</v>
      </c>
    </row>
    <row r="826" spans="1:28">
      <c r="A826" s="3" t="s">
        <v>1673</v>
      </c>
      <c r="B826" s="3" t="s">
        <v>1674</v>
      </c>
      <c r="C826" s="3" t="s">
        <v>22</v>
      </c>
      <c r="D826" s="3" t="s">
        <v>1615</v>
      </c>
      <c r="E826" s="3" t="s">
        <v>1616</v>
      </c>
      <c r="F826" s="3" t="s">
        <v>25</v>
      </c>
      <c r="G826" s="4">
        <v>784</v>
      </c>
      <c r="H826" s="4">
        <v>784</v>
      </c>
      <c r="I826" s="4">
        <v>680</v>
      </c>
      <c r="J826" s="4">
        <v>677</v>
      </c>
      <c r="K826" s="4">
        <v>1.5</v>
      </c>
      <c r="L826" s="4">
        <v>14.07</v>
      </c>
      <c r="M826" s="4">
        <v>692.57</v>
      </c>
      <c r="N826" s="4">
        <v>0</v>
      </c>
      <c r="O826" s="4">
        <v>0</v>
      </c>
      <c r="P826" s="4">
        <v>0</v>
      </c>
      <c r="Q826" s="4">
        <v>0</v>
      </c>
      <c r="R826" s="4">
        <v>0</v>
      </c>
      <c r="S826" s="4">
        <v>0</v>
      </c>
      <c r="T826" s="4">
        <v>0</v>
      </c>
      <c r="U826" s="4">
        <v>931</v>
      </c>
      <c r="V826" s="4">
        <v>931</v>
      </c>
      <c r="W826" s="4">
        <v>780</v>
      </c>
      <c r="X826" s="4">
        <v>779</v>
      </c>
      <c r="Y826" s="4">
        <v>2.6</v>
      </c>
      <c r="Z826" s="4">
        <v>17.329999999999998</v>
      </c>
      <c r="AA826" s="4">
        <v>798.93</v>
      </c>
      <c r="AB826" s="4">
        <v>1491.5</v>
      </c>
    </row>
    <row r="827" spans="1:28">
      <c r="A827" s="3" t="s">
        <v>1675</v>
      </c>
      <c r="B827" s="3" t="s">
        <v>1676</v>
      </c>
      <c r="C827" s="3" t="s">
        <v>22</v>
      </c>
      <c r="D827" s="3" t="s">
        <v>1615</v>
      </c>
      <c r="E827" s="3" t="s">
        <v>1616</v>
      </c>
      <c r="F827" s="3" t="s">
        <v>25</v>
      </c>
      <c r="G827" s="4">
        <v>672</v>
      </c>
      <c r="H827" s="4">
        <v>672</v>
      </c>
      <c r="I827" s="4">
        <v>578</v>
      </c>
      <c r="J827" s="4">
        <v>577</v>
      </c>
      <c r="K827" s="4">
        <v>3.38</v>
      </c>
      <c r="L827" s="4">
        <v>9.7200000000000006</v>
      </c>
      <c r="M827" s="4">
        <v>590.1</v>
      </c>
      <c r="N827" s="4">
        <v>0</v>
      </c>
      <c r="O827" s="4">
        <v>0</v>
      </c>
      <c r="P827" s="4">
        <v>0</v>
      </c>
      <c r="Q827" s="4">
        <v>0</v>
      </c>
      <c r="R827" s="4">
        <v>0</v>
      </c>
      <c r="S827" s="4">
        <v>0</v>
      </c>
      <c r="T827" s="4">
        <v>0</v>
      </c>
      <c r="U827" s="4">
        <v>869</v>
      </c>
      <c r="V827" s="4">
        <v>869</v>
      </c>
      <c r="W827" s="4">
        <v>749</v>
      </c>
      <c r="X827" s="4">
        <v>748</v>
      </c>
      <c r="Y827" s="4">
        <v>3.22</v>
      </c>
      <c r="Z827" s="4">
        <v>15.13</v>
      </c>
      <c r="AA827" s="4">
        <v>766.35</v>
      </c>
      <c r="AB827" s="4">
        <v>1356.45</v>
      </c>
    </row>
    <row r="828" spans="1:28">
      <c r="A828" s="3" t="s">
        <v>1677</v>
      </c>
      <c r="B828" s="3" t="s">
        <v>1678</v>
      </c>
      <c r="C828" s="3" t="s">
        <v>22</v>
      </c>
      <c r="D828" s="3" t="s">
        <v>1615</v>
      </c>
      <c r="E828" s="3" t="s">
        <v>1616</v>
      </c>
      <c r="F828" s="3" t="s">
        <v>25</v>
      </c>
      <c r="G828" s="4">
        <v>1501</v>
      </c>
      <c r="H828" s="4">
        <v>1501</v>
      </c>
      <c r="I828" s="4">
        <v>1325</v>
      </c>
      <c r="J828" s="4">
        <v>1310</v>
      </c>
      <c r="K828" s="4">
        <v>6.61</v>
      </c>
      <c r="L828" s="4">
        <v>15.75</v>
      </c>
      <c r="M828" s="4">
        <v>1332.36</v>
      </c>
      <c r="N828" s="4">
        <v>0</v>
      </c>
      <c r="O828" s="4">
        <v>0</v>
      </c>
      <c r="P828" s="4">
        <v>0</v>
      </c>
      <c r="Q828" s="4">
        <v>0</v>
      </c>
      <c r="R828" s="4">
        <v>0</v>
      </c>
      <c r="S828" s="4">
        <v>0</v>
      </c>
      <c r="T828" s="4">
        <v>0</v>
      </c>
      <c r="U828" s="4">
        <v>1766</v>
      </c>
      <c r="V828" s="4">
        <v>1766</v>
      </c>
      <c r="W828" s="4">
        <v>1248</v>
      </c>
      <c r="X828" s="4">
        <v>1242</v>
      </c>
      <c r="Y828" s="4">
        <v>4.6900000000000004</v>
      </c>
      <c r="Z828" s="4">
        <v>14.59</v>
      </c>
      <c r="AA828" s="4">
        <v>1261.28</v>
      </c>
      <c r="AB828" s="4">
        <v>2593.64</v>
      </c>
    </row>
    <row r="829" spans="1:28">
      <c r="A829" s="3" t="s">
        <v>1679</v>
      </c>
      <c r="B829" s="3" t="s">
        <v>1680</v>
      </c>
      <c r="C829" s="3" t="s">
        <v>22</v>
      </c>
      <c r="D829" s="3" t="s">
        <v>1615</v>
      </c>
      <c r="E829" s="3" t="s">
        <v>1616</v>
      </c>
      <c r="F829" s="3" t="s">
        <v>25</v>
      </c>
      <c r="G829" s="4">
        <v>1289</v>
      </c>
      <c r="H829" s="4">
        <v>1289</v>
      </c>
      <c r="I829" s="4">
        <v>1104</v>
      </c>
      <c r="J829" s="4">
        <v>1081</v>
      </c>
      <c r="K829" s="4">
        <v>5.53</v>
      </c>
      <c r="L829" s="4">
        <v>15.83</v>
      </c>
      <c r="M829" s="4">
        <v>1102.3599999999999</v>
      </c>
      <c r="N829" s="4">
        <v>0</v>
      </c>
      <c r="O829" s="4">
        <v>0</v>
      </c>
      <c r="P829" s="4">
        <v>0</v>
      </c>
      <c r="Q829" s="4">
        <v>0</v>
      </c>
      <c r="R829" s="4">
        <v>0</v>
      </c>
      <c r="S829" s="4">
        <v>0</v>
      </c>
      <c r="T829" s="4">
        <v>0</v>
      </c>
      <c r="U829" s="4">
        <v>1197</v>
      </c>
      <c r="V829" s="4">
        <v>1197</v>
      </c>
      <c r="W829" s="4">
        <v>988</v>
      </c>
      <c r="X829" s="4">
        <v>971</v>
      </c>
      <c r="Y829" s="4">
        <v>4.43</v>
      </c>
      <c r="Z829" s="4">
        <v>15.85</v>
      </c>
      <c r="AA829" s="4">
        <v>991.28</v>
      </c>
      <c r="AB829" s="4">
        <v>2093.64</v>
      </c>
    </row>
    <row r="830" spans="1:28">
      <c r="A830" s="3" t="s">
        <v>1681</v>
      </c>
      <c r="B830" s="3" t="s">
        <v>1682</v>
      </c>
      <c r="C830" s="3" t="s">
        <v>22</v>
      </c>
      <c r="D830" s="3" t="s">
        <v>1615</v>
      </c>
      <c r="E830" s="3" t="s">
        <v>1616</v>
      </c>
      <c r="F830" s="3" t="s">
        <v>25</v>
      </c>
      <c r="G830" s="4">
        <v>1006</v>
      </c>
      <c r="H830" s="4">
        <v>1006</v>
      </c>
      <c r="I830" s="4">
        <v>777</v>
      </c>
      <c r="J830" s="4">
        <v>776</v>
      </c>
      <c r="K830" s="4">
        <v>1.67</v>
      </c>
      <c r="L830" s="4">
        <v>13.59</v>
      </c>
      <c r="M830" s="4">
        <v>791.26</v>
      </c>
      <c r="N830" s="4">
        <v>0</v>
      </c>
      <c r="O830" s="4">
        <v>0</v>
      </c>
      <c r="P830" s="4">
        <v>0</v>
      </c>
      <c r="Q830" s="4">
        <v>0</v>
      </c>
      <c r="R830" s="4">
        <v>0</v>
      </c>
      <c r="S830" s="4">
        <v>0</v>
      </c>
      <c r="T830" s="4">
        <v>0</v>
      </c>
      <c r="U830" s="4">
        <v>1105</v>
      </c>
      <c r="V830" s="4">
        <v>1105</v>
      </c>
      <c r="W830" s="4">
        <v>930</v>
      </c>
      <c r="X830" s="4">
        <v>928</v>
      </c>
      <c r="Y830" s="4">
        <v>0.73</v>
      </c>
      <c r="Z830" s="4">
        <v>13.31</v>
      </c>
      <c r="AA830" s="4">
        <v>942.04</v>
      </c>
      <c r="AB830" s="4">
        <v>1733.3</v>
      </c>
    </row>
    <row r="831" spans="1:28">
      <c r="A831" s="3" t="s">
        <v>1683</v>
      </c>
      <c r="B831" s="3" t="s">
        <v>1684</v>
      </c>
      <c r="C831" s="3" t="s">
        <v>22</v>
      </c>
      <c r="D831" s="3" t="s">
        <v>1615</v>
      </c>
      <c r="E831" s="3" t="s">
        <v>1616</v>
      </c>
      <c r="F831" s="3" t="s">
        <v>25</v>
      </c>
      <c r="G831" s="4">
        <v>1028</v>
      </c>
      <c r="H831" s="4">
        <v>1028</v>
      </c>
      <c r="I831" s="4">
        <v>875</v>
      </c>
      <c r="J831" s="4">
        <v>866</v>
      </c>
      <c r="K831" s="4">
        <v>2.75</v>
      </c>
      <c r="L831" s="4">
        <v>11.49</v>
      </c>
      <c r="M831" s="4">
        <v>880.24</v>
      </c>
      <c r="N831" s="4">
        <v>0</v>
      </c>
      <c r="O831" s="4">
        <v>0</v>
      </c>
      <c r="P831" s="4">
        <v>0</v>
      </c>
      <c r="Q831" s="4">
        <v>0</v>
      </c>
      <c r="R831" s="4">
        <v>0</v>
      </c>
      <c r="S831" s="4">
        <v>0</v>
      </c>
      <c r="T831" s="4">
        <v>0</v>
      </c>
      <c r="U831" s="4">
        <v>894</v>
      </c>
      <c r="V831" s="4">
        <v>894</v>
      </c>
      <c r="W831" s="4">
        <v>768</v>
      </c>
      <c r="X831" s="4">
        <v>758</v>
      </c>
      <c r="Y831" s="4">
        <v>1.26</v>
      </c>
      <c r="Z831" s="4">
        <v>10.23</v>
      </c>
      <c r="AA831" s="4">
        <v>769.49</v>
      </c>
      <c r="AB831" s="4">
        <v>1649.73</v>
      </c>
    </row>
    <row r="832" spans="1:28">
      <c r="A832" s="3" t="s">
        <v>1685</v>
      </c>
      <c r="B832" s="3" t="s">
        <v>1686</v>
      </c>
      <c r="C832" s="3" t="s">
        <v>22</v>
      </c>
      <c r="D832" s="3" t="s">
        <v>1615</v>
      </c>
      <c r="E832" s="3" t="s">
        <v>1616</v>
      </c>
      <c r="F832" s="3" t="s">
        <v>25</v>
      </c>
      <c r="G832" s="4">
        <v>1753</v>
      </c>
      <c r="H832" s="4">
        <v>1753</v>
      </c>
      <c r="I832" s="4">
        <v>1562</v>
      </c>
      <c r="J832" s="4">
        <v>1540</v>
      </c>
      <c r="K832" s="4">
        <v>6.74</v>
      </c>
      <c r="L832" s="4">
        <v>18.02</v>
      </c>
      <c r="M832" s="4">
        <v>1564.76</v>
      </c>
      <c r="N832" s="4">
        <v>0</v>
      </c>
      <c r="O832" s="4">
        <v>0</v>
      </c>
      <c r="P832" s="4">
        <v>0</v>
      </c>
      <c r="Q832" s="4">
        <v>0</v>
      </c>
      <c r="R832" s="4">
        <v>0</v>
      </c>
      <c r="S832" s="4">
        <v>0</v>
      </c>
      <c r="T832" s="4">
        <v>0</v>
      </c>
      <c r="U832" s="4">
        <v>2365</v>
      </c>
      <c r="V832" s="4">
        <v>2365</v>
      </c>
      <c r="W832" s="4">
        <v>1994</v>
      </c>
      <c r="X832" s="4">
        <v>1961</v>
      </c>
      <c r="Y832" s="4">
        <v>15.05</v>
      </c>
      <c r="Z832" s="4">
        <v>20.18</v>
      </c>
      <c r="AA832" s="4">
        <v>1996.23</v>
      </c>
      <c r="AB832" s="4">
        <v>3560.99</v>
      </c>
    </row>
    <row r="833" spans="1:28">
      <c r="A833" s="3" t="s">
        <v>1687</v>
      </c>
      <c r="B833" s="3" t="s">
        <v>1688</v>
      </c>
      <c r="C833" s="3" t="s">
        <v>22</v>
      </c>
      <c r="D833" s="3" t="s">
        <v>1615</v>
      </c>
      <c r="E833" s="3" t="s">
        <v>1616</v>
      </c>
      <c r="F833" s="3" t="s">
        <v>25</v>
      </c>
      <c r="G833" s="4">
        <v>979</v>
      </c>
      <c r="H833" s="4">
        <v>979</v>
      </c>
      <c r="I833" s="4">
        <v>865</v>
      </c>
      <c r="J833" s="4">
        <v>851</v>
      </c>
      <c r="K833" s="4">
        <v>4.59</v>
      </c>
      <c r="L833" s="4">
        <v>9.8699999999999992</v>
      </c>
      <c r="M833" s="4">
        <v>865.46</v>
      </c>
      <c r="N833" s="4">
        <v>0</v>
      </c>
      <c r="O833" s="4">
        <v>0</v>
      </c>
      <c r="P833" s="4">
        <v>0</v>
      </c>
      <c r="Q833" s="4">
        <v>0</v>
      </c>
      <c r="R833" s="4">
        <v>0</v>
      </c>
      <c r="S833" s="4">
        <v>0</v>
      </c>
      <c r="T833" s="4">
        <v>0</v>
      </c>
      <c r="U833" s="4">
        <v>949</v>
      </c>
      <c r="V833" s="4">
        <v>949</v>
      </c>
      <c r="W833" s="4">
        <v>759</v>
      </c>
      <c r="X833" s="4">
        <v>749</v>
      </c>
      <c r="Y833" s="4">
        <v>3.9</v>
      </c>
      <c r="Z833" s="4">
        <v>7.39</v>
      </c>
      <c r="AA833" s="4">
        <v>760.29</v>
      </c>
      <c r="AB833" s="4">
        <v>1625.75</v>
      </c>
    </row>
    <row r="834" spans="1:28">
      <c r="A834" s="3" t="s">
        <v>1689</v>
      </c>
      <c r="B834" s="3" t="s">
        <v>1690</v>
      </c>
      <c r="C834" s="3" t="s">
        <v>22</v>
      </c>
      <c r="D834" s="3" t="s">
        <v>1615</v>
      </c>
      <c r="E834" s="3" t="s">
        <v>1616</v>
      </c>
      <c r="F834" s="3" t="s">
        <v>25</v>
      </c>
      <c r="G834" s="4">
        <v>1109</v>
      </c>
      <c r="H834" s="4">
        <v>1109</v>
      </c>
      <c r="I834" s="4">
        <v>916</v>
      </c>
      <c r="J834" s="4">
        <v>902</v>
      </c>
      <c r="K834" s="4">
        <v>0.47</v>
      </c>
      <c r="L834" s="4">
        <v>19.7</v>
      </c>
      <c r="M834" s="4">
        <v>922.17</v>
      </c>
      <c r="N834" s="4">
        <v>0</v>
      </c>
      <c r="O834" s="4">
        <v>0</v>
      </c>
      <c r="P834" s="4">
        <v>0</v>
      </c>
      <c r="Q834" s="4">
        <v>0</v>
      </c>
      <c r="R834" s="4">
        <v>0</v>
      </c>
      <c r="S834" s="4">
        <v>0</v>
      </c>
      <c r="T834" s="4">
        <v>0</v>
      </c>
      <c r="U834" s="4">
        <v>1360</v>
      </c>
      <c r="V834" s="4">
        <v>1360</v>
      </c>
      <c r="W834" s="4">
        <v>1097</v>
      </c>
      <c r="X834" s="4">
        <v>1077</v>
      </c>
      <c r="Y834" s="4">
        <v>2.68</v>
      </c>
      <c r="Z834" s="4">
        <v>19.46</v>
      </c>
      <c r="AA834" s="4">
        <v>1099.1400000000001</v>
      </c>
      <c r="AB834" s="4">
        <v>2021.31</v>
      </c>
    </row>
    <row r="835" spans="1:28">
      <c r="A835" s="3" t="s">
        <v>1691</v>
      </c>
      <c r="B835" s="3" t="s">
        <v>1692</v>
      </c>
      <c r="C835" s="3" t="s">
        <v>22</v>
      </c>
      <c r="D835" s="3" t="s">
        <v>1615</v>
      </c>
      <c r="E835" s="3" t="s">
        <v>1616</v>
      </c>
      <c r="F835" s="3" t="s">
        <v>25</v>
      </c>
      <c r="G835" s="4">
        <v>1084</v>
      </c>
      <c r="H835" s="4">
        <v>1084</v>
      </c>
      <c r="I835" s="4">
        <v>921</v>
      </c>
      <c r="J835" s="4">
        <v>919</v>
      </c>
      <c r="K835" s="4">
        <v>3.37</v>
      </c>
      <c r="L835" s="4">
        <v>18.420000000000002</v>
      </c>
      <c r="M835" s="4">
        <v>940.79</v>
      </c>
      <c r="N835" s="4">
        <v>0</v>
      </c>
      <c r="O835" s="4">
        <v>0</v>
      </c>
      <c r="P835" s="4">
        <v>0</v>
      </c>
      <c r="Q835" s="4">
        <v>0</v>
      </c>
      <c r="R835" s="4">
        <v>0</v>
      </c>
      <c r="S835" s="4">
        <v>0</v>
      </c>
      <c r="T835" s="4">
        <v>0</v>
      </c>
      <c r="U835" s="4">
        <v>1415</v>
      </c>
      <c r="V835" s="4">
        <v>1415</v>
      </c>
      <c r="W835" s="4">
        <v>1165</v>
      </c>
      <c r="X835" s="4">
        <v>1161</v>
      </c>
      <c r="Y835" s="4">
        <v>3.63</v>
      </c>
      <c r="Z835" s="4">
        <v>17.61</v>
      </c>
      <c r="AA835" s="4">
        <v>1182.24</v>
      </c>
      <c r="AB835" s="4">
        <v>2123.0300000000002</v>
      </c>
    </row>
    <row r="836" spans="1:28">
      <c r="A836" s="3" t="s">
        <v>1693</v>
      </c>
      <c r="B836" s="3" t="s">
        <v>1694</v>
      </c>
      <c r="C836" s="3" t="s">
        <v>22</v>
      </c>
      <c r="D836" s="3" t="s">
        <v>1615</v>
      </c>
      <c r="E836" s="3" t="s">
        <v>1616</v>
      </c>
      <c r="F836" s="3" t="s">
        <v>25</v>
      </c>
      <c r="G836" s="4">
        <v>1202</v>
      </c>
      <c r="H836" s="4">
        <v>1202</v>
      </c>
      <c r="I836" s="4">
        <v>1051</v>
      </c>
      <c r="J836" s="4">
        <v>1020</v>
      </c>
      <c r="K836" s="4">
        <v>5.04</v>
      </c>
      <c r="L836" s="4">
        <v>15.19</v>
      </c>
      <c r="M836" s="4">
        <v>1040.23</v>
      </c>
      <c r="N836" s="4">
        <v>0</v>
      </c>
      <c r="O836" s="4">
        <v>0</v>
      </c>
      <c r="P836" s="4">
        <v>0</v>
      </c>
      <c r="Q836" s="4">
        <v>0</v>
      </c>
      <c r="R836" s="4">
        <v>0</v>
      </c>
      <c r="S836" s="4">
        <v>0</v>
      </c>
      <c r="T836" s="4">
        <v>0</v>
      </c>
      <c r="U836" s="4">
        <v>1118</v>
      </c>
      <c r="V836" s="4">
        <v>1118</v>
      </c>
      <c r="W836" s="4">
        <v>982</v>
      </c>
      <c r="X836" s="4">
        <v>977</v>
      </c>
      <c r="Y836" s="4">
        <v>4.72</v>
      </c>
      <c r="Z836" s="4">
        <v>15.12</v>
      </c>
      <c r="AA836" s="4">
        <v>996.84</v>
      </c>
      <c r="AB836" s="4">
        <v>2037.07</v>
      </c>
    </row>
    <row r="837" spans="1:28">
      <c r="A837" s="3" t="s">
        <v>1695</v>
      </c>
      <c r="B837" s="3" t="s">
        <v>1696</v>
      </c>
      <c r="C837" s="3" t="s">
        <v>22</v>
      </c>
      <c r="D837" s="3" t="s">
        <v>1615</v>
      </c>
      <c r="E837" s="3" t="s">
        <v>1616</v>
      </c>
      <c r="F837" s="3" t="s">
        <v>25</v>
      </c>
      <c r="G837" s="4">
        <v>1123</v>
      </c>
      <c r="H837" s="4">
        <v>1123</v>
      </c>
      <c r="I837" s="4">
        <v>964</v>
      </c>
      <c r="J837" s="4">
        <v>963</v>
      </c>
      <c r="K837" s="4">
        <v>2.2000000000000002</v>
      </c>
      <c r="L837" s="4">
        <v>16.7</v>
      </c>
      <c r="M837" s="4">
        <v>981.9</v>
      </c>
      <c r="N837" s="4">
        <v>0</v>
      </c>
      <c r="O837" s="4">
        <v>0</v>
      </c>
      <c r="P837" s="4">
        <v>0</v>
      </c>
      <c r="Q837" s="4">
        <v>0</v>
      </c>
      <c r="R837" s="4">
        <v>0</v>
      </c>
      <c r="S837" s="4">
        <v>0</v>
      </c>
      <c r="T837" s="4">
        <v>0</v>
      </c>
      <c r="U837" s="4">
        <v>1159</v>
      </c>
      <c r="V837" s="4">
        <v>1159</v>
      </c>
      <c r="W837" s="4">
        <v>756</v>
      </c>
      <c r="X837" s="4">
        <v>753</v>
      </c>
      <c r="Y837" s="4">
        <v>2.87</v>
      </c>
      <c r="Z837" s="4">
        <v>10.49</v>
      </c>
      <c r="AA837" s="4">
        <v>766.36</v>
      </c>
      <c r="AB837" s="4">
        <v>1748.26</v>
      </c>
    </row>
    <row r="838" spans="1:28">
      <c r="A838" s="3" t="s">
        <v>1697</v>
      </c>
      <c r="B838" s="3" t="s">
        <v>1698</v>
      </c>
      <c r="C838" s="3" t="s">
        <v>22</v>
      </c>
      <c r="D838" s="3" t="s">
        <v>1615</v>
      </c>
      <c r="E838" s="3" t="s">
        <v>1616</v>
      </c>
      <c r="F838" s="3" t="s">
        <v>25</v>
      </c>
      <c r="G838" s="4">
        <v>903</v>
      </c>
      <c r="H838" s="4">
        <v>903</v>
      </c>
      <c r="I838" s="4">
        <v>797</v>
      </c>
      <c r="J838" s="4">
        <v>789</v>
      </c>
      <c r="K838" s="4">
        <v>2.04</v>
      </c>
      <c r="L838" s="4">
        <v>13.65</v>
      </c>
      <c r="M838" s="4">
        <v>804.69</v>
      </c>
      <c r="N838" s="4">
        <v>0</v>
      </c>
      <c r="O838" s="4">
        <v>0</v>
      </c>
      <c r="P838" s="4">
        <v>0</v>
      </c>
      <c r="Q838" s="4">
        <v>0</v>
      </c>
      <c r="R838" s="4">
        <v>0</v>
      </c>
      <c r="S838" s="4">
        <v>0</v>
      </c>
      <c r="T838" s="4">
        <v>0</v>
      </c>
      <c r="U838" s="4">
        <v>1159</v>
      </c>
      <c r="V838" s="4">
        <v>1159</v>
      </c>
      <c r="W838" s="4">
        <v>771</v>
      </c>
      <c r="X838" s="4">
        <v>764</v>
      </c>
      <c r="Y838" s="4">
        <v>1.1399999999999999</v>
      </c>
      <c r="Z838" s="4">
        <v>12.16</v>
      </c>
      <c r="AA838" s="4">
        <v>777.3</v>
      </c>
      <c r="AB838" s="4">
        <v>1581.99</v>
      </c>
    </row>
    <row r="839" spans="1:28">
      <c r="A839" s="3" t="s">
        <v>1699</v>
      </c>
      <c r="B839" s="3" t="s">
        <v>1700</v>
      </c>
      <c r="C839" s="3" t="s">
        <v>22</v>
      </c>
      <c r="D839" s="3" t="s">
        <v>1615</v>
      </c>
      <c r="E839" s="3" t="s">
        <v>1616</v>
      </c>
      <c r="F839" s="3" t="s">
        <v>25</v>
      </c>
      <c r="G839" s="4">
        <v>2448</v>
      </c>
      <c r="H839" s="4">
        <v>2448</v>
      </c>
      <c r="I839" s="4">
        <v>1967</v>
      </c>
      <c r="J839" s="4">
        <v>1959</v>
      </c>
      <c r="K839" s="4">
        <v>7.21</v>
      </c>
      <c r="L839" s="4">
        <v>28.94</v>
      </c>
      <c r="M839" s="4">
        <v>1995.15</v>
      </c>
      <c r="N839" s="4">
        <v>0</v>
      </c>
      <c r="O839" s="4">
        <v>0</v>
      </c>
      <c r="P839" s="4">
        <v>0</v>
      </c>
      <c r="Q839" s="4">
        <v>0</v>
      </c>
      <c r="R839" s="4">
        <v>0</v>
      </c>
      <c r="S839" s="4">
        <v>0</v>
      </c>
      <c r="T839" s="4">
        <v>0</v>
      </c>
      <c r="U839" s="4">
        <v>2037</v>
      </c>
      <c r="V839" s="4">
        <v>2037</v>
      </c>
      <c r="W839" s="4">
        <v>1926</v>
      </c>
      <c r="X839" s="4">
        <v>1904</v>
      </c>
      <c r="Y839" s="4">
        <v>8.0399999999999991</v>
      </c>
      <c r="Z839" s="4">
        <v>26.09</v>
      </c>
      <c r="AA839" s="4">
        <v>1938.13</v>
      </c>
      <c r="AB839" s="4">
        <v>3933.28</v>
      </c>
    </row>
    <row r="840" spans="1:28">
      <c r="A840" s="3" t="s">
        <v>1701</v>
      </c>
      <c r="B840" s="3" t="s">
        <v>1702</v>
      </c>
      <c r="C840" s="3" t="s">
        <v>22</v>
      </c>
      <c r="D840" s="3" t="s">
        <v>1615</v>
      </c>
      <c r="E840" s="3" t="s">
        <v>1616</v>
      </c>
      <c r="F840" s="3" t="s">
        <v>25</v>
      </c>
      <c r="G840" s="4">
        <v>1010</v>
      </c>
      <c r="H840" s="4">
        <v>1010</v>
      </c>
      <c r="I840" s="4">
        <v>904</v>
      </c>
      <c r="J840" s="4">
        <v>903</v>
      </c>
      <c r="K840" s="4">
        <v>2.35</v>
      </c>
      <c r="L840" s="4">
        <v>9.99</v>
      </c>
      <c r="M840" s="4">
        <v>915.34</v>
      </c>
      <c r="N840" s="4">
        <v>0</v>
      </c>
      <c r="O840" s="4">
        <v>0</v>
      </c>
      <c r="P840" s="4">
        <v>0</v>
      </c>
      <c r="Q840" s="4">
        <v>0</v>
      </c>
      <c r="R840" s="4">
        <v>0</v>
      </c>
      <c r="S840" s="4">
        <v>0</v>
      </c>
      <c r="T840" s="4">
        <v>0</v>
      </c>
      <c r="U840" s="4">
        <v>1450</v>
      </c>
      <c r="V840" s="4">
        <v>1450</v>
      </c>
      <c r="W840" s="4">
        <v>1123</v>
      </c>
      <c r="X840" s="4">
        <v>1118</v>
      </c>
      <c r="Y840" s="4">
        <v>3.43</v>
      </c>
      <c r="Z840" s="4">
        <v>8.9700000000000006</v>
      </c>
      <c r="AA840" s="4">
        <v>1130.4000000000001</v>
      </c>
      <c r="AB840" s="4">
        <v>2045.74</v>
      </c>
    </row>
    <row r="841" spans="1:28">
      <c r="A841" s="3" t="s">
        <v>1703</v>
      </c>
      <c r="B841" s="3" t="s">
        <v>1704</v>
      </c>
      <c r="C841" s="3" t="s">
        <v>22</v>
      </c>
      <c r="D841" s="3" t="s">
        <v>1615</v>
      </c>
      <c r="E841" s="3" t="s">
        <v>1616</v>
      </c>
      <c r="F841" s="3" t="s">
        <v>25</v>
      </c>
      <c r="G841" s="4">
        <v>693</v>
      </c>
      <c r="H841" s="4">
        <v>693</v>
      </c>
      <c r="I841" s="4">
        <v>613</v>
      </c>
      <c r="J841" s="4">
        <v>612</v>
      </c>
      <c r="K841" s="4">
        <v>2.34</v>
      </c>
      <c r="L841" s="4">
        <v>8.17</v>
      </c>
      <c r="M841" s="4">
        <v>622.51</v>
      </c>
      <c r="N841" s="4">
        <v>0</v>
      </c>
      <c r="O841" s="4">
        <v>0</v>
      </c>
      <c r="P841" s="4">
        <v>0</v>
      </c>
      <c r="Q841" s="4">
        <v>0</v>
      </c>
      <c r="R841" s="4">
        <v>0</v>
      </c>
      <c r="S841" s="4">
        <v>0</v>
      </c>
      <c r="T841" s="4">
        <v>0</v>
      </c>
      <c r="U841" s="4">
        <v>1108</v>
      </c>
      <c r="V841" s="4">
        <v>1108</v>
      </c>
      <c r="W841" s="4">
        <v>640</v>
      </c>
      <c r="X841" s="4">
        <v>637</v>
      </c>
      <c r="Y841" s="4">
        <v>3.44</v>
      </c>
      <c r="Z841" s="4">
        <v>6.21</v>
      </c>
      <c r="AA841" s="4">
        <v>646.65</v>
      </c>
      <c r="AB841" s="4">
        <v>1269.1600000000001</v>
      </c>
    </row>
    <row r="842" spans="1:28">
      <c r="A842" s="3" t="s">
        <v>1705</v>
      </c>
      <c r="B842" s="3" t="s">
        <v>1706</v>
      </c>
      <c r="C842" s="3" t="s">
        <v>22</v>
      </c>
      <c r="D842" s="3" t="s">
        <v>1615</v>
      </c>
      <c r="E842" s="3" t="s">
        <v>1616</v>
      </c>
      <c r="F842" s="3" t="s">
        <v>25</v>
      </c>
      <c r="G842" s="4">
        <v>661</v>
      </c>
      <c r="H842" s="4">
        <v>661</v>
      </c>
      <c r="I842" s="4">
        <v>620</v>
      </c>
      <c r="J842" s="4">
        <v>616</v>
      </c>
      <c r="K842" s="4">
        <v>2.0699999999999998</v>
      </c>
      <c r="L842" s="4">
        <v>6.49</v>
      </c>
      <c r="M842" s="4">
        <v>624.55999999999995</v>
      </c>
      <c r="N842" s="4">
        <v>0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  <c r="T842" s="4">
        <v>0</v>
      </c>
      <c r="U842" s="4">
        <v>584</v>
      </c>
      <c r="V842" s="4">
        <v>584</v>
      </c>
      <c r="W842" s="4">
        <v>507</v>
      </c>
      <c r="X842" s="4">
        <v>506</v>
      </c>
      <c r="Y842" s="4">
        <v>4.05</v>
      </c>
      <c r="Z842" s="4">
        <v>5.74</v>
      </c>
      <c r="AA842" s="4">
        <v>515.79</v>
      </c>
      <c r="AB842" s="4">
        <v>1140.3499999999999</v>
      </c>
    </row>
    <row r="843" spans="1:28">
      <c r="A843" s="3" t="s">
        <v>1707</v>
      </c>
      <c r="B843" s="3" t="s">
        <v>1708</v>
      </c>
      <c r="C843" s="3" t="s">
        <v>22</v>
      </c>
      <c r="D843" s="3" t="s">
        <v>1615</v>
      </c>
      <c r="E843" s="3" t="s">
        <v>1616</v>
      </c>
      <c r="F843" s="3" t="s">
        <v>25</v>
      </c>
      <c r="G843" s="4">
        <v>913</v>
      </c>
      <c r="H843" s="4">
        <v>913</v>
      </c>
      <c r="I843" s="4">
        <v>810</v>
      </c>
      <c r="J843" s="4">
        <v>809</v>
      </c>
      <c r="K843" s="4">
        <v>6.05</v>
      </c>
      <c r="L843" s="4">
        <v>13.07</v>
      </c>
      <c r="M843" s="4">
        <v>828.12</v>
      </c>
      <c r="N843" s="4">
        <v>0</v>
      </c>
      <c r="O843" s="4">
        <v>0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  <c r="U843" s="4">
        <v>1196</v>
      </c>
      <c r="V843" s="4">
        <v>1196</v>
      </c>
      <c r="W843" s="4">
        <v>1070</v>
      </c>
      <c r="X843" s="4">
        <v>1066</v>
      </c>
      <c r="Y843" s="4">
        <v>8.34</v>
      </c>
      <c r="Z843" s="4">
        <v>16.38</v>
      </c>
      <c r="AA843" s="4">
        <v>1090.72</v>
      </c>
      <c r="AB843" s="4">
        <v>1918.84</v>
      </c>
    </row>
    <row r="844" spans="1:28">
      <c r="A844" s="3" t="s">
        <v>1709</v>
      </c>
      <c r="B844" s="3" t="s">
        <v>1710</v>
      </c>
      <c r="C844" s="3" t="s">
        <v>22</v>
      </c>
      <c r="D844" s="3" t="s">
        <v>1615</v>
      </c>
      <c r="E844" s="3" t="s">
        <v>1616</v>
      </c>
      <c r="F844" s="3" t="s">
        <v>25</v>
      </c>
      <c r="G844" s="4">
        <v>987</v>
      </c>
      <c r="H844" s="4">
        <v>987</v>
      </c>
      <c r="I844" s="4">
        <v>878</v>
      </c>
      <c r="J844" s="4">
        <v>875</v>
      </c>
      <c r="K844" s="4">
        <v>4.5</v>
      </c>
      <c r="L844" s="4">
        <v>12.12</v>
      </c>
      <c r="M844" s="4">
        <v>891.62</v>
      </c>
      <c r="N844" s="4">
        <v>0</v>
      </c>
      <c r="O844" s="4">
        <v>0</v>
      </c>
      <c r="P844" s="4">
        <v>0</v>
      </c>
      <c r="Q844" s="4">
        <v>0</v>
      </c>
      <c r="R844" s="4">
        <v>0</v>
      </c>
      <c r="S844" s="4">
        <v>0</v>
      </c>
      <c r="T844" s="4">
        <v>0</v>
      </c>
      <c r="U844" s="4">
        <v>872</v>
      </c>
      <c r="V844" s="4">
        <v>872</v>
      </c>
      <c r="W844" s="4">
        <v>821</v>
      </c>
      <c r="X844" s="4">
        <v>816</v>
      </c>
      <c r="Y844" s="4">
        <v>5.04</v>
      </c>
      <c r="Z844" s="4">
        <v>12.47</v>
      </c>
      <c r="AA844" s="4">
        <v>833.51</v>
      </c>
      <c r="AB844" s="4">
        <v>1725.13</v>
      </c>
    </row>
    <row r="845" spans="1:28">
      <c r="A845" s="3" t="s">
        <v>1711</v>
      </c>
      <c r="B845" s="3" t="s">
        <v>1712</v>
      </c>
      <c r="C845" s="3" t="s">
        <v>22</v>
      </c>
      <c r="D845" s="3" t="s">
        <v>1615</v>
      </c>
      <c r="E845" s="3" t="s">
        <v>1616</v>
      </c>
      <c r="F845" s="3" t="s">
        <v>25</v>
      </c>
      <c r="G845" s="4">
        <v>905</v>
      </c>
      <c r="H845" s="4">
        <v>905</v>
      </c>
      <c r="I845" s="4">
        <v>855</v>
      </c>
      <c r="J845" s="4">
        <v>848</v>
      </c>
      <c r="K845" s="4">
        <v>6.11</v>
      </c>
      <c r="L845" s="4">
        <v>11.04</v>
      </c>
      <c r="M845" s="4">
        <v>865.15</v>
      </c>
      <c r="N845" s="4">
        <v>0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1175</v>
      </c>
      <c r="V845" s="4">
        <v>1175</v>
      </c>
      <c r="W845" s="4">
        <v>830</v>
      </c>
      <c r="X845" s="4">
        <v>810</v>
      </c>
      <c r="Y845" s="4">
        <v>5.67</v>
      </c>
      <c r="Z845" s="4">
        <v>10.18</v>
      </c>
      <c r="AA845" s="4">
        <v>825.85</v>
      </c>
      <c r="AB845" s="4">
        <v>1691</v>
      </c>
    </row>
    <row r="846" spans="1:28">
      <c r="A846" s="3" t="s">
        <v>1713</v>
      </c>
      <c r="B846" s="3" t="s">
        <v>1714</v>
      </c>
      <c r="C846" s="3" t="s">
        <v>22</v>
      </c>
      <c r="D846" s="3" t="s">
        <v>1615</v>
      </c>
      <c r="E846" s="3" t="s">
        <v>1616</v>
      </c>
      <c r="F846" s="3" t="s">
        <v>25</v>
      </c>
      <c r="G846" s="4">
        <v>589</v>
      </c>
      <c r="H846" s="4">
        <v>589</v>
      </c>
      <c r="I846" s="4">
        <v>449</v>
      </c>
      <c r="J846" s="4">
        <v>447</v>
      </c>
      <c r="K846" s="4">
        <v>1.86</v>
      </c>
      <c r="L846" s="4">
        <v>8.2100000000000009</v>
      </c>
      <c r="M846" s="4">
        <v>457.07</v>
      </c>
      <c r="N846" s="4">
        <v>0</v>
      </c>
      <c r="O846" s="4">
        <v>0</v>
      </c>
      <c r="P846" s="4">
        <v>0</v>
      </c>
      <c r="Q846" s="4">
        <v>0</v>
      </c>
      <c r="R846" s="4">
        <v>0</v>
      </c>
      <c r="S846" s="4">
        <v>0</v>
      </c>
      <c r="T846" s="4">
        <v>0</v>
      </c>
      <c r="U846" s="4">
        <v>1796</v>
      </c>
      <c r="V846" s="4">
        <v>1796</v>
      </c>
      <c r="W846" s="4">
        <v>1254</v>
      </c>
      <c r="X846" s="4">
        <v>1250</v>
      </c>
      <c r="Y846" s="4">
        <v>2.2799999999999998</v>
      </c>
      <c r="Z846" s="4">
        <v>12.94</v>
      </c>
      <c r="AA846" s="4">
        <v>1265.22</v>
      </c>
      <c r="AB846" s="4">
        <v>1722.29</v>
      </c>
    </row>
    <row r="847" spans="1:28">
      <c r="A847" s="3" t="s">
        <v>1715</v>
      </c>
      <c r="B847" s="3" t="s">
        <v>1716</v>
      </c>
      <c r="C847" s="3" t="s">
        <v>22</v>
      </c>
      <c r="D847" s="3" t="s">
        <v>1615</v>
      </c>
      <c r="E847" s="3" t="s">
        <v>1616</v>
      </c>
      <c r="F847" s="3" t="s">
        <v>25</v>
      </c>
      <c r="G847" s="4">
        <v>880</v>
      </c>
      <c r="H847" s="4">
        <v>880</v>
      </c>
      <c r="I847" s="4">
        <v>788</v>
      </c>
      <c r="J847" s="4">
        <v>781</v>
      </c>
      <c r="K847" s="4">
        <v>13.11</v>
      </c>
      <c r="L847" s="4">
        <v>15.46</v>
      </c>
      <c r="M847" s="4">
        <v>809.57</v>
      </c>
      <c r="N847" s="4">
        <v>0</v>
      </c>
      <c r="O847" s="4">
        <v>0</v>
      </c>
      <c r="P847" s="4">
        <v>0</v>
      </c>
      <c r="Q847" s="4">
        <v>0</v>
      </c>
      <c r="R847" s="4">
        <v>0</v>
      </c>
      <c r="S847" s="4">
        <v>0</v>
      </c>
      <c r="T847" s="4">
        <v>0</v>
      </c>
      <c r="U847" s="4">
        <v>804</v>
      </c>
      <c r="V847" s="4">
        <v>804</v>
      </c>
      <c r="W847" s="4">
        <v>726</v>
      </c>
      <c r="X847" s="4">
        <v>713</v>
      </c>
      <c r="Y847" s="4">
        <v>7.55</v>
      </c>
      <c r="Z847" s="4">
        <v>14.46</v>
      </c>
      <c r="AA847" s="4">
        <v>735.01</v>
      </c>
      <c r="AB847" s="4">
        <v>1544.58</v>
      </c>
    </row>
    <row r="848" spans="1:28">
      <c r="A848" s="3" t="s">
        <v>1717</v>
      </c>
      <c r="B848" s="3" t="s">
        <v>1718</v>
      </c>
      <c r="C848" s="3" t="s">
        <v>22</v>
      </c>
      <c r="D848" s="3" t="s">
        <v>1615</v>
      </c>
      <c r="E848" s="3" t="s">
        <v>1616</v>
      </c>
      <c r="F848" s="3" t="s">
        <v>25</v>
      </c>
      <c r="G848" s="4">
        <v>739</v>
      </c>
      <c r="H848" s="4">
        <v>739</v>
      </c>
      <c r="I848" s="4">
        <v>682</v>
      </c>
      <c r="J848" s="4">
        <v>678</v>
      </c>
      <c r="K848" s="4">
        <v>2.72</v>
      </c>
      <c r="L848" s="4">
        <v>12.37</v>
      </c>
      <c r="M848" s="4">
        <v>693.09</v>
      </c>
      <c r="N848" s="4">
        <v>0</v>
      </c>
      <c r="O848" s="4">
        <v>0</v>
      </c>
      <c r="P848" s="4">
        <v>0</v>
      </c>
      <c r="Q848" s="4">
        <v>0</v>
      </c>
      <c r="R848" s="4">
        <v>0</v>
      </c>
      <c r="S848" s="4">
        <v>0</v>
      </c>
      <c r="T848" s="4">
        <v>0</v>
      </c>
      <c r="U848" s="4">
        <v>1283</v>
      </c>
      <c r="V848" s="4">
        <v>1283</v>
      </c>
      <c r="W848" s="4">
        <v>1000</v>
      </c>
      <c r="X848" s="4">
        <v>993</v>
      </c>
      <c r="Y848" s="4">
        <v>5.86</v>
      </c>
      <c r="Z848" s="4">
        <v>13.3</v>
      </c>
      <c r="AA848" s="4">
        <v>1012.16</v>
      </c>
      <c r="AB848" s="4">
        <v>1705.25</v>
      </c>
    </row>
    <row r="849" spans="1:28">
      <c r="A849" s="3" t="s">
        <v>1719</v>
      </c>
      <c r="B849" s="3" t="s">
        <v>1720</v>
      </c>
      <c r="C849" s="3" t="s">
        <v>22</v>
      </c>
      <c r="D849" s="3" t="s">
        <v>1615</v>
      </c>
      <c r="E849" s="3" t="s">
        <v>1616</v>
      </c>
      <c r="F849" s="3" t="s">
        <v>25</v>
      </c>
      <c r="G849" s="4">
        <v>528</v>
      </c>
      <c r="H849" s="4">
        <v>528</v>
      </c>
      <c r="I849" s="4">
        <v>487</v>
      </c>
      <c r="J849" s="4">
        <v>487</v>
      </c>
      <c r="K849" s="4">
        <v>2.31</v>
      </c>
      <c r="L849" s="4">
        <v>11.38</v>
      </c>
      <c r="M849" s="4">
        <v>500.69</v>
      </c>
      <c r="N849" s="4">
        <v>0</v>
      </c>
      <c r="O849" s="4">
        <v>0</v>
      </c>
      <c r="P849" s="4">
        <v>0</v>
      </c>
      <c r="Q849" s="4">
        <v>0</v>
      </c>
      <c r="R849" s="4">
        <v>0</v>
      </c>
      <c r="S849" s="4">
        <v>0</v>
      </c>
      <c r="T849" s="4">
        <v>0</v>
      </c>
      <c r="U849" s="4">
        <v>511</v>
      </c>
      <c r="V849" s="4">
        <v>511</v>
      </c>
      <c r="W849" s="4">
        <v>371</v>
      </c>
      <c r="X849" s="4">
        <v>356</v>
      </c>
      <c r="Y849" s="4">
        <v>1.25</v>
      </c>
      <c r="Z849" s="4">
        <v>9.36</v>
      </c>
      <c r="AA849" s="4">
        <v>366.61</v>
      </c>
      <c r="AB849" s="4">
        <v>867.3</v>
      </c>
    </row>
    <row r="850" spans="1:28">
      <c r="A850" s="3" t="s">
        <v>1721</v>
      </c>
      <c r="B850" s="3" t="s">
        <v>1722</v>
      </c>
      <c r="C850" s="3" t="s">
        <v>22</v>
      </c>
      <c r="D850" s="3" t="s">
        <v>1615</v>
      </c>
      <c r="E850" s="3" t="s">
        <v>1616</v>
      </c>
      <c r="F850" s="3" t="s">
        <v>25</v>
      </c>
      <c r="G850" s="4">
        <v>942</v>
      </c>
      <c r="H850" s="4">
        <v>942</v>
      </c>
      <c r="I850" s="4">
        <v>855</v>
      </c>
      <c r="J850" s="4">
        <v>852</v>
      </c>
      <c r="K850" s="4">
        <v>4.17</v>
      </c>
      <c r="L850" s="4">
        <v>9.65</v>
      </c>
      <c r="M850" s="4">
        <v>865.82</v>
      </c>
      <c r="N850" s="4">
        <v>0</v>
      </c>
      <c r="O850" s="4">
        <v>0</v>
      </c>
      <c r="P850" s="4">
        <v>0</v>
      </c>
      <c r="Q850" s="4">
        <v>0</v>
      </c>
      <c r="R850" s="4">
        <v>0</v>
      </c>
      <c r="S850" s="4">
        <v>0</v>
      </c>
      <c r="T850" s="4">
        <v>0</v>
      </c>
      <c r="U850" s="4">
        <v>1578</v>
      </c>
      <c r="V850" s="4">
        <v>1578</v>
      </c>
      <c r="W850" s="4">
        <v>1211</v>
      </c>
      <c r="X850" s="4">
        <v>1192</v>
      </c>
      <c r="Y850" s="4">
        <v>7.02</v>
      </c>
      <c r="Z850" s="4">
        <v>16.45</v>
      </c>
      <c r="AA850" s="4">
        <v>1215.47</v>
      </c>
      <c r="AB850" s="4">
        <v>2081.29</v>
      </c>
    </row>
    <row r="851" spans="1:28">
      <c r="A851" s="3" t="s">
        <v>1723</v>
      </c>
      <c r="B851" s="3" t="s">
        <v>1724</v>
      </c>
      <c r="C851" s="3" t="s">
        <v>22</v>
      </c>
      <c r="D851" s="3" t="s">
        <v>1615</v>
      </c>
      <c r="E851" s="3" t="s">
        <v>1616</v>
      </c>
      <c r="F851" s="3" t="s">
        <v>25</v>
      </c>
      <c r="G851" s="4">
        <v>826</v>
      </c>
      <c r="H851" s="4">
        <v>826</v>
      </c>
      <c r="I851" s="4">
        <v>743</v>
      </c>
      <c r="J851" s="4">
        <v>736</v>
      </c>
      <c r="K851" s="4">
        <v>2.5299999999999998</v>
      </c>
      <c r="L851" s="4">
        <v>8.2200000000000006</v>
      </c>
      <c r="M851" s="4">
        <v>746.75</v>
      </c>
      <c r="N851" s="4">
        <v>0</v>
      </c>
      <c r="O851" s="4">
        <v>0</v>
      </c>
      <c r="P851" s="4">
        <v>0</v>
      </c>
      <c r="Q851" s="4">
        <v>0</v>
      </c>
      <c r="R851" s="4">
        <v>0</v>
      </c>
      <c r="S851" s="4">
        <v>0</v>
      </c>
      <c r="T851" s="4">
        <v>0</v>
      </c>
      <c r="U851" s="4">
        <v>1885</v>
      </c>
      <c r="V851" s="4">
        <v>1885</v>
      </c>
      <c r="W851" s="4">
        <v>1221</v>
      </c>
      <c r="X851" s="4">
        <v>1218</v>
      </c>
      <c r="Y851" s="4">
        <v>6.09</v>
      </c>
      <c r="Z851" s="4">
        <v>12.37</v>
      </c>
      <c r="AA851" s="4">
        <v>1236.46</v>
      </c>
      <c r="AB851" s="4">
        <v>1983.21</v>
      </c>
    </row>
    <row r="852" spans="1:28">
      <c r="A852" s="3" t="s">
        <v>1725</v>
      </c>
      <c r="B852" s="3" t="s">
        <v>1726</v>
      </c>
      <c r="C852" s="3" t="s">
        <v>22</v>
      </c>
      <c r="D852" s="3" t="s">
        <v>1615</v>
      </c>
      <c r="E852" s="3" t="s">
        <v>1616</v>
      </c>
      <c r="F852" s="3" t="s">
        <v>25</v>
      </c>
      <c r="G852" s="4">
        <v>1000</v>
      </c>
      <c r="H852" s="4">
        <v>1000</v>
      </c>
      <c r="I852" s="4">
        <v>735</v>
      </c>
      <c r="J852" s="4">
        <v>732</v>
      </c>
      <c r="K852" s="4">
        <v>2.39</v>
      </c>
      <c r="L852" s="4">
        <v>13.48</v>
      </c>
      <c r="M852" s="4">
        <v>747.87</v>
      </c>
      <c r="N852" s="4">
        <v>0</v>
      </c>
      <c r="O852" s="4">
        <v>0</v>
      </c>
      <c r="P852" s="4">
        <v>0</v>
      </c>
      <c r="Q852" s="4">
        <v>0</v>
      </c>
      <c r="R852" s="4">
        <v>0</v>
      </c>
      <c r="S852" s="4">
        <v>0</v>
      </c>
      <c r="T852" s="4">
        <v>0</v>
      </c>
      <c r="U852" s="4">
        <v>1068</v>
      </c>
      <c r="V852" s="4">
        <v>1068</v>
      </c>
      <c r="W852" s="4">
        <v>741</v>
      </c>
      <c r="X852" s="4">
        <v>741</v>
      </c>
      <c r="Y852" s="4">
        <v>2.73</v>
      </c>
      <c r="Z852" s="4">
        <v>12.95</v>
      </c>
      <c r="AA852" s="4">
        <v>756.68</v>
      </c>
      <c r="AB852" s="4">
        <v>1504.55</v>
      </c>
    </row>
    <row r="853" spans="1:28">
      <c r="A853" s="3" t="s">
        <v>1727</v>
      </c>
      <c r="B853" s="3" t="s">
        <v>1728</v>
      </c>
      <c r="C853" s="3" t="s">
        <v>22</v>
      </c>
      <c r="D853" s="3" t="s">
        <v>1615</v>
      </c>
      <c r="E853" s="3" t="s">
        <v>1616</v>
      </c>
      <c r="F853" s="3" t="s">
        <v>25</v>
      </c>
      <c r="G853" s="4">
        <v>1011</v>
      </c>
      <c r="H853" s="4">
        <v>1011</v>
      </c>
      <c r="I853" s="4">
        <v>980</v>
      </c>
      <c r="J853" s="4">
        <v>976</v>
      </c>
      <c r="K853" s="4">
        <v>1.49</v>
      </c>
      <c r="L853" s="4">
        <v>9.6199999999999992</v>
      </c>
      <c r="M853" s="4">
        <v>987.11</v>
      </c>
      <c r="N853" s="4">
        <v>0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  <c r="U853" s="4">
        <v>2383</v>
      </c>
      <c r="V853" s="4">
        <v>2383</v>
      </c>
      <c r="W853" s="4">
        <v>1510</v>
      </c>
      <c r="X853" s="4">
        <v>1500</v>
      </c>
      <c r="Y853" s="4">
        <v>3.33</v>
      </c>
      <c r="Z853" s="4">
        <v>11.01</v>
      </c>
      <c r="AA853" s="4">
        <v>1514.34</v>
      </c>
      <c r="AB853" s="4">
        <v>2501.4499999999998</v>
      </c>
    </row>
    <row r="854" spans="1:28">
      <c r="A854" s="3" t="s">
        <v>1729</v>
      </c>
      <c r="B854" s="3" t="s">
        <v>1730</v>
      </c>
      <c r="C854" s="3" t="s">
        <v>22</v>
      </c>
      <c r="D854" s="3" t="s">
        <v>1615</v>
      </c>
      <c r="E854" s="3" t="s">
        <v>1616</v>
      </c>
      <c r="F854" s="3" t="s">
        <v>25</v>
      </c>
      <c r="G854" s="4">
        <v>1084</v>
      </c>
      <c r="H854" s="4">
        <v>1084</v>
      </c>
      <c r="I854" s="4">
        <v>771</v>
      </c>
      <c r="J854" s="4">
        <v>764</v>
      </c>
      <c r="K854" s="4">
        <v>2.42</v>
      </c>
      <c r="L854" s="4">
        <v>10.77</v>
      </c>
      <c r="M854" s="4">
        <v>777.19</v>
      </c>
      <c r="N854" s="4">
        <v>0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0</v>
      </c>
      <c r="U854" s="4">
        <v>1464</v>
      </c>
      <c r="V854" s="4">
        <v>1464</v>
      </c>
      <c r="W854" s="4">
        <v>1163</v>
      </c>
      <c r="X854" s="4">
        <v>1132</v>
      </c>
      <c r="Y854" s="4">
        <v>3.46</v>
      </c>
      <c r="Z854" s="4">
        <v>15.43</v>
      </c>
      <c r="AA854" s="4">
        <v>1150.8900000000001</v>
      </c>
      <c r="AB854" s="4">
        <v>1928.08</v>
      </c>
    </row>
    <row r="855" spans="1:28">
      <c r="A855" s="3" t="s">
        <v>1731</v>
      </c>
      <c r="B855" s="3" t="s">
        <v>1732</v>
      </c>
      <c r="C855" s="3" t="s">
        <v>22</v>
      </c>
      <c r="D855" s="3" t="s">
        <v>1615</v>
      </c>
      <c r="E855" s="3" t="s">
        <v>1616</v>
      </c>
      <c r="F855" s="3" t="s">
        <v>25</v>
      </c>
      <c r="G855" s="4">
        <v>752</v>
      </c>
      <c r="H855" s="4">
        <v>752</v>
      </c>
      <c r="I855" s="4">
        <v>618</v>
      </c>
      <c r="J855" s="4">
        <v>618</v>
      </c>
      <c r="K855" s="4">
        <v>1.3</v>
      </c>
      <c r="L855" s="4">
        <v>10.72</v>
      </c>
      <c r="M855" s="4">
        <v>630.02</v>
      </c>
      <c r="N855" s="4">
        <v>0</v>
      </c>
      <c r="O855" s="4">
        <v>0</v>
      </c>
      <c r="P855" s="4">
        <v>0</v>
      </c>
      <c r="Q855" s="4">
        <v>0</v>
      </c>
      <c r="R855" s="4">
        <v>0</v>
      </c>
      <c r="S855" s="4">
        <v>0</v>
      </c>
      <c r="T855" s="4">
        <v>0</v>
      </c>
      <c r="U855" s="4">
        <v>1440</v>
      </c>
      <c r="V855" s="4">
        <v>1440</v>
      </c>
      <c r="W855" s="4">
        <v>990</v>
      </c>
      <c r="X855" s="4">
        <v>989</v>
      </c>
      <c r="Y855" s="4">
        <v>0.8</v>
      </c>
      <c r="Z855" s="4">
        <v>6.21</v>
      </c>
      <c r="AA855" s="4">
        <v>996.01</v>
      </c>
      <c r="AB855" s="4">
        <v>1626.03</v>
      </c>
    </row>
    <row r="856" spans="1:28">
      <c r="A856" s="3" t="s">
        <v>1733</v>
      </c>
      <c r="B856" s="3" t="s">
        <v>1734</v>
      </c>
      <c r="C856" s="3" t="s">
        <v>22</v>
      </c>
      <c r="D856" s="3" t="s">
        <v>1615</v>
      </c>
      <c r="E856" s="3" t="s">
        <v>1616</v>
      </c>
      <c r="F856" s="3" t="s">
        <v>25</v>
      </c>
      <c r="G856" s="4">
        <v>377</v>
      </c>
      <c r="H856" s="4">
        <v>377</v>
      </c>
      <c r="I856" s="4">
        <v>361</v>
      </c>
      <c r="J856" s="4">
        <v>361</v>
      </c>
      <c r="K856" s="4">
        <v>0.73</v>
      </c>
      <c r="L856" s="4">
        <v>5.28</v>
      </c>
      <c r="M856" s="4">
        <v>367.01</v>
      </c>
      <c r="N856" s="4">
        <v>0</v>
      </c>
      <c r="O856" s="4">
        <v>0</v>
      </c>
      <c r="P856" s="4">
        <v>0</v>
      </c>
      <c r="Q856" s="4">
        <v>0</v>
      </c>
      <c r="R856" s="4">
        <v>0</v>
      </c>
      <c r="S856" s="4">
        <v>0</v>
      </c>
      <c r="T856" s="4">
        <v>0</v>
      </c>
      <c r="U856" s="4">
        <v>583</v>
      </c>
      <c r="V856" s="4">
        <v>583</v>
      </c>
      <c r="W856" s="4">
        <v>341</v>
      </c>
      <c r="X856" s="4">
        <v>341</v>
      </c>
      <c r="Y856" s="4">
        <v>0.46</v>
      </c>
      <c r="Z856" s="4">
        <v>7.18</v>
      </c>
      <c r="AA856" s="4">
        <v>348.64</v>
      </c>
      <c r="AB856" s="4">
        <v>715.65</v>
      </c>
    </row>
    <row r="857" spans="1:28">
      <c r="A857" s="3" t="s">
        <v>1735</v>
      </c>
      <c r="B857" s="3" t="s">
        <v>1736</v>
      </c>
      <c r="C857" s="3" t="s">
        <v>22</v>
      </c>
      <c r="D857" s="3" t="s">
        <v>1615</v>
      </c>
      <c r="E857" s="3" t="s">
        <v>1616</v>
      </c>
      <c r="F857" s="3" t="s">
        <v>25</v>
      </c>
      <c r="G857" s="4">
        <v>411</v>
      </c>
      <c r="H857" s="4">
        <v>411</v>
      </c>
      <c r="I857" s="4">
        <v>372</v>
      </c>
      <c r="J857" s="4">
        <v>368</v>
      </c>
      <c r="K857" s="4">
        <v>1.01</v>
      </c>
      <c r="L857" s="4">
        <v>5.85</v>
      </c>
      <c r="M857" s="4">
        <v>374.86</v>
      </c>
      <c r="N857" s="4">
        <v>0</v>
      </c>
      <c r="O857" s="4">
        <v>0</v>
      </c>
      <c r="P857" s="4">
        <v>0</v>
      </c>
      <c r="Q857" s="4">
        <v>0</v>
      </c>
      <c r="R857" s="4">
        <v>0</v>
      </c>
      <c r="S857" s="4">
        <v>0</v>
      </c>
      <c r="T857" s="4">
        <v>0</v>
      </c>
      <c r="U857" s="4">
        <v>998</v>
      </c>
      <c r="V857" s="4">
        <v>998</v>
      </c>
      <c r="W857" s="4">
        <v>790</v>
      </c>
      <c r="X857" s="4">
        <v>783</v>
      </c>
      <c r="Y857" s="4">
        <v>1.32</v>
      </c>
      <c r="Z857" s="4">
        <v>10.64</v>
      </c>
      <c r="AA857" s="4">
        <v>794.96</v>
      </c>
      <c r="AB857" s="4">
        <v>1169.82</v>
      </c>
    </row>
    <row r="858" spans="1:28">
      <c r="A858" s="3" t="s">
        <v>1737</v>
      </c>
      <c r="B858" s="3" t="s">
        <v>1738</v>
      </c>
      <c r="C858" s="3" t="s">
        <v>22</v>
      </c>
      <c r="D858" s="3" t="s">
        <v>1615</v>
      </c>
      <c r="E858" s="3" t="s">
        <v>1616</v>
      </c>
      <c r="F858" s="3" t="s">
        <v>25</v>
      </c>
      <c r="G858" s="4">
        <v>503</v>
      </c>
      <c r="H858" s="4">
        <v>503</v>
      </c>
      <c r="I858" s="4">
        <v>474</v>
      </c>
      <c r="J858" s="4">
        <v>471</v>
      </c>
      <c r="K858" s="4">
        <v>1.23</v>
      </c>
      <c r="L858" s="4">
        <v>9.44</v>
      </c>
      <c r="M858" s="4">
        <v>481.67</v>
      </c>
      <c r="N858" s="4">
        <v>0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0</v>
      </c>
      <c r="U858" s="4">
        <v>964</v>
      </c>
      <c r="V858" s="4">
        <v>964</v>
      </c>
      <c r="W858" s="4">
        <v>629</v>
      </c>
      <c r="X858" s="4">
        <v>623</v>
      </c>
      <c r="Y858" s="4">
        <v>1.27</v>
      </c>
      <c r="Z858" s="4">
        <v>12.68</v>
      </c>
      <c r="AA858" s="4">
        <v>636.95000000000005</v>
      </c>
      <c r="AB858" s="4">
        <v>1118.6199999999999</v>
      </c>
    </row>
    <row r="859" spans="1:28">
      <c r="A859" s="3" t="s">
        <v>1739</v>
      </c>
      <c r="B859" s="3" t="s">
        <v>1740</v>
      </c>
      <c r="C859" s="3" t="s">
        <v>22</v>
      </c>
      <c r="D859" s="3" t="s">
        <v>1615</v>
      </c>
      <c r="E859" s="3" t="s">
        <v>1616</v>
      </c>
      <c r="F859" s="3" t="s">
        <v>25</v>
      </c>
      <c r="G859" s="4">
        <v>2128</v>
      </c>
      <c r="H859" s="4">
        <v>2128</v>
      </c>
      <c r="I859" s="4">
        <v>444</v>
      </c>
      <c r="J859" s="4">
        <v>440</v>
      </c>
      <c r="K859" s="4">
        <v>0.84</v>
      </c>
      <c r="L859" s="4">
        <v>4.22</v>
      </c>
      <c r="M859" s="4">
        <v>445.06</v>
      </c>
      <c r="N859" s="4">
        <v>0</v>
      </c>
      <c r="O859" s="4">
        <v>0</v>
      </c>
      <c r="P859" s="4">
        <v>0</v>
      </c>
      <c r="Q859" s="4">
        <v>0</v>
      </c>
      <c r="R859" s="4">
        <v>0</v>
      </c>
      <c r="S859" s="4">
        <v>0</v>
      </c>
      <c r="T859" s="4">
        <v>0</v>
      </c>
      <c r="U859" s="4">
        <v>1605</v>
      </c>
      <c r="V859" s="4">
        <v>1605</v>
      </c>
      <c r="W859" s="4">
        <v>454</v>
      </c>
      <c r="X859" s="4">
        <v>448</v>
      </c>
      <c r="Y859" s="4">
        <v>1.56</v>
      </c>
      <c r="Z859" s="4">
        <v>5.44</v>
      </c>
      <c r="AA859" s="4">
        <v>455</v>
      </c>
      <c r="AB859" s="4">
        <v>900.06</v>
      </c>
    </row>
    <row r="860" spans="1:28">
      <c r="A860" s="3" t="s">
        <v>1741</v>
      </c>
      <c r="B860" s="3" t="s">
        <v>1742</v>
      </c>
      <c r="C860" s="3" t="s">
        <v>22</v>
      </c>
      <c r="D860" s="3" t="s">
        <v>1615</v>
      </c>
      <c r="E860" s="3" t="s">
        <v>1616</v>
      </c>
      <c r="F860" s="3" t="s">
        <v>25</v>
      </c>
      <c r="G860" s="4">
        <v>1783</v>
      </c>
      <c r="H860" s="4">
        <v>1783</v>
      </c>
      <c r="I860" s="4">
        <v>1620</v>
      </c>
      <c r="J860" s="4">
        <v>1535</v>
      </c>
      <c r="K860" s="4">
        <v>6.93</v>
      </c>
      <c r="L860" s="4">
        <v>17.89</v>
      </c>
      <c r="M860" s="4">
        <v>1559.82</v>
      </c>
      <c r="N860" s="4">
        <v>0</v>
      </c>
      <c r="O860" s="4">
        <v>0</v>
      </c>
      <c r="P860" s="4">
        <v>0</v>
      </c>
      <c r="Q860" s="4">
        <v>0</v>
      </c>
      <c r="R860" s="4">
        <v>0</v>
      </c>
      <c r="S860" s="4">
        <v>0</v>
      </c>
      <c r="T860" s="4">
        <v>0</v>
      </c>
      <c r="U860" s="4">
        <v>2019</v>
      </c>
      <c r="V860" s="4">
        <v>2019</v>
      </c>
      <c r="W860" s="4">
        <v>1866</v>
      </c>
      <c r="X860" s="4">
        <v>1743</v>
      </c>
      <c r="Y860" s="4">
        <v>10.210000000000001</v>
      </c>
      <c r="Z860" s="4">
        <v>18.649999999999999</v>
      </c>
      <c r="AA860" s="4">
        <v>1771.86</v>
      </c>
      <c r="AB860" s="4">
        <v>3331.68</v>
      </c>
    </row>
    <row r="861" spans="1:28">
      <c r="A861" s="3" t="s">
        <v>1743</v>
      </c>
      <c r="B861" s="3" t="s">
        <v>1744</v>
      </c>
      <c r="C861" s="3" t="s">
        <v>22</v>
      </c>
      <c r="D861" s="3" t="s">
        <v>1615</v>
      </c>
      <c r="E861" s="3" t="s">
        <v>1616</v>
      </c>
      <c r="F861" s="3" t="s">
        <v>25</v>
      </c>
      <c r="G861" s="4">
        <v>898</v>
      </c>
      <c r="H861" s="4">
        <v>898</v>
      </c>
      <c r="I861" s="4">
        <v>620</v>
      </c>
      <c r="J861" s="4">
        <v>594</v>
      </c>
      <c r="K861" s="4">
        <v>1.65</v>
      </c>
      <c r="L861" s="4">
        <v>9.17</v>
      </c>
      <c r="M861" s="4">
        <v>604.82000000000005</v>
      </c>
      <c r="N861" s="4">
        <v>0</v>
      </c>
      <c r="O861" s="4">
        <v>0</v>
      </c>
      <c r="P861" s="4">
        <v>0</v>
      </c>
      <c r="Q861" s="4">
        <v>0</v>
      </c>
      <c r="R861" s="4">
        <v>0</v>
      </c>
      <c r="S861" s="4">
        <v>0</v>
      </c>
      <c r="T861" s="4">
        <v>0</v>
      </c>
      <c r="U861" s="4">
        <v>598</v>
      </c>
      <c r="V861" s="4">
        <v>598</v>
      </c>
      <c r="W861" s="4">
        <v>566</v>
      </c>
      <c r="X861" s="4">
        <v>560</v>
      </c>
      <c r="Y861" s="4">
        <v>1.23</v>
      </c>
      <c r="Z861" s="4">
        <v>6.4</v>
      </c>
      <c r="AA861" s="4">
        <v>567.63</v>
      </c>
      <c r="AB861" s="4">
        <v>1172.45</v>
      </c>
    </row>
    <row r="862" spans="1:28">
      <c r="A862" s="3" t="s">
        <v>1745</v>
      </c>
      <c r="B862" s="3" t="s">
        <v>1746</v>
      </c>
      <c r="C862" s="3" t="s">
        <v>22</v>
      </c>
      <c r="D862" s="3" t="s">
        <v>1615</v>
      </c>
      <c r="E862" s="3" t="s">
        <v>1616</v>
      </c>
      <c r="F862" s="3" t="s">
        <v>25</v>
      </c>
      <c r="G862" s="4">
        <v>1443</v>
      </c>
      <c r="H862" s="4">
        <v>1443</v>
      </c>
      <c r="I862" s="4">
        <v>1343</v>
      </c>
      <c r="J862" s="4">
        <v>1337</v>
      </c>
      <c r="K862" s="4">
        <v>5.1100000000000003</v>
      </c>
      <c r="L862" s="4">
        <v>17.53</v>
      </c>
      <c r="M862" s="4">
        <v>1359.64</v>
      </c>
      <c r="N862" s="4">
        <v>0</v>
      </c>
      <c r="O862" s="4">
        <v>0</v>
      </c>
      <c r="P862" s="4">
        <v>0</v>
      </c>
      <c r="Q862" s="4">
        <v>0</v>
      </c>
      <c r="R862" s="4">
        <v>0</v>
      </c>
      <c r="S862" s="4">
        <v>0</v>
      </c>
      <c r="T862" s="4">
        <v>0</v>
      </c>
      <c r="U862" s="4">
        <v>1554</v>
      </c>
      <c r="V862" s="4">
        <v>1554</v>
      </c>
      <c r="W862" s="4">
        <v>1469</v>
      </c>
      <c r="X862" s="4">
        <v>1460</v>
      </c>
      <c r="Y862" s="4">
        <v>9.85</v>
      </c>
      <c r="Z862" s="4">
        <v>16.02</v>
      </c>
      <c r="AA862" s="4">
        <v>1485.87</v>
      </c>
      <c r="AB862" s="4">
        <v>2845.51</v>
      </c>
    </row>
    <row r="863" spans="1:28">
      <c r="A863" s="3" t="s">
        <v>1747</v>
      </c>
      <c r="B863" s="3" t="s">
        <v>1748</v>
      </c>
      <c r="C863" s="3" t="s">
        <v>22</v>
      </c>
      <c r="D863" s="3" t="s">
        <v>1615</v>
      </c>
      <c r="E863" s="3" t="s">
        <v>1616</v>
      </c>
      <c r="F863" s="3" t="s">
        <v>25</v>
      </c>
      <c r="G863" s="4">
        <v>1436</v>
      </c>
      <c r="H863" s="4">
        <v>1436</v>
      </c>
      <c r="I863" s="4">
        <v>1036</v>
      </c>
      <c r="J863" s="4">
        <v>1033</v>
      </c>
      <c r="K863" s="4">
        <v>3.15</v>
      </c>
      <c r="L863" s="4">
        <v>9.9600000000000009</v>
      </c>
      <c r="M863" s="4">
        <v>1046.1099999999999</v>
      </c>
      <c r="N863" s="4">
        <v>0</v>
      </c>
      <c r="O863" s="4">
        <v>0</v>
      </c>
      <c r="P863" s="4">
        <v>0</v>
      </c>
      <c r="Q863" s="4">
        <v>0</v>
      </c>
      <c r="R863" s="4">
        <v>0</v>
      </c>
      <c r="S863" s="4">
        <v>0</v>
      </c>
      <c r="T863" s="4">
        <v>0</v>
      </c>
      <c r="U863" s="4">
        <v>1413</v>
      </c>
      <c r="V863" s="4">
        <v>1413</v>
      </c>
      <c r="W863" s="4">
        <v>1171</v>
      </c>
      <c r="X863" s="4">
        <v>1165</v>
      </c>
      <c r="Y863" s="4">
        <v>3.82</v>
      </c>
      <c r="Z863" s="4">
        <v>12.8</v>
      </c>
      <c r="AA863" s="4">
        <v>1181.6199999999999</v>
      </c>
      <c r="AB863" s="4">
        <v>2227.73</v>
      </c>
    </row>
    <row r="864" spans="1:28">
      <c r="A864" s="3" t="s">
        <v>1749</v>
      </c>
      <c r="B864" s="3" t="s">
        <v>1750</v>
      </c>
      <c r="C864" s="3" t="s">
        <v>22</v>
      </c>
      <c r="D864" s="3" t="s">
        <v>1615</v>
      </c>
      <c r="E864" s="3" t="s">
        <v>1616</v>
      </c>
      <c r="F864" s="3" t="s">
        <v>25</v>
      </c>
      <c r="G864" s="4">
        <v>1150</v>
      </c>
      <c r="H864" s="4">
        <v>1150</v>
      </c>
      <c r="I864" s="4">
        <v>879</v>
      </c>
      <c r="J864" s="4">
        <v>871</v>
      </c>
      <c r="K864" s="4">
        <v>4.5999999999999996</v>
      </c>
      <c r="L864" s="4">
        <v>9.8000000000000007</v>
      </c>
      <c r="M864" s="4">
        <v>885.4</v>
      </c>
      <c r="N864" s="4">
        <v>0</v>
      </c>
      <c r="O864" s="4">
        <v>0</v>
      </c>
      <c r="P864" s="4">
        <v>0</v>
      </c>
      <c r="Q864" s="4">
        <v>0</v>
      </c>
      <c r="R864" s="4">
        <v>0</v>
      </c>
      <c r="S864" s="4">
        <v>0</v>
      </c>
      <c r="T864" s="4">
        <v>0</v>
      </c>
      <c r="U864" s="4">
        <v>896</v>
      </c>
      <c r="V864" s="4">
        <v>896</v>
      </c>
      <c r="W864" s="4">
        <v>836</v>
      </c>
      <c r="X864" s="4">
        <v>829</v>
      </c>
      <c r="Y864" s="4">
        <v>4.09</v>
      </c>
      <c r="Z864" s="4">
        <v>9.24</v>
      </c>
      <c r="AA864" s="4">
        <v>842.33</v>
      </c>
      <c r="AB864" s="4">
        <v>1727.73</v>
      </c>
    </row>
    <row r="865" spans="1:28">
      <c r="A865" s="3" t="s">
        <v>1751</v>
      </c>
      <c r="B865" s="3" t="s">
        <v>1752</v>
      </c>
      <c r="C865" s="3" t="s">
        <v>22</v>
      </c>
      <c r="D865" s="3" t="s">
        <v>1615</v>
      </c>
      <c r="E865" s="3" t="s">
        <v>1616</v>
      </c>
      <c r="F865" s="3" t="s">
        <v>25</v>
      </c>
      <c r="G865" s="4">
        <v>1404</v>
      </c>
      <c r="H865" s="4">
        <v>1404</v>
      </c>
      <c r="I865" s="4">
        <v>1083</v>
      </c>
      <c r="J865" s="4">
        <v>1079</v>
      </c>
      <c r="K865" s="4">
        <v>4.54</v>
      </c>
      <c r="L865" s="4">
        <v>9.26</v>
      </c>
      <c r="M865" s="4">
        <v>1092.8</v>
      </c>
      <c r="N865" s="4">
        <v>0</v>
      </c>
      <c r="O865" s="4">
        <v>0</v>
      </c>
      <c r="P865" s="4">
        <v>0</v>
      </c>
      <c r="Q865" s="4">
        <v>0</v>
      </c>
      <c r="R865" s="4">
        <v>0</v>
      </c>
      <c r="S865" s="4">
        <v>0</v>
      </c>
      <c r="T865" s="4">
        <v>0</v>
      </c>
      <c r="U865" s="4">
        <v>1467</v>
      </c>
      <c r="V865" s="4">
        <v>1467</v>
      </c>
      <c r="W865" s="4">
        <v>1413</v>
      </c>
      <c r="X865" s="4">
        <v>1401</v>
      </c>
      <c r="Y865" s="4">
        <v>9.0399999999999991</v>
      </c>
      <c r="Z865" s="4">
        <v>8.3000000000000007</v>
      </c>
      <c r="AA865" s="4">
        <v>1418.34</v>
      </c>
      <c r="AB865" s="4">
        <v>2511.14</v>
      </c>
    </row>
    <row r="866" spans="1:28">
      <c r="A866" s="3" t="s">
        <v>1753</v>
      </c>
      <c r="B866" s="3" t="s">
        <v>1754</v>
      </c>
      <c r="C866" s="3" t="s">
        <v>22</v>
      </c>
      <c r="D866" s="3" t="s">
        <v>1615</v>
      </c>
      <c r="E866" s="3" t="s">
        <v>1616</v>
      </c>
      <c r="F866" s="3" t="s">
        <v>25</v>
      </c>
      <c r="G866" s="4">
        <v>685</v>
      </c>
      <c r="H866" s="4">
        <v>685</v>
      </c>
      <c r="I866" s="4">
        <v>465</v>
      </c>
      <c r="J866" s="4">
        <v>458</v>
      </c>
      <c r="K866" s="4">
        <v>2.54</v>
      </c>
      <c r="L866" s="4">
        <v>4.13</v>
      </c>
      <c r="M866" s="4">
        <v>464.67</v>
      </c>
      <c r="N866" s="4">
        <v>0</v>
      </c>
      <c r="O866" s="4">
        <v>0</v>
      </c>
      <c r="P866" s="4">
        <v>0</v>
      </c>
      <c r="Q866" s="4">
        <v>0</v>
      </c>
      <c r="R866" s="4">
        <v>0</v>
      </c>
      <c r="S866" s="4">
        <v>0</v>
      </c>
      <c r="T866" s="4">
        <v>0</v>
      </c>
      <c r="U866" s="4">
        <v>762</v>
      </c>
      <c r="V866" s="4">
        <v>762</v>
      </c>
      <c r="W866" s="4">
        <v>696</v>
      </c>
      <c r="X866" s="4">
        <v>671</v>
      </c>
      <c r="Y866" s="4">
        <v>4.05</v>
      </c>
      <c r="Z866" s="4">
        <v>5.25</v>
      </c>
      <c r="AA866" s="4">
        <v>680.3</v>
      </c>
      <c r="AB866" s="4">
        <v>1144.97</v>
      </c>
    </row>
    <row r="867" spans="1:28">
      <c r="A867" s="3" t="s">
        <v>1755</v>
      </c>
      <c r="B867" s="3" t="s">
        <v>1756</v>
      </c>
      <c r="C867" s="3" t="s">
        <v>22</v>
      </c>
      <c r="D867" s="3" t="s">
        <v>1615</v>
      </c>
      <c r="E867" s="3" t="s">
        <v>1616</v>
      </c>
      <c r="F867" s="3" t="s">
        <v>25</v>
      </c>
      <c r="G867" s="4">
        <v>594</v>
      </c>
      <c r="H867" s="4">
        <v>594</v>
      </c>
      <c r="I867" s="4">
        <v>527</v>
      </c>
      <c r="J867" s="4">
        <v>526</v>
      </c>
      <c r="K867" s="4">
        <v>1.84</v>
      </c>
      <c r="L867" s="4">
        <v>7.55</v>
      </c>
      <c r="M867" s="4">
        <v>535.39</v>
      </c>
      <c r="N867" s="4">
        <v>0</v>
      </c>
      <c r="O867" s="4">
        <v>0</v>
      </c>
      <c r="P867" s="4">
        <v>0</v>
      </c>
      <c r="Q867" s="4">
        <v>0</v>
      </c>
      <c r="R867" s="4">
        <v>0</v>
      </c>
      <c r="S867" s="4">
        <v>0</v>
      </c>
      <c r="T867" s="4">
        <v>0</v>
      </c>
      <c r="U867" s="4">
        <v>572</v>
      </c>
      <c r="V867" s="4">
        <v>572</v>
      </c>
      <c r="W867" s="4">
        <v>519</v>
      </c>
      <c r="X867" s="4">
        <v>517</v>
      </c>
      <c r="Y867" s="4">
        <v>3.88</v>
      </c>
      <c r="Z867" s="4">
        <v>6.16</v>
      </c>
      <c r="AA867" s="4">
        <v>527.04</v>
      </c>
      <c r="AB867" s="4">
        <v>1062.43</v>
      </c>
    </row>
    <row r="868" spans="1:28">
      <c r="A868" s="3" t="s">
        <v>1757</v>
      </c>
      <c r="B868" s="3" t="s">
        <v>1758</v>
      </c>
      <c r="C868" s="3" t="s">
        <v>22</v>
      </c>
      <c r="D868" s="3" t="s">
        <v>1615</v>
      </c>
      <c r="E868" s="3" t="s">
        <v>1616</v>
      </c>
      <c r="F868" s="3" t="s">
        <v>25</v>
      </c>
      <c r="G868" s="4">
        <v>1415</v>
      </c>
      <c r="H868" s="4">
        <v>1415</v>
      </c>
      <c r="I868" s="4">
        <v>506</v>
      </c>
      <c r="J868" s="4">
        <v>505</v>
      </c>
      <c r="K868" s="4">
        <v>1.77</v>
      </c>
      <c r="L868" s="4">
        <v>2.93</v>
      </c>
      <c r="M868" s="4">
        <v>509.7</v>
      </c>
      <c r="N868" s="4">
        <v>0</v>
      </c>
      <c r="O868" s="4">
        <v>0</v>
      </c>
      <c r="P868" s="4">
        <v>0</v>
      </c>
      <c r="Q868" s="4">
        <v>0</v>
      </c>
      <c r="R868" s="4">
        <v>0</v>
      </c>
      <c r="S868" s="4">
        <v>0</v>
      </c>
      <c r="T868" s="4">
        <v>0</v>
      </c>
      <c r="U868" s="4">
        <v>1043</v>
      </c>
      <c r="V868" s="4">
        <v>1043</v>
      </c>
      <c r="W868" s="4">
        <v>944</v>
      </c>
      <c r="X868" s="4">
        <v>943</v>
      </c>
      <c r="Y868" s="4">
        <v>4.92</v>
      </c>
      <c r="Z868" s="4">
        <v>6.27</v>
      </c>
      <c r="AA868" s="4">
        <v>954.19</v>
      </c>
      <c r="AB868" s="4">
        <v>1463.89</v>
      </c>
    </row>
    <row r="869" spans="1:28">
      <c r="A869" s="3" t="s">
        <v>1759</v>
      </c>
      <c r="B869" s="3" t="s">
        <v>1760</v>
      </c>
      <c r="C869" s="3" t="s">
        <v>518</v>
      </c>
      <c r="D869" s="3" t="s">
        <v>1615</v>
      </c>
      <c r="E869" s="3" t="s">
        <v>1616</v>
      </c>
      <c r="F869" s="3" t="s">
        <v>25</v>
      </c>
      <c r="G869" s="4">
        <v>30906</v>
      </c>
      <c r="H869" s="4">
        <v>30838</v>
      </c>
      <c r="I869" s="4">
        <v>23214</v>
      </c>
      <c r="J869" s="4">
        <v>22859</v>
      </c>
      <c r="K869" s="4">
        <v>89.41</v>
      </c>
      <c r="L869" s="4">
        <v>141.84</v>
      </c>
      <c r="M869" s="4">
        <v>23090.25</v>
      </c>
      <c r="N869" s="4">
        <v>31905</v>
      </c>
      <c r="O869" s="4">
        <v>31846</v>
      </c>
      <c r="P869" s="4">
        <v>23881</v>
      </c>
      <c r="Q869" s="4">
        <v>23507</v>
      </c>
      <c r="R869" s="4">
        <v>84.1</v>
      </c>
      <c r="S869" s="4">
        <v>576.13</v>
      </c>
      <c r="T869" s="4">
        <v>24167.23</v>
      </c>
      <c r="U869" s="4">
        <v>34631</v>
      </c>
      <c r="V869" s="4">
        <v>34545</v>
      </c>
      <c r="W869" s="4">
        <v>24159</v>
      </c>
      <c r="X869" s="4">
        <v>23867</v>
      </c>
      <c r="Y869" s="4">
        <v>85.33</v>
      </c>
      <c r="Z869" s="4">
        <v>569.62</v>
      </c>
      <c r="AA869" s="4">
        <v>24521.95</v>
      </c>
      <c r="AB869" s="4">
        <v>71779.429999999993</v>
      </c>
    </row>
    <row r="870" spans="1:28">
      <c r="A870" s="3" t="s">
        <v>1761</v>
      </c>
      <c r="B870" s="3" t="s">
        <v>1762</v>
      </c>
      <c r="C870" s="3" t="s">
        <v>521</v>
      </c>
      <c r="D870" s="3" t="s">
        <v>1615</v>
      </c>
      <c r="E870" s="3" t="s">
        <v>1616</v>
      </c>
      <c r="F870" s="3" t="s">
        <v>25</v>
      </c>
      <c r="G870" s="4">
        <v>5205</v>
      </c>
      <c r="H870" s="4">
        <v>5203</v>
      </c>
      <c r="I870" s="4">
        <v>4595</v>
      </c>
      <c r="J870" s="4">
        <v>4386</v>
      </c>
      <c r="K870" s="4">
        <v>27.68</v>
      </c>
      <c r="L870" s="4">
        <v>116.86</v>
      </c>
      <c r="M870" s="4">
        <v>4530.54</v>
      </c>
      <c r="N870" s="4">
        <v>5524</v>
      </c>
      <c r="O870" s="4">
        <v>5523</v>
      </c>
      <c r="P870" s="4">
        <v>4573</v>
      </c>
      <c r="Q870" s="4">
        <v>4382</v>
      </c>
      <c r="R870" s="4">
        <v>30.58</v>
      </c>
      <c r="S870" s="4">
        <v>117.6</v>
      </c>
      <c r="T870" s="4">
        <v>4530.18</v>
      </c>
      <c r="U870" s="4">
        <v>6701</v>
      </c>
      <c r="V870" s="4">
        <v>6698</v>
      </c>
      <c r="W870" s="4">
        <v>5494</v>
      </c>
      <c r="X870" s="4">
        <v>5236</v>
      </c>
      <c r="Y870" s="4">
        <v>36.01</v>
      </c>
      <c r="Z870" s="4">
        <v>132.12</v>
      </c>
      <c r="AA870" s="4">
        <v>5404.13</v>
      </c>
      <c r="AB870" s="4">
        <v>14464.85</v>
      </c>
    </row>
    <row r="871" spans="1:28">
      <c r="A871" s="3" t="s">
        <v>1763</v>
      </c>
      <c r="B871" s="3" t="s">
        <v>1764</v>
      </c>
      <c r="C871" s="3" t="s">
        <v>521</v>
      </c>
      <c r="D871" s="3" t="s">
        <v>1615</v>
      </c>
      <c r="E871" s="3" t="s">
        <v>1616</v>
      </c>
      <c r="F871" s="3" t="s">
        <v>25</v>
      </c>
      <c r="G871" s="4">
        <v>7268</v>
      </c>
      <c r="H871" s="4">
        <v>7265</v>
      </c>
      <c r="I871" s="4">
        <v>6603</v>
      </c>
      <c r="J871" s="4">
        <v>6419</v>
      </c>
      <c r="K871" s="4">
        <v>52.34</v>
      </c>
      <c r="L871" s="4">
        <v>169.66</v>
      </c>
      <c r="M871" s="4">
        <v>6641</v>
      </c>
      <c r="N871" s="4">
        <v>7414</v>
      </c>
      <c r="O871" s="4">
        <v>7413</v>
      </c>
      <c r="P871" s="4">
        <v>6680</v>
      </c>
      <c r="Q871" s="4">
        <v>6508</v>
      </c>
      <c r="R871" s="4">
        <v>50.19</v>
      </c>
      <c r="S871" s="4">
        <v>179.22</v>
      </c>
      <c r="T871" s="4">
        <v>6737.41</v>
      </c>
      <c r="U871" s="4">
        <v>8275</v>
      </c>
      <c r="V871" s="4">
        <v>8274</v>
      </c>
      <c r="W871" s="4">
        <v>7167</v>
      </c>
      <c r="X871" s="4">
        <v>6969</v>
      </c>
      <c r="Y871" s="4">
        <v>51.45</v>
      </c>
      <c r="Z871" s="4">
        <v>181.76</v>
      </c>
      <c r="AA871" s="4">
        <v>7202.21</v>
      </c>
      <c r="AB871" s="4">
        <v>20580.62</v>
      </c>
    </row>
    <row r="872" spans="1:28">
      <c r="A872" s="3" t="s">
        <v>1765</v>
      </c>
      <c r="B872" s="3" t="s">
        <v>1766</v>
      </c>
      <c r="C872" s="3" t="s">
        <v>521</v>
      </c>
      <c r="D872" s="3" t="s">
        <v>1615</v>
      </c>
      <c r="E872" s="3" t="s">
        <v>1616</v>
      </c>
      <c r="F872" s="3" t="s">
        <v>25</v>
      </c>
      <c r="G872" s="4">
        <v>6303</v>
      </c>
      <c r="H872" s="4">
        <v>6243</v>
      </c>
      <c r="I872" s="4">
        <v>5809</v>
      </c>
      <c r="J872" s="4">
        <v>5655</v>
      </c>
      <c r="K872" s="4">
        <v>55.12</v>
      </c>
      <c r="L872" s="4">
        <v>91.48</v>
      </c>
      <c r="M872" s="4">
        <v>5801.6</v>
      </c>
      <c r="N872" s="4">
        <v>6530</v>
      </c>
      <c r="O872" s="4">
        <v>6444</v>
      </c>
      <c r="P872" s="4">
        <v>5949</v>
      </c>
      <c r="Q872" s="4">
        <v>5824</v>
      </c>
      <c r="R872" s="4">
        <v>49.79</v>
      </c>
      <c r="S872" s="4">
        <v>125.98</v>
      </c>
      <c r="T872" s="4">
        <v>5999.77</v>
      </c>
      <c r="U872" s="4">
        <v>7023</v>
      </c>
      <c r="V872" s="4">
        <v>7001</v>
      </c>
      <c r="W872" s="4">
        <v>6227</v>
      </c>
      <c r="X872" s="4">
        <v>6105</v>
      </c>
      <c r="Y872" s="4">
        <v>51.32</v>
      </c>
      <c r="Z872" s="4">
        <v>140.01</v>
      </c>
      <c r="AA872" s="4">
        <v>6296.33</v>
      </c>
      <c r="AB872" s="4">
        <v>18097.7</v>
      </c>
    </row>
    <row r="873" spans="1:28">
      <c r="A873" s="3" t="s">
        <v>1767</v>
      </c>
      <c r="B873" s="3" t="s">
        <v>1768</v>
      </c>
      <c r="C873" s="3" t="s">
        <v>521</v>
      </c>
      <c r="D873" s="3" t="s">
        <v>1615</v>
      </c>
      <c r="E873" s="3" t="s">
        <v>1616</v>
      </c>
      <c r="F873" s="3" t="s">
        <v>25</v>
      </c>
      <c r="G873" s="4">
        <v>5256</v>
      </c>
      <c r="H873" s="4">
        <v>5255</v>
      </c>
      <c r="I873" s="4">
        <v>4752</v>
      </c>
      <c r="J873" s="4">
        <v>4533</v>
      </c>
      <c r="K873" s="4">
        <v>21.94</v>
      </c>
      <c r="L873" s="4">
        <v>114.44</v>
      </c>
      <c r="M873" s="4">
        <v>4669.38</v>
      </c>
      <c r="N873" s="4">
        <v>0</v>
      </c>
      <c r="O873" s="4">
        <v>0</v>
      </c>
      <c r="P873" s="4">
        <v>0</v>
      </c>
      <c r="Q873" s="4">
        <v>0</v>
      </c>
      <c r="R873" s="4">
        <v>0</v>
      </c>
      <c r="S873" s="4">
        <v>0</v>
      </c>
      <c r="T873" s="4">
        <v>0</v>
      </c>
      <c r="U873" s="4">
        <v>10975</v>
      </c>
      <c r="V873" s="4">
        <v>10973</v>
      </c>
      <c r="W873" s="4">
        <v>9924</v>
      </c>
      <c r="X873" s="4">
        <v>9483</v>
      </c>
      <c r="Y873" s="4">
        <v>44.47</v>
      </c>
      <c r="Z873" s="4">
        <v>243.62</v>
      </c>
      <c r="AA873" s="4">
        <v>9771.09</v>
      </c>
      <c r="AB873" s="4">
        <v>14440.47</v>
      </c>
    </row>
    <row r="874" spans="1:28">
      <c r="A874" s="3" t="s">
        <v>1769</v>
      </c>
      <c r="B874" s="3" t="s">
        <v>1770</v>
      </c>
      <c r="C874" s="3" t="s">
        <v>521</v>
      </c>
      <c r="D874" s="3" t="s">
        <v>1615</v>
      </c>
      <c r="E874" s="3" t="s">
        <v>1616</v>
      </c>
      <c r="F874" s="3" t="s">
        <v>25</v>
      </c>
      <c r="G874" s="4">
        <v>6984</v>
      </c>
      <c r="H874" s="4">
        <v>6983</v>
      </c>
      <c r="I874" s="4">
        <v>6293</v>
      </c>
      <c r="J874" s="4">
        <v>6134</v>
      </c>
      <c r="K874" s="4">
        <v>40.85</v>
      </c>
      <c r="L874" s="4">
        <v>156.33000000000001</v>
      </c>
      <c r="M874" s="4">
        <v>6331.18</v>
      </c>
      <c r="N874" s="4">
        <v>0</v>
      </c>
      <c r="O874" s="4">
        <v>0</v>
      </c>
      <c r="P874" s="4">
        <v>0</v>
      </c>
      <c r="Q874" s="4">
        <v>0</v>
      </c>
      <c r="R874" s="4">
        <v>0</v>
      </c>
      <c r="S874" s="4">
        <v>0</v>
      </c>
      <c r="T874" s="4">
        <v>0</v>
      </c>
      <c r="U874" s="4">
        <v>18876</v>
      </c>
      <c r="V874" s="4">
        <v>9456</v>
      </c>
      <c r="W874" s="4">
        <v>8442</v>
      </c>
      <c r="X874" s="4">
        <v>8208</v>
      </c>
      <c r="Y874" s="4">
        <v>54.17</v>
      </c>
      <c r="Z874" s="4">
        <v>183.04</v>
      </c>
      <c r="AA874" s="4">
        <v>8445.2099999999991</v>
      </c>
      <c r="AB874" s="4">
        <v>14776.39</v>
      </c>
    </row>
    <row r="875" spans="1:28">
      <c r="A875" s="3" t="s">
        <v>1771</v>
      </c>
      <c r="B875" s="3" t="s">
        <v>1772</v>
      </c>
      <c r="C875" s="3" t="s">
        <v>521</v>
      </c>
      <c r="D875" s="3" t="s">
        <v>1615</v>
      </c>
      <c r="E875" s="3" t="s">
        <v>1616</v>
      </c>
      <c r="F875" s="3" t="s">
        <v>25</v>
      </c>
      <c r="G875" s="4">
        <v>6455</v>
      </c>
      <c r="H875" s="4">
        <v>6455</v>
      </c>
      <c r="I875" s="4">
        <v>6019</v>
      </c>
      <c r="J875" s="4">
        <v>5357</v>
      </c>
      <c r="K875" s="4">
        <v>43.5</v>
      </c>
      <c r="L875" s="4">
        <v>109.24</v>
      </c>
      <c r="M875" s="4">
        <v>5509.74</v>
      </c>
      <c r="N875" s="4">
        <v>5739</v>
      </c>
      <c r="O875" s="4">
        <v>5739</v>
      </c>
      <c r="P875" s="4">
        <v>5373</v>
      </c>
      <c r="Q875" s="4">
        <v>4919</v>
      </c>
      <c r="R875" s="4">
        <v>40.950000000000003</v>
      </c>
      <c r="S875" s="4">
        <v>108.58</v>
      </c>
      <c r="T875" s="4">
        <v>5068.53</v>
      </c>
      <c r="U875" s="4">
        <v>8008</v>
      </c>
      <c r="V875" s="4">
        <v>8008</v>
      </c>
      <c r="W875" s="4">
        <v>6304</v>
      </c>
      <c r="X875" s="4">
        <v>5766</v>
      </c>
      <c r="Y875" s="4">
        <v>42.8</v>
      </c>
      <c r="Z875" s="4">
        <v>139.30000000000001</v>
      </c>
      <c r="AA875" s="4">
        <v>5948.1</v>
      </c>
      <c r="AB875" s="4">
        <v>16526.37</v>
      </c>
    </row>
    <row r="876" spans="1:28">
      <c r="A876" s="3" t="s">
        <v>1773</v>
      </c>
      <c r="B876" s="3" t="s">
        <v>1774</v>
      </c>
      <c r="C876" s="3" t="s">
        <v>568</v>
      </c>
      <c r="D876" s="3" t="s">
        <v>1615</v>
      </c>
      <c r="E876" s="3" t="s">
        <v>1616</v>
      </c>
      <c r="F876" s="3" t="s">
        <v>25</v>
      </c>
      <c r="G876" s="4">
        <v>164</v>
      </c>
      <c r="H876" s="4">
        <v>164</v>
      </c>
      <c r="I876" s="4">
        <v>139</v>
      </c>
      <c r="J876" s="4">
        <v>139</v>
      </c>
      <c r="K876" s="4">
        <v>0.32</v>
      </c>
      <c r="L876" s="4">
        <v>2.5299999999999998</v>
      </c>
      <c r="M876" s="4">
        <v>141.85</v>
      </c>
      <c r="N876" s="4">
        <v>0</v>
      </c>
      <c r="O876" s="4">
        <v>0</v>
      </c>
      <c r="P876" s="4">
        <v>0</v>
      </c>
      <c r="Q876" s="4">
        <v>0</v>
      </c>
      <c r="R876" s="4">
        <v>0</v>
      </c>
      <c r="S876" s="4">
        <v>0</v>
      </c>
      <c r="T876" s="4">
        <v>0</v>
      </c>
      <c r="U876" s="4">
        <v>380</v>
      </c>
      <c r="V876" s="4">
        <v>380</v>
      </c>
      <c r="W876" s="4">
        <v>343</v>
      </c>
      <c r="X876" s="4">
        <v>338</v>
      </c>
      <c r="Y876" s="4">
        <v>1.1000000000000001</v>
      </c>
      <c r="Z876" s="4">
        <v>5.36</v>
      </c>
      <c r="AA876" s="4">
        <v>344.46</v>
      </c>
      <c r="AB876" s="4">
        <v>486.31</v>
      </c>
    </row>
    <row r="877" spans="1:28">
      <c r="A877" s="3" t="s">
        <v>1775</v>
      </c>
      <c r="B877" s="3" t="s">
        <v>1776</v>
      </c>
      <c r="C877" s="3" t="s">
        <v>22</v>
      </c>
      <c r="D877" s="3" t="s">
        <v>1615</v>
      </c>
      <c r="E877" s="3" t="s">
        <v>1616</v>
      </c>
      <c r="F877" s="3" t="s">
        <v>25</v>
      </c>
      <c r="G877" s="4">
        <v>1421</v>
      </c>
      <c r="H877" s="4">
        <v>1421</v>
      </c>
      <c r="I877" s="4">
        <v>1265</v>
      </c>
      <c r="J877" s="4">
        <v>1256</v>
      </c>
      <c r="K877" s="4">
        <v>3.46</v>
      </c>
      <c r="L877" s="4">
        <v>32.590000000000003</v>
      </c>
      <c r="M877" s="4">
        <v>1292.05</v>
      </c>
      <c r="N877" s="4">
        <v>0</v>
      </c>
      <c r="O877" s="4">
        <v>0</v>
      </c>
      <c r="P877" s="4">
        <v>0</v>
      </c>
      <c r="Q877" s="4">
        <v>0</v>
      </c>
      <c r="R877" s="4">
        <v>0</v>
      </c>
      <c r="S877" s="4">
        <v>0</v>
      </c>
      <c r="T877" s="4">
        <v>0</v>
      </c>
      <c r="U877" s="4">
        <v>978</v>
      </c>
      <c r="V877" s="4">
        <v>978</v>
      </c>
      <c r="W877" s="4">
        <v>868</v>
      </c>
      <c r="X877" s="4">
        <v>867</v>
      </c>
      <c r="Y877" s="4">
        <v>2.19</v>
      </c>
      <c r="Z877" s="4">
        <v>23.04</v>
      </c>
      <c r="AA877" s="4">
        <v>892.23</v>
      </c>
      <c r="AB877" s="4">
        <v>2184.2800000000002</v>
      </c>
    </row>
    <row r="878" spans="1:28">
      <c r="A878" s="3" t="s">
        <v>1777</v>
      </c>
      <c r="B878" s="3" t="s">
        <v>1778</v>
      </c>
      <c r="C878" s="3" t="s">
        <v>22</v>
      </c>
      <c r="D878" s="3" t="s">
        <v>1615</v>
      </c>
      <c r="E878" s="3" t="s">
        <v>1616</v>
      </c>
      <c r="F878" s="3" t="s">
        <v>25</v>
      </c>
      <c r="G878" s="4">
        <v>1053</v>
      </c>
      <c r="H878" s="4">
        <v>1053</v>
      </c>
      <c r="I878" s="4">
        <v>658</v>
      </c>
      <c r="J878" s="4">
        <v>656</v>
      </c>
      <c r="K878" s="4">
        <v>1.56</v>
      </c>
      <c r="L878" s="4">
        <v>13.16</v>
      </c>
      <c r="M878" s="4">
        <v>670.72</v>
      </c>
      <c r="N878" s="4">
        <v>0</v>
      </c>
      <c r="O878" s="4">
        <v>0</v>
      </c>
      <c r="P878" s="4">
        <v>0</v>
      </c>
      <c r="Q878" s="4">
        <v>0</v>
      </c>
      <c r="R878" s="4">
        <v>0</v>
      </c>
      <c r="S878" s="4">
        <v>0</v>
      </c>
      <c r="T878" s="4">
        <v>0</v>
      </c>
      <c r="U878" s="4">
        <v>596</v>
      </c>
      <c r="V878" s="4">
        <v>596</v>
      </c>
      <c r="W878" s="4">
        <v>529</v>
      </c>
      <c r="X878" s="4">
        <v>525</v>
      </c>
      <c r="Y878" s="4">
        <v>1.0900000000000001</v>
      </c>
      <c r="Z878" s="4">
        <v>10.89</v>
      </c>
      <c r="AA878" s="4">
        <v>536.98</v>
      </c>
      <c r="AB878" s="4">
        <v>1207.7</v>
      </c>
    </row>
    <row r="879" spans="1:28">
      <c r="A879" s="3" t="s">
        <v>1779</v>
      </c>
      <c r="B879" s="3" t="s">
        <v>1780</v>
      </c>
      <c r="C879" s="3" t="s">
        <v>22</v>
      </c>
      <c r="D879" s="3" t="s">
        <v>1615</v>
      </c>
      <c r="E879" s="3" t="s">
        <v>1616</v>
      </c>
      <c r="F879" s="3" t="s">
        <v>25</v>
      </c>
      <c r="G879" s="4">
        <v>1008</v>
      </c>
      <c r="H879" s="4">
        <v>1008</v>
      </c>
      <c r="I879" s="4">
        <v>444</v>
      </c>
      <c r="J879" s="4">
        <v>442</v>
      </c>
      <c r="K879" s="4">
        <v>2.58</v>
      </c>
      <c r="L879" s="4">
        <v>5.23</v>
      </c>
      <c r="M879" s="4">
        <v>449.81</v>
      </c>
      <c r="N879" s="4">
        <v>0</v>
      </c>
      <c r="O879" s="4">
        <v>0</v>
      </c>
      <c r="P879" s="4">
        <v>0</v>
      </c>
      <c r="Q879" s="4">
        <v>0</v>
      </c>
      <c r="R879" s="4">
        <v>0</v>
      </c>
      <c r="S879" s="4">
        <v>0</v>
      </c>
      <c r="T879" s="4">
        <v>0</v>
      </c>
      <c r="U879" s="4">
        <v>896</v>
      </c>
      <c r="V879" s="4">
        <v>896</v>
      </c>
      <c r="W879" s="4">
        <v>560</v>
      </c>
      <c r="X879" s="4">
        <v>555</v>
      </c>
      <c r="Y879" s="4">
        <v>3.12</v>
      </c>
      <c r="Z879" s="4">
        <v>7.84</v>
      </c>
      <c r="AA879" s="4">
        <v>565.96</v>
      </c>
      <c r="AB879" s="4">
        <v>1015.77</v>
      </c>
    </row>
    <row r="880" spans="1:28">
      <c r="A880" s="3" t="s">
        <v>1781</v>
      </c>
      <c r="B880" s="3" t="s">
        <v>1782</v>
      </c>
      <c r="C880" s="3" t="s">
        <v>22</v>
      </c>
      <c r="D880" s="3" t="s">
        <v>1615</v>
      </c>
      <c r="E880" s="3" t="s">
        <v>1616</v>
      </c>
      <c r="F880" s="3" t="s">
        <v>25</v>
      </c>
      <c r="G880" s="4">
        <v>730</v>
      </c>
      <c r="H880" s="4">
        <v>730</v>
      </c>
      <c r="I880" s="4">
        <v>497</v>
      </c>
      <c r="J880" s="4">
        <v>494</v>
      </c>
      <c r="K880" s="4">
        <v>2.4900000000000002</v>
      </c>
      <c r="L880" s="4">
        <v>8.1</v>
      </c>
      <c r="M880" s="4">
        <v>504.59</v>
      </c>
      <c r="N880" s="4">
        <v>0</v>
      </c>
      <c r="O880" s="4">
        <v>0</v>
      </c>
      <c r="P880" s="4">
        <v>0</v>
      </c>
      <c r="Q880" s="4">
        <v>0</v>
      </c>
      <c r="R880" s="4">
        <v>0</v>
      </c>
      <c r="S880" s="4">
        <v>0</v>
      </c>
      <c r="T880" s="4">
        <v>0</v>
      </c>
      <c r="U880" s="4">
        <v>600</v>
      </c>
      <c r="V880" s="4">
        <v>600</v>
      </c>
      <c r="W880" s="4">
        <v>515</v>
      </c>
      <c r="X880" s="4">
        <v>513</v>
      </c>
      <c r="Y880" s="4">
        <v>3.24</v>
      </c>
      <c r="Z880" s="4">
        <v>7.93</v>
      </c>
      <c r="AA880" s="4">
        <v>524.16999999999996</v>
      </c>
      <c r="AB880" s="4">
        <v>1028.76</v>
      </c>
    </row>
    <row r="881" spans="1:28">
      <c r="A881" s="3" t="s">
        <v>1783</v>
      </c>
      <c r="B881" s="3" t="s">
        <v>1784</v>
      </c>
      <c r="C881" s="3" t="s">
        <v>22</v>
      </c>
      <c r="D881" s="3" t="s">
        <v>1615</v>
      </c>
      <c r="E881" s="3" t="s">
        <v>1616</v>
      </c>
      <c r="F881" s="3" t="s">
        <v>25</v>
      </c>
      <c r="G881" s="4">
        <v>452</v>
      </c>
      <c r="H881" s="4">
        <v>452</v>
      </c>
      <c r="I881" s="4">
        <v>299</v>
      </c>
      <c r="J881" s="4">
        <v>298</v>
      </c>
      <c r="K881" s="4">
        <v>3.12</v>
      </c>
      <c r="L881" s="4">
        <v>3.16</v>
      </c>
      <c r="M881" s="4">
        <v>304.27999999999997</v>
      </c>
      <c r="N881" s="4">
        <v>0</v>
      </c>
      <c r="O881" s="4">
        <v>0</v>
      </c>
      <c r="P881" s="4">
        <v>0</v>
      </c>
      <c r="Q881" s="4">
        <v>0</v>
      </c>
      <c r="R881" s="4">
        <v>0</v>
      </c>
      <c r="S881" s="4">
        <v>0</v>
      </c>
      <c r="T881" s="4">
        <v>0</v>
      </c>
      <c r="U881" s="4">
        <v>1083</v>
      </c>
      <c r="V881" s="4">
        <v>1083</v>
      </c>
      <c r="W881" s="4">
        <v>398</v>
      </c>
      <c r="X881" s="4">
        <v>398</v>
      </c>
      <c r="Y881" s="4">
        <v>2.7</v>
      </c>
      <c r="Z881" s="4">
        <v>5.35</v>
      </c>
      <c r="AA881" s="4">
        <v>406.05</v>
      </c>
      <c r="AB881" s="4">
        <v>710.33</v>
      </c>
    </row>
    <row r="882" spans="1:28">
      <c r="A882" s="3" t="s">
        <v>1785</v>
      </c>
      <c r="B882" s="3" t="s">
        <v>1786</v>
      </c>
      <c r="C882" s="3" t="s">
        <v>568</v>
      </c>
      <c r="D882" s="3" t="s">
        <v>1615</v>
      </c>
      <c r="E882" s="3" t="s">
        <v>1616</v>
      </c>
      <c r="F882" s="3" t="s">
        <v>25</v>
      </c>
      <c r="G882" s="4">
        <v>260</v>
      </c>
      <c r="H882" s="4">
        <v>260</v>
      </c>
      <c r="I882" s="4">
        <v>244</v>
      </c>
      <c r="J882" s="4">
        <v>242</v>
      </c>
      <c r="K882" s="4">
        <v>0.46</v>
      </c>
      <c r="L882" s="4">
        <v>5.43</v>
      </c>
      <c r="M882" s="4">
        <v>247.89</v>
      </c>
      <c r="N882" s="4">
        <v>0</v>
      </c>
      <c r="O882" s="4">
        <v>0</v>
      </c>
      <c r="P882" s="4">
        <v>0</v>
      </c>
      <c r="Q882" s="4">
        <v>0</v>
      </c>
      <c r="R882" s="4">
        <v>0</v>
      </c>
      <c r="S882" s="4">
        <v>0</v>
      </c>
      <c r="T882" s="4">
        <v>0</v>
      </c>
      <c r="U882" s="4">
        <v>289</v>
      </c>
      <c r="V882" s="4">
        <v>289</v>
      </c>
      <c r="W882" s="4">
        <v>272</v>
      </c>
      <c r="X882" s="4">
        <v>272</v>
      </c>
      <c r="Y882" s="4">
        <v>0.41</v>
      </c>
      <c r="Z882" s="4">
        <v>6.13</v>
      </c>
      <c r="AA882" s="4">
        <v>278.54000000000002</v>
      </c>
      <c r="AB882" s="4">
        <v>526.42999999999995</v>
      </c>
    </row>
    <row r="883" spans="1:28">
      <c r="A883" s="3" t="s">
        <v>1787</v>
      </c>
      <c r="B883" s="3" t="s">
        <v>1788</v>
      </c>
      <c r="C883" s="3" t="s">
        <v>568</v>
      </c>
      <c r="D883" s="3" t="s">
        <v>1615</v>
      </c>
      <c r="E883" s="3" t="s">
        <v>1616</v>
      </c>
      <c r="F883" s="3" t="s">
        <v>25</v>
      </c>
      <c r="G883" s="4">
        <v>243</v>
      </c>
      <c r="H883" s="4">
        <v>243</v>
      </c>
      <c r="I883" s="4">
        <v>229</v>
      </c>
      <c r="J883" s="4">
        <v>227</v>
      </c>
      <c r="K883" s="4">
        <v>0.84</v>
      </c>
      <c r="L883" s="4">
        <v>3.69</v>
      </c>
      <c r="M883" s="4">
        <v>231.53</v>
      </c>
      <c r="N883" s="4">
        <v>0</v>
      </c>
      <c r="O883" s="4">
        <v>0</v>
      </c>
      <c r="P883" s="4">
        <v>0</v>
      </c>
      <c r="Q883" s="4">
        <v>0</v>
      </c>
      <c r="R883" s="4">
        <v>0</v>
      </c>
      <c r="S883" s="4">
        <v>0</v>
      </c>
      <c r="T883" s="4">
        <v>0</v>
      </c>
      <c r="U883" s="4">
        <v>504</v>
      </c>
      <c r="V883" s="4">
        <v>504</v>
      </c>
      <c r="W883" s="4">
        <v>466</v>
      </c>
      <c r="X883" s="4">
        <v>463</v>
      </c>
      <c r="Y883" s="4">
        <v>1.76</v>
      </c>
      <c r="Z883" s="4">
        <v>7.72</v>
      </c>
      <c r="AA883" s="4">
        <v>472.48</v>
      </c>
      <c r="AB883" s="4">
        <v>704.01</v>
      </c>
    </row>
    <row r="884" spans="1:28">
      <c r="A884" s="3" t="s">
        <v>1789</v>
      </c>
      <c r="B884" s="3" t="s">
        <v>1790</v>
      </c>
      <c r="C884" s="3" t="s">
        <v>568</v>
      </c>
      <c r="D884" s="3" t="s">
        <v>1615</v>
      </c>
      <c r="E884" s="3" t="s">
        <v>1616</v>
      </c>
      <c r="F884" s="3" t="s">
        <v>25</v>
      </c>
      <c r="G884" s="4">
        <v>1055</v>
      </c>
      <c r="H884" s="4">
        <v>1034</v>
      </c>
      <c r="I884" s="4">
        <v>969</v>
      </c>
      <c r="J884" s="4">
        <v>942</v>
      </c>
      <c r="K884" s="4">
        <v>5.46</v>
      </c>
      <c r="L884" s="4">
        <v>17.04</v>
      </c>
      <c r="M884" s="4">
        <v>964.5</v>
      </c>
      <c r="N884" s="4">
        <v>0</v>
      </c>
      <c r="O884" s="4">
        <v>0</v>
      </c>
      <c r="P884" s="4">
        <v>0</v>
      </c>
      <c r="Q884" s="4">
        <v>0</v>
      </c>
      <c r="R884" s="4">
        <v>0</v>
      </c>
      <c r="S884" s="4">
        <v>0</v>
      </c>
      <c r="T884" s="4">
        <v>0</v>
      </c>
      <c r="U884" s="4">
        <v>2308</v>
      </c>
      <c r="V884" s="4">
        <v>2296</v>
      </c>
      <c r="W884" s="4">
        <v>2168</v>
      </c>
      <c r="X884" s="4">
        <v>2146</v>
      </c>
      <c r="Y884" s="4">
        <v>10.91</v>
      </c>
      <c r="Z884" s="4">
        <v>43.05</v>
      </c>
      <c r="AA884" s="4">
        <v>2199.96</v>
      </c>
      <c r="AB884" s="4">
        <v>3164.46</v>
      </c>
    </row>
    <row r="885" spans="1:28">
      <c r="A885" s="3" t="s">
        <v>1791</v>
      </c>
      <c r="B885" s="3" t="s">
        <v>1792</v>
      </c>
      <c r="C885" s="3" t="s">
        <v>568</v>
      </c>
      <c r="D885" s="3" t="s">
        <v>1615</v>
      </c>
      <c r="E885" s="3" t="s">
        <v>1616</v>
      </c>
      <c r="F885" s="3" t="s">
        <v>25</v>
      </c>
      <c r="G885" s="4">
        <v>1055</v>
      </c>
      <c r="H885" s="4">
        <v>1055</v>
      </c>
      <c r="I885" s="4">
        <v>1017</v>
      </c>
      <c r="J885" s="4">
        <v>1017</v>
      </c>
      <c r="K885" s="4">
        <v>0.47</v>
      </c>
      <c r="L885" s="4">
        <v>25.5</v>
      </c>
      <c r="M885" s="4">
        <v>1042.97</v>
      </c>
      <c r="N885" s="4">
        <v>0</v>
      </c>
      <c r="O885" s="4">
        <v>0</v>
      </c>
      <c r="P885" s="4">
        <v>0</v>
      </c>
      <c r="Q885" s="4">
        <v>0</v>
      </c>
      <c r="R885" s="4">
        <v>0</v>
      </c>
      <c r="S885" s="4">
        <v>0</v>
      </c>
      <c r="T885" s="4">
        <v>0</v>
      </c>
      <c r="U885" s="4">
        <v>1175</v>
      </c>
      <c r="V885" s="4">
        <v>1175</v>
      </c>
      <c r="W885" s="4">
        <v>1135</v>
      </c>
      <c r="X885" s="4">
        <v>1129</v>
      </c>
      <c r="Y885" s="4">
        <v>1.03</v>
      </c>
      <c r="Z885" s="4">
        <v>17.850000000000001</v>
      </c>
      <c r="AA885" s="4">
        <v>1147.8800000000001</v>
      </c>
      <c r="AB885" s="4">
        <v>2190.85</v>
      </c>
    </row>
    <row r="886" spans="1:28">
      <c r="A886" s="3" t="s">
        <v>1793</v>
      </c>
      <c r="B886" s="3" t="s">
        <v>1794</v>
      </c>
      <c r="C886" s="3" t="s">
        <v>22</v>
      </c>
      <c r="D886" s="3" t="s">
        <v>1795</v>
      </c>
      <c r="E886" s="3" t="s">
        <v>1796</v>
      </c>
      <c r="F886" s="3" t="s">
        <v>25</v>
      </c>
      <c r="G886" s="4">
        <v>577</v>
      </c>
      <c r="H886" s="4">
        <v>577</v>
      </c>
      <c r="I886" s="4">
        <v>480</v>
      </c>
      <c r="J886" s="4">
        <v>480</v>
      </c>
      <c r="K886" s="4">
        <v>2.35</v>
      </c>
      <c r="L886" s="4">
        <v>9.67</v>
      </c>
      <c r="M886" s="4">
        <v>492.02</v>
      </c>
      <c r="N886" s="4">
        <v>1215</v>
      </c>
      <c r="O886" s="4">
        <v>1215</v>
      </c>
      <c r="P886" s="4">
        <v>592</v>
      </c>
      <c r="Q886" s="4">
        <v>592</v>
      </c>
      <c r="R886" s="4">
        <v>2.27</v>
      </c>
      <c r="S886" s="4">
        <v>12.03</v>
      </c>
      <c r="T886" s="4">
        <v>606.29999999999995</v>
      </c>
      <c r="U886" s="4">
        <v>0</v>
      </c>
      <c r="V886" s="4">
        <v>0</v>
      </c>
      <c r="W886" s="4">
        <v>0</v>
      </c>
      <c r="X886" s="4">
        <v>0</v>
      </c>
      <c r="Y886" s="4">
        <v>0</v>
      </c>
      <c r="Z886" s="4">
        <v>0</v>
      </c>
      <c r="AA886" s="4">
        <v>0</v>
      </c>
      <c r="AB886" s="4">
        <v>1098.32</v>
      </c>
    </row>
    <row r="887" spans="1:28">
      <c r="A887" s="3" t="s">
        <v>1797</v>
      </c>
      <c r="B887" s="3" t="s">
        <v>1798</v>
      </c>
      <c r="C887" s="3" t="s">
        <v>22</v>
      </c>
      <c r="D887" s="3" t="s">
        <v>1795</v>
      </c>
      <c r="E887" s="3" t="s">
        <v>1796</v>
      </c>
      <c r="F887" s="3" t="s">
        <v>25</v>
      </c>
      <c r="G887" s="4">
        <v>395</v>
      </c>
      <c r="H887" s="4">
        <v>395</v>
      </c>
      <c r="I887" s="4">
        <v>328</v>
      </c>
      <c r="J887" s="4">
        <v>327</v>
      </c>
      <c r="K887" s="4">
        <v>0.95</v>
      </c>
      <c r="L887" s="4">
        <v>6.69</v>
      </c>
      <c r="M887" s="4">
        <v>334.64</v>
      </c>
      <c r="N887" s="4">
        <v>672</v>
      </c>
      <c r="O887" s="4">
        <v>672</v>
      </c>
      <c r="P887" s="4">
        <v>498</v>
      </c>
      <c r="Q887" s="4">
        <v>498</v>
      </c>
      <c r="R887" s="4">
        <v>1.06</v>
      </c>
      <c r="S887" s="4">
        <v>12.54</v>
      </c>
      <c r="T887" s="4">
        <v>511.6</v>
      </c>
      <c r="U887" s="4">
        <v>0</v>
      </c>
      <c r="V887" s="4">
        <v>0</v>
      </c>
      <c r="W887" s="4">
        <v>0</v>
      </c>
      <c r="X887" s="4">
        <v>0</v>
      </c>
      <c r="Y887" s="4">
        <v>0</v>
      </c>
      <c r="Z887" s="4">
        <v>0</v>
      </c>
      <c r="AA887" s="4">
        <v>0</v>
      </c>
      <c r="AB887" s="4">
        <v>846.24</v>
      </c>
    </row>
    <row r="888" spans="1:28">
      <c r="A888" s="3" t="s">
        <v>1799</v>
      </c>
      <c r="B888" s="3" t="s">
        <v>1800</v>
      </c>
      <c r="C888" s="3" t="s">
        <v>22</v>
      </c>
      <c r="D888" s="3" t="s">
        <v>1795</v>
      </c>
      <c r="E888" s="3" t="s">
        <v>1796</v>
      </c>
      <c r="F888" s="3" t="s">
        <v>25</v>
      </c>
      <c r="G888" s="4">
        <v>482</v>
      </c>
      <c r="H888" s="4">
        <v>482</v>
      </c>
      <c r="I888" s="4">
        <v>252</v>
      </c>
      <c r="J888" s="4">
        <v>252</v>
      </c>
      <c r="K888" s="4">
        <v>0.82</v>
      </c>
      <c r="L888" s="4">
        <v>5.35</v>
      </c>
      <c r="M888" s="4">
        <v>258.17</v>
      </c>
      <c r="N888" s="4">
        <v>725</v>
      </c>
      <c r="O888" s="4">
        <v>725</v>
      </c>
      <c r="P888" s="4">
        <v>427</v>
      </c>
      <c r="Q888" s="4">
        <v>427</v>
      </c>
      <c r="R888" s="4">
        <v>0.86</v>
      </c>
      <c r="S888" s="4">
        <v>8.48</v>
      </c>
      <c r="T888" s="4">
        <v>436.34</v>
      </c>
      <c r="U888" s="4">
        <v>0</v>
      </c>
      <c r="V888" s="4">
        <v>0</v>
      </c>
      <c r="W888" s="4">
        <v>0</v>
      </c>
      <c r="X888" s="4">
        <v>0</v>
      </c>
      <c r="Y888" s="4">
        <v>0</v>
      </c>
      <c r="Z888" s="4">
        <v>0</v>
      </c>
      <c r="AA888" s="4">
        <v>0</v>
      </c>
      <c r="AB888" s="4">
        <v>694.51</v>
      </c>
    </row>
    <row r="889" spans="1:28">
      <c r="A889" s="3" t="s">
        <v>1801</v>
      </c>
      <c r="B889" s="3" t="s">
        <v>1802</v>
      </c>
      <c r="C889" s="3" t="s">
        <v>22</v>
      </c>
      <c r="D889" s="3" t="s">
        <v>1795</v>
      </c>
      <c r="E889" s="3" t="s">
        <v>1796</v>
      </c>
      <c r="F889" s="3" t="s">
        <v>25</v>
      </c>
      <c r="G889" s="4">
        <v>610</v>
      </c>
      <c r="H889" s="4">
        <v>610</v>
      </c>
      <c r="I889" s="4">
        <v>507</v>
      </c>
      <c r="J889" s="4">
        <v>507</v>
      </c>
      <c r="K889" s="4">
        <v>0.91</v>
      </c>
      <c r="L889" s="4">
        <v>9.1</v>
      </c>
      <c r="M889" s="4">
        <v>517.01</v>
      </c>
      <c r="N889" s="4">
        <v>890</v>
      </c>
      <c r="O889" s="4">
        <v>890</v>
      </c>
      <c r="P889" s="4">
        <v>633</v>
      </c>
      <c r="Q889" s="4">
        <v>628</v>
      </c>
      <c r="R889" s="4">
        <v>0.73</v>
      </c>
      <c r="S889" s="4">
        <v>12.96</v>
      </c>
      <c r="T889" s="4">
        <v>641.69000000000005</v>
      </c>
      <c r="U889" s="4">
        <v>0</v>
      </c>
      <c r="V889" s="4">
        <v>0</v>
      </c>
      <c r="W889" s="4">
        <v>0</v>
      </c>
      <c r="X889" s="4">
        <v>0</v>
      </c>
      <c r="Y889" s="4">
        <v>0</v>
      </c>
      <c r="Z889" s="4">
        <v>0</v>
      </c>
      <c r="AA889" s="4">
        <v>0</v>
      </c>
      <c r="AB889" s="4">
        <v>1158.7</v>
      </c>
    </row>
    <row r="890" spans="1:28">
      <c r="A890" s="3" t="s">
        <v>1803</v>
      </c>
      <c r="B890" s="3" t="s">
        <v>1804</v>
      </c>
      <c r="C890" s="3" t="s">
        <v>22</v>
      </c>
      <c r="D890" s="3" t="s">
        <v>1795</v>
      </c>
      <c r="E890" s="3" t="s">
        <v>1796</v>
      </c>
      <c r="F890" s="3" t="s">
        <v>25</v>
      </c>
      <c r="G890" s="4">
        <v>278</v>
      </c>
      <c r="H890" s="4">
        <v>278</v>
      </c>
      <c r="I890" s="4">
        <v>226</v>
      </c>
      <c r="J890" s="4">
        <v>226</v>
      </c>
      <c r="K890" s="4">
        <v>1.19</v>
      </c>
      <c r="L890" s="4">
        <v>4.6900000000000004</v>
      </c>
      <c r="M890" s="4">
        <v>231.88</v>
      </c>
      <c r="N890" s="4">
        <v>697</v>
      </c>
      <c r="O890" s="4">
        <v>697</v>
      </c>
      <c r="P890" s="4">
        <v>509</v>
      </c>
      <c r="Q890" s="4">
        <v>509</v>
      </c>
      <c r="R890" s="4">
        <v>3.96</v>
      </c>
      <c r="S890" s="4">
        <v>8.34</v>
      </c>
      <c r="T890" s="4">
        <v>521.29999999999995</v>
      </c>
      <c r="U890" s="4">
        <v>0</v>
      </c>
      <c r="V890" s="4">
        <v>0</v>
      </c>
      <c r="W890" s="4">
        <v>0</v>
      </c>
      <c r="X890" s="4">
        <v>0</v>
      </c>
      <c r="Y890" s="4">
        <v>0</v>
      </c>
      <c r="Z890" s="4">
        <v>0</v>
      </c>
      <c r="AA890" s="4">
        <v>0</v>
      </c>
      <c r="AB890" s="4">
        <v>753.18</v>
      </c>
    </row>
    <row r="891" spans="1:28">
      <c r="A891" s="3" t="s">
        <v>1805</v>
      </c>
      <c r="B891" s="3" t="s">
        <v>1806</v>
      </c>
      <c r="C891" s="3" t="s">
        <v>22</v>
      </c>
      <c r="D891" s="3" t="s">
        <v>1795</v>
      </c>
      <c r="E891" s="3" t="s">
        <v>1796</v>
      </c>
      <c r="F891" s="3" t="s">
        <v>25</v>
      </c>
      <c r="G891" s="4">
        <v>423</v>
      </c>
      <c r="H891" s="4">
        <v>423</v>
      </c>
      <c r="I891" s="4">
        <v>345</v>
      </c>
      <c r="J891" s="4">
        <v>345</v>
      </c>
      <c r="K891" s="4">
        <v>0.39</v>
      </c>
      <c r="L891" s="4">
        <v>7.56</v>
      </c>
      <c r="M891" s="4">
        <v>352.95</v>
      </c>
      <c r="N891" s="4">
        <v>617</v>
      </c>
      <c r="O891" s="4">
        <v>617</v>
      </c>
      <c r="P891" s="4">
        <v>417</v>
      </c>
      <c r="Q891" s="4">
        <v>417</v>
      </c>
      <c r="R891" s="4">
        <v>0.4</v>
      </c>
      <c r="S891" s="4">
        <v>9.5</v>
      </c>
      <c r="T891" s="4">
        <v>426.9</v>
      </c>
      <c r="U891" s="4">
        <v>0</v>
      </c>
      <c r="V891" s="4">
        <v>0</v>
      </c>
      <c r="W891" s="4">
        <v>0</v>
      </c>
      <c r="X891" s="4">
        <v>0</v>
      </c>
      <c r="Y891" s="4">
        <v>0</v>
      </c>
      <c r="Z891" s="4">
        <v>0</v>
      </c>
      <c r="AA891" s="4">
        <v>0</v>
      </c>
      <c r="AB891" s="4">
        <v>779.85</v>
      </c>
    </row>
    <row r="892" spans="1:28">
      <c r="A892" s="3" t="s">
        <v>1807</v>
      </c>
      <c r="B892" s="3" t="s">
        <v>1808</v>
      </c>
      <c r="C892" s="3" t="s">
        <v>22</v>
      </c>
      <c r="D892" s="3" t="s">
        <v>1795</v>
      </c>
      <c r="E892" s="3" t="s">
        <v>1796</v>
      </c>
      <c r="F892" s="3" t="s">
        <v>25</v>
      </c>
      <c r="G892" s="4">
        <v>130</v>
      </c>
      <c r="H892" s="4">
        <v>130</v>
      </c>
      <c r="I892" s="4">
        <v>108</v>
      </c>
      <c r="J892" s="4">
        <v>108</v>
      </c>
      <c r="K892" s="4">
        <v>0.05</v>
      </c>
      <c r="L892" s="4">
        <v>2.61</v>
      </c>
      <c r="M892" s="4">
        <v>110.66</v>
      </c>
      <c r="N892" s="4">
        <v>411</v>
      </c>
      <c r="O892" s="4">
        <v>411</v>
      </c>
      <c r="P892" s="4">
        <v>302</v>
      </c>
      <c r="Q892" s="4">
        <v>302</v>
      </c>
      <c r="R892" s="4">
        <v>0.24</v>
      </c>
      <c r="S892" s="4">
        <v>7.55</v>
      </c>
      <c r="T892" s="4">
        <v>309.79000000000002</v>
      </c>
      <c r="U892" s="4">
        <v>0</v>
      </c>
      <c r="V892" s="4">
        <v>0</v>
      </c>
      <c r="W892" s="4">
        <v>0</v>
      </c>
      <c r="X892" s="4">
        <v>0</v>
      </c>
      <c r="Y892" s="4">
        <v>0</v>
      </c>
      <c r="Z892" s="4">
        <v>0</v>
      </c>
      <c r="AA892" s="4">
        <v>0</v>
      </c>
      <c r="AB892" s="4">
        <v>420.45</v>
      </c>
    </row>
    <row r="893" spans="1:28">
      <c r="A893" s="3" t="s">
        <v>1809</v>
      </c>
      <c r="B893" s="3" t="s">
        <v>1810</v>
      </c>
      <c r="C893" s="3" t="s">
        <v>22</v>
      </c>
      <c r="D893" s="3" t="s">
        <v>1795</v>
      </c>
      <c r="E893" s="3" t="s">
        <v>1796</v>
      </c>
      <c r="F893" s="3" t="s">
        <v>25</v>
      </c>
      <c r="G893" s="4">
        <v>704</v>
      </c>
      <c r="H893" s="4">
        <v>704</v>
      </c>
      <c r="I893" s="4">
        <v>559</v>
      </c>
      <c r="J893" s="4">
        <v>559</v>
      </c>
      <c r="K893" s="4">
        <v>1.1299999999999999</v>
      </c>
      <c r="L893" s="4">
        <v>11.44</v>
      </c>
      <c r="M893" s="4">
        <v>571.57000000000005</v>
      </c>
      <c r="N893" s="4">
        <v>1064</v>
      </c>
      <c r="O893" s="4">
        <v>1064</v>
      </c>
      <c r="P893" s="4">
        <v>837</v>
      </c>
      <c r="Q893" s="4">
        <v>837</v>
      </c>
      <c r="R893" s="4">
        <v>4.6500000000000004</v>
      </c>
      <c r="S893" s="4">
        <v>12.19</v>
      </c>
      <c r="T893" s="4">
        <v>853.84</v>
      </c>
      <c r="U893" s="4">
        <v>0</v>
      </c>
      <c r="V893" s="4">
        <v>0</v>
      </c>
      <c r="W893" s="4">
        <v>0</v>
      </c>
      <c r="X893" s="4">
        <v>0</v>
      </c>
      <c r="Y893" s="4">
        <v>0</v>
      </c>
      <c r="Z893" s="4">
        <v>0</v>
      </c>
      <c r="AA893" s="4">
        <v>0</v>
      </c>
      <c r="AB893" s="4">
        <v>1425.41</v>
      </c>
    </row>
    <row r="894" spans="1:28">
      <c r="A894" s="3" t="s">
        <v>1811</v>
      </c>
      <c r="B894" s="3" t="s">
        <v>1812</v>
      </c>
      <c r="C894" s="3" t="s">
        <v>22</v>
      </c>
      <c r="D894" s="3" t="s">
        <v>1795</v>
      </c>
      <c r="E894" s="3" t="s">
        <v>1796</v>
      </c>
      <c r="F894" s="3" t="s">
        <v>25</v>
      </c>
      <c r="G894" s="4">
        <v>288</v>
      </c>
      <c r="H894" s="4">
        <v>288</v>
      </c>
      <c r="I894" s="4">
        <v>248</v>
      </c>
      <c r="J894" s="4">
        <v>248</v>
      </c>
      <c r="K894" s="4">
        <v>0.72</v>
      </c>
      <c r="L894" s="4">
        <v>3.17</v>
      </c>
      <c r="M894" s="4">
        <v>251.89</v>
      </c>
      <c r="N894" s="4">
        <v>703</v>
      </c>
      <c r="O894" s="4">
        <v>703</v>
      </c>
      <c r="P894" s="4">
        <v>400</v>
      </c>
      <c r="Q894" s="4">
        <v>397</v>
      </c>
      <c r="R894" s="4">
        <v>1.91</v>
      </c>
      <c r="S894" s="4">
        <v>6.77</v>
      </c>
      <c r="T894" s="4">
        <v>405.68</v>
      </c>
      <c r="U894" s="4">
        <v>0</v>
      </c>
      <c r="V894" s="4">
        <v>0</v>
      </c>
      <c r="W894" s="4">
        <v>0</v>
      </c>
      <c r="X894" s="4">
        <v>0</v>
      </c>
      <c r="Y894" s="4">
        <v>0</v>
      </c>
      <c r="Z894" s="4">
        <v>0</v>
      </c>
      <c r="AA894" s="4">
        <v>0</v>
      </c>
      <c r="AB894" s="4">
        <v>657.57</v>
      </c>
    </row>
    <row r="895" spans="1:28">
      <c r="A895" s="3" t="s">
        <v>1813</v>
      </c>
      <c r="B895" s="3" t="s">
        <v>1814</v>
      </c>
      <c r="C895" s="3" t="s">
        <v>22</v>
      </c>
      <c r="D895" s="3" t="s">
        <v>1795</v>
      </c>
      <c r="E895" s="3" t="s">
        <v>1796</v>
      </c>
      <c r="F895" s="3" t="s">
        <v>25</v>
      </c>
      <c r="G895" s="4">
        <v>510</v>
      </c>
      <c r="H895" s="4">
        <v>510</v>
      </c>
      <c r="I895" s="4">
        <v>276</v>
      </c>
      <c r="J895" s="4">
        <v>276</v>
      </c>
      <c r="K895" s="4">
        <v>1.25</v>
      </c>
      <c r="L895" s="4">
        <v>4.1399999999999997</v>
      </c>
      <c r="M895" s="4">
        <v>281.39</v>
      </c>
      <c r="N895" s="4">
        <v>740</v>
      </c>
      <c r="O895" s="4">
        <v>740</v>
      </c>
      <c r="P895" s="4">
        <v>570</v>
      </c>
      <c r="Q895" s="4">
        <v>570</v>
      </c>
      <c r="R895" s="4">
        <v>2.17</v>
      </c>
      <c r="S895" s="4">
        <v>10.65</v>
      </c>
      <c r="T895" s="4">
        <v>582.82000000000005</v>
      </c>
      <c r="U895" s="4">
        <v>0</v>
      </c>
      <c r="V895" s="4">
        <v>0</v>
      </c>
      <c r="W895" s="4">
        <v>0</v>
      </c>
      <c r="X895" s="4">
        <v>0</v>
      </c>
      <c r="Y895" s="4">
        <v>0</v>
      </c>
      <c r="Z895" s="4">
        <v>0</v>
      </c>
      <c r="AA895" s="4">
        <v>0</v>
      </c>
      <c r="AB895" s="4">
        <v>864.21</v>
      </c>
    </row>
    <row r="896" spans="1:28">
      <c r="A896" s="3" t="s">
        <v>1815</v>
      </c>
      <c r="B896" s="3" t="s">
        <v>1816</v>
      </c>
      <c r="C896" s="3" t="s">
        <v>22</v>
      </c>
      <c r="D896" s="3" t="s">
        <v>1795</v>
      </c>
      <c r="E896" s="3" t="s">
        <v>1796</v>
      </c>
      <c r="F896" s="3" t="s">
        <v>25</v>
      </c>
      <c r="G896" s="4">
        <v>385</v>
      </c>
      <c r="H896" s="4">
        <v>385</v>
      </c>
      <c r="I896" s="4">
        <v>342</v>
      </c>
      <c r="J896" s="4">
        <v>342</v>
      </c>
      <c r="K896" s="4">
        <v>1.26</v>
      </c>
      <c r="L896" s="4">
        <v>8.3699999999999992</v>
      </c>
      <c r="M896" s="4">
        <v>351.63</v>
      </c>
      <c r="N896" s="4">
        <v>456</v>
      </c>
      <c r="O896" s="4">
        <v>456</v>
      </c>
      <c r="P896" s="4">
        <v>379</v>
      </c>
      <c r="Q896" s="4">
        <v>379</v>
      </c>
      <c r="R896" s="4">
        <v>1.21</v>
      </c>
      <c r="S896" s="4">
        <v>7.65</v>
      </c>
      <c r="T896" s="4">
        <v>387.86</v>
      </c>
      <c r="U896" s="4">
        <v>0</v>
      </c>
      <c r="V896" s="4">
        <v>0</v>
      </c>
      <c r="W896" s="4">
        <v>0</v>
      </c>
      <c r="X896" s="4">
        <v>0</v>
      </c>
      <c r="Y896" s="4">
        <v>0</v>
      </c>
      <c r="Z896" s="4">
        <v>0</v>
      </c>
      <c r="AA896" s="4">
        <v>0</v>
      </c>
      <c r="AB896" s="4">
        <v>739.49</v>
      </c>
    </row>
    <row r="897" spans="1:28">
      <c r="A897" s="3" t="s">
        <v>1817</v>
      </c>
      <c r="B897" s="3" t="s">
        <v>1818</v>
      </c>
      <c r="C897" s="3" t="s">
        <v>22</v>
      </c>
      <c r="D897" s="3" t="s">
        <v>1795</v>
      </c>
      <c r="E897" s="3" t="s">
        <v>1796</v>
      </c>
      <c r="F897" s="3" t="s">
        <v>25</v>
      </c>
      <c r="G897" s="4">
        <v>765</v>
      </c>
      <c r="H897" s="4">
        <v>765</v>
      </c>
      <c r="I897" s="4">
        <v>660</v>
      </c>
      <c r="J897" s="4">
        <v>659</v>
      </c>
      <c r="K897" s="4">
        <v>1.48</v>
      </c>
      <c r="L897" s="4">
        <v>13.75</v>
      </c>
      <c r="M897" s="4">
        <v>674.23</v>
      </c>
      <c r="N897" s="4">
        <v>1381</v>
      </c>
      <c r="O897" s="4">
        <v>1381</v>
      </c>
      <c r="P897" s="4">
        <v>938</v>
      </c>
      <c r="Q897" s="4">
        <v>936</v>
      </c>
      <c r="R897" s="4">
        <v>4.54</v>
      </c>
      <c r="S897" s="4">
        <v>13.92</v>
      </c>
      <c r="T897" s="4">
        <v>954.46</v>
      </c>
      <c r="U897" s="4">
        <v>0</v>
      </c>
      <c r="V897" s="4">
        <v>0</v>
      </c>
      <c r="W897" s="4">
        <v>0</v>
      </c>
      <c r="X897" s="4">
        <v>0</v>
      </c>
      <c r="Y897" s="4">
        <v>0</v>
      </c>
      <c r="Z897" s="4">
        <v>0</v>
      </c>
      <c r="AA897" s="4">
        <v>0</v>
      </c>
      <c r="AB897" s="4">
        <v>1628.69</v>
      </c>
    </row>
    <row r="898" spans="1:28">
      <c r="A898" s="3" t="s">
        <v>1819</v>
      </c>
      <c r="B898" s="3" t="s">
        <v>1820</v>
      </c>
      <c r="C898" s="3" t="s">
        <v>22</v>
      </c>
      <c r="D898" s="3" t="s">
        <v>1795</v>
      </c>
      <c r="E898" s="3" t="s">
        <v>1796</v>
      </c>
      <c r="F898" s="3" t="s">
        <v>25</v>
      </c>
      <c r="G898" s="4">
        <v>393</v>
      </c>
      <c r="H898" s="4">
        <v>393</v>
      </c>
      <c r="I898" s="4">
        <v>315</v>
      </c>
      <c r="J898" s="4">
        <v>315</v>
      </c>
      <c r="K898" s="4">
        <v>0.34</v>
      </c>
      <c r="L898" s="4">
        <v>8.2799999999999994</v>
      </c>
      <c r="M898" s="4">
        <v>323.62</v>
      </c>
      <c r="N898" s="4">
        <v>663</v>
      </c>
      <c r="O898" s="4">
        <v>663</v>
      </c>
      <c r="P898" s="4">
        <v>431</v>
      </c>
      <c r="Q898" s="4">
        <v>431</v>
      </c>
      <c r="R898" s="4">
        <v>0.5</v>
      </c>
      <c r="S898" s="4">
        <v>12.01</v>
      </c>
      <c r="T898" s="4">
        <v>443.51</v>
      </c>
      <c r="U898" s="4">
        <v>0</v>
      </c>
      <c r="V898" s="4">
        <v>0</v>
      </c>
      <c r="W898" s="4">
        <v>0</v>
      </c>
      <c r="X898" s="4">
        <v>0</v>
      </c>
      <c r="Y898" s="4">
        <v>0</v>
      </c>
      <c r="Z898" s="4">
        <v>0</v>
      </c>
      <c r="AA898" s="4">
        <v>0</v>
      </c>
      <c r="AB898" s="4">
        <v>767.13</v>
      </c>
    </row>
    <row r="899" spans="1:28">
      <c r="A899" s="3" t="s">
        <v>1821</v>
      </c>
      <c r="B899" s="3" t="s">
        <v>1822</v>
      </c>
      <c r="C899" s="3" t="s">
        <v>22</v>
      </c>
      <c r="D899" s="3" t="s">
        <v>1795</v>
      </c>
      <c r="E899" s="3" t="s">
        <v>1796</v>
      </c>
      <c r="F899" s="3" t="s">
        <v>25</v>
      </c>
      <c r="G899" s="4">
        <v>302</v>
      </c>
      <c r="H899" s="4">
        <v>302</v>
      </c>
      <c r="I899" s="4">
        <v>267</v>
      </c>
      <c r="J899" s="4">
        <v>267</v>
      </c>
      <c r="K899" s="4">
        <v>1.42</v>
      </c>
      <c r="L899" s="4">
        <v>5.01</v>
      </c>
      <c r="M899" s="4">
        <v>273.43</v>
      </c>
      <c r="N899" s="4">
        <v>540</v>
      </c>
      <c r="O899" s="4">
        <v>540</v>
      </c>
      <c r="P899" s="4">
        <v>398</v>
      </c>
      <c r="Q899" s="4">
        <v>398</v>
      </c>
      <c r="R899" s="4">
        <v>2.48</v>
      </c>
      <c r="S899" s="4">
        <v>7.44</v>
      </c>
      <c r="T899" s="4">
        <v>407.92</v>
      </c>
      <c r="U899" s="4">
        <v>0</v>
      </c>
      <c r="V899" s="4">
        <v>0</v>
      </c>
      <c r="W899" s="4">
        <v>0</v>
      </c>
      <c r="X899" s="4">
        <v>0</v>
      </c>
      <c r="Y899" s="4">
        <v>0</v>
      </c>
      <c r="Z899" s="4">
        <v>0</v>
      </c>
      <c r="AA899" s="4">
        <v>0</v>
      </c>
      <c r="AB899" s="4">
        <v>681.35</v>
      </c>
    </row>
    <row r="900" spans="1:28">
      <c r="A900" s="3" t="s">
        <v>1823</v>
      </c>
      <c r="B900" s="3" t="s">
        <v>1824</v>
      </c>
      <c r="C900" s="3" t="s">
        <v>22</v>
      </c>
      <c r="D900" s="3" t="s">
        <v>1795</v>
      </c>
      <c r="E900" s="3" t="s">
        <v>1796</v>
      </c>
      <c r="F900" s="3" t="s">
        <v>25</v>
      </c>
      <c r="G900" s="4">
        <v>620</v>
      </c>
      <c r="H900" s="4">
        <v>620</v>
      </c>
      <c r="I900" s="4">
        <v>482</v>
      </c>
      <c r="J900" s="4">
        <v>482</v>
      </c>
      <c r="K900" s="4">
        <v>1.69</v>
      </c>
      <c r="L900" s="4">
        <v>8.5399999999999991</v>
      </c>
      <c r="M900" s="4">
        <v>492.23</v>
      </c>
      <c r="N900" s="4">
        <v>1067</v>
      </c>
      <c r="O900" s="4">
        <v>1067</v>
      </c>
      <c r="P900" s="4">
        <v>752</v>
      </c>
      <c r="Q900" s="4">
        <v>752</v>
      </c>
      <c r="R900" s="4">
        <v>3.33</v>
      </c>
      <c r="S900" s="4">
        <v>13.32</v>
      </c>
      <c r="T900" s="4">
        <v>768.65</v>
      </c>
      <c r="U900" s="4">
        <v>0</v>
      </c>
      <c r="V900" s="4">
        <v>0</v>
      </c>
      <c r="W900" s="4">
        <v>0</v>
      </c>
      <c r="X900" s="4">
        <v>0</v>
      </c>
      <c r="Y900" s="4">
        <v>0</v>
      </c>
      <c r="Z900" s="4">
        <v>0</v>
      </c>
      <c r="AA900" s="4">
        <v>0</v>
      </c>
      <c r="AB900" s="4">
        <v>1260.8800000000001</v>
      </c>
    </row>
    <row r="901" spans="1:28">
      <c r="A901" s="3" t="s">
        <v>1825</v>
      </c>
      <c r="B901" s="3" t="s">
        <v>1826</v>
      </c>
      <c r="C901" s="3" t="s">
        <v>22</v>
      </c>
      <c r="D901" s="3" t="s">
        <v>1795</v>
      </c>
      <c r="E901" s="3" t="s">
        <v>1796</v>
      </c>
      <c r="F901" s="3" t="s">
        <v>25</v>
      </c>
      <c r="G901" s="4">
        <v>341</v>
      </c>
      <c r="H901" s="4">
        <v>341</v>
      </c>
      <c r="I901" s="4">
        <v>274</v>
      </c>
      <c r="J901" s="4">
        <v>271</v>
      </c>
      <c r="K901" s="4">
        <v>0.82</v>
      </c>
      <c r="L901" s="4">
        <v>4.0999999999999996</v>
      </c>
      <c r="M901" s="4">
        <v>275.92</v>
      </c>
      <c r="N901" s="4">
        <v>560</v>
      </c>
      <c r="O901" s="4">
        <v>560</v>
      </c>
      <c r="P901" s="4">
        <v>408</v>
      </c>
      <c r="Q901" s="4">
        <v>402</v>
      </c>
      <c r="R901" s="4">
        <v>1.52</v>
      </c>
      <c r="S901" s="4">
        <v>6.28</v>
      </c>
      <c r="T901" s="4">
        <v>409.8</v>
      </c>
      <c r="U901" s="4">
        <v>0</v>
      </c>
      <c r="V901" s="4">
        <v>0</v>
      </c>
      <c r="W901" s="4">
        <v>0</v>
      </c>
      <c r="X901" s="4">
        <v>0</v>
      </c>
      <c r="Y901" s="4">
        <v>0</v>
      </c>
      <c r="Z901" s="4">
        <v>0</v>
      </c>
      <c r="AA901" s="4">
        <v>0</v>
      </c>
      <c r="AB901" s="4">
        <v>685.72</v>
      </c>
    </row>
    <row r="902" spans="1:28">
      <c r="A902" s="3" t="s">
        <v>1827</v>
      </c>
      <c r="B902" s="3" t="s">
        <v>1828</v>
      </c>
      <c r="C902" s="3" t="s">
        <v>22</v>
      </c>
      <c r="D902" s="3" t="s">
        <v>1795</v>
      </c>
      <c r="E902" s="3" t="s">
        <v>1796</v>
      </c>
      <c r="F902" s="3" t="s">
        <v>25</v>
      </c>
      <c r="G902" s="4">
        <v>964</v>
      </c>
      <c r="H902" s="4">
        <v>964</v>
      </c>
      <c r="I902" s="4">
        <v>783</v>
      </c>
      <c r="J902" s="4">
        <v>781</v>
      </c>
      <c r="K902" s="4">
        <v>1</v>
      </c>
      <c r="L902" s="4">
        <v>19.47</v>
      </c>
      <c r="M902" s="4">
        <v>801.47</v>
      </c>
      <c r="N902" s="4">
        <v>1251</v>
      </c>
      <c r="O902" s="4">
        <v>1251</v>
      </c>
      <c r="P902" s="4">
        <v>1050</v>
      </c>
      <c r="Q902" s="4">
        <v>1048</v>
      </c>
      <c r="R902" s="4">
        <v>1.46</v>
      </c>
      <c r="S902" s="4">
        <v>25.19</v>
      </c>
      <c r="T902" s="4">
        <v>1074.6500000000001</v>
      </c>
      <c r="U902" s="4">
        <v>0</v>
      </c>
      <c r="V902" s="4">
        <v>0</v>
      </c>
      <c r="W902" s="4">
        <v>0</v>
      </c>
      <c r="X902" s="4">
        <v>0</v>
      </c>
      <c r="Y902" s="4">
        <v>0</v>
      </c>
      <c r="Z902" s="4">
        <v>0</v>
      </c>
      <c r="AA902" s="4">
        <v>0</v>
      </c>
      <c r="AB902" s="4">
        <v>1876.12</v>
      </c>
    </row>
    <row r="903" spans="1:28">
      <c r="A903" s="3" t="s">
        <v>1829</v>
      </c>
      <c r="B903" s="3" t="s">
        <v>1830</v>
      </c>
      <c r="C903" s="3" t="s">
        <v>22</v>
      </c>
      <c r="D903" s="3" t="s">
        <v>1795</v>
      </c>
      <c r="E903" s="3" t="s">
        <v>1796</v>
      </c>
      <c r="F903" s="3" t="s">
        <v>25</v>
      </c>
      <c r="G903" s="4">
        <v>377</v>
      </c>
      <c r="H903" s="4">
        <v>377</v>
      </c>
      <c r="I903" s="4">
        <v>311</v>
      </c>
      <c r="J903" s="4">
        <v>311</v>
      </c>
      <c r="K903" s="4">
        <v>0.32</v>
      </c>
      <c r="L903" s="4">
        <v>8.5399999999999991</v>
      </c>
      <c r="M903" s="4">
        <v>319.86</v>
      </c>
      <c r="N903" s="4">
        <v>294</v>
      </c>
      <c r="O903" s="4">
        <v>294</v>
      </c>
      <c r="P903" s="4">
        <v>233</v>
      </c>
      <c r="Q903" s="4">
        <v>233</v>
      </c>
      <c r="R903" s="4">
        <v>0.22</v>
      </c>
      <c r="S903" s="4">
        <v>6.41</v>
      </c>
      <c r="T903" s="4">
        <v>239.63</v>
      </c>
      <c r="U903" s="4">
        <v>0</v>
      </c>
      <c r="V903" s="4">
        <v>0</v>
      </c>
      <c r="W903" s="4">
        <v>0</v>
      </c>
      <c r="X903" s="4">
        <v>0</v>
      </c>
      <c r="Y903" s="4">
        <v>0</v>
      </c>
      <c r="Z903" s="4">
        <v>0</v>
      </c>
      <c r="AA903" s="4">
        <v>0</v>
      </c>
      <c r="AB903" s="4">
        <v>559.49</v>
      </c>
    </row>
    <row r="904" spans="1:28">
      <c r="A904" s="3" t="s">
        <v>1831</v>
      </c>
      <c r="B904" s="3" t="s">
        <v>1832</v>
      </c>
      <c r="C904" s="3" t="s">
        <v>22</v>
      </c>
      <c r="D904" s="3" t="s">
        <v>1795</v>
      </c>
      <c r="E904" s="3" t="s">
        <v>1796</v>
      </c>
      <c r="F904" s="3" t="s">
        <v>25</v>
      </c>
      <c r="G904" s="4">
        <v>414</v>
      </c>
      <c r="H904" s="4">
        <v>414</v>
      </c>
      <c r="I904" s="4">
        <v>337</v>
      </c>
      <c r="J904" s="4">
        <v>336</v>
      </c>
      <c r="K904" s="4">
        <v>0.87</v>
      </c>
      <c r="L904" s="4">
        <v>5.63</v>
      </c>
      <c r="M904" s="4">
        <v>342.5</v>
      </c>
      <c r="N904" s="4">
        <v>937</v>
      </c>
      <c r="O904" s="4">
        <v>937</v>
      </c>
      <c r="P904" s="4">
        <v>692</v>
      </c>
      <c r="Q904" s="4">
        <v>692</v>
      </c>
      <c r="R904" s="4">
        <v>0.73</v>
      </c>
      <c r="S904" s="4">
        <v>12.46</v>
      </c>
      <c r="T904" s="4">
        <v>705.19</v>
      </c>
      <c r="U904" s="4">
        <v>0</v>
      </c>
      <c r="V904" s="4">
        <v>0</v>
      </c>
      <c r="W904" s="4">
        <v>0</v>
      </c>
      <c r="X904" s="4">
        <v>0</v>
      </c>
      <c r="Y904" s="4">
        <v>0</v>
      </c>
      <c r="Z904" s="4">
        <v>0</v>
      </c>
      <c r="AA904" s="4">
        <v>0</v>
      </c>
      <c r="AB904" s="4">
        <v>1047.69</v>
      </c>
    </row>
    <row r="905" spans="1:28">
      <c r="A905" s="3" t="s">
        <v>1833</v>
      </c>
      <c r="B905" s="3" t="s">
        <v>1834</v>
      </c>
      <c r="C905" s="3" t="s">
        <v>22</v>
      </c>
      <c r="D905" s="3" t="s">
        <v>1795</v>
      </c>
      <c r="E905" s="3" t="s">
        <v>1796</v>
      </c>
      <c r="F905" s="3" t="s">
        <v>25</v>
      </c>
      <c r="G905" s="4">
        <v>670</v>
      </c>
      <c r="H905" s="4">
        <v>670</v>
      </c>
      <c r="I905" s="4">
        <v>572</v>
      </c>
      <c r="J905" s="4">
        <v>570</v>
      </c>
      <c r="K905" s="4">
        <v>1.23</v>
      </c>
      <c r="L905" s="4">
        <v>9.99</v>
      </c>
      <c r="M905" s="4">
        <v>581.22</v>
      </c>
      <c r="N905" s="4">
        <v>820</v>
      </c>
      <c r="O905" s="4">
        <v>820</v>
      </c>
      <c r="P905" s="4">
        <v>643</v>
      </c>
      <c r="Q905" s="4">
        <v>643</v>
      </c>
      <c r="R905" s="4">
        <v>1.0900000000000001</v>
      </c>
      <c r="S905" s="4">
        <v>13.06</v>
      </c>
      <c r="T905" s="4">
        <v>657.15</v>
      </c>
      <c r="U905" s="4">
        <v>0</v>
      </c>
      <c r="V905" s="4">
        <v>0</v>
      </c>
      <c r="W905" s="4">
        <v>0</v>
      </c>
      <c r="X905" s="4">
        <v>0</v>
      </c>
      <c r="Y905" s="4">
        <v>0</v>
      </c>
      <c r="Z905" s="4">
        <v>0</v>
      </c>
      <c r="AA905" s="4">
        <v>0</v>
      </c>
      <c r="AB905" s="4">
        <v>1238.3699999999999</v>
      </c>
    </row>
    <row r="906" spans="1:28">
      <c r="A906" s="3" t="s">
        <v>1835</v>
      </c>
      <c r="B906" s="3" t="s">
        <v>1836</v>
      </c>
      <c r="C906" s="3" t="s">
        <v>22</v>
      </c>
      <c r="D906" s="3" t="s">
        <v>1795</v>
      </c>
      <c r="E906" s="3" t="s">
        <v>1796</v>
      </c>
      <c r="F906" s="3" t="s">
        <v>25</v>
      </c>
      <c r="G906" s="4">
        <v>284</v>
      </c>
      <c r="H906" s="4">
        <v>284</v>
      </c>
      <c r="I906" s="4">
        <v>240</v>
      </c>
      <c r="J906" s="4">
        <v>240</v>
      </c>
      <c r="K906" s="4">
        <v>0.43</v>
      </c>
      <c r="L906" s="4">
        <v>3.75</v>
      </c>
      <c r="M906" s="4">
        <v>244.18</v>
      </c>
      <c r="N906" s="4">
        <v>347</v>
      </c>
      <c r="O906" s="4">
        <v>347</v>
      </c>
      <c r="P906" s="4">
        <v>288</v>
      </c>
      <c r="Q906" s="4">
        <v>288</v>
      </c>
      <c r="R906" s="4">
        <v>0.28999999999999998</v>
      </c>
      <c r="S906" s="4">
        <v>6.48</v>
      </c>
      <c r="T906" s="4">
        <v>294.77</v>
      </c>
      <c r="U906" s="4">
        <v>0</v>
      </c>
      <c r="V906" s="4">
        <v>0</v>
      </c>
      <c r="W906" s="4">
        <v>0</v>
      </c>
      <c r="X906" s="4">
        <v>0</v>
      </c>
      <c r="Y906" s="4">
        <v>0</v>
      </c>
      <c r="Z906" s="4">
        <v>0</v>
      </c>
      <c r="AA906" s="4">
        <v>0</v>
      </c>
      <c r="AB906" s="4">
        <v>538.95000000000005</v>
      </c>
    </row>
    <row r="907" spans="1:28">
      <c r="A907" s="3" t="s">
        <v>1837</v>
      </c>
      <c r="B907" s="3" t="s">
        <v>1838</v>
      </c>
      <c r="C907" s="3" t="s">
        <v>22</v>
      </c>
      <c r="D907" s="3" t="s">
        <v>1795</v>
      </c>
      <c r="E907" s="3" t="s">
        <v>1796</v>
      </c>
      <c r="F907" s="3" t="s">
        <v>25</v>
      </c>
      <c r="G907" s="4">
        <v>329</v>
      </c>
      <c r="H907" s="4">
        <v>329</v>
      </c>
      <c r="I907" s="4">
        <v>302</v>
      </c>
      <c r="J907" s="4">
        <v>302</v>
      </c>
      <c r="K907" s="4">
        <v>0</v>
      </c>
      <c r="L907" s="4">
        <v>6.09</v>
      </c>
      <c r="M907" s="4">
        <v>308.08999999999997</v>
      </c>
      <c r="N907" s="4">
        <v>596</v>
      </c>
      <c r="O907" s="4">
        <v>596</v>
      </c>
      <c r="P907" s="4">
        <v>307</v>
      </c>
      <c r="Q907" s="4">
        <v>307</v>
      </c>
      <c r="R907" s="4">
        <v>0</v>
      </c>
      <c r="S907" s="4">
        <v>5.54</v>
      </c>
      <c r="T907" s="4">
        <v>312.54000000000002</v>
      </c>
      <c r="U907" s="4">
        <v>0</v>
      </c>
      <c r="V907" s="4">
        <v>0</v>
      </c>
      <c r="W907" s="4">
        <v>0</v>
      </c>
      <c r="X907" s="4">
        <v>0</v>
      </c>
      <c r="Y907" s="4">
        <v>0</v>
      </c>
      <c r="Z907" s="4">
        <v>0</v>
      </c>
      <c r="AA907" s="4">
        <v>0</v>
      </c>
      <c r="AB907" s="4">
        <v>620.63</v>
      </c>
    </row>
    <row r="908" spans="1:28">
      <c r="A908" s="3" t="s">
        <v>1839</v>
      </c>
      <c r="B908" s="3" t="s">
        <v>1840</v>
      </c>
      <c r="C908" s="3" t="s">
        <v>22</v>
      </c>
      <c r="D908" s="3" t="s">
        <v>1795</v>
      </c>
      <c r="E908" s="3" t="s">
        <v>1796</v>
      </c>
      <c r="F908" s="3" t="s">
        <v>25</v>
      </c>
      <c r="G908" s="4">
        <v>514</v>
      </c>
      <c r="H908" s="4">
        <v>514</v>
      </c>
      <c r="I908" s="4">
        <v>454</v>
      </c>
      <c r="J908" s="4">
        <v>454</v>
      </c>
      <c r="K908" s="4">
        <v>0.2</v>
      </c>
      <c r="L908" s="4">
        <v>9.42</v>
      </c>
      <c r="M908" s="4">
        <v>463.62</v>
      </c>
      <c r="N908" s="4">
        <v>513</v>
      </c>
      <c r="O908" s="4">
        <v>513</v>
      </c>
      <c r="P908" s="4">
        <v>453</v>
      </c>
      <c r="Q908" s="4">
        <v>453</v>
      </c>
      <c r="R908" s="4">
        <v>0</v>
      </c>
      <c r="S908" s="4">
        <v>10.66</v>
      </c>
      <c r="T908" s="4">
        <v>463.66</v>
      </c>
      <c r="U908" s="4">
        <v>0</v>
      </c>
      <c r="V908" s="4">
        <v>0</v>
      </c>
      <c r="W908" s="4">
        <v>0</v>
      </c>
      <c r="X908" s="4">
        <v>0</v>
      </c>
      <c r="Y908" s="4">
        <v>0</v>
      </c>
      <c r="Z908" s="4">
        <v>0</v>
      </c>
      <c r="AA908" s="4">
        <v>0</v>
      </c>
      <c r="AB908" s="4">
        <v>927.28</v>
      </c>
    </row>
    <row r="909" spans="1:28">
      <c r="A909" s="3" t="s">
        <v>1841</v>
      </c>
      <c r="B909" s="3" t="s">
        <v>1842</v>
      </c>
      <c r="C909" s="3" t="s">
        <v>22</v>
      </c>
      <c r="D909" s="3" t="s">
        <v>1795</v>
      </c>
      <c r="E909" s="3" t="s">
        <v>1796</v>
      </c>
      <c r="F909" s="3" t="s">
        <v>25</v>
      </c>
      <c r="G909" s="4">
        <v>538</v>
      </c>
      <c r="H909" s="4">
        <v>538</v>
      </c>
      <c r="I909" s="4">
        <v>439</v>
      </c>
      <c r="J909" s="4">
        <v>439</v>
      </c>
      <c r="K909" s="4">
        <v>1.17</v>
      </c>
      <c r="L909" s="4">
        <v>7.72</v>
      </c>
      <c r="M909" s="4">
        <v>447.89</v>
      </c>
      <c r="N909" s="4">
        <v>1116</v>
      </c>
      <c r="O909" s="4">
        <v>1116</v>
      </c>
      <c r="P909" s="4">
        <v>671</v>
      </c>
      <c r="Q909" s="4">
        <v>668</v>
      </c>
      <c r="R909" s="4">
        <v>1.78</v>
      </c>
      <c r="S909" s="4">
        <v>12.27</v>
      </c>
      <c r="T909" s="4">
        <v>682.05</v>
      </c>
      <c r="U909" s="4">
        <v>0</v>
      </c>
      <c r="V909" s="4">
        <v>0</v>
      </c>
      <c r="W909" s="4">
        <v>0</v>
      </c>
      <c r="X909" s="4">
        <v>0</v>
      </c>
      <c r="Y909" s="4">
        <v>0</v>
      </c>
      <c r="Z909" s="4">
        <v>0</v>
      </c>
      <c r="AA909" s="4">
        <v>0</v>
      </c>
      <c r="AB909" s="4">
        <v>1129.94</v>
      </c>
    </row>
    <row r="910" spans="1:28">
      <c r="A910" s="3" t="s">
        <v>1843</v>
      </c>
      <c r="B910" s="3" t="s">
        <v>1844</v>
      </c>
      <c r="C910" s="3" t="s">
        <v>22</v>
      </c>
      <c r="D910" s="3" t="s">
        <v>1795</v>
      </c>
      <c r="E910" s="3" t="s">
        <v>1796</v>
      </c>
      <c r="F910" s="3" t="s">
        <v>25</v>
      </c>
      <c r="G910" s="4">
        <v>699</v>
      </c>
      <c r="H910" s="4">
        <v>699</v>
      </c>
      <c r="I910" s="4">
        <v>563</v>
      </c>
      <c r="J910" s="4">
        <v>563</v>
      </c>
      <c r="K910" s="4">
        <v>1.85</v>
      </c>
      <c r="L910" s="4">
        <v>10.67</v>
      </c>
      <c r="M910" s="4">
        <v>575.52</v>
      </c>
      <c r="N910" s="4">
        <v>1016</v>
      </c>
      <c r="O910" s="4">
        <v>1016</v>
      </c>
      <c r="P910" s="4">
        <v>893</v>
      </c>
      <c r="Q910" s="4">
        <v>892</v>
      </c>
      <c r="R910" s="4">
        <v>3.77</v>
      </c>
      <c r="S910" s="4">
        <v>14.51</v>
      </c>
      <c r="T910" s="4">
        <v>910.28</v>
      </c>
      <c r="U910" s="4">
        <v>0</v>
      </c>
      <c r="V910" s="4">
        <v>0</v>
      </c>
      <c r="W910" s="4">
        <v>0</v>
      </c>
      <c r="X910" s="4">
        <v>0</v>
      </c>
      <c r="Y910" s="4">
        <v>0</v>
      </c>
      <c r="Z910" s="4">
        <v>0</v>
      </c>
      <c r="AA910" s="4">
        <v>0</v>
      </c>
      <c r="AB910" s="4">
        <v>1485.8</v>
      </c>
    </row>
    <row r="911" spans="1:28">
      <c r="A911" s="3" t="s">
        <v>1845</v>
      </c>
      <c r="B911" s="3" t="s">
        <v>1846</v>
      </c>
      <c r="C911" s="3" t="s">
        <v>22</v>
      </c>
      <c r="D911" s="3" t="s">
        <v>1795</v>
      </c>
      <c r="E911" s="3" t="s">
        <v>1796</v>
      </c>
      <c r="F911" s="3" t="s">
        <v>25</v>
      </c>
      <c r="G911" s="4">
        <v>590</v>
      </c>
      <c r="H911" s="4">
        <v>590</v>
      </c>
      <c r="I911" s="4">
        <v>501</v>
      </c>
      <c r="J911" s="4">
        <v>501</v>
      </c>
      <c r="K911" s="4">
        <v>0.11</v>
      </c>
      <c r="L911" s="4">
        <v>9.66</v>
      </c>
      <c r="M911" s="4">
        <v>510.77</v>
      </c>
      <c r="N911" s="4">
        <v>603</v>
      </c>
      <c r="O911" s="4">
        <v>603</v>
      </c>
      <c r="P911" s="4">
        <v>550</v>
      </c>
      <c r="Q911" s="4">
        <v>550</v>
      </c>
      <c r="R911" s="4">
        <v>0.12</v>
      </c>
      <c r="S911" s="4">
        <v>7.45</v>
      </c>
      <c r="T911" s="4">
        <v>557.57000000000005</v>
      </c>
      <c r="U911" s="4">
        <v>0</v>
      </c>
      <c r="V911" s="4">
        <v>0</v>
      </c>
      <c r="W911" s="4">
        <v>0</v>
      </c>
      <c r="X911" s="4">
        <v>0</v>
      </c>
      <c r="Y911" s="4">
        <v>0</v>
      </c>
      <c r="Z911" s="4">
        <v>0</v>
      </c>
      <c r="AA911" s="4">
        <v>0</v>
      </c>
      <c r="AB911" s="4">
        <v>1068.3399999999999</v>
      </c>
    </row>
    <row r="912" spans="1:28">
      <c r="A912" s="3" t="s">
        <v>1847</v>
      </c>
      <c r="B912" s="3" t="s">
        <v>1848</v>
      </c>
      <c r="C912" s="3" t="s">
        <v>22</v>
      </c>
      <c r="D912" s="3" t="s">
        <v>1795</v>
      </c>
      <c r="E912" s="3" t="s">
        <v>1796</v>
      </c>
      <c r="F912" s="3" t="s">
        <v>25</v>
      </c>
      <c r="G912" s="4">
        <v>375</v>
      </c>
      <c r="H912" s="4">
        <v>375</v>
      </c>
      <c r="I912" s="4">
        <v>331</v>
      </c>
      <c r="J912" s="4">
        <v>331</v>
      </c>
      <c r="K912" s="4">
        <v>0.56000000000000005</v>
      </c>
      <c r="L912" s="4">
        <v>8.01</v>
      </c>
      <c r="M912" s="4">
        <v>339.57</v>
      </c>
      <c r="N912" s="4">
        <v>466</v>
      </c>
      <c r="O912" s="4">
        <v>466</v>
      </c>
      <c r="P912" s="4">
        <v>411</v>
      </c>
      <c r="Q912" s="4">
        <v>411</v>
      </c>
      <c r="R912" s="4">
        <v>0.54</v>
      </c>
      <c r="S912" s="4">
        <v>10.25</v>
      </c>
      <c r="T912" s="4">
        <v>421.79</v>
      </c>
      <c r="U912" s="4">
        <v>0</v>
      </c>
      <c r="V912" s="4">
        <v>0</v>
      </c>
      <c r="W912" s="4">
        <v>0</v>
      </c>
      <c r="X912" s="4">
        <v>0</v>
      </c>
      <c r="Y912" s="4">
        <v>0</v>
      </c>
      <c r="Z912" s="4">
        <v>0</v>
      </c>
      <c r="AA912" s="4">
        <v>0</v>
      </c>
      <c r="AB912" s="4">
        <v>761.36</v>
      </c>
    </row>
    <row r="913" spans="1:28">
      <c r="A913" s="3" t="s">
        <v>1849</v>
      </c>
      <c r="B913" s="3" t="s">
        <v>1850</v>
      </c>
      <c r="C913" s="3" t="s">
        <v>22</v>
      </c>
      <c r="D913" s="3" t="s">
        <v>1795</v>
      </c>
      <c r="E913" s="3" t="s">
        <v>1796</v>
      </c>
      <c r="F913" s="3" t="s">
        <v>25</v>
      </c>
      <c r="G913" s="4">
        <v>507</v>
      </c>
      <c r="H913" s="4">
        <v>507</v>
      </c>
      <c r="I913" s="4">
        <v>440</v>
      </c>
      <c r="J913" s="4">
        <v>440</v>
      </c>
      <c r="K913" s="4">
        <v>0.02</v>
      </c>
      <c r="L913" s="4">
        <v>10.23</v>
      </c>
      <c r="M913" s="4">
        <v>450.25</v>
      </c>
      <c r="N913" s="4">
        <v>1334</v>
      </c>
      <c r="O913" s="4">
        <v>1334</v>
      </c>
      <c r="P913" s="4">
        <v>540</v>
      </c>
      <c r="Q913" s="4">
        <v>540</v>
      </c>
      <c r="R913" s="4">
        <v>0.04</v>
      </c>
      <c r="S913" s="4">
        <v>9.73</v>
      </c>
      <c r="T913" s="4">
        <v>549.77</v>
      </c>
      <c r="U913" s="4">
        <v>0</v>
      </c>
      <c r="V913" s="4">
        <v>0</v>
      </c>
      <c r="W913" s="4">
        <v>0</v>
      </c>
      <c r="X913" s="4">
        <v>0</v>
      </c>
      <c r="Y913" s="4">
        <v>0</v>
      </c>
      <c r="Z913" s="4">
        <v>0</v>
      </c>
      <c r="AA913" s="4">
        <v>0</v>
      </c>
      <c r="AB913" s="4">
        <v>1000.02</v>
      </c>
    </row>
    <row r="914" spans="1:28">
      <c r="A914" s="3" t="s">
        <v>1851</v>
      </c>
      <c r="B914" s="3" t="s">
        <v>1852</v>
      </c>
      <c r="C914" s="3" t="s">
        <v>22</v>
      </c>
      <c r="D914" s="3" t="s">
        <v>1795</v>
      </c>
      <c r="E914" s="3" t="s">
        <v>1796</v>
      </c>
      <c r="F914" s="3" t="s">
        <v>25</v>
      </c>
      <c r="G914" s="4">
        <v>400</v>
      </c>
      <c r="H914" s="4">
        <v>400</v>
      </c>
      <c r="I914" s="4">
        <v>334</v>
      </c>
      <c r="J914" s="4">
        <v>334</v>
      </c>
      <c r="K914" s="4">
        <v>0.59</v>
      </c>
      <c r="L914" s="4">
        <v>6.75</v>
      </c>
      <c r="M914" s="4">
        <v>341.34</v>
      </c>
      <c r="N914" s="4">
        <v>632</v>
      </c>
      <c r="O914" s="4">
        <v>632</v>
      </c>
      <c r="P914" s="4">
        <v>564</v>
      </c>
      <c r="Q914" s="4">
        <v>564</v>
      </c>
      <c r="R914" s="4">
        <v>0.86</v>
      </c>
      <c r="S914" s="4">
        <v>11.27</v>
      </c>
      <c r="T914" s="4">
        <v>576.13</v>
      </c>
      <c r="U914" s="4">
        <v>0</v>
      </c>
      <c r="V914" s="4">
        <v>0</v>
      </c>
      <c r="W914" s="4">
        <v>0</v>
      </c>
      <c r="X914" s="4">
        <v>0</v>
      </c>
      <c r="Y914" s="4">
        <v>0</v>
      </c>
      <c r="Z914" s="4">
        <v>0</v>
      </c>
      <c r="AA914" s="4">
        <v>0</v>
      </c>
      <c r="AB914" s="4">
        <v>917.47</v>
      </c>
    </row>
    <row r="915" spans="1:28">
      <c r="A915" s="3" t="s">
        <v>1853</v>
      </c>
      <c r="B915" s="3" t="s">
        <v>1854</v>
      </c>
      <c r="C915" s="3" t="s">
        <v>22</v>
      </c>
      <c r="D915" s="3" t="s">
        <v>1795</v>
      </c>
      <c r="E915" s="3" t="s">
        <v>1796</v>
      </c>
      <c r="F915" s="3" t="s">
        <v>25</v>
      </c>
      <c r="G915" s="4">
        <v>179</v>
      </c>
      <c r="H915" s="4">
        <v>179</v>
      </c>
      <c r="I915" s="4">
        <v>159</v>
      </c>
      <c r="J915" s="4">
        <v>159</v>
      </c>
      <c r="K915" s="4">
        <v>0</v>
      </c>
      <c r="L915" s="4">
        <v>1.03</v>
      </c>
      <c r="M915" s="4">
        <v>160.03</v>
      </c>
      <c r="N915" s="4">
        <v>185</v>
      </c>
      <c r="O915" s="4">
        <v>185</v>
      </c>
      <c r="P915" s="4">
        <v>167</v>
      </c>
      <c r="Q915" s="4">
        <v>167</v>
      </c>
      <c r="R915" s="4">
        <v>0</v>
      </c>
      <c r="S915" s="4">
        <v>1.3</v>
      </c>
      <c r="T915" s="4">
        <v>168.3</v>
      </c>
      <c r="U915" s="4">
        <v>0</v>
      </c>
      <c r="V915" s="4">
        <v>0</v>
      </c>
      <c r="W915" s="4">
        <v>0</v>
      </c>
      <c r="X915" s="4">
        <v>0</v>
      </c>
      <c r="Y915" s="4">
        <v>0</v>
      </c>
      <c r="Z915" s="4">
        <v>0</v>
      </c>
      <c r="AA915" s="4">
        <v>0</v>
      </c>
      <c r="AB915" s="4">
        <v>328.33</v>
      </c>
    </row>
    <row r="916" spans="1:28">
      <c r="A916" s="3" t="s">
        <v>1855</v>
      </c>
      <c r="B916" s="3" t="s">
        <v>1856</v>
      </c>
      <c r="C916" s="3" t="s">
        <v>22</v>
      </c>
      <c r="D916" s="3" t="s">
        <v>1795</v>
      </c>
      <c r="E916" s="3" t="s">
        <v>1796</v>
      </c>
      <c r="F916" s="3" t="s">
        <v>25</v>
      </c>
      <c r="G916" s="4">
        <v>247</v>
      </c>
      <c r="H916" s="4">
        <v>247</v>
      </c>
      <c r="I916" s="4">
        <v>214</v>
      </c>
      <c r="J916" s="4">
        <v>214</v>
      </c>
      <c r="K916" s="4">
        <v>0.04</v>
      </c>
      <c r="L916" s="4">
        <v>6.63</v>
      </c>
      <c r="M916" s="4">
        <v>220.67</v>
      </c>
      <c r="N916" s="4">
        <v>310</v>
      </c>
      <c r="O916" s="4">
        <v>310</v>
      </c>
      <c r="P916" s="4">
        <v>247</v>
      </c>
      <c r="Q916" s="4">
        <v>247</v>
      </c>
      <c r="R916" s="4">
        <v>0.02</v>
      </c>
      <c r="S916" s="4">
        <v>6.83</v>
      </c>
      <c r="T916" s="4">
        <v>253.85</v>
      </c>
      <c r="U916" s="4">
        <v>0</v>
      </c>
      <c r="V916" s="4">
        <v>0</v>
      </c>
      <c r="W916" s="4">
        <v>0</v>
      </c>
      <c r="X916" s="4">
        <v>0</v>
      </c>
      <c r="Y916" s="4">
        <v>0</v>
      </c>
      <c r="Z916" s="4">
        <v>0</v>
      </c>
      <c r="AA916" s="4">
        <v>0</v>
      </c>
      <c r="AB916" s="4">
        <v>474.52</v>
      </c>
    </row>
    <row r="917" spans="1:28">
      <c r="A917" s="3" t="s">
        <v>1857</v>
      </c>
      <c r="B917" s="3" t="s">
        <v>1858</v>
      </c>
      <c r="C917" s="3" t="s">
        <v>22</v>
      </c>
      <c r="D917" s="3" t="s">
        <v>1795</v>
      </c>
      <c r="E917" s="3" t="s">
        <v>1796</v>
      </c>
      <c r="F917" s="3" t="s">
        <v>25</v>
      </c>
      <c r="G917" s="4">
        <v>311</v>
      </c>
      <c r="H917" s="4">
        <v>311</v>
      </c>
      <c r="I917" s="4">
        <v>273</v>
      </c>
      <c r="J917" s="4">
        <v>273</v>
      </c>
      <c r="K917" s="4">
        <v>1.53</v>
      </c>
      <c r="L917" s="4">
        <v>4.9400000000000004</v>
      </c>
      <c r="M917" s="4">
        <v>279.47000000000003</v>
      </c>
      <c r="N917" s="4">
        <v>843</v>
      </c>
      <c r="O917" s="4">
        <v>843</v>
      </c>
      <c r="P917" s="4">
        <v>605</v>
      </c>
      <c r="Q917" s="4">
        <v>605</v>
      </c>
      <c r="R917" s="4">
        <v>2.02</v>
      </c>
      <c r="S917" s="4">
        <v>11.93</v>
      </c>
      <c r="T917" s="4">
        <v>618.95000000000005</v>
      </c>
      <c r="U917" s="4">
        <v>0</v>
      </c>
      <c r="V917" s="4">
        <v>0</v>
      </c>
      <c r="W917" s="4">
        <v>0</v>
      </c>
      <c r="X917" s="4">
        <v>0</v>
      </c>
      <c r="Y917" s="4">
        <v>0</v>
      </c>
      <c r="Z917" s="4">
        <v>0</v>
      </c>
      <c r="AA917" s="4">
        <v>0</v>
      </c>
      <c r="AB917" s="4">
        <v>898.42</v>
      </c>
    </row>
    <row r="918" spans="1:28">
      <c r="A918" s="3" t="s">
        <v>1859</v>
      </c>
      <c r="B918" s="3" t="s">
        <v>1860</v>
      </c>
      <c r="C918" s="3" t="s">
        <v>22</v>
      </c>
      <c r="D918" s="3" t="s">
        <v>1795</v>
      </c>
      <c r="E918" s="3" t="s">
        <v>1796</v>
      </c>
      <c r="F918" s="3" t="s">
        <v>25</v>
      </c>
      <c r="G918" s="4">
        <v>343</v>
      </c>
      <c r="H918" s="4">
        <v>343</v>
      </c>
      <c r="I918" s="4">
        <v>297</v>
      </c>
      <c r="J918" s="4">
        <v>295</v>
      </c>
      <c r="K918" s="4">
        <v>0.26</v>
      </c>
      <c r="L918" s="4">
        <v>4.6399999999999997</v>
      </c>
      <c r="M918" s="4">
        <v>299.89999999999998</v>
      </c>
      <c r="N918" s="4">
        <v>525</v>
      </c>
      <c r="O918" s="4">
        <v>525</v>
      </c>
      <c r="P918" s="4">
        <v>374</v>
      </c>
      <c r="Q918" s="4">
        <v>374</v>
      </c>
      <c r="R918" s="4">
        <v>0.2</v>
      </c>
      <c r="S918" s="4">
        <v>6.78</v>
      </c>
      <c r="T918" s="4">
        <v>380.98</v>
      </c>
      <c r="U918" s="4">
        <v>0</v>
      </c>
      <c r="V918" s="4">
        <v>0</v>
      </c>
      <c r="W918" s="4">
        <v>0</v>
      </c>
      <c r="X918" s="4">
        <v>0</v>
      </c>
      <c r="Y918" s="4">
        <v>0</v>
      </c>
      <c r="Z918" s="4">
        <v>0</v>
      </c>
      <c r="AA918" s="4">
        <v>0</v>
      </c>
      <c r="AB918" s="4">
        <v>680.88</v>
      </c>
    </row>
    <row r="919" spans="1:28">
      <c r="A919" s="3" t="s">
        <v>1861</v>
      </c>
      <c r="B919" s="3" t="s">
        <v>1862</v>
      </c>
      <c r="C919" s="3" t="s">
        <v>22</v>
      </c>
      <c r="D919" s="3" t="s">
        <v>1795</v>
      </c>
      <c r="E919" s="3" t="s">
        <v>1796</v>
      </c>
      <c r="F919" s="3" t="s">
        <v>25</v>
      </c>
      <c r="G919" s="4">
        <v>477</v>
      </c>
      <c r="H919" s="4">
        <v>477</v>
      </c>
      <c r="I919" s="4">
        <v>372</v>
      </c>
      <c r="J919" s="4">
        <v>372</v>
      </c>
      <c r="K919" s="4">
        <v>0.4</v>
      </c>
      <c r="L919" s="4">
        <v>1.75</v>
      </c>
      <c r="M919" s="4">
        <v>374.15</v>
      </c>
      <c r="N919" s="4">
        <v>1214</v>
      </c>
      <c r="O919" s="4">
        <v>1214</v>
      </c>
      <c r="P919" s="4">
        <v>477</v>
      </c>
      <c r="Q919" s="4">
        <v>477</v>
      </c>
      <c r="R919" s="4">
        <v>1.29</v>
      </c>
      <c r="S919" s="4">
        <v>2.0499999999999998</v>
      </c>
      <c r="T919" s="4">
        <v>480.34</v>
      </c>
      <c r="U919" s="4">
        <v>0</v>
      </c>
      <c r="V919" s="4">
        <v>0</v>
      </c>
      <c r="W919" s="4">
        <v>0</v>
      </c>
      <c r="X919" s="4">
        <v>0</v>
      </c>
      <c r="Y919" s="4">
        <v>0</v>
      </c>
      <c r="Z919" s="4">
        <v>0</v>
      </c>
      <c r="AA919" s="4">
        <v>0</v>
      </c>
      <c r="AB919" s="4">
        <v>854.49</v>
      </c>
    </row>
    <row r="920" spans="1:28">
      <c r="A920" s="3" t="s">
        <v>1863</v>
      </c>
      <c r="B920" s="3" t="s">
        <v>1864</v>
      </c>
      <c r="C920" s="3" t="s">
        <v>22</v>
      </c>
      <c r="D920" s="3" t="s">
        <v>1795</v>
      </c>
      <c r="E920" s="3" t="s">
        <v>1796</v>
      </c>
      <c r="F920" s="3" t="s">
        <v>25</v>
      </c>
      <c r="G920" s="4">
        <v>444</v>
      </c>
      <c r="H920" s="4">
        <v>444</v>
      </c>
      <c r="I920" s="4">
        <v>411</v>
      </c>
      <c r="J920" s="4">
        <v>411</v>
      </c>
      <c r="K920" s="4">
        <v>0</v>
      </c>
      <c r="L920" s="4">
        <v>10.199999999999999</v>
      </c>
      <c r="M920" s="4">
        <v>421.2</v>
      </c>
      <c r="N920" s="4">
        <v>1139</v>
      </c>
      <c r="O920" s="4">
        <v>1139</v>
      </c>
      <c r="P920" s="4">
        <v>609</v>
      </c>
      <c r="Q920" s="4">
        <v>608</v>
      </c>
      <c r="R920" s="4">
        <v>0.76</v>
      </c>
      <c r="S920" s="4">
        <v>12.19</v>
      </c>
      <c r="T920" s="4">
        <v>620.95000000000005</v>
      </c>
      <c r="U920" s="4">
        <v>0</v>
      </c>
      <c r="V920" s="4">
        <v>0</v>
      </c>
      <c r="W920" s="4">
        <v>0</v>
      </c>
      <c r="X920" s="4">
        <v>0</v>
      </c>
      <c r="Y920" s="4">
        <v>0</v>
      </c>
      <c r="Z920" s="4">
        <v>0</v>
      </c>
      <c r="AA920" s="4">
        <v>0</v>
      </c>
      <c r="AB920" s="4">
        <v>1042.1500000000001</v>
      </c>
    </row>
    <row r="921" spans="1:28">
      <c r="A921" s="3" t="s">
        <v>1865</v>
      </c>
      <c r="B921" s="3" t="s">
        <v>1866</v>
      </c>
      <c r="C921" s="3" t="s">
        <v>22</v>
      </c>
      <c r="D921" s="3" t="s">
        <v>1795</v>
      </c>
      <c r="E921" s="3" t="s">
        <v>1796</v>
      </c>
      <c r="F921" s="3" t="s">
        <v>25</v>
      </c>
      <c r="G921" s="4">
        <v>625</v>
      </c>
      <c r="H921" s="4">
        <v>625</v>
      </c>
      <c r="I921" s="4">
        <v>503</v>
      </c>
      <c r="J921" s="4">
        <v>503</v>
      </c>
      <c r="K921" s="4">
        <v>2.04</v>
      </c>
      <c r="L921" s="4">
        <v>6.19</v>
      </c>
      <c r="M921" s="4">
        <v>511.23</v>
      </c>
      <c r="N921" s="4">
        <v>1004</v>
      </c>
      <c r="O921" s="4">
        <v>1004</v>
      </c>
      <c r="P921" s="4">
        <v>683</v>
      </c>
      <c r="Q921" s="4">
        <v>683</v>
      </c>
      <c r="R921" s="4">
        <v>3.32</v>
      </c>
      <c r="S921" s="4">
        <v>8.73</v>
      </c>
      <c r="T921" s="4">
        <v>695.05</v>
      </c>
      <c r="U921" s="4">
        <v>0</v>
      </c>
      <c r="V921" s="4">
        <v>0</v>
      </c>
      <c r="W921" s="4">
        <v>0</v>
      </c>
      <c r="X921" s="4">
        <v>0</v>
      </c>
      <c r="Y921" s="4">
        <v>0</v>
      </c>
      <c r="Z921" s="4">
        <v>0</v>
      </c>
      <c r="AA921" s="4">
        <v>0</v>
      </c>
      <c r="AB921" s="4">
        <v>1206.28</v>
      </c>
    </row>
    <row r="922" spans="1:28">
      <c r="A922" s="3" t="s">
        <v>1867</v>
      </c>
      <c r="B922" s="3" t="s">
        <v>1868</v>
      </c>
      <c r="C922" s="3" t="s">
        <v>22</v>
      </c>
      <c r="D922" s="3" t="s">
        <v>1795</v>
      </c>
      <c r="E922" s="3" t="s">
        <v>1796</v>
      </c>
      <c r="F922" s="3" t="s">
        <v>25</v>
      </c>
      <c r="G922" s="4">
        <v>282</v>
      </c>
      <c r="H922" s="4">
        <v>282</v>
      </c>
      <c r="I922" s="4">
        <v>253</v>
      </c>
      <c r="J922" s="4">
        <v>253</v>
      </c>
      <c r="K922" s="4">
        <v>1.76</v>
      </c>
      <c r="L922" s="4">
        <v>3.39</v>
      </c>
      <c r="M922" s="4">
        <v>258.14999999999998</v>
      </c>
      <c r="N922" s="4">
        <v>655</v>
      </c>
      <c r="O922" s="4">
        <v>655</v>
      </c>
      <c r="P922" s="4">
        <v>383</v>
      </c>
      <c r="Q922" s="4">
        <v>383</v>
      </c>
      <c r="R922" s="4">
        <v>2.62</v>
      </c>
      <c r="S922" s="4">
        <v>6.53</v>
      </c>
      <c r="T922" s="4">
        <v>392.15</v>
      </c>
      <c r="U922" s="4">
        <v>0</v>
      </c>
      <c r="V922" s="4">
        <v>0</v>
      </c>
      <c r="W922" s="4">
        <v>0</v>
      </c>
      <c r="X922" s="4">
        <v>0</v>
      </c>
      <c r="Y922" s="4">
        <v>0</v>
      </c>
      <c r="Z922" s="4">
        <v>0</v>
      </c>
      <c r="AA922" s="4">
        <v>0</v>
      </c>
      <c r="AB922" s="4">
        <v>650.29999999999995</v>
      </c>
    </row>
    <row r="923" spans="1:28">
      <c r="A923" s="3" t="s">
        <v>1869</v>
      </c>
      <c r="B923" s="3" t="s">
        <v>1870</v>
      </c>
      <c r="C923" s="3" t="s">
        <v>22</v>
      </c>
      <c r="D923" s="3" t="s">
        <v>1795</v>
      </c>
      <c r="E923" s="3" t="s">
        <v>1796</v>
      </c>
      <c r="F923" s="3" t="s">
        <v>25</v>
      </c>
      <c r="G923" s="4">
        <v>612</v>
      </c>
      <c r="H923" s="4">
        <v>612</v>
      </c>
      <c r="I923" s="4">
        <v>406</v>
      </c>
      <c r="J923" s="4">
        <v>394</v>
      </c>
      <c r="K923" s="4">
        <v>0.56000000000000005</v>
      </c>
      <c r="L923" s="4">
        <v>7.07</v>
      </c>
      <c r="M923" s="4">
        <v>401.63</v>
      </c>
      <c r="N923" s="4">
        <v>784</v>
      </c>
      <c r="O923" s="4">
        <v>784</v>
      </c>
      <c r="P923" s="4">
        <v>321</v>
      </c>
      <c r="Q923" s="4">
        <v>314</v>
      </c>
      <c r="R923" s="4">
        <v>0.49</v>
      </c>
      <c r="S923" s="4">
        <v>8.09</v>
      </c>
      <c r="T923" s="4">
        <v>322.58</v>
      </c>
      <c r="U923" s="4">
        <v>0</v>
      </c>
      <c r="V923" s="4">
        <v>0</v>
      </c>
      <c r="W923" s="4">
        <v>0</v>
      </c>
      <c r="X923" s="4">
        <v>0</v>
      </c>
      <c r="Y923" s="4">
        <v>0</v>
      </c>
      <c r="Z923" s="4">
        <v>0</v>
      </c>
      <c r="AA923" s="4">
        <v>0</v>
      </c>
      <c r="AB923" s="4">
        <v>724.21</v>
      </c>
    </row>
    <row r="924" spans="1:28">
      <c r="A924" s="3" t="s">
        <v>1871</v>
      </c>
      <c r="B924" s="3" t="s">
        <v>1872</v>
      </c>
      <c r="C924" s="3" t="s">
        <v>22</v>
      </c>
      <c r="D924" s="3" t="s">
        <v>1795</v>
      </c>
      <c r="E924" s="3" t="s">
        <v>1796</v>
      </c>
      <c r="F924" s="3" t="s">
        <v>25</v>
      </c>
      <c r="G924" s="4">
        <v>289</v>
      </c>
      <c r="H924" s="4">
        <v>289</v>
      </c>
      <c r="I924" s="4">
        <v>236</v>
      </c>
      <c r="J924" s="4">
        <v>234</v>
      </c>
      <c r="K924" s="4">
        <v>0.12</v>
      </c>
      <c r="L924" s="4">
        <v>6.44</v>
      </c>
      <c r="M924" s="4">
        <v>240.56</v>
      </c>
      <c r="N924" s="4">
        <v>325</v>
      </c>
      <c r="O924" s="4">
        <v>325</v>
      </c>
      <c r="P924" s="4">
        <v>297</v>
      </c>
      <c r="Q924" s="4">
        <v>297</v>
      </c>
      <c r="R924" s="4">
        <v>0.6</v>
      </c>
      <c r="S924" s="4">
        <v>7.91</v>
      </c>
      <c r="T924" s="4">
        <v>305.51</v>
      </c>
      <c r="U924" s="4">
        <v>0</v>
      </c>
      <c r="V924" s="4">
        <v>0</v>
      </c>
      <c r="W924" s="4">
        <v>0</v>
      </c>
      <c r="X924" s="4">
        <v>0</v>
      </c>
      <c r="Y924" s="4">
        <v>0</v>
      </c>
      <c r="Z924" s="4">
        <v>0</v>
      </c>
      <c r="AA924" s="4">
        <v>0</v>
      </c>
      <c r="AB924" s="4">
        <v>546.07000000000005</v>
      </c>
    </row>
    <row r="925" spans="1:28">
      <c r="A925" s="3" t="s">
        <v>1873</v>
      </c>
      <c r="B925" s="3" t="s">
        <v>1874</v>
      </c>
      <c r="C925" s="3" t="s">
        <v>22</v>
      </c>
      <c r="D925" s="3" t="s">
        <v>1795</v>
      </c>
      <c r="E925" s="3" t="s">
        <v>1796</v>
      </c>
      <c r="F925" s="3" t="s">
        <v>25</v>
      </c>
      <c r="G925" s="4">
        <v>301</v>
      </c>
      <c r="H925" s="4">
        <v>301</v>
      </c>
      <c r="I925" s="4">
        <v>256</v>
      </c>
      <c r="J925" s="4">
        <v>256</v>
      </c>
      <c r="K925" s="4">
        <v>0.19</v>
      </c>
      <c r="L925" s="4">
        <v>4.7699999999999996</v>
      </c>
      <c r="M925" s="4">
        <v>260.95999999999998</v>
      </c>
      <c r="N925" s="4">
        <v>382</v>
      </c>
      <c r="O925" s="4">
        <v>382</v>
      </c>
      <c r="P925" s="4">
        <v>324</v>
      </c>
      <c r="Q925" s="4">
        <v>324</v>
      </c>
      <c r="R925" s="4">
        <v>0.21</v>
      </c>
      <c r="S925" s="4">
        <v>6.65</v>
      </c>
      <c r="T925" s="4">
        <v>330.86</v>
      </c>
      <c r="U925" s="4">
        <v>0</v>
      </c>
      <c r="V925" s="4">
        <v>0</v>
      </c>
      <c r="W925" s="4">
        <v>0</v>
      </c>
      <c r="X925" s="4">
        <v>0</v>
      </c>
      <c r="Y925" s="4">
        <v>0</v>
      </c>
      <c r="Z925" s="4">
        <v>0</v>
      </c>
      <c r="AA925" s="4">
        <v>0</v>
      </c>
      <c r="AB925" s="4">
        <v>591.82000000000005</v>
      </c>
    </row>
    <row r="926" spans="1:28">
      <c r="A926" s="3" t="s">
        <v>1875</v>
      </c>
      <c r="B926" s="3" t="s">
        <v>1876</v>
      </c>
      <c r="C926" s="3" t="s">
        <v>22</v>
      </c>
      <c r="D926" s="3" t="s">
        <v>1795</v>
      </c>
      <c r="E926" s="3" t="s">
        <v>1796</v>
      </c>
      <c r="F926" s="3" t="s">
        <v>25</v>
      </c>
      <c r="G926" s="4">
        <v>1791</v>
      </c>
      <c r="H926" s="4">
        <v>1791</v>
      </c>
      <c r="I926" s="4">
        <v>496</v>
      </c>
      <c r="J926" s="4">
        <v>496</v>
      </c>
      <c r="K926" s="4">
        <v>2.19</v>
      </c>
      <c r="L926" s="4">
        <v>8.83</v>
      </c>
      <c r="M926" s="4">
        <v>507.02</v>
      </c>
      <c r="N926" s="4">
        <v>798</v>
      </c>
      <c r="O926" s="4">
        <v>798</v>
      </c>
      <c r="P926" s="4">
        <v>692</v>
      </c>
      <c r="Q926" s="4">
        <v>689</v>
      </c>
      <c r="R926" s="4">
        <v>2.11</v>
      </c>
      <c r="S926" s="4">
        <v>14</v>
      </c>
      <c r="T926" s="4">
        <v>705.11</v>
      </c>
      <c r="U926" s="4">
        <v>0</v>
      </c>
      <c r="V926" s="4">
        <v>0</v>
      </c>
      <c r="W926" s="4">
        <v>0</v>
      </c>
      <c r="X926" s="4">
        <v>0</v>
      </c>
      <c r="Y926" s="4">
        <v>0</v>
      </c>
      <c r="Z926" s="4">
        <v>0</v>
      </c>
      <c r="AA926" s="4">
        <v>0</v>
      </c>
      <c r="AB926" s="4">
        <v>1212.1300000000001</v>
      </c>
    </row>
    <row r="927" spans="1:28">
      <c r="A927" s="3" t="s">
        <v>1877</v>
      </c>
      <c r="B927" s="3" t="s">
        <v>1878</v>
      </c>
      <c r="C927" s="3" t="s">
        <v>22</v>
      </c>
      <c r="D927" s="3" t="s">
        <v>1795</v>
      </c>
      <c r="E927" s="3" t="s">
        <v>1796</v>
      </c>
      <c r="F927" s="3" t="s">
        <v>25</v>
      </c>
      <c r="G927" s="4">
        <v>406</v>
      </c>
      <c r="H927" s="4">
        <v>406</v>
      </c>
      <c r="I927" s="4">
        <v>359</v>
      </c>
      <c r="J927" s="4">
        <v>358</v>
      </c>
      <c r="K927" s="4">
        <v>1.05</v>
      </c>
      <c r="L927" s="4">
        <v>6.63</v>
      </c>
      <c r="M927" s="4">
        <v>365.68</v>
      </c>
      <c r="N927" s="4">
        <v>495</v>
      </c>
      <c r="O927" s="4">
        <v>495</v>
      </c>
      <c r="P927" s="4">
        <v>367</v>
      </c>
      <c r="Q927" s="4">
        <v>367</v>
      </c>
      <c r="R927" s="4">
        <v>0.65</v>
      </c>
      <c r="S927" s="4">
        <v>7.57</v>
      </c>
      <c r="T927" s="4">
        <v>375.22</v>
      </c>
      <c r="U927" s="4">
        <v>0</v>
      </c>
      <c r="V927" s="4">
        <v>0</v>
      </c>
      <c r="W927" s="4">
        <v>0</v>
      </c>
      <c r="X927" s="4">
        <v>0</v>
      </c>
      <c r="Y927" s="4">
        <v>0</v>
      </c>
      <c r="Z927" s="4">
        <v>0</v>
      </c>
      <c r="AA927" s="4">
        <v>0</v>
      </c>
      <c r="AB927" s="4">
        <v>740.9</v>
      </c>
    </row>
    <row r="928" spans="1:28">
      <c r="A928" s="3" t="s">
        <v>1879</v>
      </c>
      <c r="B928" s="3" t="s">
        <v>1880</v>
      </c>
      <c r="C928" s="3" t="s">
        <v>22</v>
      </c>
      <c r="D928" s="3" t="s">
        <v>1795</v>
      </c>
      <c r="E928" s="3" t="s">
        <v>1796</v>
      </c>
      <c r="F928" s="3" t="s">
        <v>25</v>
      </c>
      <c r="G928" s="4">
        <v>644</v>
      </c>
      <c r="H928" s="4">
        <v>644</v>
      </c>
      <c r="I928" s="4">
        <v>534</v>
      </c>
      <c r="J928" s="4">
        <v>534</v>
      </c>
      <c r="K928" s="4">
        <v>1.2</v>
      </c>
      <c r="L928" s="4">
        <v>13.85</v>
      </c>
      <c r="M928" s="4">
        <v>549.04999999999995</v>
      </c>
      <c r="N928" s="4">
        <v>1145</v>
      </c>
      <c r="O928" s="4">
        <v>1145</v>
      </c>
      <c r="P928" s="4">
        <v>999</v>
      </c>
      <c r="Q928" s="4">
        <v>999</v>
      </c>
      <c r="R928" s="4">
        <v>3.34</v>
      </c>
      <c r="S928" s="4">
        <v>20.09</v>
      </c>
      <c r="T928" s="4">
        <v>1022.43</v>
      </c>
      <c r="U928" s="4">
        <v>0</v>
      </c>
      <c r="V928" s="4">
        <v>0</v>
      </c>
      <c r="W928" s="4">
        <v>0</v>
      </c>
      <c r="X928" s="4">
        <v>0</v>
      </c>
      <c r="Y928" s="4">
        <v>0</v>
      </c>
      <c r="Z928" s="4">
        <v>0</v>
      </c>
      <c r="AA928" s="4">
        <v>0</v>
      </c>
      <c r="AB928" s="4">
        <v>1571.48</v>
      </c>
    </row>
    <row r="929" spans="1:28">
      <c r="A929" s="3" t="s">
        <v>1881</v>
      </c>
      <c r="B929" s="3" t="s">
        <v>1882</v>
      </c>
      <c r="C929" s="3" t="s">
        <v>22</v>
      </c>
      <c r="D929" s="3" t="s">
        <v>1795</v>
      </c>
      <c r="E929" s="3" t="s">
        <v>1796</v>
      </c>
      <c r="F929" s="3" t="s">
        <v>25</v>
      </c>
      <c r="G929" s="4">
        <v>174</v>
      </c>
      <c r="H929" s="4">
        <v>174</v>
      </c>
      <c r="I929" s="4">
        <v>122</v>
      </c>
      <c r="J929" s="4">
        <v>122</v>
      </c>
      <c r="K929" s="4">
        <v>0.02</v>
      </c>
      <c r="L929" s="4">
        <v>2.13</v>
      </c>
      <c r="M929" s="4">
        <v>124.15</v>
      </c>
      <c r="N929" s="4">
        <v>131</v>
      </c>
      <c r="O929" s="4">
        <v>131</v>
      </c>
      <c r="P929" s="4">
        <v>125</v>
      </c>
      <c r="Q929" s="4">
        <v>125</v>
      </c>
      <c r="R929" s="4">
        <v>0.02</v>
      </c>
      <c r="S929" s="4">
        <v>2.25</v>
      </c>
      <c r="T929" s="4">
        <v>127.27</v>
      </c>
      <c r="U929" s="4">
        <v>0</v>
      </c>
      <c r="V929" s="4">
        <v>0</v>
      </c>
      <c r="W929" s="4">
        <v>0</v>
      </c>
      <c r="X929" s="4">
        <v>0</v>
      </c>
      <c r="Y929" s="4">
        <v>0</v>
      </c>
      <c r="Z929" s="4">
        <v>0</v>
      </c>
      <c r="AA929" s="4">
        <v>0</v>
      </c>
      <c r="AB929" s="4">
        <v>251.42</v>
      </c>
    </row>
    <row r="930" spans="1:28">
      <c r="A930" s="3" t="s">
        <v>1883</v>
      </c>
      <c r="B930" s="3" t="s">
        <v>1884</v>
      </c>
      <c r="C930" s="3" t="s">
        <v>22</v>
      </c>
      <c r="D930" s="3" t="s">
        <v>1795</v>
      </c>
      <c r="E930" s="3" t="s">
        <v>1796</v>
      </c>
      <c r="F930" s="3" t="s">
        <v>25</v>
      </c>
      <c r="G930" s="4">
        <v>812</v>
      </c>
      <c r="H930" s="4">
        <v>812</v>
      </c>
      <c r="I930" s="4">
        <v>674</v>
      </c>
      <c r="J930" s="4">
        <v>655</v>
      </c>
      <c r="K930" s="4">
        <v>1.4</v>
      </c>
      <c r="L930" s="4">
        <v>17.23</v>
      </c>
      <c r="M930" s="4">
        <v>673.63</v>
      </c>
      <c r="N930" s="4">
        <v>899</v>
      </c>
      <c r="O930" s="4">
        <v>899</v>
      </c>
      <c r="P930" s="4">
        <v>669</v>
      </c>
      <c r="Q930" s="4">
        <v>661</v>
      </c>
      <c r="R930" s="4">
        <v>1.5</v>
      </c>
      <c r="S930" s="4">
        <v>19.12</v>
      </c>
      <c r="T930" s="4">
        <v>681.62</v>
      </c>
      <c r="U930" s="4">
        <v>0</v>
      </c>
      <c r="V930" s="4">
        <v>0</v>
      </c>
      <c r="W930" s="4">
        <v>0</v>
      </c>
      <c r="X930" s="4">
        <v>0</v>
      </c>
      <c r="Y930" s="4">
        <v>0</v>
      </c>
      <c r="Z930" s="4">
        <v>0</v>
      </c>
      <c r="AA930" s="4">
        <v>0</v>
      </c>
      <c r="AB930" s="4">
        <v>1355.25</v>
      </c>
    </row>
    <row r="931" spans="1:28">
      <c r="A931" s="3" t="s">
        <v>1885</v>
      </c>
      <c r="B931" s="3" t="s">
        <v>1886</v>
      </c>
      <c r="C931" s="3" t="s">
        <v>22</v>
      </c>
      <c r="D931" s="3" t="s">
        <v>1795</v>
      </c>
      <c r="E931" s="3" t="s">
        <v>1796</v>
      </c>
      <c r="F931" s="3" t="s">
        <v>25</v>
      </c>
      <c r="G931" s="4">
        <v>548</v>
      </c>
      <c r="H931" s="4">
        <v>548</v>
      </c>
      <c r="I931" s="4">
        <v>434</v>
      </c>
      <c r="J931" s="4">
        <v>434</v>
      </c>
      <c r="K931" s="4">
        <v>1.99</v>
      </c>
      <c r="L931" s="4">
        <v>7.26</v>
      </c>
      <c r="M931" s="4">
        <v>443.25</v>
      </c>
      <c r="N931" s="4">
        <v>908</v>
      </c>
      <c r="O931" s="4">
        <v>908</v>
      </c>
      <c r="P931" s="4">
        <v>579</v>
      </c>
      <c r="Q931" s="4">
        <v>579</v>
      </c>
      <c r="R931" s="4">
        <v>2.0099999999999998</v>
      </c>
      <c r="S931" s="4">
        <v>12.02</v>
      </c>
      <c r="T931" s="4">
        <v>593.03</v>
      </c>
      <c r="U931" s="4">
        <v>0</v>
      </c>
      <c r="V931" s="4">
        <v>0</v>
      </c>
      <c r="W931" s="4">
        <v>0</v>
      </c>
      <c r="X931" s="4">
        <v>0</v>
      </c>
      <c r="Y931" s="4">
        <v>0</v>
      </c>
      <c r="Z931" s="4">
        <v>0</v>
      </c>
      <c r="AA931" s="4">
        <v>0</v>
      </c>
      <c r="AB931" s="4">
        <v>1036.28</v>
      </c>
    </row>
    <row r="932" spans="1:28">
      <c r="A932" s="3" t="s">
        <v>1887</v>
      </c>
      <c r="B932" s="3" t="s">
        <v>1888</v>
      </c>
      <c r="C932" s="3" t="s">
        <v>22</v>
      </c>
      <c r="D932" s="3" t="s">
        <v>1795</v>
      </c>
      <c r="E932" s="3" t="s">
        <v>1796</v>
      </c>
      <c r="F932" s="3" t="s">
        <v>25</v>
      </c>
      <c r="G932" s="4">
        <v>447</v>
      </c>
      <c r="H932" s="4">
        <v>447</v>
      </c>
      <c r="I932" s="4">
        <v>416</v>
      </c>
      <c r="J932" s="4">
        <v>416</v>
      </c>
      <c r="K932" s="4">
        <v>1.64</v>
      </c>
      <c r="L932" s="4">
        <v>7.55</v>
      </c>
      <c r="M932" s="4">
        <v>425.19</v>
      </c>
      <c r="N932" s="4">
        <v>672</v>
      </c>
      <c r="O932" s="4">
        <v>672</v>
      </c>
      <c r="P932" s="4">
        <v>574</v>
      </c>
      <c r="Q932" s="4">
        <v>574</v>
      </c>
      <c r="R932" s="4">
        <v>1.84</v>
      </c>
      <c r="S932" s="4">
        <v>10.98</v>
      </c>
      <c r="T932" s="4">
        <v>586.82000000000005</v>
      </c>
      <c r="U932" s="4">
        <v>0</v>
      </c>
      <c r="V932" s="4">
        <v>0</v>
      </c>
      <c r="W932" s="4">
        <v>0</v>
      </c>
      <c r="X932" s="4">
        <v>0</v>
      </c>
      <c r="Y932" s="4">
        <v>0</v>
      </c>
      <c r="Z932" s="4">
        <v>0</v>
      </c>
      <c r="AA932" s="4">
        <v>0</v>
      </c>
      <c r="AB932" s="4">
        <v>1012.01</v>
      </c>
    </row>
    <row r="933" spans="1:28">
      <c r="A933" s="3" t="s">
        <v>1889</v>
      </c>
      <c r="B933" s="3" t="s">
        <v>1890</v>
      </c>
      <c r="C933" s="3" t="s">
        <v>22</v>
      </c>
      <c r="D933" s="3" t="s">
        <v>1795</v>
      </c>
      <c r="E933" s="3" t="s">
        <v>1796</v>
      </c>
      <c r="F933" s="3" t="s">
        <v>25</v>
      </c>
      <c r="G933" s="4">
        <v>426</v>
      </c>
      <c r="H933" s="4">
        <v>426</v>
      </c>
      <c r="I933" s="4">
        <v>209</v>
      </c>
      <c r="J933" s="4">
        <v>209</v>
      </c>
      <c r="K933" s="4">
        <v>0.1</v>
      </c>
      <c r="L933" s="4">
        <v>5.4</v>
      </c>
      <c r="M933" s="4">
        <v>214.5</v>
      </c>
      <c r="N933" s="4">
        <v>415</v>
      </c>
      <c r="O933" s="4">
        <v>415</v>
      </c>
      <c r="P933" s="4">
        <v>285</v>
      </c>
      <c r="Q933" s="4">
        <v>285</v>
      </c>
      <c r="R933" s="4">
        <v>0.2</v>
      </c>
      <c r="S933" s="4">
        <v>6.34</v>
      </c>
      <c r="T933" s="4">
        <v>291.54000000000002</v>
      </c>
      <c r="U933" s="4">
        <v>0</v>
      </c>
      <c r="V933" s="4">
        <v>0</v>
      </c>
      <c r="W933" s="4">
        <v>0</v>
      </c>
      <c r="X933" s="4">
        <v>0</v>
      </c>
      <c r="Y933" s="4">
        <v>0</v>
      </c>
      <c r="Z933" s="4">
        <v>0</v>
      </c>
      <c r="AA933" s="4">
        <v>0</v>
      </c>
      <c r="AB933" s="4">
        <v>506.04</v>
      </c>
    </row>
    <row r="934" spans="1:28">
      <c r="A934" s="3" t="s">
        <v>1891</v>
      </c>
      <c r="B934" s="3" t="s">
        <v>1892</v>
      </c>
      <c r="C934" s="3" t="s">
        <v>22</v>
      </c>
      <c r="D934" s="3" t="s">
        <v>1795</v>
      </c>
      <c r="E934" s="3" t="s">
        <v>1796</v>
      </c>
      <c r="F934" s="3" t="s">
        <v>25</v>
      </c>
      <c r="G934" s="4">
        <v>480</v>
      </c>
      <c r="H934" s="4">
        <v>480</v>
      </c>
      <c r="I934" s="4">
        <v>454</v>
      </c>
      <c r="J934" s="4">
        <v>454</v>
      </c>
      <c r="K934" s="4">
        <v>1.83</v>
      </c>
      <c r="L934" s="4">
        <v>7.21</v>
      </c>
      <c r="M934" s="4">
        <v>463.04</v>
      </c>
      <c r="N934" s="4">
        <v>885</v>
      </c>
      <c r="O934" s="4">
        <v>885</v>
      </c>
      <c r="P934" s="4">
        <v>818</v>
      </c>
      <c r="Q934" s="4">
        <v>818</v>
      </c>
      <c r="R934" s="4">
        <v>2.16</v>
      </c>
      <c r="S934" s="4">
        <v>15.5</v>
      </c>
      <c r="T934" s="4">
        <v>835.66</v>
      </c>
      <c r="U934" s="4">
        <v>0</v>
      </c>
      <c r="V934" s="4">
        <v>0</v>
      </c>
      <c r="W934" s="4">
        <v>0</v>
      </c>
      <c r="X934" s="4">
        <v>0</v>
      </c>
      <c r="Y934" s="4">
        <v>0</v>
      </c>
      <c r="Z934" s="4">
        <v>0</v>
      </c>
      <c r="AA934" s="4">
        <v>0</v>
      </c>
      <c r="AB934" s="4">
        <v>1298.7</v>
      </c>
    </row>
    <row r="935" spans="1:28">
      <c r="A935" s="3" t="s">
        <v>1893</v>
      </c>
      <c r="B935" s="3" t="s">
        <v>1894</v>
      </c>
      <c r="C935" s="3" t="s">
        <v>22</v>
      </c>
      <c r="D935" s="3" t="s">
        <v>1795</v>
      </c>
      <c r="E935" s="3" t="s">
        <v>1796</v>
      </c>
      <c r="F935" s="3" t="s">
        <v>25</v>
      </c>
      <c r="G935" s="4">
        <v>808</v>
      </c>
      <c r="H935" s="4">
        <v>808</v>
      </c>
      <c r="I935" s="4">
        <v>729</v>
      </c>
      <c r="J935" s="4">
        <v>729</v>
      </c>
      <c r="K935" s="4">
        <v>1.97</v>
      </c>
      <c r="L935" s="4">
        <v>15.51</v>
      </c>
      <c r="M935" s="4">
        <v>746.48</v>
      </c>
      <c r="N935" s="4">
        <v>940</v>
      </c>
      <c r="O935" s="4">
        <v>940</v>
      </c>
      <c r="P935" s="4">
        <v>869</v>
      </c>
      <c r="Q935" s="4">
        <v>869</v>
      </c>
      <c r="R935" s="4">
        <v>3.16</v>
      </c>
      <c r="S935" s="4">
        <v>17.28</v>
      </c>
      <c r="T935" s="4">
        <v>889.44</v>
      </c>
      <c r="U935" s="4">
        <v>0</v>
      </c>
      <c r="V935" s="4">
        <v>0</v>
      </c>
      <c r="W935" s="4">
        <v>0</v>
      </c>
      <c r="X935" s="4">
        <v>0</v>
      </c>
      <c r="Y935" s="4">
        <v>0</v>
      </c>
      <c r="Z935" s="4">
        <v>0</v>
      </c>
      <c r="AA935" s="4">
        <v>0</v>
      </c>
      <c r="AB935" s="4">
        <v>1635.92</v>
      </c>
    </row>
    <row r="936" spans="1:28">
      <c r="A936" s="3" t="s">
        <v>1895</v>
      </c>
      <c r="B936" s="3" t="s">
        <v>1896</v>
      </c>
      <c r="C936" s="3" t="s">
        <v>22</v>
      </c>
      <c r="D936" s="3" t="s">
        <v>1795</v>
      </c>
      <c r="E936" s="3" t="s">
        <v>1796</v>
      </c>
      <c r="F936" s="3" t="s">
        <v>25</v>
      </c>
      <c r="G936" s="4">
        <v>563</v>
      </c>
      <c r="H936" s="4">
        <v>563</v>
      </c>
      <c r="I936" s="4">
        <v>522</v>
      </c>
      <c r="J936" s="4">
        <v>522</v>
      </c>
      <c r="K936" s="4">
        <v>2.2799999999999998</v>
      </c>
      <c r="L936" s="4">
        <v>10.74</v>
      </c>
      <c r="M936" s="4">
        <v>535.02</v>
      </c>
      <c r="N936" s="4">
        <v>705</v>
      </c>
      <c r="O936" s="4">
        <v>705</v>
      </c>
      <c r="P936" s="4">
        <v>641</v>
      </c>
      <c r="Q936" s="4">
        <v>641</v>
      </c>
      <c r="R936" s="4">
        <v>2.88</v>
      </c>
      <c r="S936" s="4">
        <v>15.17</v>
      </c>
      <c r="T936" s="4">
        <v>659.05</v>
      </c>
      <c r="U936" s="4">
        <v>0</v>
      </c>
      <c r="V936" s="4">
        <v>0</v>
      </c>
      <c r="W936" s="4">
        <v>0</v>
      </c>
      <c r="X936" s="4">
        <v>0</v>
      </c>
      <c r="Y936" s="4">
        <v>0</v>
      </c>
      <c r="Z936" s="4">
        <v>0</v>
      </c>
      <c r="AA936" s="4">
        <v>0</v>
      </c>
      <c r="AB936" s="4">
        <v>1194.07</v>
      </c>
    </row>
    <row r="937" spans="1:28">
      <c r="A937" s="3" t="s">
        <v>1897</v>
      </c>
      <c r="B937" s="3" t="s">
        <v>1898</v>
      </c>
      <c r="C937" s="3" t="s">
        <v>22</v>
      </c>
      <c r="D937" s="3" t="s">
        <v>1795</v>
      </c>
      <c r="E937" s="3" t="s">
        <v>1796</v>
      </c>
      <c r="F937" s="3" t="s">
        <v>25</v>
      </c>
      <c r="G937" s="4">
        <v>558</v>
      </c>
      <c r="H937" s="4">
        <v>558</v>
      </c>
      <c r="I937" s="4">
        <v>471</v>
      </c>
      <c r="J937" s="4">
        <v>471</v>
      </c>
      <c r="K937" s="4">
        <v>0.47</v>
      </c>
      <c r="L937" s="4">
        <v>14.28</v>
      </c>
      <c r="M937" s="4">
        <v>485.75</v>
      </c>
      <c r="N937" s="4">
        <v>630</v>
      </c>
      <c r="O937" s="4">
        <v>630</v>
      </c>
      <c r="P937" s="4">
        <v>555</v>
      </c>
      <c r="Q937" s="4">
        <v>555</v>
      </c>
      <c r="R937" s="4">
        <v>0.68</v>
      </c>
      <c r="S937" s="4">
        <v>16.27</v>
      </c>
      <c r="T937" s="4">
        <v>571.95000000000005</v>
      </c>
      <c r="U937" s="4">
        <v>0</v>
      </c>
      <c r="V937" s="4">
        <v>0</v>
      </c>
      <c r="W937" s="4">
        <v>0</v>
      </c>
      <c r="X937" s="4">
        <v>0</v>
      </c>
      <c r="Y937" s="4">
        <v>0</v>
      </c>
      <c r="Z937" s="4">
        <v>0</v>
      </c>
      <c r="AA937" s="4">
        <v>0</v>
      </c>
      <c r="AB937" s="4">
        <v>1057.7</v>
      </c>
    </row>
    <row r="938" spans="1:28">
      <c r="A938" s="3" t="s">
        <v>1899</v>
      </c>
      <c r="B938" s="3" t="s">
        <v>1900</v>
      </c>
      <c r="C938" s="3" t="s">
        <v>22</v>
      </c>
      <c r="D938" s="3" t="s">
        <v>1795</v>
      </c>
      <c r="E938" s="3" t="s">
        <v>1796</v>
      </c>
      <c r="F938" s="3" t="s">
        <v>25</v>
      </c>
      <c r="G938" s="4">
        <v>1707</v>
      </c>
      <c r="H938" s="4">
        <v>1707</v>
      </c>
      <c r="I938" s="4">
        <v>622</v>
      </c>
      <c r="J938" s="4">
        <v>622</v>
      </c>
      <c r="K938" s="4">
        <v>2.25</v>
      </c>
      <c r="L938" s="4">
        <v>12.54</v>
      </c>
      <c r="M938" s="4">
        <v>636.79</v>
      </c>
      <c r="N938" s="4">
        <v>1047</v>
      </c>
      <c r="O938" s="4">
        <v>1047</v>
      </c>
      <c r="P938" s="4">
        <v>904</v>
      </c>
      <c r="Q938" s="4">
        <v>902</v>
      </c>
      <c r="R938" s="4">
        <v>2.92</v>
      </c>
      <c r="S938" s="4">
        <v>16.68</v>
      </c>
      <c r="T938" s="4">
        <v>921.6</v>
      </c>
      <c r="U938" s="4">
        <v>0</v>
      </c>
      <c r="V938" s="4">
        <v>0</v>
      </c>
      <c r="W938" s="4">
        <v>0</v>
      </c>
      <c r="X938" s="4">
        <v>0</v>
      </c>
      <c r="Y938" s="4">
        <v>0</v>
      </c>
      <c r="Z938" s="4">
        <v>0</v>
      </c>
      <c r="AA938" s="4">
        <v>0</v>
      </c>
      <c r="AB938" s="4">
        <v>1558.39</v>
      </c>
    </row>
    <row r="939" spans="1:28">
      <c r="A939" s="3" t="s">
        <v>1901</v>
      </c>
      <c r="B939" s="3" t="s">
        <v>1902</v>
      </c>
      <c r="C939" s="3" t="s">
        <v>22</v>
      </c>
      <c r="D939" s="3" t="s">
        <v>1795</v>
      </c>
      <c r="E939" s="3" t="s">
        <v>1796</v>
      </c>
      <c r="F939" s="3" t="s">
        <v>25</v>
      </c>
      <c r="G939" s="4">
        <v>450</v>
      </c>
      <c r="H939" s="4">
        <v>450</v>
      </c>
      <c r="I939" s="4">
        <v>406</v>
      </c>
      <c r="J939" s="4">
        <v>406</v>
      </c>
      <c r="K939" s="4">
        <v>1.69</v>
      </c>
      <c r="L939" s="4">
        <v>7.34</v>
      </c>
      <c r="M939" s="4">
        <v>415.03</v>
      </c>
      <c r="N939" s="4">
        <v>560</v>
      </c>
      <c r="O939" s="4">
        <v>560</v>
      </c>
      <c r="P939" s="4">
        <v>524</v>
      </c>
      <c r="Q939" s="4">
        <v>524</v>
      </c>
      <c r="R939" s="4">
        <v>1.95</v>
      </c>
      <c r="S939" s="4">
        <v>9.8800000000000008</v>
      </c>
      <c r="T939" s="4">
        <v>535.83000000000004</v>
      </c>
      <c r="U939" s="4">
        <v>0</v>
      </c>
      <c r="V939" s="4">
        <v>0</v>
      </c>
      <c r="W939" s="4">
        <v>0</v>
      </c>
      <c r="X939" s="4">
        <v>0</v>
      </c>
      <c r="Y939" s="4">
        <v>0</v>
      </c>
      <c r="Z939" s="4">
        <v>0</v>
      </c>
      <c r="AA939" s="4">
        <v>0</v>
      </c>
      <c r="AB939" s="4">
        <v>950.86</v>
      </c>
    </row>
    <row r="940" spans="1:28">
      <c r="A940" s="3" t="s">
        <v>1903</v>
      </c>
      <c r="B940" s="3" t="s">
        <v>1904</v>
      </c>
      <c r="C940" s="3" t="s">
        <v>22</v>
      </c>
      <c r="D940" s="3" t="s">
        <v>1795</v>
      </c>
      <c r="E940" s="3" t="s">
        <v>1796</v>
      </c>
      <c r="F940" s="3" t="s">
        <v>25</v>
      </c>
      <c r="G940" s="4">
        <v>565</v>
      </c>
      <c r="H940" s="4">
        <v>565</v>
      </c>
      <c r="I940" s="4">
        <v>504</v>
      </c>
      <c r="J940" s="4">
        <v>504</v>
      </c>
      <c r="K940" s="4">
        <v>2.41</v>
      </c>
      <c r="L940" s="4">
        <v>8.85</v>
      </c>
      <c r="M940" s="4">
        <v>515.26</v>
      </c>
      <c r="N940" s="4">
        <v>709</v>
      </c>
      <c r="O940" s="4">
        <v>709</v>
      </c>
      <c r="P940" s="4">
        <v>627</v>
      </c>
      <c r="Q940" s="4">
        <v>627</v>
      </c>
      <c r="R940" s="4">
        <v>2.31</v>
      </c>
      <c r="S940" s="4">
        <v>13.33</v>
      </c>
      <c r="T940" s="4">
        <v>642.64</v>
      </c>
      <c r="U940" s="4">
        <v>0</v>
      </c>
      <c r="V940" s="4">
        <v>0</v>
      </c>
      <c r="W940" s="4">
        <v>0</v>
      </c>
      <c r="X940" s="4">
        <v>0</v>
      </c>
      <c r="Y940" s="4">
        <v>0</v>
      </c>
      <c r="Z940" s="4">
        <v>0</v>
      </c>
      <c r="AA940" s="4">
        <v>0</v>
      </c>
      <c r="AB940" s="4">
        <v>1157.9000000000001</v>
      </c>
    </row>
    <row r="941" spans="1:28">
      <c r="A941" s="3" t="s">
        <v>1905</v>
      </c>
      <c r="B941" s="3" t="s">
        <v>1906</v>
      </c>
      <c r="C941" s="3" t="s">
        <v>22</v>
      </c>
      <c r="D941" s="3" t="s">
        <v>1795</v>
      </c>
      <c r="E941" s="3" t="s">
        <v>1796</v>
      </c>
      <c r="F941" s="3" t="s">
        <v>25</v>
      </c>
      <c r="G941" s="4">
        <v>404</v>
      </c>
      <c r="H941" s="4">
        <v>404</v>
      </c>
      <c r="I941" s="4">
        <v>336</v>
      </c>
      <c r="J941" s="4">
        <v>336</v>
      </c>
      <c r="K941" s="4">
        <v>1.1200000000000001</v>
      </c>
      <c r="L941" s="4">
        <v>6.84</v>
      </c>
      <c r="M941" s="4">
        <v>343.96</v>
      </c>
      <c r="N941" s="4">
        <v>622</v>
      </c>
      <c r="O941" s="4">
        <v>622</v>
      </c>
      <c r="P941" s="4">
        <v>564</v>
      </c>
      <c r="Q941" s="4">
        <v>561</v>
      </c>
      <c r="R941" s="4">
        <v>2.64</v>
      </c>
      <c r="S941" s="4">
        <v>8.7799999999999994</v>
      </c>
      <c r="T941" s="4">
        <v>572.41999999999996</v>
      </c>
      <c r="U941" s="4">
        <v>0</v>
      </c>
      <c r="V941" s="4">
        <v>0</v>
      </c>
      <c r="W941" s="4">
        <v>0</v>
      </c>
      <c r="X941" s="4">
        <v>0</v>
      </c>
      <c r="Y941" s="4">
        <v>0</v>
      </c>
      <c r="Z941" s="4">
        <v>0</v>
      </c>
      <c r="AA941" s="4">
        <v>0</v>
      </c>
      <c r="AB941" s="4">
        <v>916.38</v>
      </c>
    </row>
    <row r="942" spans="1:28">
      <c r="A942" s="3" t="s">
        <v>1907</v>
      </c>
      <c r="B942" s="3" t="s">
        <v>1908</v>
      </c>
      <c r="C942" s="3" t="s">
        <v>22</v>
      </c>
      <c r="D942" s="3" t="s">
        <v>1795</v>
      </c>
      <c r="E942" s="3" t="s">
        <v>1796</v>
      </c>
      <c r="F942" s="3" t="s">
        <v>25</v>
      </c>
      <c r="G942" s="4">
        <v>396</v>
      </c>
      <c r="H942" s="4">
        <v>396</v>
      </c>
      <c r="I942" s="4">
        <v>371</v>
      </c>
      <c r="J942" s="4">
        <v>371</v>
      </c>
      <c r="K942" s="4">
        <v>1.58</v>
      </c>
      <c r="L942" s="4">
        <v>4.97</v>
      </c>
      <c r="M942" s="4">
        <v>377.55</v>
      </c>
      <c r="N942" s="4">
        <v>485</v>
      </c>
      <c r="O942" s="4">
        <v>485</v>
      </c>
      <c r="P942" s="4">
        <v>432</v>
      </c>
      <c r="Q942" s="4">
        <v>432</v>
      </c>
      <c r="R942" s="4">
        <v>1.32</v>
      </c>
      <c r="S942" s="4">
        <v>9.17</v>
      </c>
      <c r="T942" s="4">
        <v>442.49</v>
      </c>
      <c r="U942" s="4">
        <v>0</v>
      </c>
      <c r="V942" s="4">
        <v>0</v>
      </c>
      <c r="W942" s="4">
        <v>0</v>
      </c>
      <c r="X942" s="4">
        <v>0</v>
      </c>
      <c r="Y942" s="4">
        <v>0</v>
      </c>
      <c r="Z942" s="4">
        <v>0</v>
      </c>
      <c r="AA942" s="4">
        <v>0</v>
      </c>
      <c r="AB942" s="4">
        <v>820.04</v>
      </c>
    </row>
    <row r="943" spans="1:28">
      <c r="A943" s="3" t="s">
        <v>1909</v>
      </c>
      <c r="B943" s="3" t="s">
        <v>1910</v>
      </c>
      <c r="C943" s="3" t="s">
        <v>22</v>
      </c>
      <c r="D943" s="3" t="s">
        <v>1795</v>
      </c>
      <c r="E943" s="3" t="s">
        <v>1796</v>
      </c>
      <c r="F943" s="3" t="s">
        <v>25</v>
      </c>
      <c r="G943" s="4">
        <v>695</v>
      </c>
      <c r="H943" s="4">
        <v>695</v>
      </c>
      <c r="I943" s="4">
        <v>646</v>
      </c>
      <c r="J943" s="4">
        <v>644</v>
      </c>
      <c r="K943" s="4">
        <v>2.8</v>
      </c>
      <c r="L943" s="4">
        <v>11.35</v>
      </c>
      <c r="M943" s="4">
        <v>658.15</v>
      </c>
      <c r="N943" s="4">
        <v>692</v>
      </c>
      <c r="O943" s="4">
        <v>692</v>
      </c>
      <c r="P943" s="4">
        <v>637</v>
      </c>
      <c r="Q943" s="4">
        <v>637</v>
      </c>
      <c r="R943" s="4">
        <v>2.35</v>
      </c>
      <c r="S943" s="4">
        <v>12.91</v>
      </c>
      <c r="T943" s="4">
        <v>652.26</v>
      </c>
      <c r="U943" s="4">
        <v>0</v>
      </c>
      <c r="V943" s="4">
        <v>0</v>
      </c>
      <c r="W943" s="4">
        <v>0</v>
      </c>
      <c r="X943" s="4">
        <v>0</v>
      </c>
      <c r="Y943" s="4">
        <v>0</v>
      </c>
      <c r="Z943" s="4">
        <v>0</v>
      </c>
      <c r="AA943" s="4">
        <v>0</v>
      </c>
      <c r="AB943" s="4">
        <v>1310.4100000000001</v>
      </c>
    </row>
    <row r="944" spans="1:28">
      <c r="A944" s="3" t="s">
        <v>1911</v>
      </c>
      <c r="B944" s="3" t="s">
        <v>1912</v>
      </c>
      <c r="C944" s="3" t="s">
        <v>22</v>
      </c>
      <c r="D944" s="3" t="s">
        <v>1795</v>
      </c>
      <c r="E944" s="3" t="s">
        <v>1796</v>
      </c>
      <c r="F944" s="3" t="s">
        <v>25</v>
      </c>
      <c r="G944" s="4">
        <v>490</v>
      </c>
      <c r="H944" s="4">
        <v>490</v>
      </c>
      <c r="I944" s="4">
        <v>468</v>
      </c>
      <c r="J944" s="4">
        <v>468</v>
      </c>
      <c r="K944" s="4">
        <v>0.92</v>
      </c>
      <c r="L944" s="4">
        <v>10.47</v>
      </c>
      <c r="M944" s="4">
        <v>479.39</v>
      </c>
      <c r="N944" s="4">
        <v>491</v>
      </c>
      <c r="O944" s="4">
        <v>491</v>
      </c>
      <c r="P944" s="4">
        <v>466</v>
      </c>
      <c r="Q944" s="4">
        <v>466</v>
      </c>
      <c r="R944" s="4">
        <v>0.97</v>
      </c>
      <c r="S944" s="4">
        <v>10.71</v>
      </c>
      <c r="T944" s="4">
        <v>477.68</v>
      </c>
      <c r="U944" s="4">
        <v>0</v>
      </c>
      <c r="V944" s="4">
        <v>0</v>
      </c>
      <c r="W944" s="4">
        <v>0</v>
      </c>
      <c r="X944" s="4">
        <v>0</v>
      </c>
      <c r="Y944" s="4">
        <v>0</v>
      </c>
      <c r="Z944" s="4">
        <v>0</v>
      </c>
      <c r="AA944" s="4">
        <v>0</v>
      </c>
      <c r="AB944" s="4">
        <v>957.07</v>
      </c>
    </row>
    <row r="945" spans="1:28">
      <c r="A945" s="3" t="s">
        <v>1913</v>
      </c>
      <c r="B945" s="3" t="s">
        <v>1914</v>
      </c>
      <c r="C945" s="3" t="s">
        <v>22</v>
      </c>
      <c r="D945" s="3" t="s">
        <v>1795</v>
      </c>
      <c r="E945" s="3" t="s">
        <v>1796</v>
      </c>
      <c r="F945" s="3" t="s">
        <v>25</v>
      </c>
      <c r="G945" s="4">
        <v>327</v>
      </c>
      <c r="H945" s="4">
        <v>327</v>
      </c>
      <c r="I945" s="4">
        <v>268</v>
      </c>
      <c r="J945" s="4">
        <v>264</v>
      </c>
      <c r="K945" s="4">
        <v>1.1599999999999999</v>
      </c>
      <c r="L945" s="4">
        <v>5.66</v>
      </c>
      <c r="M945" s="4">
        <v>270.82</v>
      </c>
      <c r="N945" s="4">
        <v>578</v>
      </c>
      <c r="O945" s="4">
        <v>578</v>
      </c>
      <c r="P945" s="4">
        <v>504</v>
      </c>
      <c r="Q945" s="4">
        <v>503</v>
      </c>
      <c r="R945" s="4">
        <v>3.77</v>
      </c>
      <c r="S945" s="4">
        <v>8.98</v>
      </c>
      <c r="T945" s="4">
        <v>515.75</v>
      </c>
      <c r="U945" s="4">
        <v>0</v>
      </c>
      <c r="V945" s="4">
        <v>0</v>
      </c>
      <c r="W945" s="4">
        <v>0</v>
      </c>
      <c r="X945" s="4">
        <v>0</v>
      </c>
      <c r="Y945" s="4">
        <v>0</v>
      </c>
      <c r="Z945" s="4">
        <v>0</v>
      </c>
      <c r="AA945" s="4">
        <v>0</v>
      </c>
      <c r="AB945" s="4">
        <v>786.57</v>
      </c>
    </row>
    <row r="946" spans="1:28">
      <c r="A946" s="3" t="s">
        <v>1915</v>
      </c>
      <c r="B946" s="3" t="s">
        <v>1916</v>
      </c>
      <c r="C946" s="3" t="s">
        <v>22</v>
      </c>
      <c r="D946" s="3" t="s">
        <v>1795</v>
      </c>
      <c r="E946" s="3" t="s">
        <v>1796</v>
      </c>
      <c r="F946" s="3" t="s">
        <v>25</v>
      </c>
      <c r="G946" s="4">
        <v>527</v>
      </c>
      <c r="H946" s="4">
        <v>527</v>
      </c>
      <c r="I946" s="4">
        <v>384</v>
      </c>
      <c r="J946" s="4">
        <v>380</v>
      </c>
      <c r="K946" s="4">
        <v>1.6</v>
      </c>
      <c r="L946" s="4">
        <v>9.2200000000000006</v>
      </c>
      <c r="M946" s="4">
        <v>390.82</v>
      </c>
      <c r="N946" s="4">
        <v>650</v>
      </c>
      <c r="O946" s="4">
        <v>650</v>
      </c>
      <c r="P946" s="4">
        <v>524</v>
      </c>
      <c r="Q946" s="4">
        <v>524</v>
      </c>
      <c r="R946" s="4">
        <v>1.25</v>
      </c>
      <c r="S946" s="4">
        <v>16.829999999999998</v>
      </c>
      <c r="T946" s="4">
        <v>542.08000000000004</v>
      </c>
      <c r="U946" s="4">
        <v>0</v>
      </c>
      <c r="V946" s="4">
        <v>0</v>
      </c>
      <c r="W946" s="4">
        <v>0</v>
      </c>
      <c r="X946" s="4">
        <v>0</v>
      </c>
      <c r="Y946" s="4">
        <v>0</v>
      </c>
      <c r="Z946" s="4">
        <v>0</v>
      </c>
      <c r="AA946" s="4">
        <v>0</v>
      </c>
      <c r="AB946" s="4">
        <v>932.9</v>
      </c>
    </row>
    <row r="947" spans="1:28">
      <c r="A947" s="3" t="s">
        <v>1917</v>
      </c>
      <c r="B947" s="3" t="s">
        <v>1918</v>
      </c>
      <c r="C947" s="3" t="s">
        <v>22</v>
      </c>
      <c r="D947" s="3" t="s">
        <v>1795</v>
      </c>
      <c r="E947" s="3" t="s">
        <v>1796</v>
      </c>
      <c r="F947" s="3" t="s">
        <v>25</v>
      </c>
      <c r="G947" s="4">
        <v>637</v>
      </c>
      <c r="H947" s="4">
        <v>637</v>
      </c>
      <c r="I947" s="4">
        <v>526</v>
      </c>
      <c r="J947" s="4">
        <v>525</v>
      </c>
      <c r="K947" s="4">
        <v>1.24</v>
      </c>
      <c r="L947" s="4">
        <v>11.65</v>
      </c>
      <c r="M947" s="4">
        <v>537.89</v>
      </c>
      <c r="N947" s="4">
        <v>920</v>
      </c>
      <c r="O947" s="4">
        <v>920</v>
      </c>
      <c r="P947" s="4">
        <v>649</v>
      </c>
      <c r="Q947" s="4">
        <v>646</v>
      </c>
      <c r="R947" s="4">
        <v>1.62</v>
      </c>
      <c r="S947" s="4">
        <v>16.12</v>
      </c>
      <c r="T947" s="4">
        <v>663.74</v>
      </c>
      <c r="U947" s="4">
        <v>0</v>
      </c>
      <c r="V947" s="4">
        <v>0</v>
      </c>
      <c r="W947" s="4">
        <v>0</v>
      </c>
      <c r="X947" s="4">
        <v>0</v>
      </c>
      <c r="Y947" s="4">
        <v>0</v>
      </c>
      <c r="Z947" s="4">
        <v>0</v>
      </c>
      <c r="AA947" s="4">
        <v>0</v>
      </c>
      <c r="AB947" s="4">
        <v>1201.6300000000001</v>
      </c>
    </row>
    <row r="948" spans="1:28">
      <c r="A948" s="3" t="s">
        <v>1919</v>
      </c>
      <c r="B948" s="3" t="s">
        <v>1920</v>
      </c>
      <c r="C948" s="3" t="s">
        <v>22</v>
      </c>
      <c r="D948" s="3" t="s">
        <v>1795</v>
      </c>
      <c r="E948" s="3" t="s">
        <v>1796</v>
      </c>
      <c r="F948" s="3" t="s">
        <v>25</v>
      </c>
      <c r="G948" s="4">
        <v>632</v>
      </c>
      <c r="H948" s="4">
        <v>632</v>
      </c>
      <c r="I948" s="4">
        <v>572</v>
      </c>
      <c r="J948" s="4">
        <v>572</v>
      </c>
      <c r="K948" s="4">
        <v>1.75</v>
      </c>
      <c r="L948" s="4">
        <v>13.99</v>
      </c>
      <c r="M948" s="4">
        <v>587.74</v>
      </c>
      <c r="N948" s="4">
        <v>846</v>
      </c>
      <c r="O948" s="4">
        <v>846</v>
      </c>
      <c r="P948" s="4">
        <v>682</v>
      </c>
      <c r="Q948" s="4">
        <v>676</v>
      </c>
      <c r="R948" s="4">
        <v>1.72</v>
      </c>
      <c r="S948" s="4">
        <v>16.41</v>
      </c>
      <c r="T948" s="4">
        <v>694.13</v>
      </c>
      <c r="U948" s="4">
        <v>0</v>
      </c>
      <c r="V948" s="4">
        <v>0</v>
      </c>
      <c r="W948" s="4">
        <v>0</v>
      </c>
      <c r="X948" s="4">
        <v>0</v>
      </c>
      <c r="Y948" s="4">
        <v>0</v>
      </c>
      <c r="Z948" s="4">
        <v>0</v>
      </c>
      <c r="AA948" s="4">
        <v>0</v>
      </c>
      <c r="AB948" s="4">
        <v>1281.8699999999999</v>
      </c>
    </row>
    <row r="949" spans="1:28">
      <c r="A949" s="3" t="s">
        <v>1921</v>
      </c>
      <c r="B949" s="3" t="s">
        <v>1922</v>
      </c>
      <c r="C949" s="3" t="s">
        <v>22</v>
      </c>
      <c r="D949" s="3" t="s">
        <v>1795</v>
      </c>
      <c r="E949" s="3" t="s">
        <v>1796</v>
      </c>
      <c r="F949" s="3" t="s">
        <v>25</v>
      </c>
      <c r="G949" s="4">
        <v>382</v>
      </c>
      <c r="H949" s="4">
        <v>382</v>
      </c>
      <c r="I949" s="4">
        <v>347</v>
      </c>
      <c r="J949" s="4">
        <v>347</v>
      </c>
      <c r="K949" s="4">
        <v>0.72</v>
      </c>
      <c r="L949" s="4">
        <v>7.32</v>
      </c>
      <c r="M949" s="4">
        <v>355.04</v>
      </c>
      <c r="N949" s="4">
        <v>564</v>
      </c>
      <c r="O949" s="4">
        <v>564</v>
      </c>
      <c r="P949" s="4">
        <v>520</v>
      </c>
      <c r="Q949" s="4">
        <v>517</v>
      </c>
      <c r="R949" s="4">
        <v>0.92</v>
      </c>
      <c r="S949" s="4">
        <v>11.91</v>
      </c>
      <c r="T949" s="4">
        <v>529.83000000000004</v>
      </c>
      <c r="U949" s="4">
        <v>0</v>
      </c>
      <c r="V949" s="4">
        <v>0</v>
      </c>
      <c r="W949" s="4">
        <v>0</v>
      </c>
      <c r="X949" s="4">
        <v>0</v>
      </c>
      <c r="Y949" s="4">
        <v>0</v>
      </c>
      <c r="Z949" s="4">
        <v>0</v>
      </c>
      <c r="AA949" s="4">
        <v>0</v>
      </c>
      <c r="AB949" s="4">
        <v>884.87</v>
      </c>
    </row>
    <row r="950" spans="1:28">
      <c r="A950" s="3" t="s">
        <v>1923</v>
      </c>
      <c r="B950" s="3" t="s">
        <v>1924</v>
      </c>
      <c r="C950" s="3" t="s">
        <v>22</v>
      </c>
      <c r="D950" s="3" t="s">
        <v>1795</v>
      </c>
      <c r="E950" s="3" t="s">
        <v>1796</v>
      </c>
      <c r="F950" s="3" t="s">
        <v>25</v>
      </c>
      <c r="G950" s="4">
        <v>308</v>
      </c>
      <c r="H950" s="4">
        <v>308</v>
      </c>
      <c r="I950" s="4">
        <v>293</v>
      </c>
      <c r="J950" s="4">
        <v>293</v>
      </c>
      <c r="K950" s="4">
        <v>0.65</v>
      </c>
      <c r="L950" s="4">
        <v>7.41</v>
      </c>
      <c r="M950" s="4">
        <v>301.06</v>
      </c>
      <c r="N950" s="4">
        <v>237</v>
      </c>
      <c r="O950" s="4">
        <v>237</v>
      </c>
      <c r="P950" s="4">
        <v>209</v>
      </c>
      <c r="Q950" s="4">
        <v>208</v>
      </c>
      <c r="R950" s="4">
        <v>0.18</v>
      </c>
      <c r="S950" s="4">
        <v>6.24</v>
      </c>
      <c r="T950" s="4">
        <v>214.42</v>
      </c>
      <c r="U950" s="4">
        <v>0</v>
      </c>
      <c r="V950" s="4">
        <v>0</v>
      </c>
      <c r="W950" s="4">
        <v>0</v>
      </c>
      <c r="X950" s="4">
        <v>0</v>
      </c>
      <c r="Y950" s="4">
        <v>0</v>
      </c>
      <c r="Z950" s="4">
        <v>0</v>
      </c>
      <c r="AA950" s="4">
        <v>0</v>
      </c>
      <c r="AB950" s="4">
        <v>515.48</v>
      </c>
    </row>
    <row r="951" spans="1:28">
      <c r="A951" s="3" t="s">
        <v>1925</v>
      </c>
      <c r="B951" s="3" t="s">
        <v>1926</v>
      </c>
      <c r="C951" s="3" t="s">
        <v>22</v>
      </c>
      <c r="D951" s="3" t="s">
        <v>1795</v>
      </c>
      <c r="E951" s="3" t="s">
        <v>1796</v>
      </c>
      <c r="F951" s="3" t="s">
        <v>25</v>
      </c>
      <c r="G951" s="4">
        <v>470</v>
      </c>
      <c r="H951" s="4">
        <v>470</v>
      </c>
      <c r="I951" s="4">
        <v>410</v>
      </c>
      <c r="J951" s="4">
        <v>410</v>
      </c>
      <c r="K951" s="4">
        <v>2.17</v>
      </c>
      <c r="L951" s="4">
        <v>7.04</v>
      </c>
      <c r="M951" s="4">
        <v>419.21</v>
      </c>
      <c r="N951" s="4">
        <v>962</v>
      </c>
      <c r="O951" s="4">
        <v>962</v>
      </c>
      <c r="P951" s="4">
        <v>562</v>
      </c>
      <c r="Q951" s="4">
        <v>562</v>
      </c>
      <c r="R951" s="4">
        <v>2.67</v>
      </c>
      <c r="S951" s="4">
        <v>9.39</v>
      </c>
      <c r="T951" s="4">
        <v>574.05999999999995</v>
      </c>
      <c r="U951" s="4">
        <v>0</v>
      </c>
      <c r="V951" s="4">
        <v>0</v>
      </c>
      <c r="W951" s="4">
        <v>0</v>
      </c>
      <c r="X951" s="4">
        <v>0</v>
      </c>
      <c r="Y951" s="4">
        <v>0</v>
      </c>
      <c r="Z951" s="4">
        <v>0</v>
      </c>
      <c r="AA951" s="4">
        <v>0</v>
      </c>
      <c r="AB951" s="4">
        <v>993.27</v>
      </c>
    </row>
    <row r="952" spans="1:28">
      <c r="A952" s="3" t="s">
        <v>1927</v>
      </c>
      <c r="B952" s="3" t="s">
        <v>1928</v>
      </c>
      <c r="C952" s="3" t="s">
        <v>22</v>
      </c>
      <c r="D952" s="3" t="s">
        <v>1795</v>
      </c>
      <c r="E952" s="3" t="s">
        <v>1796</v>
      </c>
      <c r="F952" s="3" t="s">
        <v>25</v>
      </c>
      <c r="G952" s="4">
        <v>357</v>
      </c>
      <c r="H952" s="4">
        <v>357</v>
      </c>
      <c r="I952" s="4">
        <v>306</v>
      </c>
      <c r="J952" s="4">
        <v>306</v>
      </c>
      <c r="K952" s="4">
        <v>1.47</v>
      </c>
      <c r="L952" s="4">
        <v>5.99</v>
      </c>
      <c r="M952" s="4">
        <v>313.45999999999998</v>
      </c>
      <c r="N952" s="4">
        <v>595</v>
      </c>
      <c r="O952" s="4">
        <v>595</v>
      </c>
      <c r="P952" s="4">
        <v>443</v>
      </c>
      <c r="Q952" s="4">
        <v>443</v>
      </c>
      <c r="R952" s="4">
        <v>2.14</v>
      </c>
      <c r="S952" s="4">
        <v>7.91</v>
      </c>
      <c r="T952" s="4">
        <v>453.05</v>
      </c>
      <c r="U952" s="4">
        <v>0</v>
      </c>
      <c r="V952" s="4">
        <v>0</v>
      </c>
      <c r="W952" s="4">
        <v>0</v>
      </c>
      <c r="X952" s="4">
        <v>0</v>
      </c>
      <c r="Y952" s="4">
        <v>0</v>
      </c>
      <c r="Z952" s="4">
        <v>0</v>
      </c>
      <c r="AA952" s="4">
        <v>0</v>
      </c>
      <c r="AB952" s="4">
        <v>766.51</v>
      </c>
    </row>
    <row r="953" spans="1:28">
      <c r="A953" s="3" t="s">
        <v>1929</v>
      </c>
      <c r="B953" s="3" t="s">
        <v>1930</v>
      </c>
      <c r="C953" s="3" t="s">
        <v>22</v>
      </c>
      <c r="D953" s="3" t="s">
        <v>1795</v>
      </c>
      <c r="E953" s="3" t="s">
        <v>1796</v>
      </c>
      <c r="F953" s="3" t="s">
        <v>25</v>
      </c>
      <c r="G953" s="4">
        <v>502</v>
      </c>
      <c r="H953" s="4">
        <v>502</v>
      </c>
      <c r="I953" s="4">
        <v>445</v>
      </c>
      <c r="J953" s="4">
        <v>443</v>
      </c>
      <c r="K953" s="4">
        <v>2.2000000000000002</v>
      </c>
      <c r="L953" s="4">
        <v>5.95</v>
      </c>
      <c r="M953" s="4">
        <v>451.15</v>
      </c>
      <c r="N953" s="4">
        <v>795</v>
      </c>
      <c r="O953" s="4">
        <v>795</v>
      </c>
      <c r="P953" s="4">
        <v>437</v>
      </c>
      <c r="Q953" s="4">
        <v>436</v>
      </c>
      <c r="R953" s="4">
        <v>1.82</v>
      </c>
      <c r="S953" s="4">
        <v>6.89</v>
      </c>
      <c r="T953" s="4">
        <v>444.71</v>
      </c>
      <c r="U953" s="4">
        <v>0</v>
      </c>
      <c r="V953" s="4">
        <v>0</v>
      </c>
      <c r="W953" s="4">
        <v>0</v>
      </c>
      <c r="X953" s="4">
        <v>0</v>
      </c>
      <c r="Y953" s="4">
        <v>0</v>
      </c>
      <c r="Z953" s="4">
        <v>0</v>
      </c>
      <c r="AA953" s="4">
        <v>0</v>
      </c>
      <c r="AB953" s="4">
        <v>895.86</v>
      </c>
    </row>
    <row r="954" spans="1:28">
      <c r="A954" s="3" t="s">
        <v>1931</v>
      </c>
      <c r="B954" s="3" t="s">
        <v>1932</v>
      </c>
      <c r="C954" s="3" t="s">
        <v>22</v>
      </c>
      <c r="D954" s="3" t="s">
        <v>1795</v>
      </c>
      <c r="E954" s="3" t="s">
        <v>1796</v>
      </c>
      <c r="F954" s="3" t="s">
        <v>25</v>
      </c>
      <c r="G954" s="4">
        <v>552</v>
      </c>
      <c r="H954" s="4">
        <v>552</v>
      </c>
      <c r="I954" s="4">
        <v>443</v>
      </c>
      <c r="J954" s="4">
        <v>443</v>
      </c>
      <c r="K954" s="4">
        <v>2.29</v>
      </c>
      <c r="L954" s="4">
        <v>6.26</v>
      </c>
      <c r="M954" s="4">
        <v>451.55</v>
      </c>
      <c r="N954" s="4">
        <v>1475</v>
      </c>
      <c r="O954" s="4">
        <v>1475</v>
      </c>
      <c r="P954" s="4">
        <v>825</v>
      </c>
      <c r="Q954" s="4">
        <v>825</v>
      </c>
      <c r="R954" s="4">
        <v>3.93</v>
      </c>
      <c r="S954" s="4">
        <v>11.22</v>
      </c>
      <c r="T954" s="4">
        <v>840.15</v>
      </c>
      <c r="U954" s="4">
        <v>0</v>
      </c>
      <c r="V954" s="4">
        <v>0</v>
      </c>
      <c r="W954" s="4">
        <v>0</v>
      </c>
      <c r="X954" s="4">
        <v>0</v>
      </c>
      <c r="Y954" s="4">
        <v>0</v>
      </c>
      <c r="Z954" s="4">
        <v>0</v>
      </c>
      <c r="AA954" s="4">
        <v>0</v>
      </c>
      <c r="AB954" s="4">
        <v>1291.7</v>
      </c>
    </row>
    <row r="955" spans="1:28">
      <c r="A955" s="3" t="s">
        <v>1933</v>
      </c>
      <c r="B955" s="3" t="s">
        <v>1934</v>
      </c>
      <c r="C955" s="3" t="s">
        <v>22</v>
      </c>
      <c r="D955" s="3" t="s">
        <v>1795</v>
      </c>
      <c r="E955" s="3" t="s">
        <v>1796</v>
      </c>
      <c r="F955" s="3" t="s">
        <v>25</v>
      </c>
      <c r="G955" s="4">
        <v>910</v>
      </c>
      <c r="H955" s="4">
        <v>910</v>
      </c>
      <c r="I955" s="4">
        <v>807</v>
      </c>
      <c r="J955" s="4">
        <v>807</v>
      </c>
      <c r="K955" s="4">
        <v>5.22</v>
      </c>
      <c r="L955" s="4">
        <v>13.27</v>
      </c>
      <c r="M955" s="4">
        <v>825.49</v>
      </c>
      <c r="N955" s="4">
        <v>1840</v>
      </c>
      <c r="O955" s="4">
        <v>1840</v>
      </c>
      <c r="P955" s="4">
        <v>1114</v>
      </c>
      <c r="Q955" s="4">
        <v>1114</v>
      </c>
      <c r="R955" s="4">
        <v>8.98</v>
      </c>
      <c r="S955" s="4">
        <v>17.579999999999998</v>
      </c>
      <c r="T955" s="4">
        <v>1140.56</v>
      </c>
      <c r="U955" s="4">
        <v>0</v>
      </c>
      <c r="V955" s="4">
        <v>0</v>
      </c>
      <c r="W955" s="4">
        <v>0</v>
      </c>
      <c r="X955" s="4">
        <v>0</v>
      </c>
      <c r="Y955" s="4">
        <v>0</v>
      </c>
      <c r="Z955" s="4">
        <v>0</v>
      </c>
      <c r="AA955" s="4">
        <v>0</v>
      </c>
      <c r="AB955" s="4">
        <v>1966.05</v>
      </c>
    </row>
    <row r="956" spans="1:28">
      <c r="A956" s="3" t="s">
        <v>1935</v>
      </c>
      <c r="B956" s="3" t="s">
        <v>1936</v>
      </c>
      <c r="C956" s="3" t="s">
        <v>22</v>
      </c>
      <c r="D956" s="3" t="s">
        <v>1795</v>
      </c>
      <c r="E956" s="3" t="s">
        <v>1796</v>
      </c>
      <c r="F956" s="3" t="s">
        <v>25</v>
      </c>
      <c r="G956" s="4">
        <v>284</v>
      </c>
      <c r="H956" s="4">
        <v>284</v>
      </c>
      <c r="I956" s="4">
        <v>199</v>
      </c>
      <c r="J956" s="4">
        <v>199</v>
      </c>
      <c r="K956" s="4">
        <v>0.21</v>
      </c>
      <c r="L956" s="4">
        <v>3.02</v>
      </c>
      <c r="M956" s="4">
        <v>202.23</v>
      </c>
      <c r="N956" s="4">
        <v>597</v>
      </c>
      <c r="O956" s="4">
        <v>597</v>
      </c>
      <c r="P956" s="4">
        <v>274</v>
      </c>
      <c r="Q956" s="4">
        <v>274</v>
      </c>
      <c r="R956" s="4">
        <v>0.52</v>
      </c>
      <c r="S956" s="4">
        <v>4.33</v>
      </c>
      <c r="T956" s="4">
        <v>278.85000000000002</v>
      </c>
      <c r="U956" s="4">
        <v>0</v>
      </c>
      <c r="V956" s="4">
        <v>0</v>
      </c>
      <c r="W956" s="4">
        <v>0</v>
      </c>
      <c r="X956" s="4">
        <v>0</v>
      </c>
      <c r="Y956" s="4">
        <v>0</v>
      </c>
      <c r="Z956" s="4">
        <v>0</v>
      </c>
      <c r="AA956" s="4">
        <v>0</v>
      </c>
      <c r="AB956" s="4">
        <v>481.08</v>
      </c>
    </row>
    <row r="957" spans="1:28">
      <c r="A957" s="3" t="s">
        <v>1937</v>
      </c>
      <c r="B957" s="3" t="s">
        <v>1938</v>
      </c>
      <c r="C957" s="3" t="s">
        <v>22</v>
      </c>
      <c r="D957" s="3" t="s">
        <v>1795</v>
      </c>
      <c r="E957" s="3" t="s">
        <v>1796</v>
      </c>
      <c r="F957" s="3" t="s">
        <v>25</v>
      </c>
      <c r="G957" s="4">
        <v>147</v>
      </c>
      <c r="H957" s="4">
        <v>147</v>
      </c>
      <c r="I957" s="4">
        <v>122</v>
      </c>
      <c r="J957" s="4">
        <v>122</v>
      </c>
      <c r="K957" s="4">
        <v>0.11</v>
      </c>
      <c r="L957" s="4">
        <v>0.62</v>
      </c>
      <c r="M957" s="4">
        <v>122.73</v>
      </c>
      <c r="N957" s="4">
        <v>251</v>
      </c>
      <c r="O957" s="4">
        <v>251</v>
      </c>
      <c r="P957" s="4">
        <v>225</v>
      </c>
      <c r="Q957" s="4">
        <v>224</v>
      </c>
      <c r="R957" s="4">
        <v>0.28000000000000003</v>
      </c>
      <c r="S957" s="4">
        <v>1.1000000000000001</v>
      </c>
      <c r="T957" s="4">
        <v>225.38</v>
      </c>
      <c r="U957" s="4">
        <v>0</v>
      </c>
      <c r="V957" s="4">
        <v>0</v>
      </c>
      <c r="W957" s="4">
        <v>0</v>
      </c>
      <c r="X957" s="4">
        <v>0</v>
      </c>
      <c r="Y957" s="4">
        <v>0</v>
      </c>
      <c r="Z957" s="4">
        <v>0</v>
      </c>
      <c r="AA957" s="4">
        <v>0</v>
      </c>
      <c r="AB957" s="4">
        <v>348.11</v>
      </c>
    </row>
    <row r="958" spans="1:28">
      <c r="A958" s="3" t="s">
        <v>1939</v>
      </c>
      <c r="B958" s="3" t="s">
        <v>1940</v>
      </c>
      <c r="C958" s="3" t="s">
        <v>518</v>
      </c>
      <c r="D958" s="3" t="s">
        <v>1795</v>
      </c>
      <c r="E958" s="3" t="s">
        <v>1796</v>
      </c>
      <c r="F958" s="3" t="s">
        <v>25</v>
      </c>
      <c r="G958" s="4">
        <v>0</v>
      </c>
      <c r="H958" s="4">
        <v>0</v>
      </c>
      <c r="I958" s="4">
        <v>0</v>
      </c>
      <c r="J958" s="4">
        <v>0</v>
      </c>
      <c r="K958" s="4">
        <v>0</v>
      </c>
      <c r="L958" s="4">
        <v>0</v>
      </c>
      <c r="M958" s="4">
        <v>0</v>
      </c>
      <c r="N958" s="4">
        <v>24554</v>
      </c>
      <c r="O958" s="4">
        <v>24360</v>
      </c>
      <c r="P958" s="4">
        <v>16708</v>
      </c>
      <c r="Q958" s="4">
        <v>16615</v>
      </c>
      <c r="R958" s="4">
        <v>67.05</v>
      </c>
      <c r="S958" s="4">
        <v>378.54</v>
      </c>
      <c r="T958" s="4">
        <v>17060.59</v>
      </c>
      <c r="U958" s="4">
        <v>0</v>
      </c>
      <c r="V958" s="4">
        <v>0</v>
      </c>
      <c r="W958" s="4">
        <v>0</v>
      </c>
      <c r="X958" s="4">
        <v>0</v>
      </c>
      <c r="Y958" s="4">
        <v>0</v>
      </c>
      <c r="Z958" s="4">
        <v>0</v>
      </c>
      <c r="AA958" s="4">
        <v>0</v>
      </c>
      <c r="AB958" s="4">
        <v>17060.59</v>
      </c>
    </row>
    <row r="959" spans="1:28">
      <c r="A959" s="3" t="s">
        <v>1941</v>
      </c>
      <c r="B959" s="3" t="s">
        <v>1942</v>
      </c>
      <c r="C959" s="3" t="s">
        <v>521</v>
      </c>
      <c r="D959" s="3" t="s">
        <v>1795</v>
      </c>
      <c r="E959" s="3" t="s">
        <v>1796</v>
      </c>
      <c r="F959" s="3" t="s">
        <v>25</v>
      </c>
      <c r="G959" s="4">
        <v>7601</v>
      </c>
      <c r="H959" s="4">
        <v>7598</v>
      </c>
      <c r="I959" s="4">
        <v>5600</v>
      </c>
      <c r="J959" s="4">
        <v>5446</v>
      </c>
      <c r="K959" s="4">
        <v>56.73</v>
      </c>
      <c r="L959" s="4">
        <v>158.37</v>
      </c>
      <c r="M959" s="4">
        <v>5661.1</v>
      </c>
      <c r="N959" s="4">
        <v>11865</v>
      </c>
      <c r="O959" s="4">
        <v>11862</v>
      </c>
      <c r="P959" s="4">
        <v>9549</v>
      </c>
      <c r="Q959" s="4">
        <v>9345</v>
      </c>
      <c r="R959" s="4">
        <v>107.45</v>
      </c>
      <c r="S959" s="4">
        <v>264.95</v>
      </c>
      <c r="T959" s="4">
        <v>9717.4</v>
      </c>
      <c r="U959" s="4">
        <v>0</v>
      </c>
      <c r="V959" s="4">
        <v>0</v>
      </c>
      <c r="W959" s="4">
        <v>0</v>
      </c>
      <c r="X959" s="4">
        <v>0</v>
      </c>
      <c r="Y959" s="4">
        <v>0</v>
      </c>
      <c r="Z959" s="4">
        <v>0</v>
      </c>
      <c r="AA959" s="4">
        <v>0</v>
      </c>
      <c r="AB959" s="4">
        <v>15378.5</v>
      </c>
    </row>
    <row r="960" spans="1:28">
      <c r="A960" s="3" t="s">
        <v>1943</v>
      </c>
      <c r="B960" s="3" t="s">
        <v>1944</v>
      </c>
      <c r="C960" s="3" t="s">
        <v>521</v>
      </c>
      <c r="D960" s="3" t="s">
        <v>1795</v>
      </c>
      <c r="E960" s="3" t="s">
        <v>1796</v>
      </c>
      <c r="F960" s="3" t="s">
        <v>25</v>
      </c>
      <c r="G960" s="4">
        <v>4908</v>
      </c>
      <c r="H960" s="4">
        <v>4906</v>
      </c>
      <c r="I960" s="4">
        <v>3463</v>
      </c>
      <c r="J960" s="4">
        <v>3422</v>
      </c>
      <c r="K960" s="4">
        <v>34.96</v>
      </c>
      <c r="L960" s="4">
        <v>60.34</v>
      </c>
      <c r="M960" s="4">
        <v>3517.3</v>
      </c>
      <c r="N960" s="4">
        <v>10440</v>
      </c>
      <c r="O960" s="4">
        <v>10435</v>
      </c>
      <c r="P960" s="4">
        <v>7200</v>
      </c>
      <c r="Q960" s="4">
        <v>7099</v>
      </c>
      <c r="R960" s="4">
        <v>66.28</v>
      </c>
      <c r="S960" s="4">
        <v>133.88</v>
      </c>
      <c r="T960" s="4">
        <v>7299.16</v>
      </c>
      <c r="U960" s="4">
        <v>207</v>
      </c>
      <c r="V960" s="4">
        <v>207</v>
      </c>
      <c r="W960" s="4">
        <v>156</v>
      </c>
      <c r="X960" s="4">
        <v>156</v>
      </c>
      <c r="Y960" s="4">
        <v>1.04</v>
      </c>
      <c r="Z960" s="4">
        <v>4.09</v>
      </c>
      <c r="AA960" s="4">
        <v>161.13</v>
      </c>
      <c r="AB960" s="4">
        <v>10977.59</v>
      </c>
    </row>
    <row r="961" spans="1:28">
      <c r="A961" s="3" t="s">
        <v>1945</v>
      </c>
      <c r="B961" s="3" t="s">
        <v>1946</v>
      </c>
      <c r="C961" s="3" t="s">
        <v>521</v>
      </c>
      <c r="D961" s="3" t="s">
        <v>1795</v>
      </c>
      <c r="E961" s="3" t="s">
        <v>1796</v>
      </c>
      <c r="F961" s="3" t="s">
        <v>25</v>
      </c>
      <c r="G961" s="4">
        <v>4182</v>
      </c>
      <c r="H961" s="4">
        <v>4181</v>
      </c>
      <c r="I961" s="4">
        <v>3642</v>
      </c>
      <c r="J961" s="4">
        <v>3606</v>
      </c>
      <c r="K961" s="4">
        <v>22.38</v>
      </c>
      <c r="L961" s="4">
        <v>59.45</v>
      </c>
      <c r="M961" s="4">
        <v>3687.83</v>
      </c>
      <c r="N961" s="4">
        <v>4031</v>
      </c>
      <c r="O961" s="4">
        <v>4029</v>
      </c>
      <c r="P961" s="4">
        <v>3336</v>
      </c>
      <c r="Q961" s="4">
        <v>3304</v>
      </c>
      <c r="R961" s="4">
        <v>20.93</v>
      </c>
      <c r="S961" s="4">
        <v>60.64</v>
      </c>
      <c r="T961" s="4">
        <v>3385.57</v>
      </c>
      <c r="U961" s="4">
        <v>5120</v>
      </c>
      <c r="V961" s="4">
        <v>5120</v>
      </c>
      <c r="W961" s="4">
        <v>4343</v>
      </c>
      <c r="X961" s="4">
        <v>4306</v>
      </c>
      <c r="Y961" s="4">
        <v>24.4</v>
      </c>
      <c r="Z961" s="4">
        <v>76.260000000000005</v>
      </c>
      <c r="AA961" s="4">
        <v>4406.66</v>
      </c>
      <c r="AB961" s="4">
        <v>11480.06</v>
      </c>
    </row>
    <row r="962" spans="1:28">
      <c r="A962" s="3" t="s">
        <v>1947</v>
      </c>
      <c r="B962" s="3" t="s">
        <v>1948</v>
      </c>
      <c r="C962" s="3" t="s">
        <v>521</v>
      </c>
      <c r="D962" s="3" t="s">
        <v>1795</v>
      </c>
      <c r="E962" s="3" t="s">
        <v>1796</v>
      </c>
      <c r="F962" s="3" t="s">
        <v>25</v>
      </c>
      <c r="G962" s="4">
        <v>5117</v>
      </c>
      <c r="H962" s="4">
        <v>5112</v>
      </c>
      <c r="I962" s="4">
        <v>4600</v>
      </c>
      <c r="J962" s="4">
        <v>4548</v>
      </c>
      <c r="K962" s="4">
        <v>30.82</v>
      </c>
      <c r="L962" s="4">
        <v>94.59</v>
      </c>
      <c r="M962" s="4">
        <v>4673.41</v>
      </c>
      <c r="N962" s="4">
        <v>5600</v>
      </c>
      <c r="O962" s="4">
        <v>5594</v>
      </c>
      <c r="P962" s="4">
        <v>4790</v>
      </c>
      <c r="Q962" s="4">
        <v>4746</v>
      </c>
      <c r="R962" s="4">
        <v>34.04</v>
      </c>
      <c r="S962" s="4">
        <v>87.04</v>
      </c>
      <c r="T962" s="4">
        <v>4867.08</v>
      </c>
      <c r="U962" s="4">
        <v>6392</v>
      </c>
      <c r="V962" s="4">
        <v>6385</v>
      </c>
      <c r="W962" s="4">
        <v>5567</v>
      </c>
      <c r="X962" s="4">
        <v>5526</v>
      </c>
      <c r="Y962" s="4">
        <v>36.85</v>
      </c>
      <c r="Z962" s="4">
        <v>112.9</v>
      </c>
      <c r="AA962" s="4">
        <v>5675.75</v>
      </c>
      <c r="AB962" s="4">
        <v>15216.24</v>
      </c>
    </row>
    <row r="963" spans="1:28">
      <c r="A963" s="3" t="s">
        <v>1949</v>
      </c>
      <c r="B963" s="3" t="s">
        <v>1950</v>
      </c>
      <c r="C963" s="3" t="s">
        <v>521</v>
      </c>
      <c r="D963" s="3" t="s">
        <v>1795</v>
      </c>
      <c r="E963" s="3" t="s">
        <v>1796</v>
      </c>
      <c r="F963" s="3" t="s">
        <v>25</v>
      </c>
      <c r="G963" s="4">
        <v>3372</v>
      </c>
      <c r="H963" s="4">
        <v>3369</v>
      </c>
      <c r="I963" s="4">
        <v>2925</v>
      </c>
      <c r="J963" s="4">
        <v>2882</v>
      </c>
      <c r="K963" s="4">
        <v>18.02</v>
      </c>
      <c r="L963" s="4">
        <v>72.81</v>
      </c>
      <c r="M963" s="4">
        <v>2972.83</v>
      </c>
      <c r="N963" s="4">
        <v>3442</v>
      </c>
      <c r="O963" s="4">
        <v>3442</v>
      </c>
      <c r="P963" s="4">
        <v>2965</v>
      </c>
      <c r="Q963" s="4">
        <v>2931</v>
      </c>
      <c r="R963" s="4">
        <v>18.850000000000001</v>
      </c>
      <c r="S963" s="4">
        <v>79.040000000000006</v>
      </c>
      <c r="T963" s="4">
        <v>3028.89</v>
      </c>
      <c r="U963" s="4">
        <v>4843</v>
      </c>
      <c r="V963" s="4">
        <v>4842</v>
      </c>
      <c r="W963" s="4">
        <v>3918</v>
      </c>
      <c r="X963" s="4">
        <v>3861</v>
      </c>
      <c r="Y963" s="4">
        <v>24.45</v>
      </c>
      <c r="Z963" s="4">
        <v>88.39</v>
      </c>
      <c r="AA963" s="4">
        <v>3973.84</v>
      </c>
      <c r="AB963" s="4">
        <v>9975.56</v>
      </c>
    </row>
    <row r="964" spans="1:28">
      <c r="A964" s="3" t="s">
        <v>1951</v>
      </c>
      <c r="B964" s="3" t="s">
        <v>1952</v>
      </c>
      <c r="C964" s="3" t="s">
        <v>521</v>
      </c>
      <c r="D964" s="3" t="s">
        <v>1795</v>
      </c>
      <c r="E964" s="3" t="s">
        <v>1796</v>
      </c>
      <c r="F964" s="3" t="s">
        <v>25</v>
      </c>
      <c r="G964" s="4">
        <v>4502</v>
      </c>
      <c r="H964" s="4">
        <v>4500</v>
      </c>
      <c r="I964" s="4">
        <v>4001</v>
      </c>
      <c r="J964" s="4">
        <v>3914</v>
      </c>
      <c r="K964" s="4">
        <v>28.27</v>
      </c>
      <c r="L964" s="4">
        <v>91.56</v>
      </c>
      <c r="M964" s="4">
        <v>4033.83</v>
      </c>
      <c r="N964" s="4">
        <v>4323</v>
      </c>
      <c r="O964" s="4">
        <v>4320</v>
      </c>
      <c r="P964" s="4">
        <v>3913</v>
      </c>
      <c r="Q964" s="4">
        <v>3841</v>
      </c>
      <c r="R964" s="4">
        <v>24.19</v>
      </c>
      <c r="S964" s="4">
        <v>87.47</v>
      </c>
      <c r="T964" s="4">
        <v>3952.66</v>
      </c>
      <c r="U964" s="4">
        <v>5235</v>
      </c>
      <c r="V964" s="4">
        <v>5234</v>
      </c>
      <c r="W964" s="4">
        <v>4703</v>
      </c>
      <c r="X964" s="4">
        <v>4588</v>
      </c>
      <c r="Y964" s="4">
        <v>29.49</v>
      </c>
      <c r="Z964" s="4">
        <v>99.77</v>
      </c>
      <c r="AA964" s="4">
        <v>4717.26</v>
      </c>
      <c r="AB964" s="4">
        <v>12703.75</v>
      </c>
    </row>
    <row r="965" spans="1:28">
      <c r="A965" s="3" t="s">
        <v>1953</v>
      </c>
      <c r="B965" s="3" t="s">
        <v>1954</v>
      </c>
      <c r="C965" s="3" t="s">
        <v>22</v>
      </c>
      <c r="D965" s="3" t="s">
        <v>1795</v>
      </c>
      <c r="E965" s="3" t="s">
        <v>1796</v>
      </c>
      <c r="F965" s="3" t="s">
        <v>25</v>
      </c>
      <c r="G965" s="4">
        <v>507</v>
      </c>
      <c r="H965" s="4">
        <v>507</v>
      </c>
      <c r="I965" s="4">
        <v>439</v>
      </c>
      <c r="J965" s="4">
        <v>439</v>
      </c>
      <c r="K965" s="4">
        <v>0.95</v>
      </c>
      <c r="L965" s="4">
        <v>10.24</v>
      </c>
      <c r="M965" s="4">
        <v>450.19</v>
      </c>
      <c r="N965" s="4">
        <v>849</v>
      </c>
      <c r="O965" s="4">
        <v>849</v>
      </c>
      <c r="P965" s="4">
        <v>580</v>
      </c>
      <c r="Q965" s="4">
        <v>580</v>
      </c>
      <c r="R965" s="4">
        <v>1.08</v>
      </c>
      <c r="S965" s="4">
        <v>12.11</v>
      </c>
      <c r="T965" s="4">
        <v>593.19000000000005</v>
      </c>
      <c r="U965" s="4">
        <v>0</v>
      </c>
      <c r="V965" s="4">
        <v>0</v>
      </c>
      <c r="W965" s="4">
        <v>0</v>
      </c>
      <c r="X965" s="4">
        <v>0</v>
      </c>
      <c r="Y965" s="4">
        <v>0</v>
      </c>
      <c r="Z965" s="4">
        <v>0</v>
      </c>
      <c r="AA965" s="4">
        <v>0</v>
      </c>
      <c r="AB965" s="4">
        <v>1043.3800000000001</v>
      </c>
    </row>
    <row r="966" spans="1:28">
      <c r="A966" s="3" t="s">
        <v>1955</v>
      </c>
      <c r="B966" s="3" t="s">
        <v>1956</v>
      </c>
      <c r="C966" s="3" t="s">
        <v>22</v>
      </c>
      <c r="D966" s="3" t="s">
        <v>1795</v>
      </c>
      <c r="E966" s="3" t="s">
        <v>1796</v>
      </c>
      <c r="F966" s="3" t="s">
        <v>25</v>
      </c>
      <c r="G966" s="4">
        <v>199</v>
      </c>
      <c r="H966" s="4">
        <v>199</v>
      </c>
      <c r="I966" s="4">
        <v>198</v>
      </c>
      <c r="J966" s="4">
        <v>198</v>
      </c>
      <c r="K966" s="4">
        <v>0.11</v>
      </c>
      <c r="L966" s="4">
        <v>4.55</v>
      </c>
      <c r="M966" s="4">
        <v>202.66</v>
      </c>
      <c r="N966" s="4">
        <v>279</v>
      </c>
      <c r="O966" s="4">
        <v>279</v>
      </c>
      <c r="P966" s="4">
        <v>259</v>
      </c>
      <c r="Q966" s="4">
        <v>258</v>
      </c>
      <c r="R966" s="4">
        <v>0.05</v>
      </c>
      <c r="S966" s="4">
        <v>5.89</v>
      </c>
      <c r="T966" s="4">
        <v>263.94</v>
      </c>
      <c r="U966" s="4">
        <v>0</v>
      </c>
      <c r="V966" s="4">
        <v>0</v>
      </c>
      <c r="W966" s="4">
        <v>0</v>
      </c>
      <c r="X966" s="4">
        <v>0</v>
      </c>
      <c r="Y966" s="4">
        <v>0</v>
      </c>
      <c r="Z966" s="4">
        <v>0</v>
      </c>
      <c r="AA966" s="4">
        <v>0</v>
      </c>
      <c r="AB966" s="4">
        <v>466.6</v>
      </c>
    </row>
    <row r="967" spans="1:28">
      <c r="A967" s="3" t="s">
        <v>1957</v>
      </c>
      <c r="B967" s="3" t="s">
        <v>1958</v>
      </c>
      <c r="C967" s="3" t="s">
        <v>22</v>
      </c>
      <c r="D967" s="3" t="s">
        <v>1795</v>
      </c>
      <c r="E967" s="3" t="s">
        <v>1796</v>
      </c>
      <c r="F967" s="3" t="s">
        <v>25</v>
      </c>
      <c r="G967" s="4">
        <v>415</v>
      </c>
      <c r="H967" s="4">
        <v>415</v>
      </c>
      <c r="I967" s="4">
        <v>349</v>
      </c>
      <c r="J967" s="4">
        <v>349</v>
      </c>
      <c r="K967" s="4">
        <v>0.63</v>
      </c>
      <c r="L967" s="4">
        <v>7.34</v>
      </c>
      <c r="M967" s="4">
        <v>356.97</v>
      </c>
      <c r="N967" s="4">
        <v>607</v>
      </c>
      <c r="O967" s="4">
        <v>607</v>
      </c>
      <c r="P967" s="4">
        <v>542</v>
      </c>
      <c r="Q967" s="4">
        <v>542</v>
      </c>
      <c r="R967" s="4">
        <v>1.1200000000000001</v>
      </c>
      <c r="S967" s="4">
        <v>11.36</v>
      </c>
      <c r="T967" s="4">
        <v>554.48</v>
      </c>
      <c r="U967" s="4">
        <v>0</v>
      </c>
      <c r="V967" s="4">
        <v>0</v>
      </c>
      <c r="W967" s="4">
        <v>0</v>
      </c>
      <c r="X967" s="4">
        <v>0</v>
      </c>
      <c r="Y967" s="4">
        <v>0</v>
      </c>
      <c r="Z967" s="4">
        <v>0</v>
      </c>
      <c r="AA967" s="4">
        <v>0</v>
      </c>
      <c r="AB967" s="4">
        <v>911.45</v>
      </c>
    </row>
    <row r="968" spans="1:28">
      <c r="A968" s="3" t="s">
        <v>1959</v>
      </c>
      <c r="B968" s="3" t="s">
        <v>1960</v>
      </c>
      <c r="C968" s="3" t="s">
        <v>22</v>
      </c>
      <c r="D968" s="3" t="s">
        <v>1795</v>
      </c>
      <c r="E968" s="3" t="s">
        <v>1796</v>
      </c>
      <c r="F968" s="3" t="s">
        <v>25</v>
      </c>
      <c r="G968" s="4">
        <v>393</v>
      </c>
      <c r="H968" s="4">
        <v>393</v>
      </c>
      <c r="I968" s="4">
        <v>357</v>
      </c>
      <c r="J968" s="4">
        <v>357</v>
      </c>
      <c r="K968" s="4">
        <v>0.66</v>
      </c>
      <c r="L968" s="4">
        <v>4.63</v>
      </c>
      <c r="M968" s="4">
        <v>362.29</v>
      </c>
      <c r="N968" s="4">
        <v>456</v>
      </c>
      <c r="O968" s="4">
        <v>456</v>
      </c>
      <c r="P968" s="4">
        <v>380</v>
      </c>
      <c r="Q968" s="4">
        <v>380</v>
      </c>
      <c r="R968" s="4">
        <v>2.14</v>
      </c>
      <c r="S968" s="4">
        <v>4.1399999999999997</v>
      </c>
      <c r="T968" s="4">
        <v>386.28</v>
      </c>
      <c r="U968" s="4">
        <v>0</v>
      </c>
      <c r="V968" s="4">
        <v>0</v>
      </c>
      <c r="W968" s="4">
        <v>0</v>
      </c>
      <c r="X968" s="4">
        <v>0</v>
      </c>
      <c r="Y968" s="4">
        <v>0</v>
      </c>
      <c r="Z968" s="4">
        <v>0</v>
      </c>
      <c r="AA968" s="4">
        <v>0</v>
      </c>
      <c r="AB968" s="4">
        <v>748.57</v>
      </c>
    </row>
    <row r="969" spans="1:28">
      <c r="A969" s="3" t="s">
        <v>1961</v>
      </c>
      <c r="B969" s="3" t="s">
        <v>1962</v>
      </c>
      <c r="C969" s="3" t="s">
        <v>22</v>
      </c>
      <c r="D969" s="3" t="s">
        <v>1795</v>
      </c>
      <c r="E969" s="3" t="s">
        <v>1796</v>
      </c>
      <c r="F969" s="3" t="s">
        <v>25</v>
      </c>
      <c r="G969" s="4">
        <v>404</v>
      </c>
      <c r="H969" s="4">
        <v>404</v>
      </c>
      <c r="I969" s="4">
        <v>356</v>
      </c>
      <c r="J969" s="4">
        <v>355</v>
      </c>
      <c r="K969" s="4">
        <v>1.06</v>
      </c>
      <c r="L969" s="4">
        <v>9.56</v>
      </c>
      <c r="M969" s="4">
        <v>365.62</v>
      </c>
      <c r="N969" s="4">
        <v>947</v>
      </c>
      <c r="O969" s="4">
        <v>947</v>
      </c>
      <c r="P969" s="4">
        <v>480</v>
      </c>
      <c r="Q969" s="4">
        <v>475</v>
      </c>
      <c r="R969" s="4">
        <v>2.21</v>
      </c>
      <c r="S969" s="4">
        <v>10.37</v>
      </c>
      <c r="T969" s="4">
        <v>487.58</v>
      </c>
      <c r="U969" s="4">
        <v>0</v>
      </c>
      <c r="V969" s="4">
        <v>0</v>
      </c>
      <c r="W969" s="4">
        <v>0</v>
      </c>
      <c r="X969" s="4">
        <v>0</v>
      </c>
      <c r="Y969" s="4">
        <v>0</v>
      </c>
      <c r="Z969" s="4">
        <v>0</v>
      </c>
      <c r="AA969" s="4">
        <v>0</v>
      </c>
      <c r="AB969" s="4">
        <v>853.2</v>
      </c>
    </row>
    <row r="970" spans="1:28">
      <c r="A970" s="3" t="s">
        <v>1963</v>
      </c>
      <c r="B970" s="3" t="s">
        <v>1964</v>
      </c>
      <c r="C970" s="3" t="s">
        <v>22</v>
      </c>
      <c r="D970" s="3" t="s">
        <v>1795</v>
      </c>
      <c r="E970" s="3" t="s">
        <v>1796</v>
      </c>
      <c r="F970" s="3" t="s">
        <v>25</v>
      </c>
      <c r="G970" s="4">
        <v>227</v>
      </c>
      <c r="H970" s="4">
        <v>227</v>
      </c>
      <c r="I970" s="4">
        <v>208</v>
      </c>
      <c r="J970" s="4">
        <v>208</v>
      </c>
      <c r="K970" s="4">
        <v>1.35</v>
      </c>
      <c r="L970" s="4">
        <v>2.86</v>
      </c>
      <c r="M970" s="4">
        <v>212.21</v>
      </c>
      <c r="N970" s="4">
        <v>508</v>
      </c>
      <c r="O970" s="4">
        <v>508</v>
      </c>
      <c r="P970" s="4">
        <v>199</v>
      </c>
      <c r="Q970" s="4">
        <v>199</v>
      </c>
      <c r="R970" s="4">
        <v>1.55</v>
      </c>
      <c r="S970" s="4">
        <v>1.62</v>
      </c>
      <c r="T970" s="4">
        <v>202.17</v>
      </c>
      <c r="U970" s="4">
        <v>0</v>
      </c>
      <c r="V970" s="4">
        <v>0</v>
      </c>
      <c r="W970" s="4">
        <v>0</v>
      </c>
      <c r="X970" s="4">
        <v>0</v>
      </c>
      <c r="Y970" s="4">
        <v>0</v>
      </c>
      <c r="Z970" s="4">
        <v>0</v>
      </c>
      <c r="AA970" s="4">
        <v>0</v>
      </c>
      <c r="AB970" s="4">
        <v>414.38</v>
      </c>
    </row>
    <row r="971" spans="1:28">
      <c r="A971" s="3" t="s">
        <v>1969</v>
      </c>
      <c r="B971" s="3" t="s">
        <v>1970</v>
      </c>
      <c r="C971" s="3" t="s">
        <v>568</v>
      </c>
      <c r="D971" s="3" t="s">
        <v>1795</v>
      </c>
      <c r="E971" s="3" t="s">
        <v>1796</v>
      </c>
      <c r="F971" s="3" t="s">
        <v>25</v>
      </c>
      <c r="G971" s="4">
        <v>0</v>
      </c>
      <c r="H971" s="4">
        <v>0</v>
      </c>
      <c r="I971" s="4">
        <v>0</v>
      </c>
      <c r="J971" s="4">
        <v>0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  <c r="Q971" s="4">
        <v>0</v>
      </c>
      <c r="R971" s="4">
        <v>0</v>
      </c>
      <c r="S971" s="4">
        <v>0</v>
      </c>
      <c r="T971" s="4">
        <v>0</v>
      </c>
      <c r="U971" s="4">
        <v>0</v>
      </c>
      <c r="V971" s="4">
        <v>0</v>
      </c>
      <c r="W971" s="4">
        <v>0</v>
      </c>
      <c r="X971" s="4">
        <v>0</v>
      </c>
      <c r="Y971" s="4">
        <v>0</v>
      </c>
      <c r="Z971" s="4">
        <v>0</v>
      </c>
      <c r="AA971" s="4">
        <v>0</v>
      </c>
      <c r="AB971" s="4">
        <v>0</v>
      </c>
    </row>
    <row r="973" spans="1:28">
      <c r="AB973" s="36">
        <f>SUM(AB4:AB971)</f>
        <v>3901356.86</v>
      </c>
    </row>
  </sheetData>
  <mergeCells count="11">
    <mergeCell ref="AB2:AB3"/>
    <mergeCell ref="A1:AB1"/>
    <mergeCell ref="A2:A3"/>
    <mergeCell ref="B2:B3"/>
    <mergeCell ref="C2:C3"/>
    <mergeCell ref="D2:D3"/>
    <mergeCell ref="E2:E3"/>
    <mergeCell ref="F2:F3"/>
    <mergeCell ref="G2:M2"/>
    <mergeCell ref="N2:T2"/>
    <mergeCell ref="U2:AA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K975"/>
  <sheetViews>
    <sheetView topLeftCell="A949" workbookViewId="0">
      <selection activeCell="AI974" sqref="AI974"/>
    </sheetView>
  </sheetViews>
  <sheetFormatPr defaultColWidth="9" defaultRowHeight="13.8"/>
  <cols>
    <col min="1" max="1" width="9" style="5"/>
    <col min="2" max="2" width="45.59765625" style="5" bestFit="1" customWidth="1"/>
    <col min="3" max="6" width="12.8984375" style="9" customWidth="1"/>
    <col min="7" max="7" width="14.09765625" style="9" bestFit="1" customWidth="1"/>
    <col min="8" max="8" width="11.3984375" style="5" customWidth="1"/>
    <col min="9" max="16384" width="9" style="5"/>
  </cols>
  <sheetData>
    <row r="1" spans="1:11" ht="21.75" customHeight="1" thickBot="1">
      <c r="A1" s="31" t="s">
        <v>1978</v>
      </c>
      <c r="B1" s="31" t="s">
        <v>1979</v>
      </c>
      <c r="C1" s="32" t="s">
        <v>1980</v>
      </c>
      <c r="D1" s="32" t="s">
        <v>1981</v>
      </c>
      <c r="E1" s="32" t="s">
        <v>1982</v>
      </c>
      <c r="F1" s="32" t="s">
        <v>1983</v>
      </c>
      <c r="G1" s="32" t="s">
        <v>1984</v>
      </c>
      <c r="H1" s="31" t="s">
        <v>1985</v>
      </c>
      <c r="K1" s="5" t="e">
        <f>VLOOKUP(A2,#REF!,2,FALSE)</f>
        <v>#REF!</v>
      </c>
    </row>
    <row r="2" spans="1:11">
      <c r="A2" s="8" t="s">
        <v>20</v>
      </c>
      <c r="B2" s="8" t="s">
        <v>21</v>
      </c>
      <c r="C2" s="9">
        <v>101.67</v>
      </c>
      <c r="D2" s="9">
        <v>449.94</v>
      </c>
      <c r="E2" s="9">
        <v>959.53</v>
      </c>
      <c r="F2" s="9">
        <v>5466.75</v>
      </c>
      <c r="G2" s="9">
        <f t="shared" ref="G2:G65" si="0">SUM(C2:F2)</f>
        <v>6977.8899999999994</v>
      </c>
    </row>
    <row r="3" spans="1:11">
      <c r="A3" s="8" t="s">
        <v>26</v>
      </c>
      <c r="B3" s="8" t="s">
        <v>27</v>
      </c>
      <c r="C3" s="9">
        <v>772.17</v>
      </c>
      <c r="D3" s="9">
        <v>591.84</v>
      </c>
      <c r="E3" s="9">
        <v>1496.44</v>
      </c>
      <c r="F3" s="9">
        <v>4632.8</v>
      </c>
      <c r="G3" s="9">
        <f t="shared" si="0"/>
        <v>7493.25</v>
      </c>
    </row>
    <row r="4" spans="1:11">
      <c r="A4" s="8" t="s">
        <v>28</v>
      </c>
      <c r="B4" s="8" t="s">
        <v>29</v>
      </c>
      <c r="C4" s="9">
        <v>135.61000000000001</v>
      </c>
      <c r="D4" s="9">
        <v>1216.3900000000001</v>
      </c>
      <c r="E4" s="9">
        <v>1138.96</v>
      </c>
      <c r="F4" s="9">
        <v>7145.92</v>
      </c>
      <c r="G4" s="9">
        <f t="shared" si="0"/>
        <v>9636.880000000001</v>
      </c>
    </row>
    <row r="5" spans="1:11">
      <c r="A5" s="8" t="s">
        <v>30</v>
      </c>
      <c r="B5" s="8" t="s">
        <v>31</v>
      </c>
      <c r="C5" s="9">
        <v>152.24</v>
      </c>
      <c r="D5" s="9">
        <v>1042.22</v>
      </c>
      <c r="E5" s="9">
        <v>1135.2</v>
      </c>
      <c r="F5" s="9">
        <v>7779.82</v>
      </c>
      <c r="G5" s="9">
        <f t="shared" si="0"/>
        <v>10109.48</v>
      </c>
    </row>
    <row r="6" spans="1:11">
      <c r="A6" s="8" t="s">
        <v>32</v>
      </c>
      <c r="B6" s="8" t="s">
        <v>33</v>
      </c>
      <c r="C6" s="9">
        <v>620.37</v>
      </c>
      <c r="D6" s="9">
        <v>583.77</v>
      </c>
      <c r="E6" s="9">
        <v>720.68</v>
      </c>
      <c r="F6" s="9">
        <v>6077.17</v>
      </c>
      <c r="G6" s="9">
        <f t="shared" si="0"/>
        <v>8001.99</v>
      </c>
    </row>
    <row r="7" spans="1:11">
      <c r="A7" s="8" t="s">
        <v>34</v>
      </c>
      <c r="B7" s="8" t="s">
        <v>35</v>
      </c>
      <c r="C7" s="9">
        <v>641.66999999999996</v>
      </c>
      <c r="D7" s="9">
        <v>853.43</v>
      </c>
      <c r="E7" s="9">
        <v>765.05</v>
      </c>
      <c r="F7" s="9">
        <v>5774.84</v>
      </c>
      <c r="G7" s="9">
        <f t="shared" si="0"/>
        <v>8034.99</v>
      </c>
    </row>
    <row r="8" spans="1:11">
      <c r="A8" s="8" t="s">
        <v>36</v>
      </c>
      <c r="B8" s="8" t="s">
        <v>37</v>
      </c>
      <c r="C8" s="9">
        <v>151.57</v>
      </c>
      <c r="D8" s="9">
        <v>961.73</v>
      </c>
      <c r="E8" s="9">
        <v>1052.5899999999999</v>
      </c>
      <c r="F8" s="9">
        <v>6205.42</v>
      </c>
      <c r="G8" s="9">
        <f t="shared" si="0"/>
        <v>8371.31</v>
      </c>
    </row>
    <row r="9" spans="1:11">
      <c r="A9" s="8" t="s">
        <v>38</v>
      </c>
      <c r="B9" s="8" t="s">
        <v>39</v>
      </c>
      <c r="C9" s="9">
        <v>52.85</v>
      </c>
      <c r="D9" s="9">
        <v>1382.27</v>
      </c>
      <c r="E9" s="9">
        <v>1156.0999999999999</v>
      </c>
      <c r="F9" s="9">
        <v>9500.59</v>
      </c>
      <c r="G9" s="9">
        <f t="shared" si="0"/>
        <v>12091.81</v>
      </c>
    </row>
    <row r="10" spans="1:11">
      <c r="A10" s="8" t="s">
        <v>40</v>
      </c>
      <c r="B10" s="8" t="s">
        <v>41</v>
      </c>
      <c r="C10" s="9">
        <v>695.95</v>
      </c>
      <c r="D10" s="9">
        <v>605.16999999999996</v>
      </c>
      <c r="E10" s="9">
        <v>1137.3</v>
      </c>
      <c r="F10" s="9">
        <v>5966.23</v>
      </c>
      <c r="G10" s="9">
        <f t="shared" si="0"/>
        <v>8404.65</v>
      </c>
    </row>
    <row r="11" spans="1:11">
      <c r="A11" s="8" t="s">
        <v>42</v>
      </c>
      <c r="B11" s="8" t="s">
        <v>43</v>
      </c>
      <c r="C11" s="9">
        <v>0</v>
      </c>
      <c r="D11" s="9">
        <v>958.51</v>
      </c>
      <c r="E11" s="9">
        <v>1056.83</v>
      </c>
      <c r="F11" s="9">
        <v>6556.88</v>
      </c>
      <c r="G11" s="9">
        <f t="shared" si="0"/>
        <v>8572.2199999999993</v>
      </c>
    </row>
    <row r="12" spans="1:11">
      <c r="A12" s="8" t="s">
        <v>44</v>
      </c>
      <c r="B12" s="8" t="s">
        <v>45</v>
      </c>
      <c r="C12" s="9">
        <v>0</v>
      </c>
      <c r="D12" s="9">
        <v>853.34</v>
      </c>
      <c r="E12" s="9">
        <v>699.5</v>
      </c>
      <c r="F12" s="9">
        <v>6006.62</v>
      </c>
      <c r="G12" s="9">
        <f t="shared" si="0"/>
        <v>7559.46</v>
      </c>
    </row>
    <row r="13" spans="1:11">
      <c r="A13" s="8" t="s">
        <v>46</v>
      </c>
      <c r="B13" s="8" t="s">
        <v>47</v>
      </c>
      <c r="C13" s="9">
        <v>112.74</v>
      </c>
      <c r="D13" s="9">
        <v>1239.46</v>
      </c>
      <c r="E13" s="9">
        <v>1408.96</v>
      </c>
      <c r="F13" s="9">
        <v>10180.98</v>
      </c>
      <c r="G13" s="9">
        <f t="shared" si="0"/>
        <v>12942.14</v>
      </c>
    </row>
    <row r="14" spans="1:11">
      <c r="A14" s="8" t="s">
        <v>48</v>
      </c>
      <c r="B14" s="8" t="s">
        <v>49</v>
      </c>
      <c r="C14" s="9">
        <v>1645.73</v>
      </c>
      <c r="D14" s="9">
        <v>910.5</v>
      </c>
      <c r="E14" s="9">
        <v>1463.51</v>
      </c>
      <c r="F14" s="9">
        <v>7761.67</v>
      </c>
      <c r="G14" s="9">
        <f t="shared" si="0"/>
        <v>11781.41</v>
      </c>
    </row>
    <row r="15" spans="1:11">
      <c r="A15" s="8" t="s">
        <v>50</v>
      </c>
      <c r="B15" s="8" t="s">
        <v>51</v>
      </c>
      <c r="C15" s="9">
        <v>1029.77</v>
      </c>
      <c r="D15" s="9">
        <v>830.25</v>
      </c>
      <c r="E15" s="9">
        <v>704.64</v>
      </c>
      <c r="F15" s="9">
        <v>5459.79</v>
      </c>
      <c r="G15" s="9">
        <f t="shared" si="0"/>
        <v>8024.45</v>
      </c>
    </row>
    <row r="16" spans="1:11">
      <c r="A16" s="8" t="s">
        <v>52</v>
      </c>
      <c r="B16" s="8" t="s">
        <v>53</v>
      </c>
      <c r="C16" s="9">
        <v>944.18</v>
      </c>
      <c r="D16" s="9">
        <v>1228.77</v>
      </c>
      <c r="E16" s="9">
        <v>778.54</v>
      </c>
      <c r="F16" s="9">
        <v>8518.09</v>
      </c>
      <c r="G16" s="9">
        <f t="shared" si="0"/>
        <v>11469.58</v>
      </c>
    </row>
    <row r="17" spans="1:7">
      <c r="A17" s="8" t="s">
        <v>54</v>
      </c>
      <c r="B17" s="8" t="s">
        <v>55</v>
      </c>
      <c r="C17" s="9">
        <v>0</v>
      </c>
      <c r="D17" s="9">
        <v>756.35</v>
      </c>
      <c r="E17" s="9">
        <v>956.58</v>
      </c>
      <c r="F17" s="9">
        <v>7135.43</v>
      </c>
      <c r="G17" s="9">
        <f t="shared" si="0"/>
        <v>8848.36</v>
      </c>
    </row>
    <row r="18" spans="1:7">
      <c r="A18" s="8" t="s">
        <v>56</v>
      </c>
      <c r="B18" s="8" t="s">
        <v>57</v>
      </c>
      <c r="C18" s="9">
        <v>164.5</v>
      </c>
      <c r="D18" s="9">
        <v>449.01</v>
      </c>
      <c r="E18" s="9">
        <v>438.41</v>
      </c>
      <c r="F18" s="9">
        <v>4199.97</v>
      </c>
      <c r="G18" s="9">
        <f t="shared" si="0"/>
        <v>5251.89</v>
      </c>
    </row>
    <row r="19" spans="1:7">
      <c r="A19" s="8" t="s">
        <v>58</v>
      </c>
      <c r="B19" s="8" t="s">
        <v>59</v>
      </c>
      <c r="C19" s="9">
        <v>979.59</v>
      </c>
      <c r="D19" s="9">
        <v>1156.3800000000001</v>
      </c>
      <c r="E19" s="9">
        <v>2473.33</v>
      </c>
      <c r="F19" s="9">
        <v>6703.1</v>
      </c>
      <c r="G19" s="9">
        <f t="shared" si="0"/>
        <v>11312.400000000001</v>
      </c>
    </row>
    <row r="20" spans="1:7">
      <c r="A20" s="8" t="s">
        <v>60</v>
      </c>
      <c r="B20" s="8" t="s">
        <v>61</v>
      </c>
      <c r="C20" s="9">
        <v>670.92</v>
      </c>
      <c r="D20" s="9">
        <v>598.22</v>
      </c>
      <c r="E20" s="9">
        <v>1566.8</v>
      </c>
      <c r="F20" s="9">
        <v>3349.53</v>
      </c>
      <c r="G20" s="9">
        <f t="shared" si="0"/>
        <v>6185.4699999999993</v>
      </c>
    </row>
    <row r="21" spans="1:7">
      <c r="A21" s="8" t="s">
        <v>62</v>
      </c>
      <c r="B21" s="8" t="s">
        <v>63</v>
      </c>
      <c r="C21" s="9">
        <v>915.6</v>
      </c>
      <c r="D21" s="9">
        <v>1239</v>
      </c>
      <c r="E21" s="9">
        <v>2039.4</v>
      </c>
      <c r="F21" s="9">
        <v>6034.8</v>
      </c>
      <c r="G21" s="9">
        <f t="shared" si="0"/>
        <v>10228.799999999999</v>
      </c>
    </row>
    <row r="22" spans="1:7">
      <c r="A22" s="8" t="s">
        <v>64</v>
      </c>
      <c r="B22" s="8" t="s">
        <v>65</v>
      </c>
      <c r="C22" s="9">
        <v>1387.14</v>
      </c>
      <c r="D22" s="9">
        <v>1298.72</v>
      </c>
      <c r="E22" s="9">
        <v>3504.09</v>
      </c>
      <c r="F22" s="9">
        <v>11278.92</v>
      </c>
      <c r="G22" s="9">
        <f t="shared" si="0"/>
        <v>17468.870000000003</v>
      </c>
    </row>
    <row r="23" spans="1:7">
      <c r="A23" s="8" t="s">
        <v>66</v>
      </c>
      <c r="B23" s="8" t="s">
        <v>67</v>
      </c>
      <c r="C23" s="9">
        <v>1181.95</v>
      </c>
      <c r="D23" s="9">
        <v>1235.3399999999999</v>
      </c>
      <c r="E23" s="9">
        <v>2508.9499999999998</v>
      </c>
      <c r="F23" s="9">
        <v>7041.89</v>
      </c>
      <c r="G23" s="9">
        <f t="shared" si="0"/>
        <v>11968.130000000001</v>
      </c>
    </row>
    <row r="24" spans="1:7">
      <c r="A24" s="8" t="s">
        <v>68</v>
      </c>
      <c r="B24" s="8" t="s">
        <v>69</v>
      </c>
      <c r="C24" s="9">
        <v>378.28</v>
      </c>
      <c r="D24" s="9">
        <v>346.89</v>
      </c>
      <c r="E24" s="9">
        <v>1184.68</v>
      </c>
      <c r="F24" s="9">
        <v>3804.48</v>
      </c>
      <c r="G24" s="9">
        <f t="shared" si="0"/>
        <v>5714.33</v>
      </c>
    </row>
    <row r="25" spans="1:7">
      <c r="A25" s="8" t="s">
        <v>70</v>
      </c>
      <c r="B25" s="8" t="s">
        <v>71</v>
      </c>
      <c r="C25" s="9">
        <v>1412</v>
      </c>
      <c r="D25" s="9">
        <v>966.31</v>
      </c>
      <c r="E25" s="9">
        <v>3058.02</v>
      </c>
      <c r="F25" s="9">
        <v>6185.57</v>
      </c>
      <c r="G25" s="9">
        <f t="shared" si="0"/>
        <v>11621.9</v>
      </c>
    </row>
    <row r="26" spans="1:7">
      <c r="A26" s="8" t="s">
        <v>72</v>
      </c>
      <c r="B26" s="8" t="s">
        <v>73</v>
      </c>
      <c r="C26" s="9">
        <v>383.56</v>
      </c>
      <c r="D26" s="9">
        <v>240.51</v>
      </c>
      <c r="E26" s="9">
        <v>801.44</v>
      </c>
      <c r="F26" s="9">
        <v>2403.59</v>
      </c>
      <c r="G26" s="9">
        <f t="shared" si="0"/>
        <v>3829.1000000000004</v>
      </c>
    </row>
    <row r="27" spans="1:7">
      <c r="A27" s="8" t="s">
        <v>74</v>
      </c>
      <c r="B27" s="8" t="s">
        <v>75</v>
      </c>
      <c r="C27" s="9">
        <v>988.26</v>
      </c>
      <c r="D27" s="9">
        <v>648.39</v>
      </c>
      <c r="E27" s="9">
        <v>1380.87</v>
      </c>
      <c r="F27" s="9">
        <v>3987.83</v>
      </c>
      <c r="G27" s="9">
        <f t="shared" si="0"/>
        <v>7005.35</v>
      </c>
    </row>
    <row r="28" spans="1:7">
      <c r="A28" s="8" t="s">
        <v>76</v>
      </c>
      <c r="B28" s="8" t="s">
        <v>77</v>
      </c>
      <c r="C28" s="9">
        <v>1138.45</v>
      </c>
      <c r="D28" s="9">
        <v>1096.25</v>
      </c>
      <c r="E28" s="9">
        <v>1973.27</v>
      </c>
      <c r="F28" s="9">
        <v>6221.57</v>
      </c>
      <c r="G28" s="9">
        <f t="shared" si="0"/>
        <v>10429.539999999999</v>
      </c>
    </row>
    <row r="29" spans="1:7">
      <c r="A29" s="8" t="s">
        <v>78</v>
      </c>
      <c r="B29" s="8" t="s">
        <v>79</v>
      </c>
      <c r="C29" s="9">
        <v>394.23</v>
      </c>
      <c r="D29" s="9">
        <v>1551.83</v>
      </c>
      <c r="E29" s="9">
        <v>3746.44</v>
      </c>
      <c r="F29" s="9">
        <v>8515.39</v>
      </c>
      <c r="G29" s="9">
        <f t="shared" si="0"/>
        <v>14207.89</v>
      </c>
    </row>
    <row r="30" spans="1:7">
      <c r="A30" s="8" t="s">
        <v>80</v>
      </c>
      <c r="B30" s="8" t="s">
        <v>81</v>
      </c>
      <c r="C30" s="9">
        <v>1142.6400000000001</v>
      </c>
      <c r="D30" s="9">
        <v>1017.36</v>
      </c>
      <c r="E30" s="9">
        <v>1890</v>
      </c>
      <c r="F30" s="9">
        <v>5237.55</v>
      </c>
      <c r="G30" s="9">
        <f t="shared" si="0"/>
        <v>9287.5499999999993</v>
      </c>
    </row>
    <row r="31" spans="1:7">
      <c r="A31" s="8" t="s">
        <v>82</v>
      </c>
      <c r="B31" s="8" t="s">
        <v>83</v>
      </c>
      <c r="C31" s="9">
        <v>146.72999999999999</v>
      </c>
      <c r="D31" s="9">
        <v>564.75</v>
      </c>
      <c r="E31" s="9">
        <v>1674.28</v>
      </c>
      <c r="F31" s="9">
        <v>5046.55</v>
      </c>
      <c r="G31" s="9">
        <f t="shared" si="0"/>
        <v>7432.31</v>
      </c>
    </row>
    <row r="32" spans="1:7">
      <c r="A32" s="8" t="s">
        <v>84</v>
      </c>
      <c r="B32" s="8" t="s">
        <v>85</v>
      </c>
      <c r="C32" s="9">
        <v>820.22</v>
      </c>
      <c r="D32" s="9">
        <v>1013.8</v>
      </c>
      <c r="E32" s="9">
        <v>2866.41</v>
      </c>
      <c r="F32" s="9">
        <v>6228.5</v>
      </c>
      <c r="G32" s="9">
        <f t="shared" si="0"/>
        <v>10928.93</v>
      </c>
    </row>
    <row r="33" spans="1:7">
      <c r="A33" s="8" t="s">
        <v>86</v>
      </c>
      <c r="B33" s="8" t="s">
        <v>87</v>
      </c>
      <c r="C33" s="9">
        <v>1069.44</v>
      </c>
      <c r="D33" s="9">
        <v>754.4</v>
      </c>
      <c r="E33" s="9">
        <v>2032.89</v>
      </c>
      <c r="F33" s="9">
        <v>6158.31</v>
      </c>
      <c r="G33" s="9">
        <f t="shared" si="0"/>
        <v>10015.040000000001</v>
      </c>
    </row>
    <row r="34" spans="1:7">
      <c r="A34" s="8" t="s">
        <v>88</v>
      </c>
      <c r="B34" s="8" t="s">
        <v>89</v>
      </c>
      <c r="C34" s="9">
        <v>951.73</v>
      </c>
      <c r="D34" s="9">
        <v>860.16</v>
      </c>
      <c r="E34" s="9">
        <v>1981.17</v>
      </c>
      <c r="F34" s="9">
        <v>6530.3</v>
      </c>
      <c r="G34" s="9">
        <f t="shared" si="0"/>
        <v>10323.36</v>
      </c>
    </row>
    <row r="35" spans="1:7">
      <c r="A35" s="8" t="s">
        <v>90</v>
      </c>
      <c r="B35" s="8" t="s">
        <v>91</v>
      </c>
      <c r="C35" s="9">
        <v>818.83</v>
      </c>
      <c r="D35" s="9">
        <v>877.67</v>
      </c>
      <c r="E35" s="9">
        <v>1858.74</v>
      </c>
      <c r="F35" s="9">
        <v>5135.9799999999996</v>
      </c>
      <c r="G35" s="9">
        <f t="shared" si="0"/>
        <v>8691.2199999999993</v>
      </c>
    </row>
    <row r="36" spans="1:7">
      <c r="A36" s="8" t="s">
        <v>92</v>
      </c>
      <c r="B36" s="8" t="s">
        <v>93</v>
      </c>
      <c r="C36" s="9">
        <v>789.42</v>
      </c>
      <c r="D36" s="9">
        <v>834.71</v>
      </c>
      <c r="E36" s="9">
        <v>1909.77</v>
      </c>
      <c r="F36" s="9">
        <v>5216.7</v>
      </c>
      <c r="G36" s="9">
        <f t="shared" si="0"/>
        <v>8750.6</v>
      </c>
    </row>
    <row r="37" spans="1:7">
      <c r="A37" s="8" t="s">
        <v>94</v>
      </c>
      <c r="B37" s="8" t="s">
        <v>95</v>
      </c>
      <c r="C37" s="9">
        <v>160.94999999999999</v>
      </c>
      <c r="D37" s="9">
        <v>761.77</v>
      </c>
      <c r="E37" s="9">
        <v>1802.4</v>
      </c>
      <c r="F37" s="9">
        <v>4654.6099999999997</v>
      </c>
      <c r="G37" s="9">
        <f t="shared" si="0"/>
        <v>7379.73</v>
      </c>
    </row>
    <row r="38" spans="1:7">
      <c r="A38" s="8" t="s">
        <v>96</v>
      </c>
      <c r="B38" s="8" t="s">
        <v>97</v>
      </c>
      <c r="C38" s="9">
        <v>1231.3699999999999</v>
      </c>
      <c r="D38" s="9">
        <v>705.67</v>
      </c>
      <c r="E38" s="9">
        <v>2643.02</v>
      </c>
      <c r="F38" s="9">
        <v>6508.18</v>
      </c>
      <c r="G38" s="9">
        <f t="shared" si="0"/>
        <v>11088.24</v>
      </c>
    </row>
    <row r="39" spans="1:7">
      <c r="A39" s="8" t="s">
        <v>98</v>
      </c>
      <c r="B39" s="8" t="s">
        <v>99</v>
      </c>
      <c r="C39" s="9">
        <v>1230.54</v>
      </c>
      <c r="D39" s="9">
        <v>1276.49</v>
      </c>
      <c r="E39" s="9">
        <v>3453.73</v>
      </c>
      <c r="F39" s="9">
        <v>8005.81</v>
      </c>
      <c r="G39" s="9">
        <f t="shared" si="0"/>
        <v>13966.57</v>
      </c>
    </row>
    <row r="40" spans="1:7">
      <c r="A40" s="8" t="s">
        <v>100</v>
      </c>
      <c r="B40" s="8" t="s">
        <v>101</v>
      </c>
      <c r="C40" s="9">
        <v>157.62</v>
      </c>
      <c r="D40" s="9">
        <v>836.57</v>
      </c>
      <c r="E40" s="9">
        <v>1488.98</v>
      </c>
      <c r="F40" s="9">
        <v>4183.66</v>
      </c>
      <c r="G40" s="9">
        <f t="shared" si="0"/>
        <v>6666.83</v>
      </c>
    </row>
    <row r="41" spans="1:7">
      <c r="A41" s="8" t="s">
        <v>102</v>
      </c>
      <c r="B41" s="8" t="s">
        <v>103</v>
      </c>
      <c r="C41" s="9">
        <v>1982.03</v>
      </c>
      <c r="D41" s="9">
        <v>3346.12</v>
      </c>
      <c r="E41" s="9">
        <v>4418.91</v>
      </c>
      <c r="F41" s="9">
        <v>4109.03</v>
      </c>
      <c r="G41" s="9">
        <f t="shared" si="0"/>
        <v>13856.09</v>
      </c>
    </row>
    <row r="42" spans="1:7">
      <c r="A42" s="8" t="s">
        <v>104</v>
      </c>
      <c r="B42" s="8" t="s">
        <v>105</v>
      </c>
      <c r="C42" s="9">
        <v>1681.34</v>
      </c>
      <c r="D42" s="9">
        <v>2353.0100000000002</v>
      </c>
      <c r="E42" s="9">
        <v>2652.81</v>
      </c>
      <c r="F42" s="9">
        <v>3616.3</v>
      </c>
      <c r="G42" s="9">
        <f t="shared" si="0"/>
        <v>10303.459999999999</v>
      </c>
    </row>
    <row r="43" spans="1:7">
      <c r="A43" s="8" t="s">
        <v>106</v>
      </c>
      <c r="B43" s="8" t="s">
        <v>107</v>
      </c>
      <c r="C43" s="9">
        <v>453.15</v>
      </c>
      <c r="D43" s="9">
        <v>2007.48</v>
      </c>
      <c r="E43" s="9">
        <v>2734.54</v>
      </c>
      <c r="F43" s="9">
        <v>2088.23</v>
      </c>
      <c r="G43" s="9">
        <f t="shared" si="0"/>
        <v>7283.4</v>
      </c>
    </row>
    <row r="44" spans="1:7">
      <c r="A44" s="8" t="s">
        <v>108</v>
      </c>
      <c r="B44" s="8" t="s">
        <v>109</v>
      </c>
      <c r="C44" s="9">
        <v>737.77</v>
      </c>
      <c r="D44" s="9">
        <v>2368.9699999999998</v>
      </c>
      <c r="E44" s="9">
        <v>3051.19</v>
      </c>
      <c r="F44" s="9">
        <v>2025.66</v>
      </c>
      <c r="G44" s="9">
        <f t="shared" si="0"/>
        <v>8183.59</v>
      </c>
    </row>
    <row r="45" spans="1:7">
      <c r="A45" s="8" t="s">
        <v>110</v>
      </c>
      <c r="B45" s="8" t="s">
        <v>111</v>
      </c>
      <c r="C45" s="9">
        <v>2205</v>
      </c>
      <c r="D45" s="9">
        <v>4551.3599999999997</v>
      </c>
      <c r="E45" s="9">
        <v>5005.59</v>
      </c>
      <c r="F45" s="9">
        <v>4518.96</v>
      </c>
      <c r="G45" s="9">
        <f t="shared" si="0"/>
        <v>16280.91</v>
      </c>
    </row>
    <row r="46" spans="1:7">
      <c r="A46" s="8" t="s">
        <v>112</v>
      </c>
      <c r="B46" s="8" t="s">
        <v>113</v>
      </c>
      <c r="C46" s="9">
        <v>723.61</v>
      </c>
      <c r="D46" s="9">
        <v>3312.34</v>
      </c>
      <c r="E46" s="9">
        <v>3743.13</v>
      </c>
      <c r="F46" s="9">
        <v>2244.09</v>
      </c>
      <c r="G46" s="9">
        <f t="shared" si="0"/>
        <v>10023.17</v>
      </c>
    </row>
    <row r="47" spans="1:7">
      <c r="A47" s="8" t="s">
        <v>114</v>
      </c>
      <c r="B47" s="8" t="s">
        <v>115</v>
      </c>
      <c r="C47" s="9">
        <v>689.17</v>
      </c>
      <c r="D47" s="9">
        <v>2403.25</v>
      </c>
      <c r="E47" s="9">
        <v>2424.12</v>
      </c>
      <c r="F47" s="9">
        <v>2023.8</v>
      </c>
      <c r="G47" s="9">
        <f t="shared" si="0"/>
        <v>7540.34</v>
      </c>
    </row>
    <row r="48" spans="1:7">
      <c r="A48" s="8" t="s">
        <v>116</v>
      </c>
      <c r="B48" s="8" t="s">
        <v>117</v>
      </c>
      <c r="C48" s="9">
        <v>695.06</v>
      </c>
      <c r="D48" s="9">
        <v>2340.15</v>
      </c>
      <c r="E48" s="9">
        <v>2380.4</v>
      </c>
      <c r="F48" s="9">
        <v>2311.9299999999998</v>
      </c>
      <c r="G48" s="9">
        <f t="shared" si="0"/>
        <v>7727.5400000000009</v>
      </c>
    </row>
    <row r="49" spans="1:7">
      <c r="A49" s="8" t="s">
        <v>118</v>
      </c>
      <c r="B49" s="8" t="s">
        <v>119</v>
      </c>
      <c r="C49" s="9">
        <v>1122.81</v>
      </c>
      <c r="D49" s="9">
        <v>2186.34</v>
      </c>
      <c r="E49" s="9">
        <v>3103.37</v>
      </c>
      <c r="F49" s="9">
        <v>2572.62</v>
      </c>
      <c r="G49" s="9">
        <f t="shared" si="0"/>
        <v>8985.14</v>
      </c>
    </row>
    <row r="50" spans="1:7">
      <c r="A50" s="8" t="s">
        <v>120</v>
      </c>
      <c r="B50" s="8" t="s">
        <v>121</v>
      </c>
      <c r="C50" s="9">
        <v>1361.01</v>
      </c>
      <c r="D50" s="9">
        <v>2456.38</v>
      </c>
      <c r="E50" s="9">
        <v>3093.14</v>
      </c>
      <c r="F50" s="9">
        <v>2784.01</v>
      </c>
      <c r="G50" s="9">
        <f t="shared" si="0"/>
        <v>9694.5400000000009</v>
      </c>
    </row>
    <row r="51" spans="1:7">
      <c r="A51" s="8" t="s">
        <v>122</v>
      </c>
      <c r="B51" s="8" t="s">
        <v>123</v>
      </c>
      <c r="C51" s="9">
        <v>2742.32</v>
      </c>
      <c r="D51" s="9">
        <v>2816.25</v>
      </c>
      <c r="E51" s="9">
        <v>2970.41</v>
      </c>
      <c r="F51" s="9">
        <v>2252.75</v>
      </c>
      <c r="G51" s="9">
        <f t="shared" si="0"/>
        <v>10781.73</v>
      </c>
    </row>
    <row r="52" spans="1:7">
      <c r="A52" s="8" t="s">
        <v>124</v>
      </c>
      <c r="B52" s="8" t="s">
        <v>125</v>
      </c>
      <c r="C52" s="9">
        <v>2028.38</v>
      </c>
      <c r="D52" s="9">
        <v>3748.19</v>
      </c>
      <c r="E52" s="9">
        <v>6600.54</v>
      </c>
      <c r="F52" s="9">
        <v>4802.84</v>
      </c>
      <c r="G52" s="9">
        <f t="shared" si="0"/>
        <v>17179.95</v>
      </c>
    </row>
    <row r="53" spans="1:7">
      <c r="A53" s="8" t="s">
        <v>126</v>
      </c>
      <c r="B53" s="8" t="s">
        <v>127</v>
      </c>
      <c r="C53" s="9">
        <v>559.98</v>
      </c>
      <c r="D53" s="9">
        <v>2081.19</v>
      </c>
      <c r="E53" s="9">
        <v>3388.23</v>
      </c>
      <c r="F53" s="9">
        <v>2749.09</v>
      </c>
      <c r="G53" s="9">
        <f t="shared" si="0"/>
        <v>8778.49</v>
      </c>
    </row>
    <row r="54" spans="1:7">
      <c r="A54" s="8" t="s">
        <v>128</v>
      </c>
      <c r="B54" s="8" t="s">
        <v>129</v>
      </c>
      <c r="C54" s="9">
        <v>1772.37</v>
      </c>
      <c r="D54" s="9">
        <v>2320.5300000000002</v>
      </c>
      <c r="E54" s="9">
        <v>3309.83</v>
      </c>
      <c r="F54" s="9">
        <v>1819.11</v>
      </c>
      <c r="G54" s="9">
        <f t="shared" si="0"/>
        <v>9221.84</v>
      </c>
    </row>
    <row r="55" spans="1:7">
      <c r="A55" s="8" t="s">
        <v>130</v>
      </c>
      <c r="B55" s="8" t="s">
        <v>131</v>
      </c>
      <c r="C55" s="9">
        <v>633.97</v>
      </c>
      <c r="D55" s="9">
        <v>2112.75</v>
      </c>
      <c r="E55" s="9">
        <v>2555.31</v>
      </c>
      <c r="F55" s="9">
        <v>2394.02</v>
      </c>
      <c r="G55" s="9">
        <f t="shared" si="0"/>
        <v>7696.0500000000011</v>
      </c>
    </row>
    <row r="56" spans="1:7">
      <c r="A56" s="8" t="s">
        <v>132</v>
      </c>
      <c r="B56" s="8" t="s">
        <v>133</v>
      </c>
      <c r="C56" s="9">
        <v>549.17999999999995</v>
      </c>
      <c r="D56" s="9">
        <v>754.28</v>
      </c>
      <c r="E56" s="9">
        <v>1446.18</v>
      </c>
      <c r="F56" s="9">
        <v>1814.34</v>
      </c>
      <c r="G56" s="9">
        <f t="shared" si="0"/>
        <v>4563.9800000000005</v>
      </c>
    </row>
    <row r="57" spans="1:7">
      <c r="A57" s="8" t="s">
        <v>134</v>
      </c>
      <c r="B57" s="8" t="s">
        <v>135</v>
      </c>
      <c r="C57" s="9">
        <v>910.15</v>
      </c>
      <c r="D57" s="9">
        <v>2755.88</v>
      </c>
      <c r="E57" s="9">
        <v>3170.1</v>
      </c>
      <c r="F57" s="9">
        <v>2331.7399999999998</v>
      </c>
      <c r="G57" s="9">
        <f t="shared" si="0"/>
        <v>9167.869999999999</v>
      </c>
    </row>
    <row r="58" spans="1:7">
      <c r="A58" s="8" t="s">
        <v>136</v>
      </c>
      <c r="B58" s="8" t="s">
        <v>137</v>
      </c>
      <c r="C58" s="9">
        <v>797.41</v>
      </c>
      <c r="D58" s="9">
        <v>3055.44</v>
      </c>
      <c r="E58" s="9">
        <v>3435.55</v>
      </c>
      <c r="F58" s="9">
        <v>3448.58</v>
      </c>
      <c r="G58" s="9">
        <f t="shared" si="0"/>
        <v>10736.98</v>
      </c>
    </row>
    <row r="59" spans="1:7">
      <c r="A59" s="8" t="s">
        <v>138</v>
      </c>
      <c r="B59" s="8" t="s">
        <v>139</v>
      </c>
      <c r="C59" s="9">
        <v>1086.6500000000001</v>
      </c>
      <c r="D59" s="9">
        <v>2061.14</v>
      </c>
      <c r="E59" s="9">
        <v>2576.58</v>
      </c>
      <c r="F59" s="9">
        <v>2103.81</v>
      </c>
      <c r="G59" s="9">
        <f t="shared" si="0"/>
        <v>7828.18</v>
      </c>
    </row>
    <row r="60" spans="1:7">
      <c r="A60" s="8" t="s">
        <v>140</v>
      </c>
      <c r="B60" s="8" t="s">
        <v>141</v>
      </c>
      <c r="C60" s="9">
        <v>338.75</v>
      </c>
      <c r="D60" s="9">
        <v>1390.13</v>
      </c>
      <c r="E60" s="9">
        <v>1697.58</v>
      </c>
      <c r="F60" s="9">
        <v>1461.06</v>
      </c>
      <c r="G60" s="9">
        <f t="shared" si="0"/>
        <v>4887.5200000000004</v>
      </c>
    </row>
    <row r="61" spans="1:7">
      <c r="A61" s="8" t="s">
        <v>142</v>
      </c>
      <c r="B61" s="8" t="s">
        <v>143</v>
      </c>
      <c r="C61" s="9">
        <v>2135.31</v>
      </c>
      <c r="D61" s="9">
        <v>3312.48</v>
      </c>
      <c r="E61" s="9">
        <v>3856.41</v>
      </c>
      <c r="F61" s="9">
        <v>1871.72</v>
      </c>
      <c r="G61" s="9">
        <f t="shared" si="0"/>
        <v>11175.92</v>
      </c>
    </row>
    <row r="62" spans="1:7">
      <c r="A62" s="8" t="s">
        <v>144</v>
      </c>
      <c r="B62" s="8" t="s">
        <v>145</v>
      </c>
      <c r="C62" s="9">
        <v>1500.07</v>
      </c>
      <c r="D62" s="9">
        <v>1563.05</v>
      </c>
      <c r="E62" s="9">
        <v>1956.03</v>
      </c>
      <c r="F62" s="9">
        <v>1811.5</v>
      </c>
      <c r="G62" s="9">
        <f t="shared" si="0"/>
        <v>6830.65</v>
      </c>
    </row>
    <row r="63" spans="1:7">
      <c r="A63" s="8" t="s">
        <v>146</v>
      </c>
      <c r="B63" s="8" t="s">
        <v>147</v>
      </c>
      <c r="C63" s="9">
        <v>3069.77</v>
      </c>
      <c r="D63" s="9">
        <v>4232.17</v>
      </c>
      <c r="E63" s="9">
        <v>5691.2</v>
      </c>
      <c r="F63" s="9">
        <v>4261.47</v>
      </c>
      <c r="G63" s="9">
        <f t="shared" si="0"/>
        <v>17254.61</v>
      </c>
    </row>
    <row r="64" spans="1:7">
      <c r="A64" s="8" t="s">
        <v>148</v>
      </c>
      <c r="B64" s="8" t="s">
        <v>149</v>
      </c>
      <c r="C64" s="9">
        <v>652.37</v>
      </c>
      <c r="D64" s="9">
        <v>1959.94</v>
      </c>
      <c r="E64" s="9">
        <v>1979.93</v>
      </c>
      <c r="F64" s="9">
        <v>1933.98</v>
      </c>
      <c r="G64" s="9">
        <f t="shared" si="0"/>
        <v>6526.2199999999993</v>
      </c>
    </row>
    <row r="65" spans="1:7">
      <c r="A65" s="8" t="s">
        <v>150</v>
      </c>
      <c r="B65" s="8" t="s">
        <v>151</v>
      </c>
      <c r="C65" s="9">
        <v>406.24</v>
      </c>
      <c r="D65" s="9">
        <v>3158.08</v>
      </c>
      <c r="E65" s="9">
        <v>3510.56</v>
      </c>
      <c r="F65" s="9">
        <v>3112.37</v>
      </c>
      <c r="G65" s="9">
        <f t="shared" si="0"/>
        <v>10187.25</v>
      </c>
    </row>
    <row r="66" spans="1:7">
      <c r="A66" s="8" t="s">
        <v>152</v>
      </c>
      <c r="B66" s="8" t="s">
        <v>153</v>
      </c>
      <c r="C66" s="9">
        <v>1611.24</v>
      </c>
      <c r="D66" s="9">
        <v>2861.53</v>
      </c>
      <c r="E66" s="9">
        <v>3210.12</v>
      </c>
      <c r="F66" s="9">
        <v>2540.25</v>
      </c>
      <c r="G66" s="9">
        <f t="shared" ref="G66:G129" si="1">SUM(C66:F66)</f>
        <v>10223.14</v>
      </c>
    </row>
    <row r="67" spans="1:7">
      <c r="A67" s="8" t="s">
        <v>154</v>
      </c>
      <c r="B67" s="8" t="s">
        <v>155</v>
      </c>
      <c r="C67" s="9">
        <v>1724.58</v>
      </c>
      <c r="D67" s="9">
        <v>2890.71</v>
      </c>
      <c r="E67" s="9">
        <v>4127.3900000000003</v>
      </c>
      <c r="F67" s="9">
        <v>2845.67</v>
      </c>
      <c r="G67" s="9">
        <f t="shared" si="1"/>
        <v>11588.35</v>
      </c>
    </row>
    <row r="68" spans="1:7">
      <c r="A68" s="8" t="s">
        <v>156</v>
      </c>
      <c r="B68" s="8" t="s">
        <v>157</v>
      </c>
      <c r="C68" s="9">
        <v>2524.75</v>
      </c>
      <c r="D68" s="9">
        <v>3160.19</v>
      </c>
      <c r="E68" s="9">
        <v>3362.95</v>
      </c>
      <c r="F68" s="9">
        <v>3219.24</v>
      </c>
      <c r="G68" s="9">
        <f t="shared" si="1"/>
        <v>12267.13</v>
      </c>
    </row>
    <row r="69" spans="1:7">
      <c r="A69" s="8" t="s">
        <v>158</v>
      </c>
      <c r="B69" s="8" t="s">
        <v>159</v>
      </c>
      <c r="C69" s="9">
        <v>1461.14</v>
      </c>
      <c r="D69" s="9">
        <v>2861.06</v>
      </c>
      <c r="E69" s="9">
        <v>2967.66</v>
      </c>
      <c r="F69" s="9">
        <v>2453.09</v>
      </c>
      <c r="G69" s="9">
        <f t="shared" si="1"/>
        <v>9742.9500000000007</v>
      </c>
    </row>
    <row r="70" spans="1:7">
      <c r="A70" s="8" t="s">
        <v>160</v>
      </c>
      <c r="B70" s="8" t="s">
        <v>161</v>
      </c>
      <c r="C70" s="9">
        <v>1481.63</v>
      </c>
      <c r="D70" s="9">
        <v>2494.75</v>
      </c>
      <c r="E70" s="9">
        <v>3070.24</v>
      </c>
      <c r="F70" s="9">
        <v>2162.02</v>
      </c>
      <c r="G70" s="9">
        <f t="shared" si="1"/>
        <v>9208.64</v>
      </c>
    </row>
    <row r="71" spans="1:7">
      <c r="A71" s="8" t="s">
        <v>162</v>
      </c>
      <c r="B71" s="8" t="s">
        <v>163</v>
      </c>
      <c r="C71" s="9">
        <v>1938.61</v>
      </c>
      <c r="D71" s="9">
        <v>3034.06</v>
      </c>
      <c r="E71" s="9">
        <v>4125.7700000000004</v>
      </c>
      <c r="F71" s="9">
        <v>2273.34</v>
      </c>
      <c r="G71" s="9">
        <f t="shared" si="1"/>
        <v>11371.78</v>
      </c>
    </row>
    <row r="72" spans="1:7">
      <c r="A72" s="8" t="s">
        <v>164</v>
      </c>
      <c r="B72" s="8" t="s">
        <v>165</v>
      </c>
      <c r="C72" s="9">
        <v>0</v>
      </c>
      <c r="D72" s="9">
        <v>1300.7</v>
      </c>
      <c r="E72" s="9">
        <v>1643.57</v>
      </c>
      <c r="F72" s="9">
        <v>1789.79</v>
      </c>
      <c r="G72" s="9">
        <f t="shared" si="1"/>
        <v>4734.0599999999995</v>
      </c>
    </row>
    <row r="73" spans="1:7">
      <c r="A73" s="8" t="s">
        <v>166</v>
      </c>
      <c r="B73" s="8" t="s">
        <v>167</v>
      </c>
      <c r="C73" s="9">
        <v>1042.29</v>
      </c>
      <c r="D73" s="9">
        <v>3029.61</v>
      </c>
      <c r="E73" s="9">
        <v>4061.92</v>
      </c>
      <c r="F73" s="9">
        <v>2636.74</v>
      </c>
      <c r="G73" s="9">
        <f t="shared" si="1"/>
        <v>10770.56</v>
      </c>
    </row>
    <row r="74" spans="1:7">
      <c r="A74" s="8" t="s">
        <v>168</v>
      </c>
      <c r="B74" s="8" t="s">
        <v>169</v>
      </c>
      <c r="C74" s="9">
        <v>761.31</v>
      </c>
      <c r="D74" s="9">
        <v>2375.5</v>
      </c>
      <c r="E74" s="9">
        <v>2412.94</v>
      </c>
      <c r="F74" s="9">
        <v>2555.08</v>
      </c>
      <c r="G74" s="9">
        <f t="shared" si="1"/>
        <v>8104.83</v>
      </c>
    </row>
    <row r="75" spans="1:7">
      <c r="A75" s="8" t="s">
        <v>170</v>
      </c>
      <c r="B75" s="8" t="s">
        <v>171</v>
      </c>
      <c r="C75" s="9">
        <v>2976.09</v>
      </c>
      <c r="D75" s="9">
        <v>3841.15</v>
      </c>
      <c r="E75" s="9">
        <v>4731.0200000000004</v>
      </c>
      <c r="F75" s="9">
        <v>4969.95</v>
      </c>
      <c r="G75" s="9">
        <f t="shared" si="1"/>
        <v>16518.21</v>
      </c>
    </row>
    <row r="76" spans="1:7">
      <c r="A76" s="8" t="s">
        <v>172</v>
      </c>
      <c r="B76" s="8" t="s">
        <v>173</v>
      </c>
      <c r="C76" s="9">
        <v>3016.09</v>
      </c>
      <c r="D76" s="9">
        <v>3425.95</v>
      </c>
      <c r="E76" s="9">
        <v>4208.25</v>
      </c>
      <c r="F76" s="9">
        <v>3220.95</v>
      </c>
      <c r="G76" s="9">
        <f t="shared" si="1"/>
        <v>13871.240000000002</v>
      </c>
    </row>
    <row r="77" spans="1:7">
      <c r="A77" s="8" t="s">
        <v>174</v>
      </c>
      <c r="B77" s="8" t="s">
        <v>175</v>
      </c>
      <c r="C77" s="9">
        <v>1278.8699999999999</v>
      </c>
      <c r="D77" s="9">
        <v>2437.84</v>
      </c>
      <c r="E77" s="9">
        <v>2891.49</v>
      </c>
      <c r="F77" s="9">
        <v>1801.64</v>
      </c>
      <c r="G77" s="9">
        <f t="shared" si="1"/>
        <v>8409.84</v>
      </c>
    </row>
    <row r="78" spans="1:7">
      <c r="A78" s="8" t="s">
        <v>176</v>
      </c>
      <c r="B78" s="8" t="s">
        <v>177</v>
      </c>
      <c r="C78" s="9">
        <v>1594.01</v>
      </c>
      <c r="D78" s="9">
        <v>4297.17</v>
      </c>
      <c r="E78" s="9">
        <v>5695.98</v>
      </c>
      <c r="F78" s="9">
        <v>3380.14</v>
      </c>
      <c r="G78" s="9">
        <f t="shared" si="1"/>
        <v>14967.3</v>
      </c>
    </row>
    <row r="79" spans="1:7">
      <c r="A79" s="8" t="s">
        <v>178</v>
      </c>
      <c r="B79" s="8" t="s">
        <v>179</v>
      </c>
      <c r="C79" s="9">
        <v>274.27</v>
      </c>
      <c r="D79" s="9">
        <v>2421.65</v>
      </c>
      <c r="E79" s="9">
        <v>2695.88</v>
      </c>
      <c r="F79" s="9">
        <v>2448.25</v>
      </c>
      <c r="G79" s="9">
        <f t="shared" si="1"/>
        <v>7840.05</v>
      </c>
    </row>
    <row r="80" spans="1:7">
      <c r="A80" s="8" t="s">
        <v>180</v>
      </c>
      <c r="B80" s="8" t="s">
        <v>181</v>
      </c>
      <c r="C80" s="9">
        <v>1332.11</v>
      </c>
      <c r="D80" s="9">
        <v>1805.69</v>
      </c>
      <c r="E80" s="9">
        <v>2284.84</v>
      </c>
      <c r="F80" s="9">
        <v>2854.14</v>
      </c>
      <c r="G80" s="9">
        <f t="shared" si="1"/>
        <v>8276.7800000000007</v>
      </c>
    </row>
    <row r="81" spans="1:7">
      <c r="A81" s="8" t="s">
        <v>182</v>
      </c>
      <c r="B81" s="8" t="s">
        <v>183</v>
      </c>
      <c r="C81" s="9">
        <v>2606.35</v>
      </c>
      <c r="D81" s="9">
        <v>2798.41</v>
      </c>
      <c r="E81" s="9">
        <v>4067.08</v>
      </c>
      <c r="F81" s="9">
        <v>3793.68</v>
      </c>
      <c r="G81" s="9">
        <f t="shared" si="1"/>
        <v>13265.52</v>
      </c>
    </row>
    <row r="82" spans="1:7">
      <c r="A82" s="8" t="s">
        <v>184</v>
      </c>
      <c r="B82" s="8" t="s">
        <v>185</v>
      </c>
      <c r="C82" s="9">
        <v>717.23</v>
      </c>
      <c r="D82" s="9">
        <v>2803.24</v>
      </c>
      <c r="E82" s="9">
        <v>2995.66</v>
      </c>
      <c r="F82" s="9">
        <v>2806.32</v>
      </c>
      <c r="G82" s="9">
        <f t="shared" si="1"/>
        <v>9322.4499999999989</v>
      </c>
    </row>
    <row r="83" spans="1:7">
      <c r="A83" s="8" t="s">
        <v>186</v>
      </c>
      <c r="B83" s="8" t="s">
        <v>187</v>
      </c>
      <c r="C83" s="9">
        <v>583.26</v>
      </c>
      <c r="D83" s="9">
        <v>1367.49</v>
      </c>
      <c r="E83" s="9">
        <v>1865.28</v>
      </c>
      <c r="F83" s="9">
        <v>2303.94</v>
      </c>
      <c r="G83" s="9">
        <f t="shared" si="1"/>
        <v>6119.9699999999993</v>
      </c>
    </row>
    <row r="84" spans="1:7">
      <c r="A84" s="8" t="s">
        <v>188</v>
      </c>
      <c r="B84" s="8" t="s">
        <v>189</v>
      </c>
      <c r="C84" s="9">
        <v>2823.2</v>
      </c>
      <c r="D84" s="9">
        <v>4176.13</v>
      </c>
      <c r="E84" s="9">
        <v>4562.92</v>
      </c>
      <c r="F84" s="9">
        <v>4267.38</v>
      </c>
      <c r="G84" s="9">
        <f t="shared" si="1"/>
        <v>15829.630000000001</v>
      </c>
    </row>
    <row r="85" spans="1:7">
      <c r="A85" s="8" t="s">
        <v>190</v>
      </c>
      <c r="B85" s="8" t="s">
        <v>191</v>
      </c>
      <c r="C85" s="9">
        <v>2321.33</v>
      </c>
      <c r="D85" s="9">
        <v>2909.45</v>
      </c>
      <c r="E85" s="9">
        <v>3386.66</v>
      </c>
      <c r="F85" s="9">
        <v>3203.43</v>
      </c>
      <c r="G85" s="9">
        <f t="shared" si="1"/>
        <v>11820.869999999999</v>
      </c>
    </row>
    <row r="86" spans="1:7">
      <c r="A86" s="8" t="s">
        <v>192</v>
      </c>
      <c r="B86" s="8" t="s">
        <v>193</v>
      </c>
      <c r="C86" s="9">
        <v>3024.54</v>
      </c>
      <c r="D86" s="9">
        <v>5823.07</v>
      </c>
      <c r="E86" s="9">
        <v>6389.87</v>
      </c>
      <c r="F86" s="9">
        <v>4813.78</v>
      </c>
      <c r="G86" s="9">
        <f t="shared" si="1"/>
        <v>20051.259999999998</v>
      </c>
    </row>
    <row r="87" spans="1:7">
      <c r="A87" s="8" t="s">
        <v>194</v>
      </c>
      <c r="B87" s="8" t="s">
        <v>195</v>
      </c>
      <c r="C87" s="9">
        <v>1456.95</v>
      </c>
      <c r="D87" s="9">
        <v>3399.18</v>
      </c>
      <c r="E87" s="9">
        <v>3568.71</v>
      </c>
      <c r="F87" s="9">
        <v>3081.07</v>
      </c>
      <c r="G87" s="9">
        <f t="shared" si="1"/>
        <v>11505.91</v>
      </c>
    </row>
    <row r="88" spans="1:7">
      <c r="A88" s="8" t="s">
        <v>196</v>
      </c>
      <c r="B88" s="8" t="s">
        <v>197</v>
      </c>
      <c r="C88" s="9">
        <v>499.33</v>
      </c>
      <c r="D88" s="9">
        <v>1453.93</v>
      </c>
      <c r="E88" s="9">
        <v>1945.03</v>
      </c>
      <c r="F88" s="9">
        <v>1147.01</v>
      </c>
      <c r="G88" s="9">
        <f t="shared" si="1"/>
        <v>5045.3</v>
      </c>
    </row>
    <row r="89" spans="1:7">
      <c r="A89" s="8" t="s">
        <v>198</v>
      </c>
      <c r="B89" s="8" t="s">
        <v>199</v>
      </c>
      <c r="C89" s="9">
        <v>685.4</v>
      </c>
      <c r="D89" s="9">
        <v>2651.84</v>
      </c>
      <c r="E89" s="9">
        <v>2720.63</v>
      </c>
      <c r="F89" s="9">
        <v>2599.1</v>
      </c>
      <c r="G89" s="9">
        <f t="shared" si="1"/>
        <v>8656.9700000000012</v>
      </c>
    </row>
    <row r="90" spans="1:7">
      <c r="A90" s="8" t="s">
        <v>200</v>
      </c>
      <c r="B90" s="8" t="s">
        <v>201</v>
      </c>
      <c r="C90" s="9">
        <v>1165.8499999999999</v>
      </c>
      <c r="D90" s="9">
        <v>3009.83</v>
      </c>
      <c r="E90" s="9">
        <v>2816.65</v>
      </c>
      <c r="F90" s="9">
        <v>2659.42</v>
      </c>
      <c r="G90" s="9">
        <f t="shared" si="1"/>
        <v>9651.75</v>
      </c>
    </row>
    <row r="91" spans="1:7">
      <c r="A91" s="8" t="s">
        <v>202</v>
      </c>
      <c r="B91" s="8" t="s">
        <v>203</v>
      </c>
      <c r="C91" s="9">
        <v>504.49</v>
      </c>
      <c r="D91" s="9">
        <v>2281.0300000000002</v>
      </c>
      <c r="E91" s="9">
        <v>2532.7600000000002</v>
      </c>
      <c r="F91" s="9">
        <v>2655.09</v>
      </c>
      <c r="G91" s="9">
        <f t="shared" si="1"/>
        <v>7973.3700000000008</v>
      </c>
    </row>
    <row r="92" spans="1:7">
      <c r="A92" s="8" t="s">
        <v>204</v>
      </c>
      <c r="B92" s="8" t="s">
        <v>205</v>
      </c>
      <c r="C92" s="9">
        <v>1020.49</v>
      </c>
      <c r="D92" s="9">
        <v>2732.7</v>
      </c>
      <c r="E92" s="9">
        <v>2420.62</v>
      </c>
      <c r="F92" s="9">
        <v>2793.39</v>
      </c>
      <c r="G92" s="9">
        <f t="shared" si="1"/>
        <v>8967.1999999999989</v>
      </c>
    </row>
    <row r="93" spans="1:7">
      <c r="A93" s="8" t="s">
        <v>206</v>
      </c>
      <c r="B93" s="8" t="s">
        <v>207</v>
      </c>
      <c r="C93" s="9">
        <v>2660.05</v>
      </c>
      <c r="D93" s="9">
        <v>3758.12</v>
      </c>
      <c r="E93" s="9">
        <v>4561.57</v>
      </c>
      <c r="F93" s="9">
        <v>3744.27</v>
      </c>
      <c r="G93" s="9">
        <f t="shared" si="1"/>
        <v>14724.01</v>
      </c>
    </row>
    <row r="94" spans="1:7">
      <c r="A94" s="8" t="s">
        <v>208</v>
      </c>
      <c r="B94" s="8" t="s">
        <v>209</v>
      </c>
      <c r="C94" s="9">
        <v>617.41999999999996</v>
      </c>
      <c r="D94" s="9">
        <v>1819.31</v>
      </c>
      <c r="E94" s="9">
        <v>2158</v>
      </c>
      <c r="F94" s="9">
        <v>1972.12</v>
      </c>
      <c r="G94" s="9">
        <f t="shared" si="1"/>
        <v>6566.8499999999995</v>
      </c>
    </row>
    <row r="95" spans="1:7">
      <c r="A95" s="8" t="s">
        <v>210</v>
      </c>
      <c r="B95" s="8" t="s">
        <v>211</v>
      </c>
      <c r="C95" s="9">
        <v>1895.26</v>
      </c>
      <c r="D95" s="9">
        <v>3055.24</v>
      </c>
      <c r="E95" s="9">
        <v>3274.31</v>
      </c>
      <c r="F95" s="9">
        <v>2497.7600000000002</v>
      </c>
      <c r="G95" s="9">
        <f t="shared" si="1"/>
        <v>10722.57</v>
      </c>
    </row>
    <row r="96" spans="1:7">
      <c r="A96" s="8" t="s">
        <v>212</v>
      </c>
      <c r="B96" s="8" t="s">
        <v>213</v>
      </c>
      <c r="C96" s="9">
        <v>2182.71</v>
      </c>
      <c r="D96" s="9">
        <v>2595.85</v>
      </c>
      <c r="E96" s="9">
        <v>3120.27</v>
      </c>
      <c r="F96" s="9">
        <v>2816.02</v>
      </c>
      <c r="G96" s="9">
        <f t="shared" si="1"/>
        <v>10714.85</v>
      </c>
    </row>
    <row r="97" spans="1:7">
      <c r="A97" s="8" t="s">
        <v>214</v>
      </c>
      <c r="B97" s="8" t="s">
        <v>215</v>
      </c>
      <c r="C97" s="9">
        <v>648.54</v>
      </c>
      <c r="D97" s="9">
        <v>1590.78</v>
      </c>
      <c r="E97" s="9">
        <v>1593.82</v>
      </c>
      <c r="F97" s="9">
        <v>1355.89</v>
      </c>
      <c r="G97" s="9">
        <f t="shared" si="1"/>
        <v>5189.03</v>
      </c>
    </row>
    <row r="98" spans="1:7">
      <c r="A98" s="8" t="s">
        <v>216</v>
      </c>
      <c r="B98" s="8" t="s">
        <v>217</v>
      </c>
      <c r="C98" s="9">
        <v>900.19</v>
      </c>
      <c r="D98" s="9">
        <v>813.05</v>
      </c>
      <c r="E98" s="9">
        <v>1874.69</v>
      </c>
      <c r="F98" s="9">
        <v>1292.3599999999999</v>
      </c>
      <c r="G98" s="9">
        <f t="shared" si="1"/>
        <v>4880.29</v>
      </c>
    </row>
    <row r="99" spans="1:7">
      <c r="A99" s="8" t="s">
        <v>218</v>
      </c>
      <c r="B99" s="8" t="s">
        <v>219</v>
      </c>
      <c r="C99" s="9">
        <v>1530.5</v>
      </c>
      <c r="D99" s="9">
        <v>1857.27</v>
      </c>
      <c r="E99" s="9">
        <v>2341.69</v>
      </c>
      <c r="F99" s="9">
        <v>2630.82</v>
      </c>
      <c r="G99" s="9">
        <f t="shared" si="1"/>
        <v>8360.2800000000007</v>
      </c>
    </row>
    <row r="100" spans="1:7">
      <c r="A100" s="8" t="s">
        <v>220</v>
      </c>
      <c r="B100" s="8" t="s">
        <v>221</v>
      </c>
      <c r="C100" s="9">
        <v>2308.35</v>
      </c>
      <c r="D100" s="9">
        <v>3036.84</v>
      </c>
      <c r="E100" s="9">
        <v>3181.8</v>
      </c>
      <c r="F100" s="9">
        <v>2474.17</v>
      </c>
      <c r="G100" s="9">
        <f t="shared" si="1"/>
        <v>11001.160000000002</v>
      </c>
    </row>
    <row r="101" spans="1:7">
      <c r="A101" s="8" t="s">
        <v>222</v>
      </c>
      <c r="B101" s="8" t="s">
        <v>223</v>
      </c>
      <c r="C101" s="9">
        <v>1324.46</v>
      </c>
      <c r="D101" s="9">
        <v>2902.59</v>
      </c>
      <c r="E101" s="9">
        <v>3327.16</v>
      </c>
      <c r="F101" s="9">
        <v>3335.16</v>
      </c>
      <c r="G101" s="9">
        <f t="shared" si="1"/>
        <v>10889.369999999999</v>
      </c>
    </row>
    <row r="102" spans="1:7">
      <c r="A102" s="8" t="s">
        <v>224</v>
      </c>
      <c r="B102" s="8" t="s">
        <v>225</v>
      </c>
      <c r="C102" s="9">
        <v>558.48</v>
      </c>
      <c r="D102" s="9">
        <v>2167.62</v>
      </c>
      <c r="E102" s="9">
        <v>2933.38</v>
      </c>
      <c r="F102" s="9">
        <v>2304.64</v>
      </c>
      <c r="G102" s="9">
        <f t="shared" si="1"/>
        <v>7964.119999999999</v>
      </c>
    </row>
    <row r="103" spans="1:7">
      <c r="A103" s="8" t="s">
        <v>226</v>
      </c>
      <c r="B103" s="8" t="s">
        <v>227</v>
      </c>
      <c r="C103" s="9">
        <v>933.29</v>
      </c>
      <c r="D103" s="9">
        <v>2283.7199999999998</v>
      </c>
      <c r="E103" s="9">
        <v>2957.89</v>
      </c>
      <c r="F103" s="9">
        <v>2151.5300000000002</v>
      </c>
      <c r="G103" s="9">
        <f t="shared" si="1"/>
        <v>8326.43</v>
      </c>
    </row>
    <row r="104" spans="1:7">
      <c r="A104" s="8" t="s">
        <v>228</v>
      </c>
      <c r="B104" s="8" t="s">
        <v>229</v>
      </c>
      <c r="C104" s="9">
        <v>1831.16</v>
      </c>
      <c r="D104" s="9">
        <v>2233.31</v>
      </c>
      <c r="E104" s="9">
        <v>2552.61</v>
      </c>
      <c r="F104" s="9">
        <v>1598</v>
      </c>
      <c r="G104" s="9">
        <f t="shared" si="1"/>
        <v>8215.08</v>
      </c>
    </row>
    <row r="105" spans="1:7">
      <c r="A105" s="8" t="s">
        <v>230</v>
      </c>
      <c r="B105" s="8" t="s">
        <v>231</v>
      </c>
      <c r="C105" s="9">
        <v>2060.11</v>
      </c>
      <c r="D105" s="9">
        <v>2492.4</v>
      </c>
      <c r="E105" s="9">
        <v>2991.58</v>
      </c>
      <c r="F105" s="9">
        <v>2884.24</v>
      </c>
      <c r="G105" s="9">
        <f t="shared" si="1"/>
        <v>10428.33</v>
      </c>
    </row>
    <row r="106" spans="1:7">
      <c r="A106" s="8" t="s">
        <v>232</v>
      </c>
      <c r="B106" s="8" t="s">
        <v>233</v>
      </c>
      <c r="C106" s="9">
        <v>898.39</v>
      </c>
      <c r="D106" s="9">
        <v>2501.35</v>
      </c>
      <c r="E106" s="9">
        <v>2227.29</v>
      </c>
      <c r="F106" s="9">
        <v>2223.42</v>
      </c>
      <c r="G106" s="9">
        <f t="shared" si="1"/>
        <v>7850.45</v>
      </c>
    </row>
    <row r="107" spans="1:7">
      <c r="A107" s="8" t="s">
        <v>234</v>
      </c>
      <c r="B107" s="8" t="s">
        <v>235</v>
      </c>
      <c r="C107" s="9">
        <v>360.95</v>
      </c>
      <c r="D107" s="9">
        <v>1205.1199999999999</v>
      </c>
      <c r="E107" s="9">
        <v>1834.85</v>
      </c>
      <c r="F107" s="9">
        <v>2311.77</v>
      </c>
      <c r="G107" s="9">
        <f t="shared" si="1"/>
        <v>5712.6900000000005</v>
      </c>
    </row>
    <row r="108" spans="1:7">
      <c r="A108" s="8" t="s">
        <v>236</v>
      </c>
      <c r="B108" s="8" t="s">
        <v>237</v>
      </c>
      <c r="C108" s="9">
        <v>253.15</v>
      </c>
      <c r="D108" s="9">
        <v>1287.01</v>
      </c>
      <c r="E108" s="9">
        <v>1325.59</v>
      </c>
      <c r="F108" s="9">
        <v>631.57000000000005</v>
      </c>
      <c r="G108" s="9">
        <f t="shared" si="1"/>
        <v>3497.32</v>
      </c>
    </row>
    <row r="109" spans="1:7">
      <c r="A109" s="8" t="s">
        <v>238</v>
      </c>
      <c r="B109" s="8" t="s">
        <v>239</v>
      </c>
      <c r="C109" s="9">
        <v>537.4</v>
      </c>
      <c r="D109" s="9">
        <v>1421.72</v>
      </c>
      <c r="E109" s="9">
        <v>1199.8599999999999</v>
      </c>
      <c r="F109" s="9">
        <v>1032.5999999999999</v>
      </c>
      <c r="G109" s="9">
        <f t="shared" si="1"/>
        <v>4191.58</v>
      </c>
    </row>
    <row r="110" spans="1:7">
      <c r="A110" s="8" t="s">
        <v>240</v>
      </c>
      <c r="B110" s="8" t="s">
        <v>241</v>
      </c>
      <c r="C110" s="9">
        <v>1569.28</v>
      </c>
      <c r="D110" s="9">
        <v>1841.36</v>
      </c>
      <c r="E110" s="9">
        <v>2328.69</v>
      </c>
      <c r="F110" s="9">
        <v>1900.81</v>
      </c>
      <c r="G110" s="9">
        <f t="shared" si="1"/>
        <v>7640.1399999999994</v>
      </c>
    </row>
    <row r="111" spans="1:7">
      <c r="A111" s="8" t="s">
        <v>242</v>
      </c>
      <c r="B111" s="8" t="s">
        <v>243</v>
      </c>
      <c r="C111" s="9">
        <v>234.98</v>
      </c>
      <c r="D111" s="9">
        <v>2001.88</v>
      </c>
      <c r="E111" s="9">
        <v>2345.59</v>
      </c>
      <c r="F111" s="9">
        <v>1986.02</v>
      </c>
      <c r="G111" s="9">
        <f t="shared" si="1"/>
        <v>6568.4700000000012</v>
      </c>
    </row>
    <row r="112" spans="1:7">
      <c r="A112" s="8" t="s">
        <v>244</v>
      </c>
      <c r="B112" s="8" t="s">
        <v>245</v>
      </c>
      <c r="C112" s="9">
        <v>697.7</v>
      </c>
      <c r="D112" s="9">
        <v>2062.0100000000002</v>
      </c>
      <c r="E112" s="9">
        <v>2332.73</v>
      </c>
      <c r="F112" s="9">
        <v>1999.08</v>
      </c>
      <c r="G112" s="9">
        <f t="shared" si="1"/>
        <v>7091.52</v>
      </c>
    </row>
    <row r="113" spans="1:7">
      <c r="A113" s="8" t="s">
        <v>246</v>
      </c>
      <c r="B113" s="8" t="s">
        <v>247</v>
      </c>
      <c r="C113" s="9">
        <v>189.46</v>
      </c>
      <c r="D113" s="9">
        <v>593.32000000000005</v>
      </c>
      <c r="E113" s="9">
        <v>830.34</v>
      </c>
      <c r="F113" s="9">
        <v>574.79</v>
      </c>
      <c r="G113" s="9">
        <f t="shared" si="1"/>
        <v>2187.91</v>
      </c>
    </row>
    <row r="114" spans="1:7">
      <c r="A114" s="8" t="s">
        <v>248</v>
      </c>
      <c r="B114" s="8" t="s">
        <v>249</v>
      </c>
      <c r="C114" s="9">
        <v>1605.91</v>
      </c>
      <c r="D114" s="9">
        <v>1700.07</v>
      </c>
      <c r="E114" s="9">
        <v>2105.52</v>
      </c>
      <c r="F114" s="9">
        <v>1523.43</v>
      </c>
      <c r="G114" s="9">
        <f t="shared" si="1"/>
        <v>6934.93</v>
      </c>
    </row>
    <row r="115" spans="1:7">
      <c r="A115" s="8" t="s">
        <v>250</v>
      </c>
      <c r="B115" s="8" t="s">
        <v>251</v>
      </c>
      <c r="C115" s="9">
        <v>393.52</v>
      </c>
      <c r="D115" s="9">
        <v>2024.22</v>
      </c>
      <c r="E115" s="9">
        <v>2417.9299999999998</v>
      </c>
      <c r="F115" s="9">
        <v>1637.23</v>
      </c>
      <c r="G115" s="9">
        <f t="shared" si="1"/>
        <v>6472.9</v>
      </c>
    </row>
    <row r="116" spans="1:7">
      <c r="A116" s="8" t="s">
        <v>252</v>
      </c>
      <c r="B116" s="8" t="s">
        <v>253</v>
      </c>
      <c r="C116" s="9">
        <v>780.47</v>
      </c>
      <c r="D116" s="9">
        <v>924.18</v>
      </c>
      <c r="E116" s="9">
        <v>1105.02</v>
      </c>
      <c r="F116" s="9">
        <v>769.99</v>
      </c>
      <c r="G116" s="9">
        <f t="shared" si="1"/>
        <v>3579.66</v>
      </c>
    </row>
    <row r="117" spans="1:7">
      <c r="A117" s="8" t="s">
        <v>254</v>
      </c>
      <c r="B117" s="8" t="s">
        <v>95</v>
      </c>
      <c r="C117" s="9">
        <v>873.51</v>
      </c>
      <c r="D117" s="9">
        <v>2000.14</v>
      </c>
      <c r="E117" s="9">
        <v>2727</v>
      </c>
      <c r="F117" s="9">
        <v>2423.06</v>
      </c>
      <c r="G117" s="9">
        <f t="shared" si="1"/>
        <v>8023.7099999999991</v>
      </c>
    </row>
    <row r="118" spans="1:7">
      <c r="A118" s="8" t="s">
        <v>255</v>
      </c>
      <c r="B118" s="8" t="s">
        <v>256</v>
      </c>
      <c r="C118" s="9">
        <v>1436.95</v>
      </c>
      <c r="D118" s="9">
        <v>1927.12</v>
      </c>
      <c r="E118" s="9">
        <v>2109.54</v>
      </c>
      <c r="F118" s="9">
        <v>1882.21</v>
      </c>
      <c r="G118" s="9">
        <f t="shared" si="1"/>
        <v>7355.82</v>
      </c>
    </row>
    <row r="119" spans="1:7">
      <c r="A119" s="8" t="s">
        <v>257</v>
      </c>
      <c r="B119" s="8" t="s">
        <v>258</v>
      </c>
      <c r="C119" s="9">
        <v>1992.35</v>
      </c>
      <c r="D119" s="9">
        <v>3157.93</v>
      </c>
      <c r="E119" s="9">
        <v>2428.11</v>
      </c>
      <c r="F119" s="9">
        <v>4115.16</v>
      </c>
      <c r="G119" s="9">
        <f t="shared" si="1"/>
        <v>11693.55</v>
      </c>
    </row>
    <row r="120" spans="1:7">
      <c r="A120" s="8" t="s">
        <v>259</v>
      </c>
      <c r="B120" s="8" t="s">
        <v>260</v>
      </c>
      <c r="C120" s="9">
        <v>1850.82</v>
      </c>
      <c r="D120" s="9">
        <v>3611.68</v>
      </c>
      <c r="E120" s="9">
        <v>2732.27</v>
      </c>
      <c r="F120" s="9">
        <v>5652.8</v>
      </c>
      <c r="G120" s="9">
        <f t="shared" si="1"/>
        <v>13847.57</v>
      </c>
    </row>
    <row r="121" spans="1:7">
      <c r="A121" s="8" t="s">
        <v>261</v>
      </c>
      <c r="B121" s="8" t="s">
        <v>262</v>
      </c>
      <c r="C121" s="9">
        <v>1568.41</v>
      </c>
      <c r="D121" s="9">
        <v>2695.22</v>
      </c>
      <c r="E121" s="9">
        <v>1945.04</v>
      </c>
      <c r="F121" s="9">
        <v>3120.98</v>
      </c>
      <c r="G121" s="9">
        <f t="shared" si="1"/>
        <v>9329.65</v>
      </c>
    </row>
    <row r="122" spans="1:7">
      <c r="A122" s="8" t="s">
        <v>263</v>
      </c>
      <c r="B122" s="8" t="s">
        <v>264</v>
      </c>
      <c r="C122" s="9">
        <v>423.89</v>
      </c>
      <c r="D122" s="9">
        <v>564.49</v>
      </c>
      <c r="E122" s="9">
        <v>545.01</v>
      </c>
      <c r="F122" s="9">
        <v>893.67</v>
      </c>
      <c r="G122" s="9">
        <f t="shared" si="1"/>
        <v>2427.06</v>
      </c>
    </row>
    <row r="123" spans="1:7">
      <c r="A123" s="8" t="s">
        <v>265</v>
      </c>
      <c r="B123" s="8" t="s">
        <v>266</v>
      </c>
      <c r="C123" s="9">
        <v>4394.32</v>
      </c>
      <c r="D123" s="9">
        <v>3739.36</v>
      </c>
      <c r="E123" s="9">
        <v>5241.45</v>
      </c>
      <c r="F123" s="9">
        <v>5154.6499999999996</v>
      </c>
      <c r="G123" s="9">
        <f t="shared" si="1"/>
        <v>18529.78</v>
      </c>
    </row>
    <row r="124" spans="1:7">
      <c r="A124" s="8" t="s">
        <v>267</v>
      </c>
      <c r="B124" s="8" t="s">
        <v>268</v>
      </c>
      <c r="C124" s="9">
        <v>1011.97</v>
      </c>
      <c r="D124" s="9">
        <v>1335.56</v>
      </c>
      <c r="E124" s="9">
        <v>1779.25</v>
      </c>
      <c r="F124" s="9">
        <v>2322.7199999999998</v>
      </c>
      <c r="G124" s="9">
        <f t="shared" si="1"/>
        <v>6449.5</v>
      </c>
    </row>
    <row r="125" spans="1:7">
      <c r="A125" s="8" t="s">
        <v>269</v>
      </c>
      <c r="B125" s="8" t="s">
        <v>270</v>
      </c>
      <c r="C125" s="9">
        <v>289.99</v>
      </c>
      <c r="D125" s="9">
        <v>685.03</v>
      </c>
      <c r="E125" s="9">
        <v>412.69</v>
      </c>
      <c r="F125" s="9">
        <v>930.17</v>
      </c>
      <c r="G125" s="9">
        <f t="shared" si="1"/>
        <v>2317.88</v>
      </c>
    </row>
    <row r="126" spans="1:7">
      <c r="A126" s="8" t="s">
        <v>271</v>
      </c>
      <c r="B126" s="8" t="s">
        <v>272</v>
      </c>
      <c r="C126" s="9">
        <v>1372.91</v>
      </c>
      <c r="D126" s="9">
        <v>2656.31</v>
      </c>
      <c r="E126" s="9">
        <v>2393.19</v>
      </c>
      <c r="F126" s="9">
        <v>3641.56</v>
      </c>
      <c r="G126" s="9">
        <f t="shared" si="1"/>
        <v>10063.969999999999</v>
      </c>
    </row>
    <row r="127" spans="1:7">
      <c r="A127" s="8" t="s">
        <v>273</v>
      </c>
      <c r="B127" s="8" t="s">
        <v>274</v>
      </c>
      <c r="C127" s="9">
        <v>1481.26</v>
      </c>
      <c r="D127" s="9">
        <v>1767.58</v>
      </c>
      <c r="E127" s="9">
        <v>1486.65</v>
      </c>
      <c r="F127" s="9">
        <v>2062.0500000000002</v>
      </c>
      <c r="G127" s="9">
        <f t="shared" si="1"/>
        <v>6797.54</v>
      </c>
    </row>
    <row r="128" spans="1:7">
      <c r="A128" s="8" t="s">
        <v>275</v>
      </c>
      <c r="B128" s="8" t="s">
        <v>276</v>
      </c>
      <c r="C128" s="9">
        <v>950.09</v>
      </c>
      <c r="D128" s="9">
        <v>1336.11</v>
      </c>
      <c r="E128" s="9">
        <v>1670.84</v>
      </c>
      <c r="F128" s="9">
        <v>1639.26</v>
      </c>
      <c r="G128" s="9">
        <f t="shared" si="1"/>
        <v>5596.3</v>
      </c>
    </row>
    <row r="129" spans="1:7">
      <c r="A129" s="8" t="s">
        <v>277</v>
      </c>
      <c r="B129" s="8" t="s">
        <v>278</v>
      </c>
      <c r="C129" s="9">
        <v>1332.22</v>
      </c>
      <c r="D129" s="9">
        <v>1897.15</v>
      </c>
      <c r="E129" s="9">
        <v>1339.96</v>
      </c>
      <c r="F129" s="9">
        <v>2202.77</v>
      </c>
      <c r="G129" s="9">
        <f t="shared" si="1"/>
        <v>6772.1</v>
      </c>
    </row>
    <row r="130" spans="1:7">
      <c r="A130" s="8" t="s">
        <v>279</v>
      </c>
      <c r="B130" s="8" t="s">
        <v>280</v>
      </c>
      <c r="C130" s="9">
        <v>794.78</v>
      </c>
      <c r="D130" s="9">
        <v>1161.98</v>
      </c>
      <c r="E130" s="9">
        <v>1047.05</v>
      </c>
      <c r="F130" s="9">
        <v>1590.39</v>
      </c>
      <c r="G130" s="9">
        <f t="shared" ref="G130:G193" si="2">SUM(C130:F130)</f>
        <v>4594.2</v>
      </c>
    </row>
    <row r="131" spans="1:7">
      <c r="A131" s="8" t="s">
        <v>281</v>
      </c>
      <c r="B131" s="8" t="s">
        <v>282</v>
      </c>
      <c r="C131" s="9">
        <v>703.63</v>
      </c>
      <c r="D131" s="9">
        <v>2454.62</v>
      </c>
      <c r="E131" s="9">
        <v>2067.1</v>
      </c>
      <c r="F131" s="9">
        <v>3122.75</v>
      </c>
      <c r="G131" s="9">
        <f t="shared" si="2"/>
        <v>8348.1</v>
      </c>
    </row>
    <row r="132" spans="1:7">
      <c r="A132" s="8" t="s">
        <v>283</v>
      </c>
      <c r="B132" s="8" t="s">
        <v>284</v>
      </c>
      <c r="C132" s="9">
        <v>602.88</v>
      </c>
      <c r="D132" s="9">
        <v>2531.91</v>
      </c>
      <c r="E132" s="9">
        <v>1477.33</v>
      </c>
      <c r="F132" s="9">
        <v>3497.14</v>
      </c>
      <c r="G132" s="9">
        <f t="shared" si="2"/>
        <v>8109.26</v>
      </c>
    </row>
    <row r="133" spans="1:7">
      <c r="A133" s="8" t="s">
        <v>285</v>
      </c>
      <c r="B133" s="8" t="s">
        <v>286</v>
      </c>
      <c r="C133" s="9">
        <v>792.29</v>
      </c>
      <c r="D133" s="9">
        <v>1978.79</v>
      </c>
      <c r="E133" s="9">
        <v>1403.47</v>
      </c>
      <c r="F133" s="9">
        <v>2827.29</v>
      </c>
      <c r="G133" s="9">
        <f t="shared" si="2"/>
        <v>7001.84</v>
      </c>
    </row>
    <row r="134" spans="1:7">
      <c r="A134" s="8" t="s">
        <v>287</v>
      </c>
      <c r="B134" s="8" t="s">
        <v>288</v>
      </c>
      <c r="C134" s="9">
        <v>1385.53</v>
      </c>
      <c r="D134" s="9">
        <v>3736.12</v>
      </c>
      <c r="E134" s="9">
        <v>2833.24</v>
      </c>
      <c r="F134" s="9">
        <v>4882.67</v>
      </c>
      <c r="G134" s="9">
        <f t="shared" si="2"/>
        <v>12837.56</v>
      </c>
    </row>
    <row r="135" spans="1:7">
      <c r="A135" s="8" t="s">
        <v>289</v>
      </c>
      <c r="B135" s="8" t="s">
        <v>290</v>
      </c>
      <c r="C135" s="9">
        <v>489.82</v>
      </c>
      <c r="D135" s="9">
        <v>1370.43</v>
      </c>
      <c r="E135" s="9">
        <v>972.73</v>
      </c>
      <c r="F135" s="9">
        <v>1760.15</v>
      </c>
      <c r="G135" s="9">
        <f t="shared" si="2"/>
        <v>4593.13</v>
      </c>
    </row>
    <row r="136" spans="1:7">
      <c r="A136" s="8" t="s">
        <v>291</v>
      </c>
      <c r="B136" s="8" t="s">
        <v>292</v>
      </c>
      <c r="C136" s="9">
        <v>892.65</v>
      </c>
      <c r="D136" s="9">
        <v>1866.25</v>
      </c>
      <c r="E136" s="9">
        <v>1380.47</v>
      </c>
      <c r="F136" s="9">
        <v>2530.61</v>
      </c>
      <c r="G136" s="9">
        <f t="shared" si="2"/>
        <v>6669.98</v>
      </c>
    </row>
    <row r="137" spans="1:7">
      <c r="A137" s="8" t="s">
        <v>293</v>
      </c>
      <c r="B137" s="8" t="s">
        <v>294</v>
      </c>
      <c r="C137" s="9">
        <v>586.88</v>
      </c>
      <c r="D137" s="9">
        <v>2455.09</v>
      </c>
      <c r="E137" s="9">
        <v>1815.47</v>
      </c>
      <c r="F137" s="9">
        <v>2726.41</v>
      </c>
      <c r="G137" s="9">
        <f t="shared" si="2"/>
        <v>7583.85</v>
      </c>
    </row>
    <row r="138" spans="1:7">
      <c r="A138" s="8" t="s">
        <v>295</v>
      </c>
      <c r="B138" s="8" t="s">
        <v>296</v>
      </c>
      <c r="C138" s="9">
        <v>1722.68</v>
      </c>
      <c r="D138" s="9">
        <v>2848.67</v>
      </c>
      <c r="E138" s="9">
        <v>2101.02</v>
      </c>
      <c r="F138" s="9">
        <v>3484.21</v>
      </c>
      <c r="G138" s="9">
        <f t="shared" si="2"/>
        <v>10156.580000000002</v>
      </c>
    </row>
    <row r="139" spans="1:7">
      <c r="A139" s="8" t="s">
        <v>297</v>
      </c>
      <c r="B139" s="8" t="s">
        <v>298</v>
      </c>
      <c r="C139" s="9">
        <v>342.48</v>
      </c>
      <c r="D139" s="9">
        <v>2354.87</v>
      </c>
      <c r="E139" s="9">
        <v>2654.41</v>
      </c>
      <c r="F139" s="9">
        <v>1836.17</v>
      </c>
      <c r="G139" s="9">
        <f t="shared" si="2"/>
        <v>7187.93</v>
      </c>
    </row>
    <row r="140" spans="1:7">
      <c r="A140" s="8" t="s">
        <v>299</v>
      </c>
      <c r="B140" s="8" t="s">
        <v>300</v>
      </c>
      <c r="C140" s="9">
        <v>367.48</v>
      </c>
      <c r="D140" s="9">
        <v>2067.19</v>
      </c>
      <c r="E140" s="9">
        <v>2337.86</v>
      </c>
      <c r="F140" s="9">
        <v>1722.07</v>
      </c>
      <c r="G140" s="9">
        <f t="shared" si="2"/>
        <v>6494.6</v>
      </c>
    </row>
    <row r="141" spans="1:7">
      <c r="A141" s="8" t="s">
        <v>301</v>
      </c>
      <c r="B141" s="8" t="s">
        <v>302</v>
      </c>
      <c r="C141" s="9">
        <v>2215.31</v>
      </c>
      <c r="D141" s="9">
        <v>2565.75</v>
      </c>
      <c r="E141" s="9">
        <v>3242.07</v>
      </c>
      <c r="F141" s="9">
        <v>2430.1799999999998</v>
      </c>
      <c r="G141" s="9">
        <f t="shared" si="2"/>
        <v>10453.31</v>
      </c>
    </row>
    <row r="142" spans="1:7">
      <c r="A142" s="8" t="s">
        <v>303</v>
      </c>
      <c r="B142" s="8" t="s">
        <v>304</v>
      </c>
      <c r="C142" s="9">
        <v>1271.6300000000001</v>
      </c>
      <c r="D142" s="9">
        <v>3769.76</v>
      </c>
      <c r="E142" s="9">
        <v>2209.59</v>
      </c>
      <c r="F142" s="9">
        <v>5087.2</v>
      </c>
      <c r="G142" s="9">
        <f t="shared" si="2"/>
        <v>12338.18</v>
      </c>
    </row>
    <row r="143" spans="1:7">
      <c r="A143" s="8" t="s">
        <v>305</v>
      </c>
      <c r="B143" s="8" t="s">
        <v>306</v>
      </c>
      <c r="C143" s="9">
        <v>1904.75</v>
      </c>
      <c r="D143" s="9">
        <v>4478.6099999999997</v>
      </c>
      <c r="E143" s="9">
        <v>2231.59</v>
      </c>
      <c r="F143" s="9">
        <v>4212.9799999999996</v>
      </c>
      <c r="G143" s="9">
        <f t="shared" si="2"/>
        <v>12827.93</v>
      </c>
    </row>
    <row r="144" spans="1:7">
      <c r="A144" s="8" t="s">
        <v>307</v>
      </c>
      <c r="B144" s="8" t="s">
        <v>95</v>
      </c>
      <c r="C144" s="9">
        <v>924.11</v>
      </c>
      <c r="D144" s="9">
        <v>2214</v>
      </c>
      <c r="E144" s="9">
        <v>1826.65</v>
      </c>
      <c r="F144" s="9">
        <v>3225.13</v>
      </c>
      <c r="G144" s="9">
        <f t="shared" si="2"/>
        <v>8189.89</v>
      </c>
    </row>
    <row r="145" spans="1:7">
      <c r="A145" s="8" t="s">
        <v>308</v>
      </c>
      <c r="B145" s="8" t="s">
        <v>309</v>
      </c>
      <c r="C145" s="9">
        <v>640.41999999999996</v>
      </c>
      <c r="D145" s="9">
        <v>1788.39</v>
      </c>
      <c r="E145" s="9">
        <v>1453.8</v>
      </c>
      <c r="F145" s="9">
        <v>3806.42</v>
      </c>
      <c r="G145" s="9">
        <f t="shared" si="2"/>
        <v>7689.03</v>
      </c>
    </row>
    <row r="146" spans="1:7">
      <c r="A146" s="8" t="s">
        <v>310</v>
      </c>
      <c r="B146" s="8" t="s">
        <v>311</v>
      </c>
      <c r="C146" s="9">
        <v>1494.42</v>
      </c>
      <c r="D146" s="9">
        <v>2660.45</v>
      </c>
      <c r="E146" s="9">
        <v>1907.38</v>
      </c>
      <c r="F146" s="9">
        <v>2632.69</v>
      </c>
      <c r="G146" s="9">
        <f t="shared" si="2"/>
        <v>8694.94</v>
      </c>
    </row>
    <row r="147" spans="1:7">
      <c r="A147" s="8" t="s">
        <v>312</v>
      </c>
      <c r="B147" s="8" t="s">
        <v>313</v>
      </c>
      <c r="C147" s="9">
        <v>1852.25</v>
      </c>
      <c r="D147" s="9">
        <v>2369.44</v>
      </c>
      <c r="E147" s="9">
        <v>1932.44</v>
      </c>
      <c r="F147" s="9">
        <v>4517.88</v>
      </c>
      <c r="G147" s="9">
        <f t="shared" si="2"/>
        <v>10672.010000000002</v>
      </c>
    </row>
    <row r="148" spans="1:7">
      <c r="A148" s="8" t="s">
        <v>314</v>
      </c>
      <c r="B148" s="8" t="s">
        <v>315</v>
      </c>
      <c r="C148" s="9">
        <v>1445.24</v>
      </c>
      <c r="D148" s="9">
        <v>2261.5100000000002</v>
      </c>
      <c r="E148" s="9">
        <v>2010.08</v>
      </c>
      <c r="F148" s="9">
        <v>3417.83</v>
      </c>
      <c r="G148" s="9">
        <f t="shared" si="2"/>
        <v>9134.66</v>
      </c>
    </row>
    <row r="149" spans="1:7">
      <c r="A149" s="8" t="s">
        <v>316</v>
      </c>
      <c r="B149" s="8" t="s">
        <v>317</v>
      </c>
      <c r="C149" s="9">
        <v>856.44</v>
      </c>
      <c r="D149" s="9">
        <v>3026.06</v>
      </c>
      <c r="E149" s="9">
        <v>2438.27</v>
      </c>
      <c r="F149" s="9">
        <v>3532.37</v>
      </c>
      <c r="G149" s="9">
        <f t="shared" si="2"/>
        <v>9853.14</v>
      </c>
    </row>
    <row r="150" spans="1:7">
      <c r="A150" s="8" t="s">
        <v>318</v>
      </c>
      <c r="B150" s="8" t="s">
        <v>319</v>
      </c>
      <c r="C150" s="9">
        <v>722.44</v>
      </c>
      <c r="D150" s="9">
        <v>3037.86</v>
      </c>
      <c r="E150" s="9">
        <v>2263.2800000000002</v>
      </c>
      <c r="F150" s="9">
        <v>3280.23</v>
      </c>
      <c r="G150" s="9">
        <f t="shared" si="2"/>
        <v>9303.81</v>
      </c>
    </row>
    <row r="151" spans="1:7">
      <c r="A151" s="8" t="s">
        <v>320</v>
      </c>
      <c r="B151" s="8" t="s">
        <v>321</v>
      </c>
      <c r="C151" s="9">
        <v>1665.53</v>
      </c>
      <c r="D151" s="9">
        <v>2833.15</v>
      </c>
      <c r="E151" s="9">
        <v>1622.01</v>
      </c>
      <c r="F151" s="9">
        <v>3053.41</v>
      </c>
      <c r="G151" s="9">
        <f t="shared" si="2"/>
        <v>9174.1</v>
      </c>
    </row>
    <row r="152" spans="1:7">
      <c r="A152" s="8" t="s">
        <v>322</v>
      </c>
      <c r="B152" s="8" t="s">
        <v>323</v>
      </c>
      <c r="C152" s="9">
        <v>1309.71</v>
      </c>
      <c r="D152" s="9">
        <v>2606.37</v>
      </c>
      <c r="E152" s="9">
        <v>1966.73</v>
      </c>
      <c r="F152" s="9">
        <v>2903.86</v>
      </c>
      <c r="G152" s="9">
        <f t="shared" si="2"/>
        <v>8786.67</v>
      </c>
    </row>
    <row r="153" spans="1:7">
      <c r="A153" s="8" t="s">
        <v>324</v>
      </c>
      <c r="B153" s="8" t="s">
        <v>325</v>
      </c>
      <c r="C153" s="9">
        <v>1945.03</v>
      </c>
      <c r="D153" s="9">
        <v>2881.23</v>
      </c>
      <c r="E153" s="9">
        <v>2916.58</v>
      </c>
      <c r="F153" s="9">
        <v>2293.14</v>
      </c>
      <c r="G153" s="9">
        <f t="shared" si="2"/>
        <v>10035.98</v>
      </c>
    </row>
    <row r="154" spans="1:7">
      <c r="A154" s="8" t="s">
        <v>326</v>
      </c>
      <c r="B154" s="8" t="s">
        <v>327</v>
      </c>
      <c r="C154" s="9">
        <v>1134.8900000000001</v>
      </c>
      <c r="D154" s="9">
        <v>1920.17</v>
      </c>
      <c r="E154" s="9">
        <v>2188.33</v>
      </c>
      <c r="F154" s="9">
        <v>1758.28</v>
      </c>
      <c r="G154" s="9">
        <f t="shared" si="2"/>
        <v>7001.67</v>
      </c>
    </row>
    <row r="155" spans="1:7">
      <c r="A155" s="8" t="s">
        <v>328</v>
      </c>
      <c r="B155" s="8" t="s">
        <v>329</v>
      </c>
      <c r="C155" s="9">
        <v>2290.42</v>
      </c>
      <c r="D155" s="9">
        <v>3320.55</v>
      </c>
      <c r="E155" s="9">
        <v>5371.4</v>
      </c>
      <c r="F155" s="9">
        <v>2922.18</v>
      </c>
      <c r="G155" s="9">
        <f t="shared" si="2"/>
        <v>13904.55</v>
      </c>
    </row>
    <row r="156" spans="1:7">
      <c r="A156" s="8" t="s">
        <v>330</v>
      </c>
      <c r="B156" s="8" t="s">
        <v>331</v>
      </c>
      <c r="C156" s="9">
        <v>685.71</v>
      </c>
      <c r="D156" s="9">
        <v>1558.94</v>
      </c>
      <c r="E156" s="9">
        <v>1437.7</v>
      </c>
      <c r="F156" s="9">
        <v>1241.8599999999999</v>
      </c>
      <c r="G156" s="9">
        <f t="shared" si="2"/>
        <v>4924.21</v>
      </c>
    </row>
    <row r="157" spans="1:7">
      <c r="A157" s="8" t="s">
        <v>332</v>
      </c>
      <c r="B157" s="8" t="s">
        <v>333</v>
      </c>
      <c r="C157" s="9">
        <v>2220.79</v>
      </c>
      <c r="D157" s="9">
        <v>3158.75</v>
      </c>
      <c r="E157" s="9">
        <v>3775.82</v>
      </c>
      <c r="F157" s="9">
        <v>2459.4699999999998</v>
      </c>
      <c r="G157" s="9">
        <f t="shared" si="2"/>
        <v>11614.83</v>
      </c>
    </row>
    <row r="158" spans="1:7">
      <c r="A158" s="8" t="s">
        <v>334</v>
      </c>
      <c r="B158" s="8" t="s">
        <v>335</v>
      </c>
      <c r="C158" s="9">
        <v>1900.52</v>
      </c>
      <c r="D158" s="9">
        <v>2710.85</v>
      </c>
      <c r="E158" s="9">
        <v>3590.32</v>
      </c>
      <c r="F158" s="9">
        <v>3317.56</v>
      </c>
      <c r="G158" s="9">
        <f t="shared" si="2"/>
        <v>11519.25</v>
      </c>
    </row>
    <row r="159" spans="1:7">
      <c r="A159" s="8" t="s">
        <v>336</v>
      </c>
      <c r="B159" s="8" t="s">
        <v>337</v>
      </c>
      <c r="C159" s="9">
        <v>1793.04</v>
      </c>
      <c r="D159" s="9">
        <v>2753.78</v>
      </c>
      <c r="E159" s="9">
        <v>3563.59</v>
      </c>
      <c r="F159" s="9">
        <v>2537.0500000000002</v>
      </c>
      <c r="G159" s="9">
        <f t="shared" si="2"/>
        <v>10647.46</v>
      </c>
    </row>
    <row r="160" spans="1:7">
      <c r="A160" s="8" t="s">
        <v>338</v>
      </c>
      <c r="B160" s="8" t="s">
        <v>45</v>
      </c>
      <c r="C160" s="9">
        <v>1282.1600000000001</v>
      </c>
      <c r="D160" s="9">
        <v>2594.86</v>
      </c>
      <c r="E160" s="9">
        <v>3281.71</v>
      </c>
      <c r="F160" s="9">
        <v>2626</v>
      </c>
      <c r="G160" s="9">
        <f t="shared" si="2"/>
        <v>9784.73</v>
      </c>
    </row>
    <row r="161" spans="1:7">
      <c r="A161" s="8" t="s">
        <v>339</v>
      </c>
      <c r="B161" s="8" t="s">
        <v>340</v>
      </c>
      <c r="C161" s="9">
        <v>1688.21</v>
      </c>
      <c r="D161" s="9">
        <v>2638.3</v>
      </c>
      <c r="E161" s="9">
        <v>3722.38</v>
      </c>
      <c r="F161" s="9">
        <v>2924.41</v>
      </c>
      <c r="G161" s="9">
        <f t="shared" si="2"/>
        <v>10973.3</v>
      </c>
    </row>
    <row r="162" spans="1:7">
      <c r="A162" s="8" t="s">
        <v>341</v>
      </c>
      <c r="B162" s="8" t="s">
        <v>342</v>
      </c>
      <c r="C162" s="9">
        <v>1348.14</v>
      </c>
      <c r="D162" s="9">
        <v>1885.75</v>
      </c>
      <c r="E162" s="9">
        <v>1889.9</v>
      </c>
      <c r="F162" s="9">
        <v>1707.7</v>
      </c>
      <c r="G162" s="9">
        <f t="shared" si="2"/>
        <v>6831.4900000000007</v>
      </c>
    </row>
    <row r="163" spans="1:7">
      <c r="A163" s="8" t="s">
        <v>343</v>
      </c>
      <c r="B163" s="8" t="s">
        <v>344</v>
      </c>
      <c r="C163" s="9">
        <v>1589.97</v>
      </c>
      <c r="D163" s="9">
        <v>2186.46</v>
      </c>
      <c r="E163" s="9">
        <v>3239.56</v>
      </c>
      <c r="F163" s="9">
        <v>1990.67</v>
      </c>
      <c r="G163" s="9">
        <f t="shared" si="2"/>
        <v>9006.66</v>
      </c>
    </row>
    <row r="164" spans="1:7">
      <c r="A164" s="8" t="s">
        <v>345</v>
      </c>
      <c r="B164" s="8" t="s">
        <v>346</v>
      </c>
      <c r="C164" s="9">
        <v>2270.86</v>
      </c>
      <c r="D164" s="9">
        <v>3499.57</v>
      </c>
      <c r="E164" s="9">
        <v>3633.89</v>
      </c>
      <c r="F164" s="9">
        <v>2634.25</v>
      </c>
      <c r="G164" s="9">
        <f t="shared" si="2"/>
        <v>12038.57</v>
      </c>
    </row>
    <row r="165" spans="1:7">
      <c r="A165" s="8" t="s">
        <v>347</v>
      </c>
      <c r="B165" s="8" t="s">
        <v>348</v>
      </c>
      <c r="C165" s="9">
        <v>1054.3699999999999</v>
      </c>
      <c r="D165" s="9">
        <v>2070.2800000000002</v>
      </c>
      <c r="E165" s="9">
        <v>1821.28</v>
      </c>
      <c r="F165" s="9">
        <v>1738.6</v>
      </c>
      <c r="G165" s="9">
        <f t="shared" si="2"/>
        <v>6684.5300000000007</v>
      </c>
    </row>
    <row r="166" spans="1:7">
      <c r="A166" s="8" t="s">
        <v>349</v>
      </c>
      <c r="B166" s="8" t="s">
        <v>350</v>
      </c>
      <c r="C166" s="9">
        <v>946.47</v>
      </c>
      <c r="D166" s="9">
        <v>1461.87</v>
      </c>
      <c r="E166" s="9">
        <v>1938.4</v>
      </c>
      <c r="F166" s="9">
        <v>1225.95</v>
      </c>
      <c r="G166" s="9">
        <f t="shared" si="2"/>
        <v>5572.69</v>
      </c>
    </row>
    <row r="167" spans="1:7">
      <c r="A167" s="8" t="s">
        <v>351</v>
      </c>
      <c r="B167" s="8" t="s">
        <v>352</v>
      </c>
      <c r="C167" s="9">
        <v>677.05</v>
      </c>
      <c r="D167" s="9">
        <v>1181.8399999999999</v>
      </c>
      <c r="E167" s="9">
        <v>1003.3</v>
      </c>
      <c r="F167" s="9">
        <v>815.52</v>
      </c>
      <c r="G167" s="9">
        <f t="shared" si="2"/>
        <v>3677.7099999999996</v>
      </c>
    </row>
    <row r="168" spans="1:7">
      <c r="A168" s="8" t="s">
        <v>353</v>
      </c>
      <c r="B168" s="8" t="s">
        <v>354</v>
      </c>
      <c r="C168" s="9">
        <v>1300.56</v>
      </c>
      <c r="D168" s="9">
        <v>1943.6</v>
      </c>
      <c r="E168" s="9">
        <v>2996.15</v>
      </c>
      <c r="F168" s="9">
        <v>2511.39</v>
      </c>
      <c r="G168" s="9">
        <f t="shared" si="2"/>
        <v>8751.6999999999989</v>
      </c>
    </row>
    <row r="169" spans="1:7">
      <c r="A169" s="8" t="s">
        <v>355</v>
      </c>
      <c r="B169" s="8" t="s">
        <v>356</v>
      </c>
      <c r="C169" s="9">
        <v>2042.12</v>
      </c>
      <c r="D169" s="9">
        <v>2920.01</v>
      </c>
      <c r="E169" s="9">
        <v>3590.27</v>
      </c>
      <c r="F169" s="9">
        <v>2894.6</v>
      </c>
      <c r="G169" s="9">
        <f t="shared" si="2"/>
        <v>11447</v>
      </c>
    </row>
    <row r="170" spans="1:7">
      <c r="A170" s="8" t="s">
        <v>357</v>
      </c>
      <c r="B170" s="8" t="s">
        <v>358</v>
      </c>
      <c r="C170" s="9">
        <v>1092.6099999999999</v>
      </c>
      <c r="D170" s="9">
        <v>2006.28</v>
      </c>
      <c r="E170" s="9">
        <v>2111.0100000000002</v>
      </c>
      <c r="F170" s="9">
        <v>1972</v>
      </c>
      <c r="G170" s="9">
        <f t="shared" si="2"/>
        <v>7181.9</v>
      </c>
    </row>
    <row r="171" spans="1:7">
      <c r="A171" s="8" t="s">
        <v>359</v>
      </c>
      <c r="B171" s="8" t="s">
        <v>360</v>
      </c>
      <c r="C171" s="9">
        <v>1524.93</v>
      </c>
      <c r="D171" s="9">
        <v>2305.54</v>
      </c>
      <c r="E171" s="9">
        <v>2452.5700000000002</v>
      </c>
      <c r="F171" s="9">
        <v>2272.35</v>
      </c>
      <c r="G171" s="9">
        <f t="shared" si="2"/>
        <v>8555.3900000000012</v>
      </c>
    </row>
    <row r="172" spans="1:7">
      <c r="A172" s="8" t="s">
        <v>361</v>
      </c>
      <c r="B172" s="8" t="s">
        <v>362</v>
      </c>
      <c r="C172" s="9">
        <v>1111.8699999999999</v>
      </c>
      <c r="D172" s="9">
        <v>2891.2</v>
      </c>
      <c r="E172" s="9">
        <v>3856.35</v>
      </c>
      <c r="F172" s="9">
        <v>2662.28</v>
      </c>
      <c r="G172" s="9">
        <f t="shared" si="2"/>
        <v>10521.7</v>
      </c>
    </row>
    <row r="173" spans="1:7">
      <c r="A173" s="8" t="s">
        <v>363</v>
      </c>
      <c r="B173" s="8" t="s">
        <v>364</v>
      </c>
      <c r="C173" s="9">
        <v>1301.6500000000001</v>
      </c>
      <c r="D173" s="9">
        <v>2120.0300000000002</v>
      </c>
      <c r="E173" s="9">
        <v>2565.2800000000002</v>
      </c>
      <c r="F173" s="9">
        <v>2205.48</v>
      </c>
      <c r="G173" s="9">
        <f t="shared" si="2"/>
        <v>8192.44</v>
      </c>
    </row>
    <row r="174" spans="1:7">
      <c r="A174" s="8" t="s">
        <v>365</v>
      </c>
      <c r="B174" s="8" t="s">
        <v>366</v>
      </c>
      <c r="C174" s="9">
        <v>1745.92</v>
      </c>
      <c r="D174" s="9">
        <v>2411.16</v>
      </c>
      <c r="E174" s="9">
        <v>3348.56</v>
      </c>
      <c r="F174" s="9">
        <v>3381.3</v>
      </c>
      <c r="G174" s="9">
        <f t="shared" si="2"/>
        <v>10886.939999999999</v>
      </c>
    </row>
    <row r="175" spans="1:7">
      <c r="A175" s="8" t="s">
        <v>367</v>
      </c>
      <c r="B175" s="8" t="s">
        <v>368</v>
      </c>
      <c r="C175" s="9">
        <v>510.86</v>
      </c>
      <c r="D175" s="9">
        <v>1189.4100000000001</v>
      </c>
      <c r="E175" s="9">
        <v>1393.73</v>
      </c>
      <c r="F175" s="9">
        <v>1122.18</v>
      </c>
      <c r="G175" s="9">
        <f t="shared" si="2"/>
        <v>4216.18</v>
      </c>
    </row>
    <row r="176" spans="1:7">
      <c r="A176" s="8" t="s">
        <v>369</v>
      </c>
      <c r="B176" s="8" t="s">
        <v>370</v>
      </c>
      <c r="C176" s="9">
        <v>802.66</v>
      </c>
      <c r="D176" s="9">
        <v>1314.73</v>
      </c>
      <c r="E176" s="9">
        <v>1537.93</v>
      </c>
      <c r="F176" s="9">
        <v>1343.34</v>
      </c>
      <c r="G176" s="9">
        <f t="shared" si="2"/>
        <v>4998.66</v>
      </c>
    </row>
    <row r="177" spans="1:7">
      <c r="A177" s="8" t="s">
        <v>371</v>
      </c>
      <c r="B177" s="8" t="s">
        <v>372</v>
      </c>
      <c r="C177" s="9">
        <v>1878.69</v>
      </c>
      <c r="D177" s="9">
        <v>2249.9699999999998</v>
      </c>
      <c r="E177" s="9">
        <v>2493.66</v>
      </c>
      <c r="F177" s="9">
        <v>2031.08</v>
      </c>
      <c r="G177" s="9">
        <f t="shared" si="2"/>
        <v>8653.4</v>
      </c>
    </row>
    <row r="178" spans="1:7">
      <c r="A178" s="8" t="s">
        <v>373</v>
      </c>
      <c r="B178" s="8" t="s">
        <v>374</v>
      </c>
      <c r="C178" s="9">
        <v>421.1</v>
      </c>
      <c r="D178" s="9">
        <v>1954.85</v>
      </c>
      <c r="E178" s="9">
        <v>1728.29</v>
      </c>
      <c r="F178" s="9">
        <v>1468.87</v>
      </c>
      <c r="G178" s="9">
        <f t="shared" si="2"/>
        <v>5573.11</v>
      </c>
    </row>
    <row r="179" spans="1:7">
      <c r="A179" s="8" t="s">
        <v>375</v>
      </c>
      <c r="B179" s="8" t="s">
        <v>376</v>
      </c>
      <c r="C179" s="9">
        <v>1649.3</v>
      </c>
      <c r="D179" s="9">
        <v>2758.7</v>
      </c>
      <c r="E179" s="9">
        <v>2893.18</v>
      </c>
      <c r="F179" s="9">
        <v>2588.31</v>
      </c>
      <c r="G179" s="9">
        <f t="shared" si="2"/>
        <v>9889.49</v>
      </c>
    </row>
    <row r="180" spans="1:7">
      <c r="A180" s="8" t="s">
        <v>377</v>
      </c>
      <c r="B180" s="8" t="s">
        <v>378</v>
      </c>
      <c r="C180" s="9">
        <v>921.06</v>
      </c>
      <c r="D180" s="9">
        <v>1447.09</v>
      </c>
      <c r="E180" s="9">
        <v>1428.76</v>
      </c>
      <c r="F180" s="9">
        <v>1149.79</v>
      </c>
      <c r="G180" s="9">
        <f t="shared" si="2"/>
        <v>4946.7</v>
      </c>
    </row>
    <row r="181" spans="1:7">
      <c r="A181" s="8" t="s">
        <v>379</v>
      </c>
      <c r="B181" s="8" t="s">
        <v>380</v>
      </c>
      <c r="C181" s="9">
        <v>358.89</v>
      </c>
      <c r="D181" s="9">
        <v>2348.0300000000002</v>
      </c>
      <c r="E181" s="9">
        <v>1946.93</v>
      </c>
      <c r="F181" s="9">
        <v>2063.62</v>
      </c>
      <c r="G181" s="9">
        <f t="shared" si="2"/>
        <v>6717.47</v>
      </c>
    </row>
    <row r="182" spans="1:7">
      <c r="A182" s="8" t="s">
        <v>381</v>
      </c>
      <c r="B182" s="8" t="s">
        <v>382</v>
      </c>
      <c r="C182" s="9">
        <v>1094.27</v>
      </c>
      <c r="D182" s="9">
        <v>1650.69</v>
      </c>
      <c r="E182" s="9">
        <v>2064.0100000000002</v>
      </c>
      <c r="F182" s="9">
        <v>1659.56</v>
      </c>
      <c r="G182" s="9">
        <f t="shared" si="2"/>
        <v>6468.5300000000007</v>
      </c>
    </row>
    <row r="183" spans="1:7">
      <c r="A183" s="8" t="s">
        <v>383</v>
      </c>
      <c r="B183" s="8" t="s">
        <v>384</v>
      </c>
      <c r="C183" s="9">
        <v>619.21</v>
      </c>
      <c r="D183" s="9">
        <v>964.08</v>
      </c>
      <c r="E183" s="9">
        <v>1055.56</v>
      </c>
      <c r="F183" s="9">
        <v>851.59</v>
      </c>
      <c r="G183" s="9">
        <f t="shared" si="2"/>
        <v>3490.44</v>
      </c>
    </row>
    <row r="184" spans="1:7">
      <c r="A184" s="8" t="s">
        <v>385</v>
      </c>
      <c r="B184" s="8" t="s">
        <v>386</v>
      </c>
      <c r="C184" s="9">
        <v>1143.43</v>
      </c>
      <c r="D184" s="9">
        <v>2598.1999999999998</v>
      </c>
      <c r="E184" s="9">
        <v>2825.99</v>
      </c>
      <c r="F184" s="9">
        <v>2290.36</v>
      </c>
      <c r="G184" s="9">
        <f t="shared" si="2"/>
        <v>8857.98</v>
      </c>
    </row>
    <row r="185" spans="1:7">
      <c r="A185" s="8" t="s">
        <v>387</v>
      </c>
      <c r="B185" s="8" t="s">
        <v>388</v>
      </c>
      <c r="C185" s="9">
        <v>505.44</v>
      </c>
      <c r="D185" s="9">
        <v>1047.0899999999999</v>
      </c>
      <c r="E185" s="9">
        <v>1487.56</v>
      </c>
      <c r="F185" s="9">
        <v>1087.55</v>
      </c>
      <c r="G185" s="9">
        <f t="shared" si="2"/>
        <v>4127.6400000000003</v>
      </c>
    </row>
    <row r="186" spans="1:7">
      <c r="A186" s="8" t="s">
        <v>389</v>
      </c>
      <c r="B186" s="8" t="s">
        <v>390</v>
      </c>
      <c r="C186" s="9">
        <v>142.19999999999999</v>
      </c>
      <c r="D186" s="9">
        <v>502.31</v>
      </c>
      <c r="E186" s="9">
        <v>1096.93</v>
      </c>
      <c r="F186" s="9">
        <v>1310.58</v>
      </c>
      <c r="G186" s="9">
        <f t="shared" si="2"/>
        <v>3052.02</v>
      </c>
    </row>
    <row r="187" spans="1:7">
      <c r="A187" s="8" t="s">
        <v>391</v>
      </c>
      <c r="B187" s="8" t="s">
        <v>392</v>
      </c>
      <c r="C187" s="9">
        <v>1115.46</v>
      </c>
      <c r="D187" s="9">
        <v>1788.13</v>
      </c>
      <c r="E187" s="9">
        <v>2048.98</v>
      </c>
      <c r="F187" s="9">
        <v>1703.85</v>
      </c>
      <c r="G187" s="9">
        <f t="shared" si="2"/>
        <v>6656.42</v>
      </c>
    </row>
    <row r="188" spans="1:7">
      <c r="A188" s="8" t="s">
        <v>393</v>
      </c>
      <c r="B188" s="8" t="s">
        <v>394</v>
      </c>
      <c r="C188" s="9">
        <v>949.45</v>
      </c>
      <c r="D188" s="9">
        <v>1367.24</v>
      </c>
      <c r="E188" s="9">
        <v>1501.55</v>
      </c>
      <c r="F188" s="9">
        <v>1269.2</v>
      </c>
      <c r="G188" s="9">
        <f t="shared" si="2"/>
        <v>5087.4399999999996</v>
      </c>
    </row>
    <row r="189" spans="1:7">
      <c r="A189" s="8" t="s">
        <v>395</v>
      </c>
      <c r="B189" s="8" t="s">
        <v>396</v>
      </c>
      <c r="C189" s="9">
        <v>1405.37</v>
      </c>
      <c r="D189" s="9">
        <v>1980.28</v>
      </c>
      <c r="E189" s="9">
        <v>2123.6999999999998</v>
      </c>
      <c r="F189" s="9">
        <v>2152.42</v>
      </c>
      <c r="G189" s="9">
        <f t="shared" si="2"/>
        <v>7661.7699999999995</v>
      </c>
    </row>
    <row r="190" spans="1:7">
      <c r="A190" s="8" t="s">
        <v>397</v>
      </c>
      <c r="B190" s="8" t="s">
        <v>398</v>
      </c>
      <c r="C190" s="9">
        <v>1463.48</v>
      </c>
      <c r="D190" s="9">
        <v>3168.19</v>
      </c>
      <c r="E190" s="9">
        <v>3337.4</v>
      </c>
      <c r="F190" s="9">
        <v>2852.68</v>
      </c>
      <c r="G190" s="9">
        <f t="shared" si="2"/>
        <v>10821.75</v>
      </c>
    </row>
    <row r="191" spans="1:7">
      <c r="A191" s="8" t="s">
        <v>399</v>
      </c>
      <c r="B191" s="8" t="s">
        <v>400</v>
      </c>
      <c r="C191" s="9">
        <v>1256.98</v>
      </c>
      <c r="D191" s="9">
        <v>1947.25</v>
      </c>
      <c r="E191" s="9">
        <v>3097.82</v>
      </c>
      <c r="F191" s="9">
        <v>2615.3000000000002</v>
      </c>
      <c r="G191" s="9">
        <f t="shared" si="2"/>
        <v>8917.35</v>
      </c>
    </row>
    <row r="192" spans="1:7">
      <c r="A192" s="8" t="s">
        <v>401</v>
      </c>
      <c r="B192" s="8" t="s">
        <v>402</v>
      </c>
      <c r="C192" s="9">
        <v>1783.49</v>
      </c>
      <c r="D192" s="9">
        <v>2117.12</v>
      </c>
      <c r="E192" s="9">
        <v>2019.64</v>
      </c>
      <c r="F192" s="9">
        <v>1666.73</v>
      </c>
      <c r="G192" s="9">
        <f t="shared" si="2"/>
        <v>7586.98</v>
      </c>
    </row>
    <row r="193" spans="1:7">
      <c r="A193" s="8" t="s">
        <v>403</v>
      </c>
      <c r="B193" s="8" t="s">
        <v>404</v>
      </c>
      <c r="C193" s="9">
        <v>1129.48</v>
      </c>
      <c r="D193" s="9">
        <v>2132.83</v>
      </c>
      <c r="E193" s="9">
        <v>2347.96</v>
      </c>
      <c r="F193" s="9">
        <v>1650.29</v>
      </c>
      <c r="G193" s="9">
        <f t="shared" si="2"/>
        <v>7260.56</v>
      </c>
    </row>
    <row r="194" spans="1:7">
      <c r="A194" s="8" t="s">
        <v>405</v>
      </c>
      <c r="B194" s="8" t="s">
        <v>406</v>
      </c>
      <c r="C194" s="9">
        <v>718.09</v>
      </c>
      <c r="D194" s="9">
        <v>703.86</v>
      </c>
      <c r="E194" s="9">
        <v>1401.65</v>
      </c>
      <c r="F194" s="9">
        <v>931.69</v>
      </c>
      <c r="G194" s="9">
        <f t="shared" ref="G194:G257" si="3">SUM(C194:F194)</f>
        <v>3755.2900000000004</v>
      </c>
    </row>
    <row r="195" spans="1:7">
      <c r="A195" s="8" t="s">
        <v>407</v>
      </c>
      <c r="B195" s="8" t="s">
        <v>408</v>
      </c>
      <c r="C195" s="9">
        <v>2307.37</v>
      </c>
      <c r="D195" s="9">
        <v>3701.12</v>
      </c>
      <c r="E195" s="9">
        <v>4358.21</v>
      </c>
      <c r="F195" s="9">
        <v>3219.63</v>
      </c>
      <c r="G195" s="9">
        <f t="shared" si="3"/>
        <v>13586.330000000002</v>
      </c>
    </row>
    <row r="196" spans="1:7">
      <c r="A196" s="8" t="s">
        <v>409</v>
      </c>
      <c r="B196" s="8" t="s">
        <v>410</v>
      </c>
      <c r="C196" s="9">
        <v>1134.99</v>
      </c>
      <c r="D196" s="9">
        <v>1690.36</v>
      </c>
      <c r="E196" s="9">
        <v>2374.71</v>
      </c>
      <c r="F196" s="9">
        <v>1470.88</v>
      </c>
      <c r="G196" s="9">
        <f t="shared" si="3"/>
        <v>6670.94</v>
      </c>
    </row>
    <row r="197" spans="1:7">
      <c r="A197" s="8" t="s">
        <v>411</v>
      </c>
      <c r="B197" s="8" t="s">
        <v>412</v>
      </c>
      <c r="C197" s="9">
        <v>1418.15</v>
      </c>
      <c r="D197" s="9">
        <v>5073.58</v>
      </c>
      <c r="E197" s="9">
        <v>5691.02</v>
      </c>
      <c r="F197" s="9">
        <v>5268.14</v>
      </c>
      <c r="G197" s="9">
        <f t="shared" si="3"/>
        <v>17450.89</v>
      </c>
    </row>
    <row r="198" spans="1:7">
      <c r="A198" s="8" t="s">
        <v>413</v>
      </c>
      <c r="B198" s="8" t="s">
        <v>414</v>
      </c>
      <c r="C198" s="9">
        <v>435.06</v>
      </c>
      <c r="D198" s="9">
        <v>1884.39</v>
      </c>
      <c r="E198" s="9">
        <v>2005.23</v>
      </c>
      <c r="F198" s="9">
        <v>1831.14</v>
      </c>
      <c r="G198" s="9">
        <f t="shared" si="3"/>
        <v>6155.8200000000006</v>
      </c>
    </row>
    <row r="199" spans="1:7">
      <c r="A199" s="8" t="s">
        <v>415</v>
      </c>
      <c r="B199" s="8" t="s">
        <v>416</v>
      </c>
      <c r="C199" s="9">
        <v>219.72</v>
      </c>
      <c r="D199" s="9">
        <v>1752.84</v>
      </c>
      <c r="E199" s="9">
        <v>2891.07</v>
      </c>
      <c r="F199" s="9">
        <v>2069.79</v>
      </c>
      <c r="G199" s="9">
        <f t="shared" si="3"/>
        <v>6933.42</v>
      </c>
    </row>
    <row r="200" spans="1:7">
      <c r="A200" s="8" t="s">
        <v>417</v>
      </c>
      <c r="B200" s="8" t="s">
        <v>418</v>
      </c>
      <c r="C200" s="9">
        <v>343.01</v>
      </c>
      <c r="D200" s="9">
        <v>1052.9100000000001</v>
      </c>
      <c r="E200" s="9">
        <v>1867.1</v>
      </c>
      <c r="F200" s="9">
        <v>2124.36</v>
      </c>
      <c r="G200" s="9">
        <f t="shared" si="3"/>
        <v>5387.38</v>
      </c>
    </row>
    <row r="201" spans="1:7">
      <c r="A201" s="8" t="s">
        <v>419</v>
      </c>
      <c r="B201" s="8" t="s">
        <v>420</v>
      </c>
      <c r="C201" s="9">
        <v>293.04000000000002</v>
      </c>
      <c r="D201" s="9">
        <v>689.92</v>
      </c>
      <c r="E201" s="9">
        <v>943.42</v>
      </c>
      <c r="F201" s="9">
        <v>594.05999999999995</v>
      </c>
      <c r="G201" s="9">
        <f t="shared" si="3"/>
        <v>2520.44</v>
      </c>
    </row>
    <row r="202" spans="1:7">
      <c r="A202" s="8" t="s">
        <v>421</v>
      </c>
      <c r="B202" s="8" t="s">
        <v>422</v>
      </c>
      <c r="C202" s="9">
        <v>636.26</v>
      </c>
      <c r="D202" s="9">
        <v>1544.4</v>
      </c>
      <c r="E202" s="9">
        <v>1512.82</v>
      </c>
      <c r="F202" s="9">
        <v>1404.47</v>
      </c>
      <c r="G202" s="9">
        <f t="shared" si="3"/>
        <v>5097.95</v>
      </c>
    </row>
    <row r="203" spans="1:7">
      <c r="A203" s="8" t="s">
        <v>423</v>
      </c>
      <c r="B203" s="8" t="s">
        <v>424</v>
      </c>
      <c r="C203" s="9">
        <v>1276.3800000000001</v>
      </c>
      <c r="D203" s="9">
        <v>1907.8</v>
      </c>
      <c r="E203" s="9">
        <v>2236.1</v>
      </c>
      <c r="F203" s="9">
        <v>2042.67</v>
      </c>
      <c r="G203" s="9">
        <f t="shared" si="3"/>
        <v>7462.9500000000007</v>
      </c>
    </row>
    <row r="204" spans="1:7">
      <c r="A204" s="8" t="s">
        <v>425</v>
      </c>
      <c r="B204" s="8" t="s">
        <v>426</v>
      </c>
      <c r="C204" s="9">
        <v>1993.67</v>
      </c>
      <c r="D204" s="9">
        <v>2634.07</v>
      </c>
      <c r="E204" s="9">
        <v>2676.61</v>
      </c>
      <c r="F204" s="9">
        <v>2597.5</v>
      </c>
      <c r="G204" s="9">
        <f t="shared" si="3"/>
        <v>9901.85</v>
      </c>
    </row>
    <row r="205" spans="1:7">
      <c r="A205" s="8" t="s">
        <v>427</v>
      </c>
      <c r="B205" s="8" t="s">
        <v>428</v>
      </c>
      <c r="C205" s="9">
        <v>576.27</v>
      </c>
      <c r="D205" s="9">
        <v>1265.23</v>
      </c>
      <c r="E205" s="9">
        <v>1551.54</v>
      </c>
      <c r="F205" s="9">
        <v>807.17</v>
      </c>
      <c r="G205" s="9">
        <f t="shared" si="3"/>
        <v>4200.21</v>
      </c>
    </row>
    <row r="206" spans="1:7">
      <c r="A206" s="8" t="s">
        <v>429</v>
      </c>
      <c r="B206" s="8" t="s">
        <v>430</v>
      </c>
      <c r="C206" s="9">
        <v>920.49</v>
      </c>
      <c r="D206" s="9">
        <v>949.62</v>
      </c>
      <c r="E206" s="9">
        <v>1225.92</v>
      </c>
      <c r="F206" s="9">
        <v>1528.71</v>
      </c>
      <c r="G206" s="9">
        <f t="shared" si="3"/>
        <v>4624.74</v>
      </c>
    </row>
    <row r="207" spans="1:7">
      <c r="A207" s="8" t="s">
        <v>431</v>
      </c>
      <c r="B207" s="8" t="s">
        <v>432</v>
      </c>
      <c r="C207" s="9">
        <v>1191.94</v>
      </c>
      <c r="D207" s="9">
        <v>1674.01</v>
      </c>
      <c r="E207" s="9">
        <v>1784.14</v>
      </c>
      <c r="F207" s="9">
        <v>1838.97</v>
      </c>
      <c r="G207" s="9">
        <f t="shared" si="3"/>
        <v>6489.06</v>
      </c>
    </row>
    <row r="208" spans="1:7">
      <c r="A208" s="8" t="s">
        <v>433</v>
      </c>
      <c r="B208" s="8" t="s">
        <v>434</v>
      </c>
      <c r="C208" s="9">
        <v>1584.76</v>
      </c>
      <c r="D208" s="9">
        <v>1473.55</v>
      </c>
      <c r="E208" s="9">
        <v>1907.76</v>
      </c>
      <c r="F208" s="9">
        <v>1634.8</v>
      </c>
      <c r="G208" s="9">
        <f t="shared" si="3"/>
        <v>6600.87</v>
      </c>
    </row>
    <row r="209" spans="1:7">
      <c r="A209" s="8" t="s">
        <v>435</v>
      </c>
      <c r="B209" s="8" t="s">
        <v>436</v>
      </c>
      <c r="C209" s="9">
        <v>1801.68</v>
      </c>
      <c r="D209" s="9">
        <v>2815.51</v>
      </c>
      <c r="E209" s="9">
        <v>3133.05</v>
      </c>
      <c r="F209" s="9">
        <v>2912.42</v>
      </c>
      <c r="G209" s="9">
        <f t="shared" si="3"/>
        <v>10662.66</v>
      </c>
    </row>
    <row r="210" spans="1:7">
      <c r="A210" s="8" t="s">
        <v>437</v>
      </c>
      <c r="B210" s="8" t="s">
        <v>438</v>
      </c>
      <c r="C210" s="9">
        <v>1282.9100000000001</v>
      </c>
      <c r="D210" s="9">
        <v>2007.18</v>
      </c>
      <c r="E210" s="9">
        <v>2011.93</v>
      </c>
      <c r="F210" s="9">
        <v>2370.6999999999998</v>
      </c>
      <c r="G210" s="9">
        <f t="shared" si="3"/>
        <v>7672.72</v>
      </c>
    </row>
    <row r="211" spans="1:7">
      <c r="A211" s="8" t="s">
        <v>439</v>
      </c>
      <c r="B211" s="8" t="s">
        <v>440</v>
      </c>
      <c r="C211" s="9">
        <v>1088.27</v>
      </c>
      <c r="D211" s="9">
        <v>2095.46</v>
      </c>
      <c r="E211" s="9">
        <v>2228.0500000000002</v>
      </c>
      <c r="F211" s="9">
        <v>1725.48</v>
      </c>
      <c r="G211" s="9">
        <f t="shared" si="3"/>
        <v>7137.26</v>
      </c>
    </row>
    <row r="212" spans="1:7">
      <c r="A212" s="8" t="s">
        <v>441</v>
      </c>
      <c r="B212" s="8" t="s">
        <v>442</v>
      </c>
      <c r="C212" s="9">
        <v>1537.86</v>
      </c>
      <c r="D212" s="9">
        <v>2204.63</v>
      </c>
      <c r="E212" s="9">
        <v>2075.9899999999998</v>
      </c>
      <c r="F212" s="9">
        <v>2051.9299999999998</v>
      </c>
      <c r="G212" s="9">
        <f t="shared" si="3"/>
        <v>7870.41</v>
      </c>
    </row>
    <row r="213" spans="1:7">
      <c r="A213" s="8" t="s">
        <v>443</v>
      </c>
      <c r="B213" s="8" t="s">
        <v>444</v>
      </c>
      <c r="C213" s="9">
        <v>1304.5</v>
      </c>
      <c r="D213" s="9">
        <v>1328.5</v>
      </c>
      <c r="E213" s="9">
        <v>1476.49</v>
      </c>
      <c r="F213" s="9">
        <v>1077.05</v>
      </c>
      <c r="G213" s="9">
        <f t="shared" si="3"/>
        <v>5186.54</v>
      </c>
    </row>
    <row r="214" spans="1:7">
      <c r="A214" s="8" t="s">
        <v>445</v>
      </c>
      <c r="B214" s="8" t="s">
        <v>446</v>
      </c>
      <c r="C214" s="9">
        <v>1314.03</v>
      </c>
      <c r="D214" s="9">
        <v>1762.31</v>
      </c>
      <c r="E214" s="9">
        <v>1788.31</v>
      </c>
      <c r="F214" s="9">
        <v>1956.5</v>
      </c>
      <c r="G214" s="9">
        <f t="shared" si="3"/>
        <v>6821.15</v>
      </c>
    </row>
    <row r="215" spans="1:7">
      <c r="A215" s="8" t="s">
        <v>447</v>
      </c>
      <c r="B215" s="8" t="s">
        <v>448</v>
      </c>
      <c r="C215" s="9">
        <v>1044.56</v>
      </c>
      <c r="D215" s="9">
        <v>927.6</v>
      </c>
      <c r="E215" s="9">
        <v>1118.29</v>
      </c>
      <c r="F215" s="9">
        <v>1064.32</v>
      </c>
      <c r="G215" s="9">
        <f t="shared" si="3"/>
        <v>4154.7699999999995</v>
      </c>
    </row>
    <row r="216" spans="1:7">
      <c r="A216" s="8" t="s">
        <v>449</v>
      </c>
      <c r="B216" s="8" t="s">
        <v>450</v>
      </c>
      <c r="C216" s="9">
        <v>2717.38</v>
      </c>
      <c r="D216" s="9">
        <v>3421.88</v>
      </c>
      <c r="E216" s="9">
        <v>3157.5</v>
      </c>
      <c r="F216" s="9">
        <v>2650.33</v>
      </c>
      <c r="G216" s="9">
        <f t="shared" si="3"/>
        <v>11947.09</v>
      </c>
    </row>
    <row r="217" spans="1:7">
      <c r="A217" s="8" t="s">
        <v>451</v>
      </c>
      <c r="B217" s="8" t="s">
        <v>452</v>
      </c>
      <c r="C217" s="9">
        <v>160.46</v>
      </c>
      <c r="D217" s="9">
        <v>3532.52</v>
      </c>
      <c r="E217" s="9">
        <v>2721.97</v>
      </c>
      <c r="F217" s="9">
        <v>2876.06</v>
      </c>
      <c r="G217" s="9">
        <f t="shared" si="3"/>
        <v>9291.01</v>
      </c>
    </row>
    <row r="218" spans="1:7">
      <c r="A218" s="8" t="s">
        <v>453</v>
      </c>
      <c r="B218" s="8" t="s">
        <v>454</v>
      </c>
      <c r="C218" s="9">
        <v>500.64</v>
      </c>
      <c r="D218" s="9">
        <v>711.92</v>
      </c>
      <c r="E218" s="9">
        <v>1515.51</v>
      </c>
      <c r="F218" s="9">
        <v>1671.31</v>
      </c>
      <c r="G218" s="9">
        <f t="shared" si="3"/>
        <v>4399.3799999999992</v>
      </c>
    </row>
    <row r="219" spans="1:7">
      <c r="A219" s="8" t="s">
        <v>455</v>
      </c>
      <c r="B219" s="8" t="s">
        <v>456</v>
      </c>
      <c r="C219" s="9">
        <v>0</v>
      </c>
      <c r="D219" s="9">
        <v>3065.26</v>
      </c>
      <c r="E219" s="9">
        <v>3596.92</v>
      </c>
      <c r="F219" s="9">
        <v>2102.92</v>
      </c>
      <c r="G219" s="9">
        <f t="shared" si="3"/>
        <v>8765.1</v>
      </c>
    </row>
    <row r="220" spans="1:7">
      <c r="A220" s="8" t="s">
        <v>457</v>
      </c>
      <c r="B220" s="8" t="s">
        <v>458</v>
      </c>
      <c r="C220" s="9">
        <v>992.02</v>
      </c>
      <c r="D220" s="9">
        <v>1608.01</v>
      </c>
      <c r="E220" s="9">
        <v>2937.27</v>
      </c>
      <c r="F220" s="9">
        <v>3260.57</v>
      </c>
      <c r="G220" s="9">
        <f t="shared" si="3"/>
        <v>8797.869999999999</v>
      </c>
    </row>
    <row r="221" spans="1:7">
      <c r="A221" s="8" t="s">
        <v>459</v>
      </c>
      <c r="B221" s="8" t="s">
        <v>460</v>
      </c>
      <c r="C221" s="9">
        <v>1174.93</v>
      </c>
      <c r="D221" s="9">
        <v>2052.08</v>
      </c>
      <c r="E221" s="9">
        <v>3155.88</v>
      </c>
      <c r="F221" s="9">
        <v>2473.2399999999998</v>
      </c>
      <c r="G221" s="9">
        <f t="shared" si="3"/>
        <v>8856.130000000001</v>
      </c>
    </row>
    <row r="222" spans="1:7">
      <c r="A222" s="8" t="s">
        <v>461</v>
      </c>
      <c r="B222" s="8" t="s">
        <v>462</v>
      </c>
      <c r="C222" s="9">
        <v>651.46</v>
      </c>
      <c r="D222" s="9">
        <v>1258.98</v>
      </c>
      <c r="E222" s="9">
        <v>1728.5</v>
      </c>
      <c r="F222" s="9">
        <v>1386.64</v>
      </c>
      <c r="G222" s="9">
        <f t="shared" si="3"/>
        <v>5025.58</v>
      </c>
    </row>
    <row r="223" spans="1:7">
      <c r="A223" s="8" t="s">
        <v>463</v>
      </c>
      <c r="B223" s="8" t="s">
        <v>464</v>
      </c>
      <c r="C223" s="9">
        <v>1659.4</v>
      </c>
      <c r="D223" s="9">
        <v>2580.12</v>
      </c>
      <c r="E223" s="9">
        <v>2396.0300000000002</v>
      </c>
      <c r="F223" s="9">
        <v>2309.54</v>
      </c>
      <c r="G223" s="9">
        <f t="shared" si="3"/>
        <v>8945.09</v>
      </c>
    </row>
    <row r="224" spans="1:7">
      <c r="A224" s="8" t="s">
        <v>465</v>
      </c>
      <c r="B224" s="8" t="s">
        <v>466</v>
      </c>
      <c r="C224" s="9">
        <v>127.14</v>
      </c>
      <c r="D224" s="9">
        <v>1553.49</v>
      </c>
      <c r="E224" s="9">
        <v>1529.49</v>
      </c>
      <c r="F224" s="9">
        <v>1741.19</v>
      </c>
      <c r="G224" s="9">
        <f t="shared" si="3"/>
        <v>4951.3099999999995</v>
      </c>
    </row>
    <row r="225" spans="1:7">
      <c r="A225" s="8" t="s">
        <v>467</v>
      </c>
      <c r="B225" s="8" t="s">
        <v>468</v>
      </c>
      <c r="C225" s="9">
        <v>608.58000000000004</v>
      </c>
      <c r="D225" s="9">
        <v>995.91</v>
      </c>
      <c r="E225" s="9">
        <v>1850.11</v>
      </c>
      <c r="F225" s="9">
        <v>1078.26</v>
      </c>
      <c r="G225" s="9">
        <f t="shared" si="3"/>
        <v>4532.8599999999997</v>
      </c>
    </row>
    <row r="226" spans="1:7">
      <c r="A226" s="8" t="s">
        <v>469</v>
      </c>
      <c r="B226" s="8" t="s">
        <v>470</v>
      </c>
      <c r="C226" s="9">
        <v>948.12</v>
      </c>
      <c r="D226" s="9">
        <v>1909.72</v>
      </c>
      <c r="E226" s="9">
        <v>2210.62</v>
      </c>
      <c r="F226" s="9">
        <v>1451.93</v>
      </c>
      <c r="G226" s="9">
        <f t="shared" si="3"/>
        <v>6520.39</v>
      </c>
    </row>
    <row r="227" spans="1:7">
      <c r="A227" s="8" t="s">
        <v>471</v>
      </c>
      <c r="B227" s="8" t="s">
        <v>472</v>
      </c>
      <c r="C227" s="9">
        <v>431.03</v>
      </c>
      <c r="D227" s="9">
        <v>1798.89</v>
      </c>
      <c r="E227" s="9">
        <v>2775.15</v>
      </c>
      <c r="F227" s="9">
        <v>1332.39</v>
      </c>
      <c r="G227" s="9">
        <f t="shared" si="3"/>
        <v>6337.46</v>
      </c>
    </row>
    <row r="228" spans="1:7">
      <c r="A228" s="8" t="s">
        <v>473</v>
      </c>
      <c r="B228" s="8" t="s">
        <v>474</v>
      </c>
      <c r="C228" s="9">
        <v>779.86</v>
      </c>
      <c r="D228" s="9">
        <v>939.67</v>
      </c>
      <c r="E228" s="9">
        <v>914.61</v>
      </c>
      <c r="F228" s="9">
        <v>1273.29</v>
      </c>
      <c r="G228" s="9">
        <f t="shared" si="3"/>
        <v>3907.43</v>
      </c>
    </row>
    <row r="229" spans="1:7">
      <c r="A229" s="8" t="s">
        <v>475</v>
      </c>
      <c r="B229" s="8" t="s">
        <v>476</v>
      </c>
      <c r="C229" s="9">
        <v>1447.83</v>
      </c>
      <c r="D229" s="9">
        <v>2046.32</v>
      </c>
      <c r="E229" s="9">
        <v>2157.61</v>
      </c>
      <c r="F229" s="9">
        <v>1830.92</v>
      </c>
      <c r="G229" s="9">
        <f t="shared" si="3"/>
        <v>7482.68</v>
      </c>
    </row>
    <row r="230" spans="1:7">
      <c r="A230" s="8" t="s">
        <v>477</v>
      </c>
      <c r="B230" s="8" t="s">
        <v>478</v>
      </c>
      <c r="C230" s="9">
        <v>1035.53</v>
      </c>
      <c r="D230" s="9">
        <v>1514.79</v>
      </c>
      <c r="E230" s="9">
        <v>2193.13</v>
      </c>
      <c r="F230" s="9">
        <v>1400.59</v>
      </c>
      <c r="G230" s="9">
        <f t="shared" si="3"/>
        <v>6144.04</v>
      </c>
    </row>
    <row r="231" spans="1:7">
      <c r="A231" s="8" t="s">
        <v>479</v>
      </c>
      <c r="B231" s="8" t="s">
        <v>480</v>
      </c>
      <c r="C231" s="9">
        <v>1458.42</v>
      </c>
      <c r="D231" s="9">
        <v>990.34</v>
      </c>
      <c r="E231" s="9">
        <v>3500.83</v>
      </c>
      <c r="F231" s="9">
        <v>1705.49</v>
      </c>
      <c r="G231" s="9">
        <f t="shared" si="3"/>
        <v>7655.08</v>
      </c>
    </row>
    <row r="232" spans="1:7">
      <c r="A232" s="8" t="s">
        <v>481</v>
      </c>
      <c r="B232" s="8" t="s">
        <v>482</v>
      </c>
      <c r="C232" s="9">
        <v>2106.59</v>
      </c>
      <c r="D232" s="9">
        <v>2786.03</v>
      </c>
      <c r="E232" s="9">
        <v>3478.11</v>
      </c>
      <c r="F232" s="9">
        <v>2946.43</v>
      </c>
      <c r="G232" s="9">
        <f t="shared" si="3"/>
        <v>11317.160000000002</v>
      </c>
    </row>
    <row r="233" spans="1:7">
      <c r="A233" s="8" t="s">
        <v>483</v>
      </c>
      <c r="B233" s="8" t="s">
        <v>484</v>
      </c>
      <c r="C233" s="9">
        <v>576.04</v>
      </c>
      <c r="D233" s="9">
        <v>2589.54</v>
      </c>
      <c r="E233" s="9">
        <v>4260.8900000000003</v>
      </c>
      <c r="F233" s="9">
        <v>2931</v>
      </c>
      <c r="G233" s="9">
        <f t="shared" si="3"/>
        <v>10357.470000000001</v>
      </c>
    </row>
    <row r="234" spans="1:7">
      <c r="A234" s="8" t="s">
        <v>485</v>
      </c>
      <c r="B234" s="8" t="s">
        <v>486</v>
      </c>
      <c r="C234" s="9">
        <v>2345.8200000000002</v>
      </c>
      <c r="D234" s="9">
        <v>2990.52</v>
      </c>
      <c r="E234" s="9">
        <v>3249.3</v>
      </c>
      <c r="F234" s="9">
        <v>3574.86</v>
      </c>
      <c r="G234" s="9">
        <f t="shared" si="3"/>
        <v>12160.5</v>
      </c>
    </row>
    <row r="235" spans="1:7">
      <c r="A235" s="8" t="s">
        <v>487</v>
      </c>
      <c r="B235" s="8" t="s">
        <v>488</v>
      </c>
      <c r="C235" s="9">
        <v>2015.71</v>
      </c>
      <c r="D235" s="9">
        <v>2264.89</v>
      </c>
      <c r="E235" s="9">
        <v>3197.91</v>
      </c>
      <c r="F235" s="9">
        <v>2836.84</v>
      </c>
      <c r="G235" s="9">
        <f t="shared" si="3"/>
        <v>10315.35</v>
      </c>
    </row>
    <row r="236" spans="1:7">
      <c r="A236" s="8" t="s">
        <v>489</v>
      </c>
      <c r="B236" s="8" t="s">
        <v>490</v>
      </c>
      <c r="C236" s="9">
        <v>733.34</v>
      </c>
      <c r="D236" s="9">
        <v>1822.61</v>
      </c>
      <c r="E236" s="9">
        <v>2008.88</v>
      </c>
      <c r="F236" s="9">
        <v>1395.73</v>
      </c>
      <c r="G236" s="9">
        <f t="shared" si="3"/>
        <v>5960.5599999999995</v>
      </c>
    </row>
    <row r="237" spans="1:7">
      <c r="A237" s="8" t="s">
        <v>491</v>
      </c>
      <c r="B237" s="8" t="s">
        <v>492</v>
      </c>
      <c r="C237" s="9">
        <v>584.44000000000005</v>
      </c>
      <c r="D237" s="9">
        <v>1251.49</v>
      </c>
      <c r="E237" s="9">
        <v>1831</v>
      </c>
      <c r="F237" s="9">
        <v>1579.91</v>
      </c>
      <c r="G237" s="9">
        <f t="shared" si="3"/>
        <v>5246.84</v>
      </c>
    </row>
    <row r="238" spans="1:7">
      <c r="A238" s="8" t="s">
        <v>493</v>
      </c>
      <c r="B238" s="8" t="s">
        <v>494</v>
      </c>
      <c r="C238" s="9">
        <v>235.44</v>
      </c>
      <c r="D238" s="9">
        <v>2940.45</v>
      </c>
      <c r="E238" s="9">
        <v>4841.91</v>
      </c>
      <c r="F238" s="9">
        <v>3043.49</v>
      </c>
      <c r="G238" s="9">
        <f t="shared" si="3"/>
        <v>11061.289999999999</v>
      </c>
    </row>
    <row r="239" spans="1:7">
      <c r="A239" s="8" t="s">
        <v>495</v>
      </c>
      <c r="B239" s="8" t="s">
        <v>496</v>
      </c>
      <c r="C239" s="9">
        <v>2381.2800000000002</v>
      </c>
      <c r="D239" s="9">
        <v>2912.35</v>
      </c>
      <c r="E239" s="9">
        <v>3023.63</v>
      </c>
      <c r="F239" s="9">
        <v>2601.12</v>
      </c>
      <c r="G239" s="9">
        <f t="shared" si="3"/>
        <v>10918.380000000001</v>
      </c>
    </row>
    <row r="240" spans="1:7">
      <c r="A240" s="8" t="s">
        <v>497</v>
      </c>
      <c r="B240" s="8" t="s">
        <v>498</v>
      </c>
      <c r="C240" s="9">
        <v>104.45</v>
      </c>
      <c r="D240" s="9">
        <v>1147.7</v>
      </c>
      <c r="E240" s="9">
        <v>1139.96</v>
      </c>
      <c r="F240" s="9">
        <v>1128.48</v>
      </c>
      <c r="G240" s="9">
        <f t="shared" si="3"/>
        <v>3520.59</v>
      </c>
    </row>
    <row r="241" spans="1:7">
      <c r="A241" s="8" t="s">
        <v>499</v>
      </c>
      <c r="B241" s="8" t="s">
        <v>500</v>
      </c>
      <c r="C241" s="9">
        <v>514.24</v>
      </c>
      <c r="D241" s="9">
        <v>1205.43</v>
      </c>
      <c r="E241" s="9">
        <v>1603.43</v>
      </c>
      <c r="F241" s="9">
        <v>1199.01</v>
      </c>
      <c r="G241" s="9">
        <f t="shared" si="3"/>
        <v>4522.1100000000006</v>
      </c>
    </row>
    <row r="242" spans="1:7">
      <c r="A242" s="8" t="s">
        <v>501</v>
      </c>
      <c r="B242" s="8" t="s">
        <v>502</v>
      </c>
      <c r="C242" s="9">
        <v>264.79000000000002</v>
      </c>
      <c r="D242" s="9">
        <v>998.01</v>
      </c>
      <c r="E242" s="9">
        <v>1768.06</v>
      </c>
      <c r="F242" s="9">
        <v>1752.79</v>
      </c>
      <c r="G242" s="9">
        <f t="shared" si="3"/>
        <v>4783.6499999999996</v>
      </c>
    </row>
    <row r="243" spans="1:7">
      <c r="A243" s="8" t="s">
        <v>503</v>
      </c>
      <c r="B243" s="8" t="s">
        <v>504</v>
      </c>
      <c r="C243" s="9">
        <v>252.41</v>
      </c>
      <c r="D243" s="9">
        <v>1358.63</v>
      </c>
      <c r="E243" s="9">
        <v>1932.28</v>
      </c>
      <c r="F243" s="9">
        <v>1065.96</v>
      </c>
      <c r="G243" s="9">
        <f t="shared" si="3"/>
        <v>4609.2800000000007</v>
      </c>
    </row>
    <row r="244" spans="1:7">
      <c r="A244" s="8" t="s">
        <v>505</v>
      </c>
      <c r="B244" s="8" t="s">
        <v>506</v>
      </c>
      <c r="C244" s="9">
        <v>523.86</v>
      </c>
      <c r="D244" s="9">
        <v>1167.56</v>
      </c>
      <c r="E244" s="9">
        <v>2164.38</v>
      </c>
      <c r="F244" s="9">
        <v>1324.31</v>
      </c>
      <c r="G244" s="9">
        <f t="shared" si="3"/>
        <v>5180.1100000000006</v>
      </c>
    </row>
    <row r="245" spans="1:7">
      <c r="A245" s="8" t="s">
        <v>507</v>
      </c>
      <c r="B245" s="8" t="s">
        <v>508</v>
      </c>
      <c r="C245" s="9">
        <v>886.52</v>
      </c>
      <c r="D245" s="9">
        <v>1882.26</v>
      </c>
      <c r="E245" s="9">
        <v>2601.8000000000002</v>
      </c>
      <c r="F245" s="9">
        <v>1680.11</v>
      </c>
      <c r="G245" s="9">
        <f t="shared" si="3"/>
        <v>7050.69</v>
      </c>
    </row>
    <row r="246" spans="1:7">
      <c r="A246" s="8" t="s">
        <v>509</v>
      </c>
      <c r="B246" s="8" t="s">
        <v>510</v>
      </c>
      <c r="C246" s="9">
        <v>755.65</v>
      </c>
      <c r="D246" s="9">
        <v>1518.91</v>
      </c>
      <c r="E246" s="9">
        <v>2633.89</v>
      </c>
      <c r="F246" s="9">
        <v>1287.9100000000001</v>
      </c>
      <c r="G246" s="9">
        <f t="shared" si="3"/>
        <v>6196.36</v>
      </c>
    </row>
    <row r="247" spans="1:7">
      <c r="A247" s="8" t="s">
        <v>511</v>
      </c>
      <c r="B247" s="8" t="s">
        <v>512</v>
      </c>
      <c r="C247" s="9">
        <v>800.95</v>
      </c>
      <c r="D247" s="9">
        <v>1974.89</v>
      </c>
      <c r="E247" s="9">
        <v>2842.87</v>
      </c>
      <c r="F247" s="9">
        <v>1445.79</v>
      </c>
      <c r="G247" s="9">
        <f t="shared" si="3"/>
        <v>7064.5</v>
      </c>
    </row>
    <row r="248" spans="1:7">
      <c r="A248" s="8" t="s">
        <v>513</v>
      </c>
      <c r="B248" s="8" t="s">
        <v>514</v>
      </c>
      <c r="C248" s="9">
        <v>0</v>
      </c>
      <c r="D248" s="9">
        <v>417</v>
      </c>
      <c r="E248" s="9">
        <v>586.16999999999996</v>
      </c>
      <c r="F248" s="9">
        <v>849</v>
      </c>
      <c r="G248" s="9">
        <f t="shared" si="3"/>
        <v>1852.17</v>
      </c>
    </row>
    <row r="249" spans="1:7">
      <c r="A249" s="8" t="s">
        <v>516</v>
      </c>
      <c r="B249" s="8" t="s">
        <v>517</v>
      </c>
      <c r="C249" s="9">
        <v>117009.98</v>
      </c>
      <c r="D249" s="9">
        <v>115457.18</v>
      </c>
      <c r="E249" s="9">
        <v>117643.27</v>
      </c>
      <c r="F249" s="9">
        <v>111347.82</v>
      </c>
      <c r="G249" s="9">
        <f t="shared" si="3"/>
        <v>461458.25</v>
      </c>
    </row>
    <row r="250" spans="1:7">
      <c r="A250" s="8" t="s">
        <v>519</v>
      </c>
      <c r="B250" s="8" t="s">
        <v>520</v>
      </c>
      <c r="C250" s="9">
        <v>19846.75</v>
      </c>
      <c r="D250" s="9">
        <v>18742.53</v>
      </c>
      <c r="E250" s="9">
        <v>13484.24</v>
      </c>
      <c r="F250" s="9">
        <v>21591.74</v>
      </c>
      <c r="G250" s="9">
        <f t="shared" si="3"/>
        <v>73665.259999999995</v>
      </c>
    </row>
    <row r="251" spans="1:7">
      <c r="A251" s="8" t="s">
        <v>522</v>
      </c>
      <c r="B251" s="8" t="s">
        <v>523</v>
      </c>
      <c r="C251" s="9">
        <v>37854.22</v>
      </c>
      <c r="D251" s="9">
        <v>36793.22</v>
      </c>
      <c r="E251" s="9">
        <v>24533.759999999998</v>
      </c>
      <c r="F251" s="9">
        <v>46808.93</v>
      </c>
      <c r="G251" s="9">
        <f t="shared" si="3"/>
        <v>145990.13</v>
      </c>
    </row>
    <row r="252" spans="1:7">
      <c r="A252" s="8" t="s">
        <v>524</v>
      </c>
      <c r="B252" s="8" t="s">
        <v>525</v>
      </c>
      <c r="C252" s="9">
        <v>36717.24</v>
      </c>
      <c r="D252" s="9">
        <v>52683.56</v>
      </c>
      <c r="E252" s="9">
        <v>37066.980000000003</v>
      </c>
      <c r="F252" s="9">
        <v>22308.21</v>
      </c>
      <c r="G252" s="9">
        <f t="shared" si="3"/>
        <v>148775.99</v>
      </c>
    </row>
    <row r="253" spans="1:7">
      <c r="A253" s="8" t="s">
        <v>526</v>
      </c>
      <c r="B253" s="8" t="s">
        <v>527</v>
      </c>
      <c r="C253" s="9">
        <v>48795.56</v>
      </c>
      <c r="D253" s="9">
        <v>44651.15</v>
      </c>
      <c r="E253" s="9">
        <v>47547.89</v>
      </c>
      <c r="F253" s="9">
        <v>39416.910000000003</v>
      </c>
      <c r="G253" s="9">
        <f t="shared" si="3"/>
        <v>180411.50999999998</v>
      </c>
    </row>
    <row r="254" spans="1:7">
      <c r="A254" s="8" t="s">
        <v>528</v>
      </c>
      <c r="B254" s="8" t="s">
        <v>529</v>
      </c>
      <c r="C254" s="9">
        <v>18202.78</v>
      </c>
      <c r="D254" s="9">
        <v>17188.84</v>
      </c>
      <c r="E254" s="9">
        <v>21282.14</v>
      </c>
      <c r="F254" s="9">
        <v>18060.169999999998</v>
      </c>
      <c r="G254" s="9">
        <f t="shared" si="3"/>
        <v>74733.929999999993</v>
      </c>
    </row>
    <row r="255" spans="1:7">
      <c r="A255" s="8" t="s">
        <v>530</v>
      </c>
      <c r="B255" s="8" t="s">
        <v>531</v>
      </c>
      <c r="C255" s="9">
        <v>24761.55</v>
      </c>
      <c r="D255" s="9">
        <v>22544</v>
      </c>
      <c r="E255" s="9">
        <v>23809.119999999999</v>
      </c>
      <c r="F255" s="9">
        <v>13785.01</v>
      </c>
      <c r="G255" s="9">
        <f t="shared" si="3"/>
        <v>84899.68</v>
      </c>
    </row>
    <row r="256" spans="1:7">
      <c r="A256" s="8" t="s">
        <v>532</v>
      </c>
      <c r="B256" s="8" t="s">
        <v>533</v>
      </c>
      <c r="C256" s="9">
        <v>42603.81</v>
      </c>
      <c r="D256" s="9">
        <v>41148.089999999997</v>
      </c>
      <c r="E256" s="9">
        <v>42697.75</v>
      </c>
      <c r="F256" s="9">
        <v>37827.58</v>
      </c>
      <c r="G256" s="9">
        <f t="shared" si="3"/>
        <v>164277.22999999998</v>
      </c>
    </row>
    <row r="257" spans="1:7">
      <c r="A257" s="8" t="s">
        <v>534</v>
      </c>
      <c r="B257" s="8" t="s">
        <v>535</v>
      </c>
      <c r="C257" s="9">
        <v>32688.15</v>
      </c>
      <c r="D257" s="9">
        <v>27056.51</v>
      </c>
      <c r="E257" s="9">
        <v>35911.67</v>
      </c>
      <c r="F257" s="9">
        <v>28491.88</v>
      </c>
      <c r="G257" s="9">
        <f t="shared" si="3"/>
        <v>124148.21</v>
      </c>
    </row>
    <row r="258" spans="1:7">
      <c r="A258" s="8" t="s">
        <v>536</v>
      </c>
      <c r="B258" s="8" t="s">
        <v>537</v>
      </c>
      <c r="C258" s="9">
        <v>37892.300000000003</v>
      </c>
      <c r="D258" s="9">
        <v>40301.870000000003</v>
      </c>
      <c r="E258" s="9">
        <v>39527.360000000001</v>
      </c>
      <c r="F258" s="9">
        <v>34676.120000000003</v>
      </c>
      <c r="G258" s="9">
        <f t="shared" ref="G258:G321" si="4">SUM(C258:F258)</f>
        <v>152397.65000000002</v>
      </c>
    </row>
    <row r="259" spans="1:7">
      <c r="A259" s="8" t="s">
        <v>538</v>
      </c>
      <c r="B259" s="8" t="s">
        <v>539</v>
      </c>
      <c r="C259" s="9">
        <v>13860.35</v>
      </c>
      <c r="D259" s="9">
        <v>12466.11</v>
      </c>
      <c r="E259" s="9">
        <v>8515.86</v>
      </c>
      <c r="F259" s="9">
        <v>16193.55</v>
      </c>
      <c r="G259" s="9">
        <f t="shared" si="4"/>
        <v>51035.869999999995</v>
      </c>
    </row>
    <row r="260" spans="1:7">
      <c r="A260" s="8" t="s">
        <v>540</v>
      </c>
      <c r="B260" s="8" t="s">
        <v>541</v>
      </c>
      <c r="C260" s="9">
        <v>15901.52</v>
      </c>
      <c r="D260" s="9">
        <v>14273.77</v>
      </c>
      <c r="E260" s="9">
        <v>15442.55</v>
      </c>
      <c r="F260" s="9">
        <v>12983.61</v>
      </c>
      <c r="G260" s="9">
        <f t="shared" si="4"/>
        <v>58601.45</v>
      </c>
    </row>
    <row r="261" spans="1:7">
      <c r="A261" s="8" t="s">
        <v>542</v>
      </c>
      <c r="B261" s="8" t="s">
        <v>543</v>
      </c>
      <c r="C261" s="9">
        <v>15864.51</v>
      </c>
      <c r="D261" s="9">
        <v>14872.73</v>
      </c>
      <c r="E261" s="9">
        <v>15781.97</v>
      </c>
      <c r="F261" s="9">
        <v>14215.6</v>
      </c>
      <c r="G261" s="9">
        <f t="shared" si="4"/>
        <v>60734.81</v>
      </c>
    </row>
    <row r="262" spans="1:7">
      <c r="A262" s="8" t="s">
        <v>544</v>
      </c>
      <c r="B262" s="8" t="s">
        <v>545</v>
      </c>
      <c r="C262" s="9">
        <v>27075.55</v>
      </c>
      <c r="D262" s="9">
        <v>24937.47</v>
      </c>
      <c r="E262" s="9">
        <v>26028.97</v>
      </c>
      <c r="F262" s="9">
        <v>22787.98</v>
      </c>
      <c r="G262" s="9">
        <f t="shared" si="4"/>
        <v>100829.97</v>
      </c>
    </row>
    <row r="263" spans="1:7">
      <c r="A263" s="8" t="s">
        <v>546</v>
      </c>
      <c r="B263" s="8" t="s">
        <v>547</v>
      </c>
      <c r="C263" s="9">
        <v>16649.009999999998</v>
      </c>
      <c r="D263" s="9">
        <v>17670.75</v>
      </c>
      <c r="E263" s="9">
        <v>12541.53</v>
      </c>
      <c r="F263" s="9">
        <v>9931.61</v>
      </c>
      <c r="G263" s="9">
        <f t="shared" si="4"/>
        <v>56792.899999999994</v>
      </c>
    </row>
    <row r="264" spans="1:7">
      <c r="A264" s="8" t="s">
        <v>548</v>
      </c>
      <c r="B264" s="8" t="s">
        <v>549</v>
      </c>
      <c r="C264" s="9">
        <v>15639.67</v>
      </c>
      <c r="D264" s="9">
        <v>16040.83</v>
      </c>
      <c r="E264" s="9">
        <v>10528.63</v>
      </c>
      <c r="F264" s="9">
        <v>22162.92</v>
      </c>
      <c r="G264" s="9">
        <f t="shared" si="4"/>
        <v>64372.049999999996</v>
      </c>
    </row>
    <row r="265" spans="1:7">
      <c r="A265" s="8" t="s">
        <v>550</v>
      </c>
      <c r="B265" s="8" t="s">
        <v>551</v>
      </c>
      <c r="C265" s="9">
        <v>23307.52</v>
      </c>
      <c r="D265" s="9">
        <v>20657.830000000002</v>
      </c>
      <c r="E265" s="9">
        <v>22702.41</v>
      </c>
      <c r="F265" s="9">
        <v>18834.41</v>
      </c>
      <c r="G265" s="9">
        <f t="shared" si="4"/>
        <v>85502.170000000013</v>
      </c>
    </row>
    <row r="266" spans="1:7">
      <c r="A266" s="8" t="s">
        <v>552</v>
      </c>
      <c r="B266" s="8" t="s">
        <v>553</v>
      </c>
      <c r="C266" s="9">
        <v>6599.99</v>
      </c>
      <c r="D266" s="9">
        <v>6033.73</v>
      </c>
      <c r="E266" s="9">
        <v>10143.459999999999</v>
      </c>
      <c r="F266" s="9">
        <v>7823.33</v>
      </c>
      <c r="G266" s="9">
        <f t="shared" si="4"/>
        <v>30600.510000000002</v>
      </c>
    </row>
    <row r="267" spans="1:7">
      <c r="A267" s="8" t="s">
        <v>554</v>
      </c>
      <c r="B267" s="8" t="s">
        <v>555</v>
      </c>
      <c r="C267" s="9">
        <v>146.1</v>
      </c>
      <c r="D267" s="9">
        <v>675.65</v>
      </c>
      <c r="E267" s="9">
        <v>2064.1799999999998</v>
      </c>
      <c r="F267" s="9">
        <v>5905.84</v>
      </c>
      <c r="G267" s="9">
        <f t="shared" si="4"/>
        <v>8791.77</v>
      </c>
    </row>
    <row r="268" spans="1:7">
      <c r="A268" s="8" t="s">
        <v>556</v>
      </c>
      <c r="B268" s="8" t="s">
        <v>557</v>
      </c>
      <c r="C268" s="9">
        <v>460.76</v>
      </c>
      <c r="D268" s="9">
        <v>1679.24</v>
      </c>
      <c r="E268" s="9">
        <v>1967.24</v>
      </c>
      <c r="F268" s="9">
        <v>1847.54</v>
      </c>
      <c r="G268" s="9">
        <f t="shared" si="4"/>
        <v>5954.78</v>
      </c>
    </row>
    <row r="269" spans="1:7">
      <c r="A269" s="8" t="s">
        <v>558</v>
      </c>
      <c r="B269" s="8" t="s">
        <v>559</v>
      </c>
      <c r="C269" s="9">
        <v>223.99</v>
      </c>
      <c r="D269" s="9">
        <v>29.51</v>
      </c>
      <c r="E269" s="9">
        <v>1660.21</v>
      </c>
      <c r="F269" s="9">
        <v>3148.86</v>
      </c>
      <c r="G269" s="9">
        <f t="shared" si="4"/>
        <v>5062.57</v>
      </c>
    </row>
    <row r="270" spans="1:7">
      <c r="A270" s="8" t="s">
        <v>560</v>
      </c>
      <c r="B270" s="8" t="s">
        <v>561</v>
      </c>
      <c r="C270" s="9">
        <v>420.74</v>
      </c>
      <c r="D270" s="9">
        <v>1136.8399999999999</v>
      </c>
      <c r="E270" s="9">
        <v>1392.47</v>
      </c>
      <c r="F270" s="9">
        <v>864.75</v>
      </c>
      <c r="G270" s="9">
        <f t="shared" si="4"/>
        <v>3814.8</v>
      </c>
    </row>
    <row r="271" spans="1:7">
      <c r="A271" s="8" t="s">
        <v>562</v>
      </c>
      <c r="B271" s="8" t="s">
        <v>563</v>
      </c>
      <c r="C271" s="9">
        <v>313.61</v>
      </c>
      <c r="D271" s="9">
        <v>1601.71</v>
      </c>
      <c r="E271" s="9">
        <v>1580.2</v>
      </c>
      <c r="F271" s="9">
        <v>1588.75</v>
      </c>
      <c r="G271" s="9">
        <f t="shared" si="4"/>
        <v>5084.2700000000004</v>
      </c>
    </row>
    <row r="272" spans="1:7">
      <c r="A272" s="8" t="s">
        <v>564</v>
      </c>
      <c r="B272" s="8" t="s">
        <v>565</v>
      </c>
      <c r="C272" s="9">
        <v>1015.92</v>
      </c>
      <c r="D272" s="9">
        <v>2453.7199999999998</v>
      </c>
      <c r="E272" s="9">
        <v>2062.1999999999998</v>
      </c>
      <c r="F272" s="9">
        <v>3409.67</v>
      </c>
      <c r="G272" s="9">
        <f t="shared" si="4"/>
        <v>8941.51</v>
      </c>
    </row>
    <row r="273" spans="1:7">
      <c r="A273" s="8" t="s">
        <v>566</v>
      </c>
      <c r="B273" s="8" t="s">
        <v>567</v>
      </c>
      <c r="C273" s="9">
        <v>56.07</v>
      </c>
      <c r="D273" s="9">
        <v>162.44</v>
      </c>
      <c r="E273" s="9">
        <v>0</v>
      </c>
      <c r="F273" s="9">
        <v>436.72</v>
      </c>
      <c r="G273" s="9">
        <f t="shared" si="4"/>
        <v>655.23</v>
      </c>
    </row>
    <row r="274" spans="1:7">
      <c r="A274" s="8" t="s">
        <v>569</v>
      </c>
      <c r="B274" s="8" t="s">
        <v>570</v>
      </c>
      <c r="C274" s="9">
        <v>1388.59</v>
      </c>
      <c r="D274" s="9">
        <v>1730.69</v>
      </c>
      <c r="E274" s="9">
        <v>2113.3200000000002</v>
      </c>
      <c r="F274" s="9">
        <v>1497.6</v>
      </c>
      <c r="G274" s="9">
        <f t="shared" si="4"/>
        <v>6730.2000000000007</v>
      </c>
    </row>
    <row r="275" spans="1:7">
      <c r="A275" s="8" t="s">
        <v>571</v>
      </c>
      <c r="B275" s="8" t="s">
        <v>572</v>
      </c>
      <c r="C275" s="9">
        <v>78.95</v>
      </c>
      <c r="D275" s="9">
        <v>222.19</v>
      </c>
      <c r="E275" s="9">
        <v>155.96</v>
      </c>
      <c r="F275" s="9">
        <v>1341.2</v>
      </c>
      <c r="G275" s="9">
        <f t="shared" si="4"/>
        <v>1798.3000000000002</v>
      </c>
    </row>
    <row r="276" spans="1:7">
      <c r="A276" s="8" t="s">
        <v>573</v>
      </c>
      <c r="B276" s="8" t="s">
        <v>574</v>
      </c>
      <c r="C276" s="9">
        <v>21.33</v>
      </c>
      <c r="D276" s="9">
        <v>62.92</v>
      </c>
      <c r="E276" s="9">
        <v>48.76</v>
      </c>
      <c r="F276" s="9">
        <v>557.63</v>
      </c>
      <c r="G276" s="9">
        <f t="shared" si="4"/>
        <v>690.64</v>
      </c>
    </row>
    <row r="277" spans="1:7">
      <c r="A277" s="8" t="s">
        <v>575</v>
      </c>
      <c r="B277" s="8" t="s">
        <v>576</v>
      </c>
      <c r="C277" s="9">
        <v>9432.64</v>
      </c>
      <c r="D277" s="9">
        <v>9276.69</v>
      </c>
      <c r="E277" s="9">
        <v>5302.16</v>
      </c>
      <c r="F277" s="9">
        <v>21387.54</v>
      </c>
      <c r="G277" s="9">
        <f t="shared" si="4"/>
        <v>45399.03</v>
      </c>
    </row>
    <row r="278" spans="1:7">
      <c r="A278" s="8" t="s">
        <v>577</v>
      </c>
      <c r="B278" s="8" t="s">
        <v>578</v>
      </c>
      <c r="C278" s="9">
        <v>129.79</v>
      </c>
      <c r="D278" s="9">
        <v>161.76</v>
      </c>
      <c r="E278" s="9">
        <v>144.35</v>
      </c>
      <c r="F278" s="9">
        <v>1121.8900000000001</v>
      </c>
      <c r="G278" s="9">
        <f t="shared" si="4"/>
        <v>1557.79</v>
      </c>
    </row>
    <row r="279" spans="1:7">
      <c r="A279" s="8" t="s">
        <v>579</v>
      </c>
      <c r="B279" s="8" t="s">
        <v>580</v>
      </c>
      <c r="C279" s="9">
        <v>12650.08</v>
      </c>
      <c r="D279" s="9">
        <v>14487.77</v>
      </c>
      <c r="E279" s="9">
        <v>12727.13</v>
      </c>
      <c r="F279" s="9">
        <v>8379.43</v>
      </c>
      <c r="G279" s="9">
        <f t="shared" si="4"/>
        <v>48244.409999999996</v>
      </c>
    </row>
    <row r="280" spans="1:7">
      <c r="A280" s="8" t="s">
        <v>581</v>
      </c>
      <c r="B280" s="8" t="s">
        <v>582</v>
      </c>
      <c r="C280" s="9">
        <v>7323.7</v>
      </c>
      <c r="D280" s="9">
        <v>7122.09</v>
      </c>
      <c r="E280" s="9">
        <v>8114.87</v>
      </c>
      <c r="F280" s="9">
        <v>6535.07</v>
      </c>
      <c r="G280" s="9">
        <f t="shared" si="4"/>
        <v>29095.73</v>
      </c>
    </row>
    <row r="281" spans="1:7">
      <c r="A281" s="8" t="s">
        <v>583</v>
      </c>
      <c r="B281" s="8" t="s">
        <v>584</v>
      </c>
      <c r="C281" s="9">
        <v>5275.67</v>
      </c>
      <c r="D281" s="9">
        <v>2768.95</v>
      </c>
      <c r="E281" s="9">
        <v>6142.72</v>
      </c>
      <c r="F281" s="9">
        <v>4349.76</v>
      </c>
      <c r="G281" s="9">
        <f t="shared" si="4"/>
        <v>18537.099999999999</v>
      </c>
    </row>
    <row r="282" spans="1:7">
      <c r="A282" s="8" t="s">
        <v>585</v>
      </c>
      <c r="B282" s="8" t="s">
        <v>586</v>
      </c>
      <c r="C282" s="9">
        <v>2714.48</v>
      </c>
      <c r="D282" s="9">
        <v>3879.95</v>
      </c>
      <c r="E282" s="9">
        <v>1968.44</v>
      </c>
      <c r="F282" s="9">
        <v>5216.38</v>
      </c>
      <c r="G282" s="9">
        <f t="shared" si="4"/>
        <v>13779.25</v>
      </c>
    </row>
    <row r="283" spans="1:7">
      <c r="A283" s="8" t="s">
        <v>589</v>
      </c>
      <c r="B283" s="8" t="s">
        <v>590</v>
      </c>
      <c r="C283" s="9">
        <v>3832.78</v>
      </c>
      <c r="D283" s="9">
        <v>4265.6899999999996</v>
      </c>
      <c r="E283" s="9">
        <v>2148.33</v>
      </c>
      <c r="F283" s="9">
        <v>4716.9799999999996</v>
      </c>
      <c r="G283" s="9">
        <f t="shared" si="4"/>
        <v>14963.779999999999</v>
      </c>
    </row>
    <row r="284" spans="1:7">
      <c r="A284" s="8" t="s">
        <v>591</v>
      </c>
      <c r="B284" s="8" t="s">
        <v>592</v>
      </c>
      <c r="C284" s="9">
        <v>3928.04</v>
      </c>
      <c r="D284" s="9">
        <v>3408.05</v>
      </c>
      <c r="E284" s="9">
        <v>2191.59</v>
      </c>
      <c r="F284" s="9">
        <v>4720.6499999999996</v>
      </c>
      <c r="G284" s="9">
        <f t="shared" si="4"/>
        <v>14248.33</v>
      </c>
    </row>
    <row r="285" spans="1:7">
      <c r="A285" s="8" t="s">
        <v>593</v>
      </c>
      <c r="B285" s="8" t="s">
        <v>594</v>
      </c>
      <c r="C285" s="9">
        <v>4498.43</v>
      </c>
      <c r="D285" s="9">
        <v>4192.88</v>
      </c>
      <c r="E285" s="9">
        <v>2704.29</v>
      </c>
      <c r="F285" s="9">
        <v>5167.51</v>
      </c>
      <c r="G285" s="9">
        <f t="shared" si="4"/>
        <v>16563.11</v>
      </c>
    </row>
    <row r="286" spans="1:7">
      <c r="A286" s="8" t="s">
        <v>595</v>
      </c>
      <c r="B286" s="8" t="s">
        <v>596</v>
      </c>
      <c r="C286" s="9">
        <v>4595.8500000000004</v>
      </c>
      <c r="D286" s="9">
        <v>4606.04</v>
      </c>
      <c r="E286" s="9">
        <v>2574.65</v>
      </c>
      <c r="F286" s="9">
        <v>5549.95</v>
      </c>
      <c r="G286" s="9">
        <f t="shared" si="4"/>
        <v>17326.489999999998</v>
      </c>
    </row>
    <row r="287" spans="1:7">
      <c r="A287" s="8" t="s">
        <v>597</v>
      </c>
      <c r="B287" s="8" t="s">
        <v>598</v>
      </c>
      <c r="C287" s="9">
        <v>5079.7700000000004</v>
      </c>
      <c r="D287" s="9">
        <v>5173.63</v>
      </c>
      <c r="E287" s="9">
        <v>2891.28</v>
      </c>
      <c r="F287" s="9">
        <v>5844.55</v>
      </c>
      <c r="G287" s="9">
        <f t="shared" si="4"/>
        <v>18989.230000000003</v>
      </c>
    </row>
    <row r="288" spans="1:7">
      <c r="A288" s="8" t="s">
        <v>599</v>
      </c>
      <c r="B288" s="8" t="s">
        <v>600</v>
      </c>
      <c r="C288" s="9">
        <v>1390.13</v>
      </c>
      <c r="D288" s="9">
        <v>1700.77</v>
      </c>
      <c r="E288" s="9">
        <v>1047.92</v>
      </c>
      <c r="F288" s="9">
        <v>2385.8200000000002</v>
      </c>
      <c r="G288" s="9">
        <f t="shared" si="4"/>
        <v>6524.6399999999994</v>
      </c>
    </row>
    <row r="289" spans="1:7">
      <c r="A289" s="8" t="s">
        <v>601</v>
      </c>
      <c r="B289" s="8" t="s">
        <v>602</v>
      </c>
      <c r="C289" s="9">
        <v>3298.66</v>
      </c>
      <c r="D289" s="9">
        <v>2880.47</v>
      </c>
      <c r="E289" s="9">
        <v>1973.54</v>
      </c>
      <c r="F289" s="9">
        <v>3675.39</v>
      </c>
      <c r="G289" s="9">
        <f t="shared" si="4"/>
        <v>11828.06</v>
      </c>
    </row>
    <row r="290" spans="1:7">
      <c r="A290" s="8" t="s">
        <v>603</v>
      </c>
      <c r="B290" s="8" t="s">
        <v>604</v>
      </c>
      <c r="C290" s="9">
        <v>1578.72</v>
      </c>
      <c r="D290" s="9">
        <v>1580.19</v>
      </c>
      <c r="E290" s="9">
        <v>1079.8499999999999</v>
      </c>
      <c r="F290" s="9">
        <v>2244.65</v>
      </c>
      <c r="G290" s="9">
        <f t="shared" si="4"/>
        <v>6483.41</v>
      </c>
    </row>
    <row r="291" spans="1:7">
      <c r="A291" s="8" t="s">
        <v>605</v>
      </c>
      <c r="B291" s="8" t="s">
        <v>606</v>
      </c>
      <c r="C291" s="9">
        <v>2721.27</v>
      </c>
      <c r="D291" s="9">
        <v>2390.52</v>
      </c>
      <c r="E291" s="9">
        <v>1677.72</v>
      </c>
      <c r="F291" s="9">
        <v>4638.32</v>
      </c>
      <c r="G291" s="9">
        <f t="shared" si="4"/>
        <v>11427.83</v>
      </c>
    </row>
    <row r="292" spans="1:7">
      <c r="A292" s="8" t="s">
        <v>607</v>
      </c>
      <c r="B292" s="8" t="s">
        <v>608</v>
      </c>
      <c r="C292" s="9">
        <v>2936.98</v>
      </c>
      <c r="D292" s="9">
        <v>3124.61</v>
      </c>
      <c r="E292" s="9">
        <v>1675.69</v>
      </c>
      <c r="F292" s="9">
        <v>3491.65</v>
      </c>
      <c r="G292" s="9">
        <f t="shared" si="4"/>
        <v>11228.93</v>
      </c>
    </row>
    <row r="293" spans="1:7">
      <c r="A293" s="8" t="s">
        <v>609</v>
      </c>
      <c r="B293" s="8" t="s">
        <v>610</v>
      </c>
      <c r="C293" s="9">
        <v>3134.28</v>
      </c>
      <c r="D293" s="9">
        <v>2530.79</v>
      </c>
      <c r="E293" s="9">
        <v>1327.32</v>
      </c>
      <c r="F293" s="9">
        <v>3838.28</v>
      </c>
      <c r="G293" s="9">
        <f t="shared" si="4"/>
        <v>10830.67</v>
      </c>
    </row>
    <row r="294" spans="1:7">
      <c r="A294" s="8" t="s">
        <v>611</v>
      </c>
      <c r="B294" s="8" t="s">
        <v>612</v>
      </c>
      <c r="C294" s="9">
        <v>1856.45</v>
      </c>
      <c r="D294" s="9">
        <v>2034.71</v>
      </c>
      <c r="E294" s="9">
        <v>1029.5999999999999</v>
      </c>
      <c r="F294" s="9">
        <v>2759.63</v>
      </c>
      <c r="G294" s="9">
        <f t="shared" si="4"/>
        <v>7680.39</v>
      </c>
    </row>
    <row r="295" spans="1:7">
      <c r="A295" s="8" t="s">
        <v>613</v>
      </c>
      <c r="B295" s="8" t="s">
        <v>614</v>
      </c>
      <c r="C295" s="9">
        <v>2968.88</v>
      </c>
      <c r="D295" s="9">
        <v>3513.59</v>
      </c>
      <c r="E295" s="9">
        <v>1990.06</v>
      </c>
      <c r="F295" s="9">
        <v>3840.48</v>
      </c>
      <c r="G295" s="9">
        <f t="shared" si="4"/>
        <v>12313.01</v>
      </c>
    </row>
    <row r="296" spans="1:7">
      <c r="A296" s="8" t="s">
        <v>615</v>
      </c>
      <c r="B296" s="8" t="s">
        <v>616</v>
      </c>
      <c r="C296" s="9">
        <v>905.12</v>
      </c>
      <c r="D296" s="9">
        <v>761.05</v>
      </c>
      <c r="E296" s="9">
        <v>984.53</v>
      </c>
      <c r="F296" s="9">
        <v>836.53</v>
      </c>
      <c r="G296" s="9">
        <f t="shared" si="4"/>
        <v>3487.2299999999996</v>
      </c>
    </row>
    <row r="297" spans="1:7">
      <c r="A297" s="8" t="s">
        <v>617</v>
      </c>
      <c r="B297" s="8" t="s">
        <v>618</v>
      </c>
      <c r="C297" s="9">
        <v>1354.99</v>
      </c>
      <c r="D297" s="9">
        <v>981.19</v>
      </c>
      <c r="E297" s="9">
        <v>1333.35</v>
      </c>
      <c r="F297" s="9">
        <v>1157.43</v>
      </c>
      <c r="G297" s="9">
        <f t="shared" si="4"/>
        <v>4826.96</v>
      </c>
    </row>
    <row r="298" spans="1:7">
      <c r="A298" s="8" t="s">
        <v>619</v>
      </c>
      <c r="B298" s="8" t="s">
        <v>620</v>
      </c>
      <c r="C298" s="9">
        <v>1244.6600000000001</v>
      </c>
      <c r="D298" s="9">
        <v>1017.99</v>
      </c>
      <c r="E298" s="9">
        <v>1195.25</v>
      </c>
      <c r="F298" s="9">
        <v>1029.8</v>
      </c>
      <c r="G298" s="9">
        <f t="shared" si="4"/>
        <v>4487.7</v>
      </c>
    </row>
    <row r="299" spans="1:7">
      <c r="A299" s="8" t="s">
        <v>621</v>
      </c>
      <c r="B299" s="8" t="s">
        <v>622</v>
      </c>
      <c r="C299" s="9">
        <v>687.59</v>
      </c>
      <c r="D299" s="9">
        <v>580.42999999999995</v>
      </c>
      <c r="E299" s="9">
        <v>823.56</v>
      </c>
      <c r="F299" s="9">
        <v>839.86</v>
      </c>
      <c r="G299" s="9">
        <f t="shared" si="4"/>
        <v>2931.44</v>
      </c>
    </row>
    <row r="300" spans="1:7">
      <c r="A300" s="8" t="s">
        <v>623</v>
      </c>
      <c r="B300" s="8" t="s">
        <v>624</v>
      </c>
      <c r="C300" s="9">
        <v>1324.33</v>
      </c>
      <c r="D300" s="9">
        <v>1123.7</v>
      </c>
      <c r="E300" s="9">
        <v>1637.59</v>
      </c>
      <c r="F300" s="9">
        <v>2278.3200000000002</v>
      </c>
      <c r="G300" s="9">
        <f t="shared" si="4"/>
        <v>6363.9400000000005</v>
      </c>
    </row>
    <row r="301" spans="1:7">
      <c r="A301" s="8" t="s">
        <v>625</v>
      </c>
      <c r="B301" s="8" t="s">
        <v>626</v>
      </c>
      <c r="C301" s="9">
        <v>1134.26</v>
      </c>
      <c r="D301" s="9">
        <v>1217.05</v>
      </c>
      <c r="E301" s="9">
        <v>1315.84</v>
      </c>
      <c r="F301" s="9">
        <v>1173.04</v>
      </c>
      <c r="G301" s="9">
        <f t="shared" si="4"/>
        <v>4840.1899999999996</v>
      </c>
    </row>
    <row r="302" spans="1:7">
      <c r="A302" s="8" t="s">
        <v>627</v>
      </c>
      <c r="B302" s="8" t="s">
        <v>628</v>
      </c>
      <c r="C302" s="9">
        <v>1204.18</v>
      </c>
      <c r="D302" s="9">
        <v>1038.25</v>
      </c>
      <c r="E302" s="9">
        <v>1637.5</v>
      </c>
      <c r="F302" s="9">
        <v>1786.35</v>
      </c>
      <c r="G302" s="9">
        <f t="shared" si="4"/>
        <v>5666.2800000000007</v>
      </c>
    </row>
    <row r="303" spans="1:7">
      <c r="A303" s="8" t="s">
        <v>629</v>
      </c>
      <c r="B303" s="8" t="s">
        <v>630</v>
      </c>
      <c r="C303" s="9">
        <v>1297.3900000000001</v>
      </c>
      <c r="D303" s="9">
        <v>1341.03</v>
      </c>
      <c r="E303" s="9">
        <v>1516.62</v>
      </c>
      <c r="F303" s="9">
        <v>1628.7</v>
      </c>
      <c r="G303" s="9">
        <f t="shared" si="4"/>
        <v>5783.74</v>
      </c>
    </row>
    <row r="304" spans="1:7">
      <c r="A304" s="8" t="s">
        <v>631</v>
      </c>
      <c r="B304" s="8" t="s">
        <v>632</v>
      </c>
      <c r="C304" s="9">
        <v>882.58</v>
      </c>
      <c r="D304" s="9">
        <v>1139.8</v>
      </c>
      <c r="E304" s="9">
        <v>1353.79</v>
      </c>
      <c r="F304" s="9">
        <v>1823.54</v>
      </c>
      <c r="G304" s="9">
        <f t="shared" si="4"/>
        <v>5199.71</v>
      </c>
    </row>
    <row r="305" spans="1:7">
      <c r="A305" s="8" t="s">
        <v>633</v>
      </c>
      <c r="B305" s="8" t="s">
        <v>634</v>
      </c>
      <c r="C305" s="9">
        <v>1533.15</v>
      </c>
      <c r="D305" s="9">
        <v>1627.42</v>
      </c>
      <c r="E305" s="9">
        <v>1843.56</v>
      </c>
      <c r="F305" s="9">
        <v>1642.15</v>
      </c>
      <c r="G305" s="9">
        <f t="shared" si="4"/>
        <v>6646.2800000000007</v>
      </c>
    </row>
    <row r="306" spans="1:7">
      <c r="A306" s="8" t="s">
        <v>635</v>
      </c>
      <c r="B306" s="8" t="s">
        <v>636</v>
      </c>
      <c r="C306" s="9">
        <v>785.62</v>
      </c>
      <c r="D306" s="9">
        <v>840.93</v>
      </c>
      <c r="E306" s="9">
        <v>1117.31</v>
      </c>
      <c r="F306" s="9">
        <v>1142.3900000000001</v>
      </c>
      <c r="G306" s="9">
        <f t="shared" si="4"/>
        <v>3886.25</v>
      </c>
    </row>
    <row r="307" spans="1:7">
      <c r="A307" s="8" t="s">
        <v>637</v>
      </c>
      <c r="B307" s="8" t="s">
        <v>638</v>
      </c>
      <c r="C307" s="9">
        <v>719.78</v>
      </c>
      <c r="D307" s="9">
        <v>308.95999999999998</v>
      </c>
      <c r="E307" s="9">
        <v>740.78</v>
      </c>
      <c r="F307" s="9">
        <v>543.12</v>
      </c>
      <c r="G307" s="9">
        <f t="shared" si="4"/>
        <v>2312.64</v>
      </c>
    </row>
    <row r="308" spans="1:7">
      <c r="A308" s="8" t="s">
        <v>639</v>
      </c>
      <c r="B308" s="8" t="s">
        <v>640</v>
      </c>
      <c r="C308" s="9">
        <v>1588.17</v>
      </c>
      <c r="D308" s="9">
        <v>1389.67</v>
      </c>
      <c r="E308" s="9">
        <v>1530.01</v>
      </c>
      <c r="F308" s="9">
        <v>1441.07</v>
      </c>
      <c r="G308" s="9">
        <f t="shared" si="4"/>
        <v>5948.92</v>
      </c>
    </row>
    <row r="309" spans="1:7">
      <c r="A309" s="8" t="s">
        <v>641</v>
      </c>
      <c r="B309" s="8" t="s">
        <v>642</v>
      </c>
      <c r="C309" s="9">
        <v>950.61</v>
      </c>
      <c r="D309" s="9">
        <v>847.17</v>
      </c>
      <c r="E309" s="9">
        <v>821.18</v>
      </c>
      <c r="F309" s="9">
        <v>731.92</v>
      </c>
      <c r="G309" s="9">
        <f t="shared" si="4"/>
        <v>3350.88</v>
      </c>
    </row>
    <row r="310" spans="1:7">
      <c r="A310" s="8" t="s">
        <v>643</v>
      </c>
      <c r="B310" s="8" t="s">
        <v>644</v>
      </c>
      <c r="C310" s="9">
        <v>1899.1</v>
      </c>
      <c r="D310" s="9">
        <v>2113.83</v>
      </c>
      <c r="E310" s="9">
        <v>1544.04</v>
      </c>
      <c r="F310" s="9">
        <v>1600.89</v>
      </c>
      <c r="G310" s="9">
        <f t="shared" si="4"/>
        <v>7157.86</v>
      </c>
    </row>
    <row r="311" spans="1:7">
      <c r="A311" s="8" t="s">
        <v>645</v>
      </c>
      <c r="B311" s="8" t="s">
        <v>646</v>
      </c>
      <c r="C311" s="9">
        <v>1866.81</v>
      </c>
      <c r="D311" s="9">
        <v>2300.71</v>
      </c>
      <c r="E311" s="9">
        <v>2252.41</v>
      </c>
      <c r="F311" s="9">
        <v>2091</v>
      </c>
      <c r="G311" s="9">
        <f t="shared" si="4"/>
        <v>8510.93</v>
      </c>
    </row>
    <row r="312" spans="1:7">
      <c r="A312" s="8" t="s">
        <v>647</v>
      </c>
      <c r="B312" s="8" t="s">
        <v>648</v>
      </c>
      <c r="C312" s="9">
        <v>689.07</v>
      </c>
      <c r="D312" s="9">
        <v>628.74</v>
      </c>
      <c r="E312" s="9">
        <v>665.5</v>
      </c>
      <c r="F312" s="9">
        <v>656.81</v>
      </c>
      <c r="G312" s="9">
        <f t="shared" si="4"/>
        <v>2640.12</v>
      </c>
    </row>
    <row r="313" spans="1:7">
      <c r="A313" s="8" t="s">
        <v>649</v>
      </c>
      <c r="B313" s="8" t="s">
        <v>650</v>
      </c>
      <c r="C313" s="9">
        <v>1423.37</v>
      </c>
      <c r="D313" s="9">
        <v>1197.1500000000001</v>
      </c>
      <c r="E313" s="9">
        <v>1212.55</v>
      </c>
      <c r="F313" s="9">
        <v>1085.45</v>
      </c>
      <c r="G313" s="9">
        <f t="shared" si="4"/>
        <v>4918.5199999999995</v>
      </c>
    </row>
    <row r="314" spans="1:7">
      <c r="A314" s="8" t="s">
        <v>651</v>
      </c>
      <c r="B314" s="8" t="s">
        <v>652</v>
      </c>
      <c r="C314" s="9">
        <v>2609.67</v>
      </c>
      <c r="D314" s="9">
        <v>2228.88</v>
      </c>
      <c r="E314" s="9">
        <v>1918.59</v>
      </c>
      <c r="F314" s="9">
        <v>1819.48</v>
      </c>
      <c r="G314" s="9">
        <f t="shared" si="4"/>
        <v>8576.6200000000008</v>
      </c>
    </row>
    <row r="315" spans="1:7">
      <c r="A315" s="8" t="s">
        <v>653</v>
      </c>
      <c r="B315" s="8" t="s">
        <v>654</v>
      </c>
      <c r="C315" s="9">
        <v>1840.96</v>
      </c>
      <c r="D315" s="9">
        <v>1777.89</v>
      </c>
      <c r="E315" s="9">
        <v>1262.29</v>
      </c>
      <c r="F315" s="9">
        <v>1078.48</v>
      </c>
      <c r="G315" s="9">
        <f t="shared" si="4"/>
        <v>5959.6200000000008</v>
      </c>
    </row>
    <row r="316" spans="1:7">
      <c r="A316" s="8" t="s">
        <v>655</v>
      </c>
      <c r="B316" s="8" t="s">
        <v>656</v>
      </c>
      <c r="C316" s="9">
        <v>1163.45</v>
      </c>
      <c r="D316" s="9">
        <v>1012.05</v>
      </c>
      <c r="E316" s="9">
        <v>1179.18</v>
      </c>
      <c r="F316" s="9">
        <v>972.18</v>
      </c>
      <c r="G316" s="9">
        <f t="shared" si="4"/>
        <v>4326.8600000000006</v>
      </c>
    </row>
    <row r="317" spans="1:7">
      <c r="A317" s="8" t="s">
        <v>657</v>
      </c>
      <c r="B317" s="8" t="s">
        <v>658</v>
      </c>
      <c r="C317" s="9">
        <v>1574.64</v>
      </c>
      <c r="D317" s="9">
        <v>1470.49</v>
      </c>
      <c r="E317" s="9">
        <v>849.51</v>
      </c>
      <c r="F317" s="9">
        <v>2577.96</v>
      </c>
      <c r="G317" s="9">
        <f t="shared" si="4"/>
        <v>6472.6</v>
      </c>
    </row>
    <row r="318" spans="1:7">
      <c r="A318" s="8" t="s">
        <v>659</v>
      </c>
      <c r="B318" s="8" t="s">
        <v>660</v>
      </c>
      <c r="C318" s="9">
        <v>1812.19</v>
      </c>
      <c r="D318" s="9">
        <v>2566.0700000000002</v>
      </c>
      <c r="E318" s="9">
        <v>1664</v>
      </c>
      <c r="F318" s="9">
        <v>3276.38</v>
      </c>
      <c r="G318" s="9">
        <f t="shared" si="4"/>
        <v>9318.64</v>
      </c>
    </row>
    <row r="319" spans="1:7">
      <c r="A319" s="8" t="s">
        <v>661</v>
      </c>
      <c r="B319" s="8" t="s">
        <v>662</v>
      </c>
      <c r="C319" s="9">
        <v>3068.06</v>
      </c>
      <c r="D319" s="9">
        <v>3031.67</v>
      </c>
      <c r="E319" s="9">
        <v>1651.68</v>
      </c>
      <c r="F319" s="9">
        <v>3367.94</v>
      </c>
      <c r="G319" s="9">
        <f t="shared" si="4"/>
        <v>11119.35</v>
      </c>
    </row>
    <row r="320" spans="1:7">
      <c r="A320" s="8" t="s">
        <v>663</v>
      </c>
      <c r="B320" s="8" t="s">
        <v>664</v>
      </c>
      <c r="C320" s="9">
        <v>1597.44</v>
      </c>
      <c r="D320" s="9">
        <v>1637.08</v>
      </c>
      <c r="E320" s="9">
        <v>1029.69</v>
      </c>
      <c r="F320" s="9">
        <v>2370.06</v>
      </c>
      <c r="G320" s="9">
        <f t="shared" si="4"/>
        <v>6634.27</v>
      </c>
    </row>
    <row r="321" spans="1:7">
      <c r="A321" s="8" t="s">
        <v>665</v>
      </c>
      <c r="B321" s="8" t="s">
        <v>666</v>
      </c>
      <c r="C321" s="9">
        <v>1043.48</v>
      </c>
      <c r="D321" s="9">
        <v>1877.05</v>
      </c>
      <c r="E321" s="9">
        <v>1399.46</v>
      </c>
      <c r="F321" s="9">
        <v>2279.0700000000002</v>
      </c>
      <c r="G321" s="9">
        <f t="shared" si="4"/>
        <v>6599.0599999999995</v>
      </c>
    </row>
    <row r="322" spans="1:7">
      <c r="A322" s="8" t="s">
        <v>667</v>
      </c>
      <c r="B322" s="8" t="s">
        <v>668</v>
      </c>
      <c r="C322" s="9">
        <v>1456.68</v>
      </c>
      <c r="D322" s="9">
        <v>1676.83</v>
      </c>
      <c r="E322" s="9">
        <v>1029.54</v>
      </c>
      <c r="F322" s="9">
        <v>1843.12</v>
      </c>
      <c r="G322" s="9">
        <f t="shared" ref="G322:G385" si="5">SUM(C322:F322)</f>
        <v>6006.17</v>
      </c>
    </row>
    <row r="323" spans="1:7">
      <c r="A323" s="8" t="s">
        <v>669</v>
      </c>
      <c r="B323" s="8" t="s">
        <v>670</v>
      </c>
      <c r="C323" s="9">
        <v>2772.45</v>
      </c>
      <c r="D323" s="9">
        <v>2726.3</v>
      </c>
      <c r="E323" s="9">
        <v>1800.38</v>
      </c>
      <c r="F323" s="9">
        <v>3783.54</v>
      </c>
      <c r="G323" s="9">
        <f t="shared" si="5"/>
        <v>11082.67</v>
      </c>
    </row>
    <row r="324" spans="1:7">
      <c r="A324" s="8" t="s">
        <v>671</v>
      </c>
      <c r="B324" s="8" t="s">
        <v>672</v>
      </c>
      <c r="C324" s="9">
        <v>1495.79</v>
      </c>
      <c r="D324" s="9">
        <v>1299.27</v>
      </c>
      <c r="E324" s="9">
        <v>858.03</v>
      </c>
      <c r="F324" s="9">
        <v>1638.62</v>
      </c>
      <c r="G324" s="9">
        <f t="shared" si="5"/>
        <v>5291.71</v>
      </c>
    </row>
    <row r="325" spans="1:7">
      <c r="A325" s="8" t="s">
        <v>673</v>
      </c>
      <c r="B325" s="8" t="s">
        <v>674</v>
      </c>
      <c r="C325" s="9">
        <v>1844.81</v>
      </c>
      <c r="D325" s="9">
        <v>2659.43</v>
      </c>
      <c r="E325" s="9">
        <v>1207.8699999999999</v>
      </c>
      <c r="F325" s="9">
        <v>3057.73</v>
      </c>
      <c r="G325" s="9">
        <f t="shared" si="5"/>
        <v>8769.84</v>
      </c>
    </row>
    <row r="326" spans="1:7">
      <c r="A326" s="8" t="s">
        <v>675</v>
      </c>
      <c r="B326" s="8" t="s">
        <v>676</v>
      </c>
      <c r="C326" s="9">
        <v>1292.18</v>
      </c>
      <c r="D326" s="9">
        <v>2027.77</v>
      </c>
      <c r="E326" s="9">
        <v>1291.24</v>
      </c>
      <c r="F326" s="9">
        <v>2796.2</v>
      </c>
      <c r="G326" s="9">
        <f t="shared" si="5"/>
        <v>7407.3899999999994</v>
      </c>
    </row>
    <row r="327" spans="1:7">
      <c r="A327" s="8" t="s">
        <v>677</v>
      </c>
      <c r="B327" s="8" t="s">
        <v>678</v>
      </c>
      <c r="C327" s="9">
        <v>2707.84</v>
      </c>
      <c r="D327" s="9">
        <v>2351.13</v>
      </c>
      <c r="E327" s="9">
        <v>1683.62</v>
      </c>
      <c r="F327" s="9">
        <v>3880.27</v>
      </c>
      <c r="G327" s="9">
        <f t="shared" si="5"/>
        <v>10622.86</v>
      </c>
    </row>
    <row r="328" spans="1:7">
      <c r="A328" s="8" t="s">
        <v>679</v>
      </c>
      <c r="B328" s="8" t="s">
        <v>680</v>
      </c>
      <c r="C328" s="9">
        <v>3137.47</v>
      </c>
      <c r="D328" s="9">
        <v>3332.66</v>
      </c>
      <c r="E328" s="9">
        <v>2367.81</v>
      </c>
      <c r="F328" s="9">
        <v>4220.29</v>
      </c>
      <c r="G328" s="9">
        <f t="shared" si="5"/>
        <v>13058.23</v>
      </c>
    </row>
    <row r="329" spans="1:7">
      <c r="A329" s="8" t="s">
        <v>681</v>
      </c>
      <c r="B329" s="8" t="s">
        <v>682</v>
      </c>
      <c r="C329" s="9">
        <v>1665.47</v>
      </c>
      <c r="D329" s="9">
        <v>1854.87</v>
      </c>
      <c r="E329" s="9">
        <v>1198.6600000000001</v>
      </c>
      <c r="F329" s="9">
        <v>2186.9</v>
      </c>
      <c r="G329" s="9">
        <f t="shared" si="5"/>
        <v>6905.9</v>
      </c>
    </row>
    <row r="330" spans="1:7">
      <c r="A330" s="8" t="s">
        <v>683</v>
      </c>
      <c r="B330" s="8" t="s">
        <v>684</v>
      </c>
      <c r="C330" s="9">
        <v>5938.63</v>
      </c>
      <c r="D330" s="9">
        <v>7394.29</v>
      </c>
      <c r="E330" s="9">
        <v>3111.61</v>
      </c>
      <c r="F330" s="9">
        <v>6251.21</v>
      </c>
      <c r="G330" s="9">
        <f t="shared" si="5"/>
        <v>22695.739999999998</v>
      </c>
    </row>
    <row r="331" spans="1:7">
      <c r="A331" s="8" t="s">
        <v>685</v>
      </c>
      <c r="B331" s="8" t="s">
        <v>686</v>
      </c>
      <c r="C331" s="9">
        <v>2739.6</v>
      </c>
      <c r="D331" s="9">
        <v>2349.59</v>
      </c>
      <c r="E331" s="9">
        <v>1826.73</v>
      </c>
      <c r="F331" s="9">
        <v>3467.81</v>
      </c>
      <c r="G331" s="9">
        <f t="shared" si="5"/>
        <v>10383.73</v>
      </c>
    </row>
    <row r="332" spans="1:7">
      <c r="A332" s="8" t="s">
        <v>687</v>
      </c>
      <c r="B332" s="8" t="s">
        <v>688</v>
      </c>
      <c r="C332" s="9">
        <v>3065.36</v>
      </c>
      <c r="D332" s="9">
        <v>3140.78</v>
      </c>
      <c r="E332" s="9">
        <v>2059.83</v>
      </c>
      <c r="F332" s="9">
        <v>4371.84</v>
      </c>
      <c r="G332" s="9">
        <f t="shared" si="5"/>
        <v>12637.810000000001</v>
      </c>
    </row>
    <row r="333" spans="1:7">
      <c r="A333" s="8" t="s">
        <v>689</v>
      </c>
      <c r="B333" s="8" t="s">
        <v>690</v>
      </c>
      <c r="C333" s="9">
        <v>999.89</v>
      </c>
      <c r="D333" s="9">
        <v>1371.3</v>
      </c>
      <c r="E333" s="9">
        <v>1043.07</v>
      </c>
      <c r="F333" s="9">
        <v>2279.9499999999998</v>
      </c>
      <c r="G333" s="9">
        <f t="shared" si="5"/>
        <v>5694.21</v>
      </c>
    </row>
    <row r="334" spans="1:7">
      <c r="A334" s="8" t="s">
        <v>691</v>
      </c>
      <c r="B334" s="8" t="s">
        <v>692</v>
      </c>
      <c r="C334" s="9">
        <v>3769.69</v>
      </c>
      <c r="D334" s="9">
        <v>3638.29</v>
      </c>
      <c r="E334" s="9">
        <v>2472.4899999999998</v>
      </c>
      <c r="F334" s="9">
        <v>5718.08</v>
      </c>
      <c r="G334" s="9">
        <f t="shared" si="5"/>
        <v>15598.55</v>
      </c>
    </row>
    <row r="335" spans="1:7">
      <c r="A335" s="8" t="s">
        <v>693</v>
      </c>
      <c r="B335" s="8" t="s">
        <v>694</v>
      </c>
      <c r="C335" s="9">
        <v>2509.6</v>
      </c>
      <c r="D335" s="9">
        <v>2941.1</v>
      </c>
      <c r="E335" s="9">
        <v>1554.9</v>
      </c>
      <c r="F335" s="9">
        <v>2520.4699999999998</v>
      </c>
      <c r="G335" s="9">
        <f t="shared" si="5"/>
        <v>9526.07</v>
      </c>
    </row>
    <row r="336" spans="1:7">
      <c r="A336" s="8" t="s">
        <v>695</v>
      </c>
      <c r="B336" s="8" t="s">
        <v>696</v>
      </c>
      <c r="C336" s="9">
        <v>2582.9699999999998</v>
      </c>
      <c r="D336" s="9">
        <v>2590.81</v>
      </c>
      <c r="E336" s="9">
        <v>1402.25</v>
      </c>
      <c r="F336" s="9">
        <v>2472.46</v>
      </c>
      <c r="G336" s="9">
        <f t="shared" si="5"/>
        <v>9048.49</v>
      </c>
    </row>
    <row r="337" spans="1:7">
      <c r="A337" s="8" t="s">
        <v>697</v>
      </c>
      <c r="B337" s="8" t="s">
        <v>698</v>
      </c>
      <c r="C337" s="9">
        <v>3599.28</v>
      </c>
      <c r="D337" s="9">
        <v>5444.25</v>
      </c>
      <c r="E337" s="9">
        <v>2623.88</v>
      </c>
      <c r="F337" s="9">
        <v>4687.0200000000004</v>
      </c>
      <c r="G337" s="9">
        <f t="shared" si="5"/>
        <v>16354.43</v>
      </c>
    </row>
    <row r="338" spans="1:7">
      <c r="A338" s="8" t="s">
        <v>699</v>
      </c>
      <c r="B338" s="8" t="s">
        <v>700</v>
      </c>
      <c r="C338" s="9">
        <v>1952.72</v>
      </c>
      <c r="D338" s="9">
        <v>2472.7600000000002</v>
      </c>
      <c r="E338" s="9">
        <v>1463.95</v>
      </c>
      <c r="F338" s="9">
        <v>2941.57</v>
      </c>
      <c r="G338" s="9">
        <f t="shared" si="5"/>
        <v>8831</v>
      </c>
    </row>
    <row r="339" spans="1:7">
      <c r="A339" s="8" t="s">
        <v>701</v>
      </c>
      <c r="B339" s="8" t="s">
        <v>702</v>
      </c>
      <c r="C339" s="9">
        <v>3754.08</v>
      </c>
      <c r="D339" s="9">
        <v>3741.14</v>
      </c>
      <c r="E339" s="9">
        <v>2365.9299999999998</v>
      </c>
      <c r="F339" s="9">
        <v>4558.08</v>
      </c>
      <c r="G339" s="9">
        <f t="shared" si="5"/>
        <v>14419.23</v>
      </c>
    </row>
    <row r="340" spans="1:7">
      <c r="A340" s="8" t="s">
        <v>703</v>
      </c>
      <c r="B340" s="8" t="s">
        <v>704</v>
      </c>
      <c r="C340" s="9">
        <v>2148.86</v>
      </c>
      <c r="D340" s="9">
        <v>2398.13</v>
      </c>
      <c r="E340" s="9">
        <v>1695.98</v>
      </c>
      <c r="F340" s="9">
        <v>3049.34</v>
      </c>
      <c r="G340" s="9">
        <f t="shared" si="5"/>
        <v>9292.31</v>
      </c>
    </row>
    <row r="341" spans="1:7">
      <c r="A341" s="8" t="s">
        <v>705</v>
      </c>
      <c r="B341" s="8" t="s">
        <v>706</v>
      </c>
      <c r="C341" s="9">
        <v>2772.33</v>
      </c>
      <c r="D341" s="9">
        <v>3309.51</v>
      </c>
      <c r="E341" s="9">
        <v>1994.84</v>
      </c>
      <c r="F341" s="9">
        <v>3184.55</v>
      </c>
      <c r="G341" s="9">
        <f t="shared" si="5"/>
        <v>11261.23</v>
      </c>
    </row>
    <row r="342" spans="1:7">
      <c r="A342" s="8" t="s">
        <v>707</v>
      </c>
      <c r="B342" s="8" t="s">
        <v>708</v>
      </c>
      <c r="C342" s="9">
        <v>3309.66</v>
      </c>
      <c r="D342" s="9">
        <v>2594.9</v>
      </c>
      <c r="E342" s="9">
        <v>2083.3200000000002</v>
      </c>
      <c r="F342" s="9">
        <v>4257.63</v>
      </c>
      <c r="G342" s="9">
        <f t="shared" si="5"/>
        <v>12245.509999999998</v>
      </c>
    </row>
    <row r="343" spans="1:7">
      <c r="A343" s="8" t="s">
        <v>709</v>
      </c>
      <c r="B343" s="8" t="s">
        <v>710</v>
      </c>
      <c r="C343" s="9">
        <v>2166.16</v>
      </c>
      <c r="D343" s="9">
        <v>1998.4</v>
      </c>
      <c r="E343" s="9">
        <v>1582.2</v>
      </c>
      <c r="F343" s="9">
        <v>3223.15</v>
      </c>
      <c r="G343" s="9">
        <f t="shared" si="5"/>
        <v>8969.91</v>
      </c>
    </row>
    <row r="344" spans="1:7">
      <c r="A344" s="8" t="s">
        <v>711</v>
      </c>
      <c r="B344" s="8" t="s">
        <v>712</v>
      </c>
      <c r="C344" s="9">
        <v>3524.38</v>
      </c>
      <c r="D344" s="9">
        <v>2743.79</v>
      </c>
      <c r="E344" s="9">
        <v>2201.81</v>
      </c>
      <c r="F344" s="9">
        <v>3529.88</v>
      </c>
      <c r="G344" s="9">
        <f t="shared" si="5"/>
        <v>11999.86</v>
      </c>
    </row>
    <row r="345" spans="1:7">
      <c r="A345" s="8" t="s">
        <v>713</v>
      </c>
      <c r="B345" s="8" t="s">
        <v>714</v>
      </c>
      <c r="C345" s="9">
        <v>1879.26</v>
      </c>
      <c r="D345" s="9">
        <v>2111.1999999999998</v>
      </c>
      <c r="E345" s="9">
        <v>2311.62</v>
      </c>
      <c r="F345" s="9">
        <v>2405.88</v>
      </c>
      <c r="G345" s="9">
        <f t="shared" si="5"/>
        <v>8707.9599999999991</v>
      </c>
    </row>
    <row r="346" spans="1:7">
      <c r="A346" s="8" t="s">
        <v>715</v>
      </c>
      <c r="B346" s="8" t="s">
        <v>716</v>
      </c>
      <c r="C346" s="9">
        <v>1970.37</v>
      </c>
      <c r="D346" s="9">
        <v>2277.9899999999998</v>
      </c>
      <c r="E346" s="9">
        <v>1875.51</v>
      </c>
      <c r="F346" s="9">
        <v>1741.11</v>
      </c>
      <c r="G346" s="9">
        <f t="shared" si="5"/>
        <v>7864.98</v>
      </c>
    </row>
    <row r="347" spans="1:7">
      <c r="A347" s="8" t="s">
        <v>717</v>
      </c>
      <c r="B347" s="8" t="s">
        <v>718</v>
      </c>
      <c r="C347" s="9">
        <v>2091.92</v>
      </c>
      <c r="D347" s="9">
        <v>2370.4299999999998</v>
      </c>
      <c r="E347" s="9">
        <v>2555.21</v>
      </c>
      <c r="F347" s="9">
        <v>2868.55</v>
      </c>
      <c r="G347" s="9">
        <f t="shared" si="5"/>
        <v>9886.11</v>
      </c>
    </row>
    <row r="348" spans="1:7">
      <c r="A348" s="8" t="s">
        <v>719</v>
      </c>
      <c r="B348" s="8" t="s">
        <v>720</v>
      </c>
      <c r="C348" s="9">
        <v>1708.96</v>
      </c>
      <c r="D348" s="9">
        <v>1636.29</v>
      </c>
      <c r="E348" s="9">
        <v>2014.52</v>
      </c>
      <c r="F348" s="9">
        <v>2184.27</v>
      </c>
      <c r="G348" s="9">
        <f t="shared" si="5"/>
        <v>7544.0400000000009</v>
      </c>
    </row>
    <row r="349" spans="1:7">
      <c r="A349" s="8" t="s">
        <v>721</v>
      </c>
      <c r="B349" s="8" t="s">
        <v>722</v>
      </c>
      <c r="C349" s="9">
        <v>1545.99</v>
      </c>
      <c r="D349" s="9">
        <v>1715.91</v>
      </c>
      <c r="E349" s="9">
        <v>1781.07</v>
      </c>
      <c r="F349" s="9">
        <v>2289.15</v>
      </c>
      <c r="G349" s="9">
        <f t="shared" si="5"/>
        <v>7332.1200000000008</v>
      </c>
    </row>
    <row r="350" spans="1:7">
      <c r="A350" s="8" t="s">
        <v>723</v>
      </c>
      <c r="B350" s="8" t="s">
        <v>724</v>
      </c>
      <c r="C350" s="9">
        <v>2865.68</v>
      </c>
      <c r="D350" s="9">
        <v>3658.68</v>
      </c>
      <c r="E350" s="9">
        <v>3482.72</v>
      </c>
      <c r="F350" s="9">
        <v>3596.5</v>
      </c>
      <c r="G350" s="9">
        <f t="shared" si="5"/>
        <v>13603.58</v>
      </c>
    </row>
    <row r="351" spans="1:7">
      <c r="A351" s="8" t="s">
        <v>725</v>
      </c>
      <c r="B351" s="8" t="s">
        <v>726</v>
      </c>
      <c r="C351" s="9">
        <v>2001.12</v>
      </c>
      <c r="D351" s="9">
        <v>1752.36</v>
      </c>
      <c r="E351" s="9">
        <v>1659.71</v>
      </c>
      <c r="F351" s="9">
        <v>1666.81</v>
      </c>
      <c r="G351" s="9">
        <f t="shared" si="5"/>
        <v>7080</v>
      </c>
    </row>
    <row r="352" spans="1:7">
      <c r="A352" s="8" t="s">
        <v>727</v>
      </c>
      <c r="B352" s="8" t="s">
        <v>728</v>
      </c>
      <c r="C352" s="9">
        <v>1844.82</v>
      </c>
      <c r="D352" s="9">
        <v>1783.11</v>
      </c>
      <c r="E352" s="9">
        <v>2527.41</v>
      </c>
      <c r="F352" s="9">
        <v>2277.7399999999998</v>
      </c>
      <c r="G352" s="9">
        <f t="shared" si="5"/>
        <v>8433.08</v>
      </c>
    </row>
    <row r="353" spans="1:7">
      <c r="A353" s="8" t="s">
        <v>729</v>
      </c>
      <c r="B353" s="8" t="s">
        <v>730</v>
      </c>
      <c r="C353" s="9">
        <v>3753.39</v>
      </c>
      <c r="D353" s="9">
        <v>3811.35</v>
      </c>
      <c r="E353" s="9">
        <v>3560.16</v>
      </c>
      <c r="F353" s="9">
        <v>4427.12</v>
      </c>
      <c r="G353" s="9">
        <f t="shared" si="5"/>
        <v>15552.02</v>
      </c>
    </row>
    <row r="354" spans="1:7">
      <c r="A354" s="8" t="s">
        <v>731</v>
      </c>
      <c r="B354" s="8" t="s">
        <v>732</v>
      </c>
      <c r="C354" s="9">
        <v>2243.5500000000002</v>
      </c>
      <c r="D354" s="9">
        <v>2131.66</v>
      </c>
      <c r="E354" s="9">
        <v>2651.15</v>
      </c>
      <c r="F354" s="9">
        <v>2213.52</v>
      </c>
      <c r="G354" s="9">
        <f t="shared" si="5"/>
        <v>9239.880000000001</v>
      </c>
    </row>
    <row r="355" spans="1:7">
      <c r="A355" s="8" t="s">
        <v>733</v>
      </c>
      <c r="B355" s="8" t="s">
        <v>734</v>
      </c>
      <c r="C355" s="9">
        <v>1907.09</v>
      </c>
      <c r="D355" s="9">
        <v>1576.97</v>
      </c>
      <c r="E355" s="9">
        <v>2137.04</v>
      </c>
      <c r="F355" s="9">
        <v>2556.48</v>
      </c>
      <c r="G355" s="9">
        <f t="shared" si="5"/>
        <v>8177.58</v>
      </c>
    </row>
    <row r="356" spans="1:7">
      <c r="A356" s="8" t="s">
        <v>735</v>
      </c>
      <c r="B356" s="8" t="s">
        <v>736</v>
      </c>
      <c r="C356" s="9">
        <v>1025.6400000000001</v>
      </c>
      <c r="D356" s="9">
        <v>1161.03</v>
      </c>
      <c r="E356" s="9">
        <v>1323.02</v>
      </c>
      <c r="F356" s="9">
        <v>1179.4000000000001</v>
      </c>
      <c r="G356" s="9">
        <f t="shared" si="5"/>
        <v>4689.09</v>
      </c>
    </row>
    <row r="357" spans="1:7">
      <c r="A357" s="8" t="s">
        <v>737</v>
      </c>
      <c r="B357" s="8" t="s">
        <v>738</v>
      </c>
      <c r="C357" s="9">
        <v>3803.83</v>
      </c>
      <c r="D357" s="9">
        <v>3046.46</v>
      </c>
      <c r="E357" s="9">
        <v>2975.14</v>
      </c>
      <c r="F357" s="9">
        <v>3229.14</v>
      </c>
      <c r="G357" s="9">
        <f t="shared" si="5"/>
        <v>13054.57</v>
      </c>
    </row>
    <row r="358" spans="1:7">
      <c r="A358" s="8" t="s">
        <v>739</v>
      </c>
      <c r="B358" s="8" t="s">
        <v>740</v>
      </c>
      <c r="C358" s="9">
        <v>2612.2399999999998</v>
      </c>
      <c r="D358" s="9">
        <v>2259.79</v>
      </c>
      <c r="E358" s="9">
        <v>3013.48</v>
      </c>
      <c r="F358" s="9">
        <v>2752.88</v>
      </c>
      <c r="G358" s="9">
        <f t="shared" si="5"/>
        <v>10638.39</v>
      </c>
    </row>
    <row r="359" spans="1:7">
      <c r="A359" s="8" t="s">
        <v>741</v>
      </c>
      <c r="B359" s="8" t="s">
        <v>742</v>
      </c>
      <c r="C359" s="9">
        <v>3746.93</v>
      </c>
      <c r="D359" s="9">
        <v>3300.94</v>
      </c>
      <c r="E359" s="9">
        <v>3791.71</v>
      </c>
      <c r="F359" s="9">
        <v>3437.09</v>
      </c>
      <c r="G359" s="9">
        <f t="shared" si="5"/>
        <v>14276.67</v>
      </c>
    </row>
    <row r="360" spans="1:7">
      <c r="A360" s="8" t="s">
        <v>743</v>
      </c>
      <c r="B360" s="8" t="s">
        <v>744</v>
      </c>
      <c r="C360" s="9">
        <v>2975.18</v>
      </c>
      <c r="D360" s="9">
        <v>2680.02</v>
      </c>
      <c r="E360" s="9">
        <v>2955.33</v>
      </c>
      <c r="F360" s="9">
        <v>2938.84</v>
      </c>
      <c r="G360" s="9">
        <f t="shared" si="5"/>
        <v>11549.369999999999</v>
      </c>
    </row>
    <row r="361" spans="1:7">
      <c r="A361" s="8" t="s">
        <v>745</v>
      </c>
      <c r="B361" s="8" t="s">
        <v>746</v>
      </c>
      <c r="C361" s="9">
        <v>2437.48</v>
      </c>
      <c r="D361" s="9">
        <v>3063.42</v>
      </c>
      <c r="E361" s="9">
        <v>2825.78</v>
      </c>
      <c r="F361" s="9">
        <v>3724.42</v>
      </c>
      <c r="G361" s="9">
        <f t="shared" si="5"/>
        <v>12051.1</v>
      </c>
    </row>
    <row r="362" spans="1:7">
      <c r="A362" s="8" t="s">
        <v>747</v>
      </c>
      <c r="B362" s="8" t="s">
        <v>748</v>
      </c>
      <c r="C362" s="9">
        <v>2660.76</v>
      </c>
      <c r="D362" s="9">
        <v>1771.71</v>
      </c>
      <c r="E362" s="9">
        <v>1904.47</v>
      </c>
      <c r="F362" s="9">
        <v>1899.57</v>
      </c>
      <c r="G362" s="9">
        <f t="shared" si="5"/>
        <v>8236.51</v>
      </c>
    </row>
    <row r="363" spans="1:7">
      <c r="A363" s="8" t="s">
        <v>749</v>
      </c>
      <c r="B363" s="8" t="s">
        <v>750</v>
      </c>
      <c r="C363" s="9">
        <v>2808.72</v>
      </c>
      <c r="D363" s="9">
        <v>2292.37</v>
      </c>
      <c r="E363" s="9">
        <v>2718.03</v>
      </c>
      <c r="F363" s="9">
        <v>2958.11</v>
      </c>
      <c r="G363" s="9">
        <f t="shared" si="5"/>
        <v>10777.230000000001</v>
      </c>
    </row>
    <row r="364" spans="1:7">
      <c r="A364" s="8" t="s">
        <v>751</v>
      </c>
      <c r="B364" s="8" t="s">
        <v>752</v>
      </c>
      <c r="C364" s="9">
        <v>5355.58</v>
      </c>
      <c r="D364" s="9">
        <v>4728.76</v>
      </c>
      <c r="E364" s="9">
        <v>4654.3599999999997</v>
      </c>
      <c r="F364" s="9">
        <v>3979.7</v>
      </c>
      <c r="G364" s="9">
        <f t="shared" si="5"/>
        <v>18718.400000000001</v>
      </c>
    </row>
    <row r="365" spans="1:7">
      <c r="A365" s="8" t="s">
        <v>753</v>
      </c>
      <c r="B365" s="8" t="s">
        <v>754</v>
      </c>
      <c r="C365" s="9">
        <v>3296.97</v>
      </c>
      <c r="D365" s="9">
        <v>2532.7199999999998</v>
      </c>
      <c r="E365" s="9">
        <v>3244.57</v>
      </c>
      <c r="F365" s="9">
        <v>2660.68</v>
      </c>
      <c r="G365" s="9">
        <f t="shared" si="5"/>
        <v>11734.94</v>
      </c>
    </row>
    <row r="366" spans="1:7">
      <c r="A366" s="8" t="s">
        <v>755</v>
      </c>
      <c r="B366" s="8" t="s">
        <v>756</v>
      </c>
      <c r="C366" s="9">
        <v>3529.08</v>
      </c>
      <c r="D366" s="9">
        <v>2705.86</v>
      </c>
      <c r="E366" s="9">
        <v>3668.28</v>
      </c>
      <c r="F366" s="9">
        <v>2204.89</v>
      </c>
      <c r="G366" s="9">
        <f t="shared" si="5"/>
        <v>12108.11</v>
      </c>
    </row>
    <row r="367" spans="1:7">
      <c r="A367" s="8" t="s">
        <v>757</v>
      </c>
      <c r="B367" s="8" t="s">
        <v>758</v>
      </c>
      <c r="C367" s="9">
        <v>4009.51</v>
      </c>
      <c r="D367" s="9">
        <v>3878.3</v>
      </c>
      <c r="E367" s="9">
        <v>4742.75</v>
      </c>
      <c r="F367" s="9">
        <v>4440.17</v>
      </c>
      <c r="G367" s="9">
        <f t="shared" si="5"/>
        <v>17070.730000000003</v>
      </c>
    </row>
    <row r="368" spans="1:7">
      <c r="A368" s="8" t="s">
        <v>759</v>
      </c>
      <c r="B368" s="8" t="s">
        <v>760</v>
      </c>
      <c r="C368" s="9">
        <v>4458.3100000000004</v>
      </c>
      <c r="D368" s="9">
        <v>4279.34</v>
      </c>
      <c r="E368" s="9">
        <v>4751.16</v>
      </c>
      <c r="F368" s="9">
        <v>4568.01</v>
      </c>
      <c r="G368" s="9">
        <f t="shared" si="5"/>
        <v>18056.82</v>
      </c>
    </row>
    <row r="369" spans="1:7">
      <c r="A369" s="8" t="s">
        <v>761</v>
      </c>
      <c r="B369" s="8" t="s">
        <v>762</v>
      </c>
      <c r="C369" s="9">
        <v>2598.4699999999998</v>
      </c>
      <c r="D369" s="9">
        <v>2063.89</v>
      </c>
      <c r="E369" s="9">
        <v>2387.9899999999998</v>
      </c>
      <c r="F369" s="9">
        <v>1881.81</v>
      </c>
      <c r="G369" s="9">
        <f t="shared" si="5"/>
        <v>8932.16</v>
      </c>
    </row>
    <row r="370" spans="1:7">
      <c r="A370" s="8" t="s">
        <v>763</v>
      </c>
      <c r="B370" s="8" t="s">
        <v>764</v>
      </c>
      <c r="C370" s="9">
        <v>2928.21</v>
      </c>
      <c r="D370" s="9">
        <v>2325.15</v>
      </c>
      <c r="E370" s="9">
        <v>3087.51</v>
      </c>
      <c r="F370" s="9">
        <v>2802.63</v>
      </c>
      <c r="G370" s="9">
        <f t="shared" si="5"/>
        <v>11143.5</v>
      </c>
    </row>
    <row r="371" spans="1:7">
      <c r="A371" s="8" t="s">
        <v>765</v>
      </c>
      <c r="B371" s="8" t="s">
        <v>766</v>
      </c>
      <c r="C371" s="9">
        <v>2209.9299999999998</v>
      </c>
      <c r="D371" s="9">
        <v>2105.19</v>
      </c>
      <c r="E371" s="9">
        <v>2332.5100000000002</v>
      </c>
      <c r="F371" s="9">
        <v>2107.94</v>
      </c>
      <c r="G371" s="9">
        <f t="shared" si="5"/>
        <v>8755.57</v>
      </c>
    </row>
    <row r="372" spans="1:7">
      <c r="A372" s="8" t="s">
        <v>767</v>
      </c>
      <c r="B372" s="8" t="s">
        <v>768</v>
      </c>
      <c r="C372" s="9">
        <v>1322.65</v>
      </c>
      <c r="D372" s="9">
        <v>1112.81</v>
      </c>
      <c r="E372" s="9">
        <v>1463.4</v>
      </c>
      <c r="F372" s="9">
        <v>1310.91</v>
      </c>
      <c r="G372" s="9">
        <f t="shared" si="5"/>
        <v>5209.7700000000004</v>
      </c>
    </row>
    <row r="373" spans="1:7">
      <c r="A373" s="8" t="s">
        <v>769</v>
      </c>
      <c r="B373" s="8" t="s">
        <v>770</v>
      </c>
      <c r="C373" s="9">
        <v>2020.24</v>
      </c>
      <c r="D373" s="9">
        <v>2188.37</v>
      </c>
      <c r="E373" s="9">
        <v>2437.6</v>
      </c>
      <c r="F373" s="9">
        <v>2858.95</v>
      </c>
      <c r="G373" s="9">
        <f t="shared" si="5"/>
        <v>9505.16</v>
      </c>
    </row>
    <row r="374" spans="1:7">
      <c r="A374" s="8" t="s">
        <v>771</v>
      </c>
      <c r="B374" s="8" t="s">
        <v>772</v>
      </c>
      <c r="C374" s="9">
        <v>1321.19</v>
      </c>
      <c r="D374" s="9">
        <v>1419.34</v>
      </c>
      <c r="E374" s="9">
        <v>1547.81</v>
      </c>
      <c r="F374" s="9">
        <v>1346.24</v>
      </c>
      <c r="G374" s="9">
        <f t="shared" si="5"/>
        <v>5634.58</v>
      </c>
    </row>
    <row r="375" spans="1:7">
      <c r="A375" s="8" t="s">
        <v>773</v>
      </c>
      <c r="B375" s="8" t="s">
        <v>774</v>
      </c>
      <c r="C375" s="9">
        <v>1559.89</v>
      </c>
      <c r="D375" s="9">
        <v>1101.3800000000001</v>
      </c>
      <c r="E375" s="9">
        <v>1908.75</v>
      </c>
      <c r="F375" s="9">
        <v>1597.6</v>
      </c>
      <c r="G375" s="9">
        <f t="shared" si="5"/>
        <v>6167.6200000000008</v>
      </c>
    </row>
    <row r="376" spans="1:7">
      <c r="A376" s="8" t="s">
        <v>775</v>
      </c>
      <c r="B376" s="8" t="s">
        <v>776</v>
      </c>
      <c r="C376" s="9">
        <v>1543.19</v>
      </c>
      <c r="D376" s="9">
        <v>2133.3000000000002</v>
      </c>
      <c r="E376" s="9">
        <v>1577.98</v>
      </c>
      <c r="F376" s="9">
        <v>1581.93</v>
      </c>
      <c r="G376" s="9">
        <f t="shared" si="5"/>
        <v>6836.4000000000005</v>
      </c>
    </row>
    <row r="377" spans="1:7">
      <c r="A377" s="8" t="s">
        <v>777</v>
      </c>
      <c r="B377" s="8" t="s">
        <v>778</v>
      </c>
      <c r="C377" s="9">
        <v>2727.1</v>
      </c>
      <c r="D377" s="9">
        <v>2381.65</v>
      </c>
      <c r="E377" s="9">
        <v>2622.44</v>
      </c>
      <c r="F377" s="9">
        <v>2943.83</v>
      </c>
      <c r="G377" s="9">
        <f t="shared" si="5"/>
        <v>10675.02</v>
      </c>
    </row>
    <row r="378" spans="1:7">
      <c r="A378" s="8" t="s">
        <v>779</v>
      </c>
      <c r="B378" s="8" t="s">
        <v>780</v>
      </c>
      <c r="C378" s="9">
        <v>1889.23</v>
      </c>
      <c r="D378" s="9">
        <v>1754.92</v>
      </c>
      <c r="E378" s="9">
        <v>1632.44</v>
      </c>
      <c r="F378" s="9">
        <v>1900.6</v>
      </c>
      <c r="G378" s="9">
        <f t="shared" si="5"/>
        <v>7177.1900000000005</v>
      </c>
    </row>
    <row r="379" spans="1:7">
      <c r="A379" s="8" t="s">
        <v>781</v>
      </c>
      <c r="B379" s="8" t="s">
        <v>782</v>
      </c>
      <c r="C379" s="9">
        <v>3502.15</v>
      </c>
      <c r="D379" s="9">
        <v>2755.83</v>
      </c>
      <c r="E379" s="9">
        <v>2825.78</v>
      </c>
      <c r="F379" s="9">
        <v>3124.77</v>
      </c>
      <c r="G379" s="9">
        <f t="shared" si="5"/>
        <v>12208.53</v>
      </c>
    </row>
    <row r="380" spans="1:7">
      <c r="A380" s="8" t="s">
        <v>783</v>
      </c>
      <c r="B380" s="8" t="s">
        <v>784</v>
      </c>
      <c r="C380" s="9">
        <v>2616.14</v>
      </c>
      <c r="D380" s="9">
        <v>2170.91</v>
      </c>
      <c r="E380" s="9">
        <v>2266.2199999999998</v>
      </c>
      <c r="F380" s="9">
        <v>2868.38</v>
      </c>
      <c r="G380" s="9">
        <f t="shared" si="5"/>
        <v>9921.6499999999978</v>
      </c>
    </row>
    <row r="381" spans="1:7">
      <c r="A381" s="8" t="s">
        <v>785</v>
      </c>
      <c r="B381" s="8" t="s">
        <v>786</v>
      </c>
      <c r="C381" s="9">
        <v>1538.65</v>
      </c>
      <c r="D381" s="9">
        <v>1325.81</v>
      </c>
      <c r="E381" s="9">
        <v>1438.9</v>
      </c>
      <c r="F381" s="9">
        <v>2565.06</v>
      </c>
      <c r="G381" s="9">
        <f t="shared" si="5"/>
        <v>6868.42</v>
      </c>
    </row>
    <row r="382" spans="1:7">
      <c r="A382" s="8" t="s">
        <v>787</v>
      </c>
      <c r="B382" s="8" t="s">
        <v>788</v>
      </c>
      <c r="C382" s="9">
        <v>3458.85</v>
      </c>
      <c r="D382" s="9">
        <v>2942.97</v>
      </c>
      <c r="E382" s="9">
        <v>3638.93</v>
      </c>
      <c r="F382" s="9">
        <v>3339.98</v>
      </c>
      <c r="G382" s="9">
        <f t="shared" si="5"/>
        <v>13380.73</v>
      </c>
    </row>
    <row r="383" spans="1:7">
      <c r="A383" s="8" t="s">
        <v>789</v>
      </c>
      <c r="B383" s="8" t="s">
        <v>790</v>
      </c>
      <c r="C383" s="9">
        <v>1690.57</v>
      </c>
      <c r="D383" s="9">
        <v>1373.87</v>
      </c>
      <c r="E383" s="9">
        <v>1849.5</v>
      </c>
      <c r="F383" s="9">
        <v>1819.16</v>
      </c>
      <c r="G383" s="9">
        <f t="shared" si="5"/>
        <v>6733.0999999999995</v>
      </c>
    </row>
    <row r="384" spans="1:7">
      <c r="A384" s="8" t="s">
        <v>791</v>
      </c>
      <c r="B384" s="8" t="s">
        <v>792</v>
      </c>
      <c r="C384" s="9">
        <v>2036.15</v>
      </c>
      <c r="D384" s="9">
        <v>1712.9</v>
      </c>
      <c r="E384" s="9">
        <v>1945.33</v>
      </c>
      <c r="F384" s="9">
        <v>2175.02</v>
      </c>
      <c r="G384" s="9">
        <f t="shared" si="5"/>
        <v>7869.4</v>
      </c>
    </row>
    <row r="385" spans="1:7">
      <c r="A385" s="8" t="s">
        <v>793</v>
      </c>
      <c r="B385" s="8" t="s">
        <v>794</v>
      </c>
      <c r="C385" s="9">
        <v>1196.3399999999999</v>
      </c>
      <c r="D385" s="9">
        <v>781.5</v>
      </c>
      <c r="E385" s="9">
        <v>1315.23</v>
      </c>
      <c r="F385" s="9">
        <v>1177.71</v>
      </c>
      <c r="G385" s="9">
        <f t="shared" si="5"/>
        <v>4470.78</v>
      </c>
    </row>
    <row r="386" spans="1:7">
      <c r="A386" s="8" t="s">
        <v>795</v>
      </c>
      <c r="B386" s="8" t="s">
        <v>796</v>
      </c>
      <c r="C386" s="9">
        <v>2161.31</v>
      </c>
      <c r="D386" s="9">
        <v>1786.53</v>
      </c>
      <c r="E386" s="9">
        <v>2156.48</v>
      </c>
      <c r="F386" s="9">
        <v>2504.88</v>
      </c>
      <c r="G386" s="9">
        <f t="shared" ref="G386:G449" si="6">SUM(C386:F386)</f>
        <v>8609.2000000000007</v>
      </c>
    </row>
    <row r="387" spans="1:7">
      <c r="A387" s="8" t="s">
        <v>797</v>
      </c>
      <c r="B387" s="8" t="s">
        <v>798</v>
      </c>
      <c r="C387" s="9">
        <v>1473.19</v>
      </c>
      <c r="D387" s="9">
        <v>1248.6099999999999</v>
      </c>
      <c r="E387" s="9">
        <v>2612.9699999999998</v>
      </c>
      <c r="F387" s="9">
        <v>2121.6</v>
      </c>
      <c r="G387" s="9">
        <f t="shared" si="6"/>
        <v>7456.3700000000008</v>
      </c>
    </row>
    <row r="388" spans="1:7">
      <c r="A388" s="8" t="s">
        <v>799</v>
      </c>
      <c r="B388" s="8" t="s">
        <v>800</v>
      </c>
      <c r="C388" s="9">
        <v>3711.22</v>
      </c>
      <c r="D388" s="9">
        <v>2222.27</v>
      </c>
      <c r="E388" s="9">
        <v>4367.38</v>
      </c>
      <c r="F388" s="9">
        <v>3033.87</v>
      </c>
      <c r="G388" s="9">
        <f t="shared" si="6"/>
        <v>13334.739999999998</v>
      </c>
    </row>
    <row r="389" spans="1:7">
      <c r="A389" s="8" t="s">
        <v>801</v>
      </c>
      <c r="B389" s="8" t="s">
        <v>802</v>
      </c>
      <c r="C389" s="9">
        <v>1854.43</v>
      </c>
      <c r="D389" s="9">
        <v>1268.22</v>
      </c>
      <c r="E389" s="9">
        <v>1943.79</v>
      </c>
      <c r="F389" s="9">
        <v>1700.28</v>
      </c>
      <c r="G389" s="9">
        <f t="shared" si="6"/>
        <v>6766.72</v>
      </c>
    </row>
    <row r="390" spans="1:7">
      <c r="A390" s="8" t="s">
        <v>803</v>
      </c>
      <c r="B390" s="8" t="s">
        <v>804</v>
      </c>
      <c r="C390" s="9">
        <v>2014.88</v>
      </c>
      <c r="D390" s="9">
        <v>1703.56</v>
      </c>
      <c r="E390" s="9">
        <v>1724.63</v>
      </c>
      <c r="F390" s="9">
        <v>1597.68</v>
      </c>
      <c r="G390" s="9">
        <f t="shared" si="6"/>
        <v>7040.75</v>
      </c>
    </row>
    <row r="391" spans="1:7">
      <c r="A391" s="8" t="s">
        <v>805</v>
      </c>
      <c r="B391" s="8" t="s">
        <v>806</v>
      </c>
      <c r="C391" s="9">
        <v>3001.22</v>
      </c>
      <c r="D391" s="9">
        <v>3024.92</v>
      </c>
      <c r="E391" s="9">
        <v>2975.88</v>
      </c>
      <c r="F391" s="9">
        <v>2500.1999999999998</v>
      </c>
      <c r="G391" s="9">
        <f t="shared" si="6"/>
        <v>11502.220000000001</v>
      </c>
    </row>
    <row r="392" spans="1:7">
      <c r="A392" s="8" t="s">
        <v>807</v>
      </c>
      <c r="B392" s="8" t="s">
        <v>808</v>
      </c>
      <c r="C392" s="9">
        <v>2510.21</v>
      </c>
      <c r="D392" s="9">
        <v>1969.56</v>
      </c>
      <c r="E392" s="9">
        <v>2624.45</v>
      </c>
      <c r="F392" s="9">
        <v>2735.23</v>
      </c>
      <c r="G392" s="9">
        <f t="shared" si="6"/>
        <v>9839.4500000000007</v>
      </c>
    </row>
    <row r="393" spans="1:7">
      <c r="A393" s="8" t="s">
        <v>809</v>
      </c>
      <c r="B393" s="8" t="s">
        <v>810</v>
      </c>
      <c r="C393" s="9">
        <v>3020.01</v>
      </c>
      <c r="D393" s="9">
        <v>3217.34</v>
      </c>
      <c r="E393" s="9">
        <v>3709.15</v>
      </c>
      <c r="F393" s="9">
        <v>3205.64</v>
      </c>
      <c r="G393" s="9">
        <f t="shared" si="6"/>
        <v>13152.14</v>
      </c>
    </row>
    <row r="394" spans="1:7">
      <c r="A394" s="8" t="s">
        <v>811</v>
      </c>
      <c r="B394" s="8" t="s">
        <v>812</v>
      </c>
      <c r="C394" s="9">
        <v>3473.8</v>
      </c>
      <c r="D394" s="9">
        <v>2961.97</v>
      </c>
      <c r="E394" s="9">
        <v>3535</v>
      </c>
      <c r="F394" s="9">
        <v>2943.52</v>
      </c>
      <c r="G394" s="9">
        <f t="shared" si="6"/>
        <v>12914.29</v>
      </c>
    </row>
    <row r="395" spans="1:7">
      <c r="A395" s="8" t="s">
        <v>813</v>
      </c>
      <c r="B395" s="8" t="s">
        <v>814</v>
      </c>
      <c r="C395" s="9">
        <v>3883.61</v>
      </c>
      <c r="D395" s="9">
        <v>3592.24</v>
      </c>
      <c r="E395" s="9">
        <v>3304.03</v>
      </c>
      <c r="F395" s="9">
        <v>3428.82</v>
      </c>
      <c r="G395" s="9">
        <f t="shared" si="6"/>
        <v>14208.7</v>
      </c>
    </row>
    <row r="396" spans="1:7">
      <c r="A396" s="8" t="s">
        <v>815</v>
      </c>
      <c r="B396" s="8" t="s">
        <v>816</v>
      </c>
      <c r="C396" s="9">
        <v>2285.1999999999998</v>
      </c>
      <c r="D396" s="9">
        <v>2132.7800000000002</v>
      </c>
      <c r="E396" s="9">
        <v>1946.12</v>
      </c>
      <c r="F396" s="9">
        <v>2655.04</v>
      </c>
      <c r="G396" s="9">
        <f t="shared" si="6"/>
        <v>9019.14</v>
      </c>
    </row>
    <row r="397" spans="1:7">
      <c r="A397" s="8" t="s">
        <v>817</v>
      </c>
      <c r="B397" s="8" t="s">
        <v>818</v>
      </c>
      <c r="C397" s="9">
        <v>2993.14</v>
      </c>
      <c r="D397" s="9">
        <v>3229.99</v>
      </c>
      <c r="E397" s="9">
        <v>3081.65</v>
      </c>
      <c r="F397" s="9">
        <v>3134.47</v>
      </c>
      <c r="G397" s="9">
        <f t="shared" si="6"/>
        <v>12439.249999999998</v>
      </c>
    </row>
    <row r="398" spans="1:7">
      <c r="A398" s="8" t="s">
        <v>819</v>
      </c>
      <c r="B398" s="8" t="s">
        <v>820</v>
      </c>
      <c r="C398" s="9">
        <v>1472.86</v>
      </c>
      <c r="D398" s="9">
        <v>1308.6300000000001</v>
      </c>
      <c r="E398" s="9">
        <v>1952.46</v>
      </c>
      <c r="F398" s="9">
        <v>1770.93</v>
      </c>
      <c r="G398" s="9">
        <f t="shared" si="6"/>
        <v>6504.88</v>
      </c>
    </row>
    <row r="399" spans="1:7">
      <c r="A399" s="8" t="s">
        <v>821</v>
      </c>
      <c r="B399" s="8" t="s">
        <v>822</v>
      </c>
      <c r="C399" s="9">
        <v>2572.84</v>
      </c>
      <c r="D399" s="9">
        <v>2400.06</v>
      </c>
      <c r="E399" s="9">
        <v>2741.28</v>
      </c>
      <c r="F399" s="9">
        <v>3291.8</v>
      </c>
      <c r="G399" s="9">
        <f t="shared" si="6"/>
        <v>11005.98</v>
      </c>
    </row>
    <row r="400" spans="1:7">
      <c r="A400" s="8" t="s">
        <v>823</v>
      </c>
      <c r="B400" s="8" t="s">
        <v>824</v>
      </c>
      <c r="C400" s="9">
        <v>2518.38</v>
      </c>
      <c r="D400" s="9">
        <v>1892.39</v>
      </c>
      <c r="E400" s="9">
        <v>1944.07</v>
      </c>
      <c r="F400" s="9">
        <v>2011.08</v>
      </c>
      <c r="G400" s="9">
        <f t="shared" si="6"/>
        <v>8365.92</v>
      </c>
    </row>
    <row r="401" spans="1:7">
      <c r="A401" s="8" t="s">
        <v>825</v>
      </c>
      <c r="B401" s="8" t="s">
        <v>826</v>
      </c>
      <c r="C401" s="9">
        <v>1719.68</v>
      </c>
      <c r="D401" s="9">
        <v>1552.16</v>
      </c>
      <c r="E401" s="9">
        <v>1386.74</v>
      </c>
      <c r="F401" s="9">
        <v>1490.95</v>
      </c>
      <c r="G401" s="9">
        <f t="shared" si="6"/>
        <v>6149.53</v>
      </c>
    </row>
    <row r="402" spans="1:7">
      <c r="A402" s="8" t="s">
        <v>827</v>
      </c>
      <c r="B402" s="8" t="s">
        <v>828</v>
      </c>
      <c r="C402" s="9">
        <v>5907.12</v>
      </c>
      <c r="D402" s="9">
        <v>4122.57</v>
      </c>
      <c r="E402" s="9">
        <v>4641.99</v>
      </c>
      <c r="F402" s="9">
        <v>4356.75</v>
      </c>
      <c r="G402" s="9">
        <f t="shared" si="6"/>
        <v>19028.43</v>
      </c>
    </row>
    <row r="403" spans="1:7">
      <c r="A403" s="8" t="s">
        <v>829</v>
      </c>
      <c r="B403" s="8" t="s">
        <v>830</v>
      </c>
      <c r="C403" s="9">
        <v>3927.14</v>
      </c>
      <c r="D403" s="9">
        <v>4033.99</v>
      </c>
      <c r="E403" s="9">
        <v>3823.64</v>
      </c>
      <c r="F403" s="9">
        <v>3646.75</v>
      </c>
      <c r="G403" s="9">
        <f t="shared" si="6"/>
        <v>15431.519999999999</v>
      </c>
    </row>
    <row r="404" spans="1:7">
      <c r="A404" s="8" t="s">
        <v>831</v>
      </c>
      <c r="B404" s="8" t="s">
        <v>832</v>
      </c>
      <c r="C404" s="9">
        <v>2692.76</v>
      </c>
      <c r="D404" s="9">
        <v>2181.54</v>
      </c>
      <c r="E404" s="9">
        <v>3100.83</v>
      </c>
      <c r="F404" s="9">
        <v>3230.37</v>
      </c>
      <c r="G404" s="9">
        <f t="shared" si="6"/>
        <v>11205.5</v>
      </c>
    </row>
    <row r="405" spans="1:7">
      <c r="A405" s="8" t="s">
        <v>833</v>
      </c>
      <c r="B405" s="8" t="s">
        <v>834</v>
      </c>
      <c r="C405" s="9">
        <v>2138.96</v>
      </c>
      <c r="D405" s="9">
        <v>2906.92</v>
      </c>
      <c r="E405" s="9">
        <v>2443.3000000000002</v>
      </c>
      <c r="F405" s="9">
        <v>3203.69</v>
      </c>
      <c r="G405" s="9">
        <f t="shared" si="6"/>
        <v>10692.87</v>
      </c>
    </row>
    <row r="406" spans="1:7">
      <c r="A406" s="8" t="s">
        <v>835</v>
      </c>
      <c r="B406" s="8" t="s">
        <v>388</v>
      </c>
      <c r="C406" s="9">
        <v>2185.46</v>
      </c>
      <c r="D406" s="9">
        <v>1896.29</v>
      </c>
      <c r="E406" s="9">
        <v>2811.1</v>
      </c>
      <c r="F406" s="9">
        <v>2342.9</v>
      </c>
      <c r="G406" s="9">
        <f t="shared" si="6"/>
        <v>9235.75</v>
      </c>
    </row>
    <row r="407" spans="1:7">
      <c r="A407" s="8" t="s">
        <v>836</v>
      </c>
      <c r="B407" s="8" t="s">
        <v>837</v>
      </c>
      <c r="C407" s="9">
        <v>2294.11</v>
      </c>
      <c r="D407" s="9">
        <v>2094.6799999999998</v>
      </c>
      <c r="E407" s="9">
        <v>1708.11</v>
      </c>
      <c r="F407" s="9">
        <v>2341.2600000000002</v>
      </c>
      <c r="G407" s="9">
        <f t="shared" si="6"/>
        <v>8438.16</v>
      </c>
    </row>
    <row r="408" spans="1:7">
      <c r="A408" s="8" t="s">
        <v>838</v>
      </c>
      <c r="B408" s="8" t="s">
        <v>839</v>
      </c>
      <c r="C408" s="9">
        <v>4032.92</v>
      </c>
      <c r="D408" s="9">
        <v>3640.81</v>
      </c>
      <c r="E408" s="9">
        <v>2945.6</v>
      </c>
      <c r="F408" s="9">
        <v>3777.65</v>
      </c>
      <c r="G408" s="9">
        <f t="shared" si="6"/>
        <v>14396.98</v>
      </c>
    </row>
    <row r="409" spans="1:7">
      <c r="A409" s="8" t="s">
        <v>840</v>
      </c>
      <c r="B409" s="8" t="s">
        <v>841</v>
      </c>
      <c r="C409" s="9">
        <v>2059.67</v>
      </c>
      <c r="D409" s="9">
        <v>1727.4</v>
      </c>
      <c r="E409" s="9">
        <v>1901.11</v>
      </c>
      <c r="F409" s="9">
        <v>1714.05</v>
      </c>
      <c r="G409" s="9">
        <f t="shared" si="6"/>
        <v>7402.2300000000005</v>
      </c>
    </row>
    <row r="410" spans="1:7">
      <c r="A410" s="8" t="s">
        <v>842</v>
      </c>
      <c r="B410" s="8" t="s">
        <v>843</v>
      </c>
      <c r="C410" s="9">
        <v>1431.3</v>
      </c>
      <c r="D410" s="9">
        <v>1574.63</v>
      </c>
      <c r="E410" s="9">
        <v>1431.35</v>
      </c>
      <c r="F410" s="9">
        <v>1082.42</v>
      </c>
      <c r="G410" s="9">
        <f t="shared" si="6"/>
        <v>5519.7000000000007</v>
      </c>
    </row>
    <row r="411" spans="1:7">
      <c r="A411" s="8" t="s">
        <v>844</v>
      </c>
      <c r="B411" s="8" t="s">
        <v>845</v>
      </c>
      <c r="C411" s="9">
        <v>2251.54</v>
      </c>
      <c r="D411" s="9">
        <v>2004.3</v>
      </c>
      <c r="E411" s="9">
        <v>1970.13</v>
      </c>
      <c r="F411" s="9">
        <v>1821.13</v>
      </c>
      <c r="G411" s="9">
        <f t="shared" si="6"/>
        <v>8047.1</v>
      </c>
    </row>
    <row r="412" spans="1:7">
      <c r="A412" s="8" t="s">
        <v>846</v>
      </c>
      <c r="B412" s="8" t="s">
        <v>847</v>
      </c>
      <c r="C412" s="9">
        <v>2905.87</v>
      </c>
      <c r="D412" s="9">
        <v>3104.93</v>
      </c>
      <c r="E412" s="9">
        <v>2779</v>
      </c>
      <c r="F412" s="9">
        <v>2837.34</v>
      </c>
      <c r="G412" s="9">
        <f t="shared" si="6"/>
        <v>11627.14</v>
      </c>
    </row>
    <row r="413" spans="1:7">
      <c r="A413" s="8" t="s">
        <v>848</v>
      </c>
      <c r="B413" s="8" t="s">
        <v>849</v>
      </c>
      <c r="C413" s="9">
        <v>2764.73</v>
      </c>
      <c r="D413" s="9">
        <v>2805.89</v>
      </c>
      <c r="E413" s="9">
        <v>2501.2600000000002</v>
      </c>
      <c r="F413" s="9">
        <v>1804.08</v>
      </c>
      <c r="G413" s="9">
        <f t="shared" si="6"/>
        <v>9875.9599999999991</v>
      </c>
    </row>
    <row r="414" spans="1:7">
      <c r="A414" s="8" t="s">
        <v>850</v>
      </c>
      <c r="B414" s="8" t="s">
        <v>851</v>
      </c>
      <c r="C414" s="9">
        <v>3893.03</v>
      </c>
      <c r="D414" s="9">
        <v>3152.19</v>
      </c>
      <c r="E414" s="9">
        <v>3242.51</v>
      </c>
      <c r="F414" s="9">
        <v>2833.31</v>
      </c>
      <c r="G414" s="9">
        <f t="shared" si="6"/>
        <v>13121.039999999999</v>
      </c>
    </row>
    <row r="415" spans="1:7">
      <c r="A415" s="8" t="s">
        <v>852</v>
      </c>
      <c r="B415" s="8" t="s">
        <v>853</v>
      </c>
      <c r="C415" s="9">
        <v>2542.91</v>
      </c>
      <c r="D415" s="9">
        <v>2799.3</v>
      </c>
      <c r="E415" s="9">
        <v>2321.04</v>
      </c>
      <c r="F415" s="9">
        <v>1612.55</v>
      </c>
      <c r="G415" s="9">
        <f t="shared" si="6"/>
        <v>9275.7999999999993</v>
      </c>
    </row>
    <row r="416" spans="1:7">
      <c r="A416" s="8" t="s">
        <v>854</v>
      </c>
      <c r="B416" s="8" t="s">
        <v>855</v>
      </c>
      <c r="C416" s="9">
        <v>2230.4</v>
      </c>
      <c r="D416" s="9">
        <v>2203.79</v>
      </c>
      <c r="E416" s="9">
        <v>2337.25</v>
      </c>
      <c r="F416" s="9">
        <v>1846.1</v>
      </c>
      <c r="G416" s="9">
        <f t="shared" si="6"/>
        <v>8617.5400000000009</v>
      </c>
    </row>
    <row r="417" spans="1:7">
      <c r="A417" s="8" t="s">
        <v>856</v>
      </c>
      <c r="B417" s="8" t="s">
        <v>857</v>
      </c>
      <c r="C417" s="9">
        <v>4054.28</v>
      </c>
      <c r="D417" s="9">
        <v>3365.35</v>
      </c>
      <c r="E417" s="9">
        <v>3785.63</v>
      </c>
      <c r="F417" s="9">
        <v>3193.93</v>
      </c>
      <c r="G417" s="9">
        <f t="shared" si="6"/>
        <v>14399.19</v>
      </c>
    </row>
    <row r="418" spans="1:7">
      <c r="A418" s="8" t="s">
        <v>858</v>
      </c>
      <c r="B418" s="8" t="s">
        <v>859</v>
      </c>
      <c r="C418" s="9">
        <v>2217.4899999999998</v>
      </c>
      <c r="D418" s="9">
        <v>2082.96</v>
      </c>
      <c r="E418" s="9">
        <v>2741.4</v>
      </c>
      <c r="F418" s="9">
        <v>1921.01</v>
      </c>
      <c r="G418" s="9">
        <f t="shared" si="6"/>
        <v>8962.86</v>
      </c>
    </row>
    <row r="419" spans="1:7">
      <c r="A419" s="8" t="s">
        <v>860</v>
      </c>
      <c r="B419" s="8" t="s">
        <v>861</v>
      </c>
      <c r="C419" s="9">
        <v>1615.82</v>
      </c>
      <c r="D419" s="9">
        <v>1418.71</v>
      </c>
      <c r="E419" s="9">
        <v>1716.64</v>
      </c>
      <c r="F419" s="9">
        <v>1613.03</v>
      </c>
      <c r="G419" s="9">
        <f t="shared" si="6"/>
        <v>6364.2</v>
      </c>
    </row>
    <row r="420" spans="1:7">
      <c r="A420" s="8" t="s">
        <v>862</v>
      </c>
      <c r="B420" s="8" t="s">
        <v>863</v>
      </c>
      <c r="C420" s="9">
        <v>1343.32</v>
      </c>
      <c r="D420" s="9">
        <v>1306.05</v>
      </c>
      <c r="E420" s="9">
        <v>1490.44</v>
      </c>
      <c r="F420" s="9">
        <v>1361.35</v>
      </c>
      <c r="G420" s="9">
        <f t="shared" si="6"/>
        <v>5501.16</v>
      </c>
    </row>
    <row r="421" spans="1:7">
      <c r="A421" s="8" t="s">
        <v>864</v>
      </c>
      <c r="B421" s="8" t="s">
        <v>865</v>
      </c>
      <c r="C421" s="9">
        <v>2455.21</v>
      </c>
      <c r="D421" s="9">
        <v>1896.9</v>
      </c>
      <c r="E421" s="9">
        <v>1806.1</v>
      </c>
      <c r="F421" s="9">
        <v>1488.21</v>
      </c>
      <c r="G421" s="9">
        <f t="shared" si="6"/>
        <v>7646.420000000001</v>
      </c>
    </row>
    <row r="422" spans="1:7">
      <c r="A422" s="8" t="s">
        <v>866</v>
      </c>
      <c r="B422" s="8" t="s">
        <v>867</v>
      </c>
      <c r="C422" s="9">
        <v>1839.61</v>
      </c>
      <c r="D422" s="9">
        <v>2090.7800000000002</v>
      </c>
      <c r="E422" s="9">
        <v>2274.19</v>
      </c>
      <c r="F422" s="9">
        <v>1837.86</v>
      </c>
      <c r="G422" s="9">
        <f t="shared" si="6"/>
        <v>8042.44</v>
      </c>
    </row>
    <row r="423" spans="1:7">
      <c r="A423" s="8" t="s">
        <v>868</v>
      </c>
      <c r="B423" s="8" t="s">
        <v>869</v>
      </c>
      <c r="C423" s="9">
        <v>2807.52</v>
      </c>
      <c r="D423" s="9">
        <v>2167.94</v>
      </c>
      <c r="E423" s="9">
        <v>2109.41</v>
      </c>
      <c r="F423" s="9">
        <v>1970.12</v>
      </c>
      <c r="G423" s="9">
        <f t="shared" si="6"/>
        <v>9054.99</v>
      </c>
    </row>
    <row r="424" spans="1:7">
      <c r="A424" s="8" t="s">
        <v>870</v>
      </c>
      <c r="B424" s="8" t="s">
        <v>871</v>
      </c>
      <c r="C424" s="9">
        <v>2022.58</v>
      </c>
      <c r="D424" s="9">
        <v>1847.12</v>
      </c>
      <c r="E424" s="9">
        <v>2064.65</v>
      </c>
      <c r="F424" s="9">
        <v>1816.6</v>
      </c>
      <c r="G424" s="9">
        <f t="shared" si="6"/>
        <v>7750.9500000000007</v>
      </c>
    </row>
    <row r="425" spans="1:7">
      <c r="A425" s="8" t="s">
        <v>872</v>
      </c>
      <c r="B425" s="8" t="s">
        <v>873</v>
      </c>
      <c r="C425" s="9">
        <v>2996.06</v>
      </c>
      <c r="D425" s="9">
        <v>2793.62</v>
      </c>
      <c r="E425" s="9">
        <v>3277.91</v>
      </c>
      <c r="F425" s="9">
        <v>3257.45</v>
      </c>
      <c r="G425" s="9">
        <f t="shared" si="6"/>
        <v>12325.04</v>
      </c>
    </row>
    <row r="426" spans="1:7">
      <c r="A426" s="8" t="s">
        <v>874</v>
      </c>
      <c r="B426" s="8" t="s">
        <v>875</v>
      </c>
      <c r="C426" s="9">
        <v>1264.3599999999999</v>
      </c>
      <c r="D426" s="9">
        <v>1598.41</v>
      </c>
      <c r="E426" s="9">
        <v>1510.95</v>
      </c>
      <c r="F426" s="9">
        <v>1320.04</v>
      </c>
      <c r="G426" s="9">
        <f t="shared" si="6"/>
        <v>5693.76</v>
      </c>
    </row>
    <row r="427" spans="1:7">
      <c r="A427" s="8" t="s">
        <v>876</v>
      </c>
      <c r="B427" s="8" t="s">
        <v>877</v>
      </c>
      <c r="C427" s="9">
        <v>967.33</v>
      </c>
      <c r="D427" s="9">
        <v>1085.76</v>
      </c>
      <c r="E427" s="9">
        <v>1081.05</v>
      </c>
      <c r="F427" s="9">
        <v>1021.17</v>
      </c>
      <c r="G427" s="9">
        <f t="shared" si="6"/>
        <v>4155.3100000000004</v>
      </c>
    </row>
    <row r="428" spans="1:7">
      <c r="A428" s="8" t="s">
        <v>878</v>
      </c>
      <c r="B428" s="8" t="s">
        <v>879</v>
      </c>
      <c r="C428" s="9">
        <v>3778.45</v>
      </c>
      <c r="D428" s="9">
        <v>3805.39</v>
      </c>
      <c r="E428" s="9">
        <v>3908.16</v>
      </c>
      <c r="F428" s="9">
        <v>3815.24</v>
      </c>
      <c r="G428" s="9">
        <f t="shared" si="6"/>
        <v>15307.24</v>
      </c>
    </row>
    <row r="429" spans="1:7">
      <c r="A429" s="8" t="s">
        <v>880</v>
      </c>
      <c r="B429" s="8" t="s">
        <v>881</v>
      </c>
      <c r="C429" s="9">
        <v>2946.11</v>
      </c>
      <c r="D429" s="9">
        <v>3576.98</v>
      </c>
      <c r="E429" s="9">
        <v>3705.24</v>
      </c>
      <c r="F429" s="9">
        <v>3350.29</v>
      </c>
      <c r="G429" s="9">
        <f t="shared" si="6"/>
        <v>13578.619999999999</v>
      </c>
    </row>
    <row r="430" spans="1:7">
      <c r="A430" s="8" t="s">
        <v>882</v>
      </c>
      <c r="B430" s="8" t="s">
        <v>883</v>
      </c>
      <c r="C430" s="9">
        <v>3117.56</v>
      </c>
      <c r="D430" s="9">
        <v>2503.13</v>
      </c>
      <c r="E430" s="9">
        <v>2570.0500000000002</v>
      </c>
      <c r="F430" s="9">
        <v>2592.25</v>
      </c>
      <c r="G430" s="9">
        <f t="shared" si="6"/>
        <v>10782.990000000002</v>
      </c>
    </row>
    <row r="431" spans="1:7">
      <c r="A431" s="8" t="s">
        <v>884</v>
      </c>
      <c r="B431" s="8" t="s">
        <v>885</v>
      </c>
      <c r="C431" s="9">
        <v>2221.34</v>
      </c>
      <c r="D431" s="9">
        <v>2149.4699999999998</v>
      </c>
      <c r="E431" s="9">
        <v>1909.72</v>
      </c>
      <c r="F431" s="9">
        <v>1832.22</v>
      </c>
      <c r="G431" s="9">
        <f t="shared" si="6"/>
        <v>8112.75</v>
      </c>
    </row>
    <row r="432" spans="1:7">
      <c r="A432" s="8" t="s">
        <v>886</v>
      </c>
      <c r="B432" s="8" t="s">
        <v>887</v>
      </c>
      <c r="C432" s="9">
        <v>1810.28</v>
      </c>
      <c r="D432" s="9">
        <v>1805.39</v>
      </c>
      <c r="E432" s="9">
        <v>1961.01</v>
      </c>
      <c r="F432" s="9">
        <v>1598.27</v>
      </c>
      <c r="G432" s="9">
        <f t="shared" si="6"/>
        <v>7174.9500000000007</v>
      </c>
    </row>
    <row r="433" spans="1:7">
      <c r="A433" s="8" t="s">
        <v>888</v>
      </c>
      <c r="B433" s="8" t="s">
        <v>889</v>
      </c>
      <c r="C433" s="9">
        <v>2421.5100000000002</v>
      </c>
      <c r="D433" s="9">
        <v>2851.37</v>
      </c>
      <c r="E433" s="9">
        <v>2290.9299999999998</v>
      </c>
      <c r="F433" s="9">
        <v>2431.5</v>
      </c>
      <c r="G433" s="9">
        <f t="shared" si="6"/>
        <v>9995.31</v>
      </c>
    </row>
    <row r="434" spans="1:7">
      <c r="A434" s="8" t="s">
        <v>890</v>
      </c>
      <c r="B434" s="8" t="s">
        <v>891</v>
      </c>
      <c r="C434" s="9">
        <v>2273.9499999999998</v>
      </c>
      <c r="D434" s="9">
        <v>1914.31</v>
      </c>
      <c r="E434" s="9">
        <v>1934.56</v>
      </c>
      <c r="F434" s="9">
        <v>1952.09</v>
      </c>
      <c r="G434" s="9">
        <f t="shared" si="6"/>
        <v>8074.91</v>
      </c>
    </row>
    <row r="435" spans="1:7">
      <c r="A435" s="8" t="s">
        <v>892</v>
      </c>
      <c r="B435" s="8" t="s">
        <v>893</v>
      </c>
      <c r="C435" s="9">
        <v>2206.8200000000002</v>
      </c>
      <c r="D435" s="9">
        <v>2266.83</v>
      </c>
      <c r="E435" s="9">
        <v>1933.23</v>
      </c>
      <c r="F435" s="9">
        <v>2729.54</v>
      </c>
      <c r="G435" s="9">
        <f t="shared" si="6"/>
        <v>9136.4199999999983</v>
      </c>
    </row>
    <row r="436" spans="1:7">
      <c r="A436" s="8" t="s">
        <v>894</v>
      </c>
      <c r="B436" s="8" t="s">
        <v>895</v>
      </c>
      <c r="C436" s="9">
        <v>1585.06</v>
      </c>
      <c r="D436" s="9">
        <v>1999.04</v>
      </c>
      <c r="E436" s="9">
        <v>1849.91</v>
      </c>
      <c r="F436" s="9">
        <v>1595.57</v>
      </c>
      <c r="G436" s="9">
        <f t="shared" si="6"/>
        <v>7029.58</v>
      </c>
    </row>
    <row r="437" spans="1:7">
      <c r="A437" s="8" t="s">
        <v>896</v>
      </c>
      <c r="B437" s="8" t="s">
        <v>897</v>
      </c>
      <c r="C437" s="9">
        <v>1795.16</v>
      </c>
      <c r="D437" s="9">
        <v>1952.06</v>
      </c>
      <c r="E437" s="9">
        <v>1726.46</v>
      </c>
      <c r="F437" s="9">
        <v>1781</v>
      </c>
      <c r="G437" s="9">
        <f t="shared" si="6"/>
        <v>7254.68</v>
      </c>
    </row>
    <row r="438" spans="1:7">
      <c r="A438" s="8" t="s">
        <v>898</v>
      </c>
      <c r="B438" s="8" t="s">
        <v>899</v>
      </c>
      <c r="C438" s="9">
        <v>1291.55</v>
      </c>
      <c r="D438" s="9">
        <v>1057.32</v>
      </c>
      <c r="E438" s="9">
        <v>1128.1400000000001</v>
      </c>
      <c r="F438" s="9">
        <v>1168.1199999999999</v>
      </c>
      <c r="G438" s="9">
        <f t="shared" si="6"/>
        <v>4645.13</v>
      </c>
    </row>
    <row r="439" spans="1:7">
      <c r="A439" s="8" t="s">
        <v>900</v>
      </c>
      <c r="B439" s="8" t="s">
        <v>901</v>
      </c>
      <c r="C439" s="9">
        <v>1665.23</v>
      </c>
      <c r="D439" s="9">
        <v>1580.98</v>
      </c>
      <c r="E439" s="9">
        <v>2357.86</v>
      </c>
      <c r="F439" s="9">
        <v>1556.5</v>
      </c>
      <c r="G439" s="9">
        <f t="shared" si="6"/>
        <v>7160.57</v>
      </c>
    </row>
    <row r="440" spans="1:7">
      <c r="A440" s="8" t="s">
        <v>902</v>
      </c>
      <c r="B440" s="8" t="s">
        <v>903</v>
      </c>
      <c r="C440" s="9">
        <v>1030.1400000000001</v>
      </c>
      <c r="D440" s="9">
        <v>1377.86</v>
      </c>
      <c r="E440" s="9">
        <v>1273.6199999999999</v>
      </c>
      <c r="F440" s="9">
        <v>1116.0999999999999</v>
      </c>
      <c r="G440" s="9">
        <f t="shared" si="6"/>
        <v>4797.7199999999993</v>
      </c>
    </row>
    <row r="441" spans="1:7">
      <c r="A441" s="8" t="s">
        <v>904</v>
      </c>
      <c r="B441" s="8" t="s">
        <v>905</v>
      </c>
      <c r="C441" s="9">
        <v>1562.27</v>
      </c>
      <c r="D441" s="9">
        <v>1592.12</v>
      </c>
      <c r="E441" s="9">
        <v>1591.14</v>
      </c>
      <c r="F441" s="9">
        <v>1878.63</v>
      </c>
      <c r="G441" s="9">
        <f t="shared" si="6"/>
        <v>6624.16</v>
      </c>
    </row>
    <row r="442" spans="1:7">
      <c r="A442" s="8" t="s">
        <v>906</v>
      </c>
      <c r="B442" s="8" t="s">
        <v>907</v>
      </c>
      <c r="C442" s="9">
        <v>2843.92</v>
      </c>
      <c r="D442" s="9">
        <v>2315.2399999999998</v>
      </c>
      <c r="E442" s="9">
        <v>1569.19</v>
      </c>
      <c r="F442" s="9">
        <v>3254.08</v>
      </c>
      <c r="G442" s="9">
        <f t="shared" si="6"/>
        <v>9982.43</v>
      </c>
    </row>
    <row r="443" spans="1:7">
      <c r="A443" s="8" t="s">
        <v>908</v>
      </c>
      <c r="B443" s="8" t="s">
        <v>909</v>
      </c>
      <c r="C443" s="9">
        <v>2474.94</v>
      </c>
      <c r="D443" s="9">
        <v>2580.31</v>
      </c>
      <c r="E443" s="9">
        <v>1436.4</v>
      </c>
      <c r="F443" s="9">
        <v>2955.28</v>
      </c>
      <c r="G443" s="9">
        <f t="shared" si="6"/>
        <v>9446.93</v>
      </c>
    </row>
    <row r="444" spans="1:7">
      <c r="A444" s="8" t="s">
        <v>910</v>
      </c>
      <c r="B444" s="8" t="s">
        <v>911</v>
      </c>
      <c r="C444" s="9">
        <v>1348.07</v>
      </c>
      <c r="D444" s="9">
        <v>1928.04</v>
      </c>
      <c r="E444" s="9">
        <v>1073.83</v>
      </c>
      <c r="F444" s="9">
        <v>2131.19</v>
      </c>
      <c r="G444" s="9">
        <f t="shared" si="6"/>
        <v>6481.1299999999992</v>
      </c>
    </row>
    <row r="445" spans="1:7">
      <c r="A445" s="8" t="s">
        <v>912</v>
      </c>
      <c r="B445" s="8" t="s">
        <v>913</v>
      </c>
      <c r="C445" s="9">
        <v>1658.84</v>
      </c>
      <c r="D445" s="9">
        <v>2074.2600000000002</v>
      </c>
      <c r="E445" s="9">
        <v>1189.27</v>
      </c>
      <c r="F445" s="9">
        <v>2659.09</v>
      </c>
      <c r="G445" s="9">
        <f t="shared" si="6"/>
        <v>7581.4600000000009</v>
      </c>
    </row>
    <row r="446" spans="1:7">
      <c r="A446" s="8" t="s">
        <v>914</v>
      </c>
      <c r="B446" s="8" t="s">
        <v>915</v>
      </c>
      <c r="C446" s="9">
        <v>2058.04</v>
      </c>
      <c r="D446" s="9">
        <v>1769.48</v>
      </c>
      <c r="E446" s="9">
        <v>1100.6600000000001</v>
      </c>
      <c r="F446" s="9">
        <v>2832.46</v>
      </c>
      <c r="G446" s="9">
        <f t="shared" si="6"/>
        <v>7760.64</v>
      </c>
    </row>
    <row r="447" spans="1:7">
      <c r="A447" s="8" t="s">
        <v>916</v>
      </c>
      <c r="B447" s="8" t="s">
        <v>917</v>
      </c>
      <c r="C447" s="9">
        <v>2143.5300000000002</v>
      </c>
      <c r="D447" s="9">
        <v>2022.18</v>
      </c>
      <c r="E447" s="9">
        <v>1218.26</v>
      </c>
      <c r="F447" s="9">
        <v>2403.48</v>
      </c>
      <c r="G447" s="9">
        <f t="shared" si="6"/>
        <v>7787.4500000000007</v>
      </c>
    </row>
    <row r="448" spans="1:7">
      <c r="A448" s="8" t="s">
        <v>918</v>
      </c>
      <c r="B448" s="8" t="s">
        <v>919</v>
      </c>
      <c r="C448" s="9">
        <v>2876.72</v>
      </c>
      <c r="D448" s="9">
        <v>3006.14</v>
      </c>
      <c r="E448" s="9">
        <v>1786.06</v>
      </c>
      <c r="F448" s="9">
        <v>3295.24</v>
      </c>
      <c r="G448" s="9">
        <f t="shared" si="6"/>
        <v>10964.16</v>
      </c>
    </row>
    <row r="449" spans="1:7">
      <c r="A449" s="8" t="s">
        <v>920</v>
      </c>
      <c r="B449" s="8" t="s">
        <v>921</v>
      </c>
      <c r="C449" s="9">
        <v>1202.1300000000001</v>
      </c>
      <c r="D449" s="9">
        <v>1753.79</v>
      </c>
      <c r="E449" s="9">
        <v>1102.73</v>
      </c>
      <c r="F449" s="9">
        <v>2627.78</v>
      </c>
      <c r="G449" s="9">
        <f t="shared" si="6"/>
        <v>6686.43</v>
      </c>
    </row>
    <row r="450" spans="1:7">
      <c r="A450" s="8" t="s">
        <v>922</v>
      </c>
      <c r="B450" s="8" t="s">
        <v>923</v>
      </c>
      <c r="C450" s="9">
        <v>3403.26</v>
      </c>
      <c r="D450" s="9">
        <v>2302.87</v>
      </c>
      <c r="E450" s="9">
        <v>1490.68</v>
      </c>
      <c r="F450" s="9">
        <v>3367.14</v>
      </c>
      <c r="G450" s="9">
        <f t="shared" ref="G450:G513" si="7">SUM(C450:F450)</f>
        <v>10563.95</v>
      </c>
    </row>
    <row r="451" spans="1:7">
      <c r="A451" s="8" t="s">
        <v>924</v>
      </c>
      <c r="B451" s="8" t="s">
        <v>925</v>
      </c>
      <c r="C451" s="9">
        <v>2054.94</v>
      </c>
      <c r="D451" s="9">
        <v>1756.9</v>
      </c>
      <c r="E451" s="9">
        <v>1327.98</v>
      </c>
      <c r="F451" s="9">
        <v>2426.79</v>
      </c>
      <c r="G451" s="9">
        <f t="shared" si="7"/>
        <v>7566.61</v>
      </c>
    </row>
    <row r="452" spans="1:7">
      <c r="A452" s="8" t="s">
        <v>926</v>
      </c>
      <c r="B452" s="8" t="s">
        <v>927</v>
      </c>
      <c r="C452" s="9">
        <v>2289.8200000000002</v>
      </c>
      <c r="D452" s="9">
        <v>1591.99</v>
      </c>
      <c r="E452" s="9">
        <v>974.37</v>
      </c>
      <c r="F452" s="9">
        <v>1945.34</v>
      </c>
      <c r="G452" s="9">
        <f t="shared" si="7"/>
        <v>6801.52</v>
      </c>
    </row>
    <row r="453" spans="1:7">
      <c r="A453" s="8" t="s">
        <v>928</v>
      </c>
      <c r="B453" s="8" t="s">
        <v>929</v>
      </c>
      <c r="C453" s="9">
        <v>1995.99</v>
      </c>
      <c r="D453" s="9">
        <v>2036.8</v>
      </c>
      <c r="E453" s="9">
        <v>1403.07</v>
      </c>
      <c r="F453" s="9">
        <v>2821.24</v>
      </c>
      <c r="G453" s="9">
        <f t="shared" si="7"/>
        <v>8257.0999999999985</v>
      </c>
    </row>
    <row r="454" spans="1:7">
      <c r="A454" s="8" t="s">
        <v>930</v>
      </c>
      <c r="B454" s="8" t="s">
        <v>931</v>
      </c>
      <c r="C454" s="9">
        <v>2180.1</v>
      </c>
      <c r="D454" s="9">
        <v>1972.4</v>
      </c>
      <c r="E454" s="9">
        <v>1064.46</v>
      </c>
      <c r="F454" s="9">
        <v>3102.95</v>
      </c>
      <c r="G454" s="9">
        <f t="shared" si="7"/>
        <v>8319.91</v>
      </c>
    </row>
    <row r="455" spans="1:7">
      <c r="A455" s="8" t="s">
        <v>932</v>
      </c>
      <c r="B455" s="8" t="s">
        <v>933</v>
      </c>
      <c r="C455" s="9">
        <v>2603.02</v>
      </c>
      <c r="D455" s="9">
        <v>2570.31</v>
      </c>
      <c r="E455" s="9">
        <v>1752.12</v>
      </c>
      <c r="F455" s="9">
        <v>3854.33</v>
      </c>
      <c r="G455" s="9">
        <f t="shared" si="7"/>
        <v>10779.779999999999</v>
      </c>
    </row>
    <row r="456" spans="1:7">
      <c r="A456" s="8" t="s">
        <v>934</v>
      </c>
      <c r="B456" s="8" t="s">
        <v>935</v>
      </c>
      <c r="C456" s="9">
        <v>1937.99</v>
      </c>
      <c r="D456" s="9">
        <v>1763.04</v>
      </c>
      <c r="E456" s="9">
        <v>1179.83</v>
      </c>
      <c r="F456" s="9">
        <v>2808.63</v>
      </c>
      <c r="G456" s="9">
        <f t="shared" si="7"/>
        <v>7689.49</v>
      </c>
    </row>
    <row r="457" spans="1:7">
      <c r="A457" s="8" t="s">
        <v>936</v>
      </c>
      <c r="B457" s="8" t="s">
        <v>937</v>
      </c>
      <c r="C457" s="9">
        <v>2161.46</v>
      </c>
      <c r="D457" s="9">
        <v>2055.8000000000002</v>
      </c>
      <c r="E457" s="9">
        <v>1113.17</v>
      </c>
      <c r="F457" s="9">
        <v>2828.75</v>
      </c>
      <c r="G457" s="9">
        <f t="shared" si="7"/>
        <v>8159.18</v>
      </c>
    </row>
    <row r="458" spans="1:7">
      <c r="A458" s="8" t="s">
        <v>938</v>
      </c>
      <c r="B458" s="8" t="s">
        <v>939</v>
      </c>
      <c r="C458" s="9">
        <v>2472.34</v>
      </c>
      <c r="D458" s="9">
        <v>2635.12</v>
      </c>
      <c r="E458" s="9">
        <v>1265.2</v>
      </c>
      <c r="F458" s="9">
        <v>2382.9699999999998</v>
      </c>
      <c r="G458" s="9">
        <f t="shared" si="7"/>
        <v>8755.6299999999992</v>
      </c>
    </row>
    <row r="459" spans="1:7">
      <c r="A459" s="8" t="s">
        <v>940</v>
      </c>
      <c r="B459" s="8" t="s">
        <v>941</v>
      </c>
      <c r="C459" s="9">
        <v>2800.3</v>
      </c>
      <c r="D459" s="9">
        <v>2384.5</v>
      </c>
      <c r="E459" s="9">
        <v>1622.97</v>
      </c>
      <c r="F459" s="9">
        <v>3142.62</v>
      </c>
      <c r="G459" s="9">
        <f t="shared" si="7"/>
        <v>9950.39</v>
      </c>
    </row>
    <row r="460" spans="1:7">
      <c r="A460" s="8" t="s">
        <v>942</v>
      </c>
      <c r="B460" s="8" t="s">
        <v>943</v>
      </c>
      <c r="C460" s="9">
        <v>1460.27</v>
      </c>
      <c r="D460" s="9">
        <v>1371.62</v>
      </c>
      <c r="E460" s="9">
        <v>954.07</v>
      </c>
      <c r="F460" s="9">
        <v>2045.11</v>
      </c>
      <c r="G460" s="9">
        <f t="shared" si="7"/>
        <v>5831.07</v>
      </c>
    </row>
    <row r="461" spans="1:7">
      <c r="A461" s="8" t="s">
        <v>944</v>
      </c>
      <c r="B461" s="8" t="s">
        <v>945</v>
      </c>
      <c r="C461" s="9">
        <v>3198.57</v>
      </c>
      <c r="D461" s="9">
        <v>2461.81</v>
      </c>
      <c r="E461" s="9">
        <v>1507.19</v>
      </c>
      <c r="F461" s="9">
        <v>3306.74</v>
      </c>
      <c r="G461" s="9">
        <f t="shared" si="7"/>
        <v>10474.31</v>
      </c>
    </row>
    <row r="462" spans="1:7">
      <c r="A462" s="8" t="s">
        <v>946</v>
      </c>
      <c r="B462" s="8" t="s">
        <v>947</v>
      </c>
      <c r="C462" s="9">
        <v>2714.27</v>
      </c>
      <c r="D462" s="9">
        <v>2409.6</v>
      </c>
      <c r="E462" s="9">
        <v>1676.13</v>
      </c>
      <c r="F462" s="9">
        <v>3486.53</v>
      </c>
      <c r="G462" s="9">
        <f t="shared" si="7"/>
        <v>10286.530000000001</v>
      </c>
    </row>
    <row r="463" spans="1:7">
      <c r="A463" s="8" t="s">
        <v>948</v>
      </c>
      <c r="B463" s="8" t="s">
        <v>949</v>
      </c>
      <c r="C463" s="9">
        <v>2838.73</v>
      </c>
      <c r="D463" s="9">
        <v>2234.34</v>
      </c>
      <c r="E463" s="9">
        <v>1350.54</v>
      </c>
      <c r="F463" s="9">
        <v>3050.69</v>
      </c>
      <c r="G463" s="9">
        <f t="shared" si="7"/>
        <v>9474.2999999999993</v>
      </c>
    </row>
    <row r="464" spans="1:7">
      <c r="A464" s="8" t="s">
        <v>950</v>
      </c>
      <c r="B464" s="8" t="s">
        <v>951</v>
      </c>
      <c r="C464" s="9">
        <v>2566.16</v>
      </c>
      <c r="D464" s="9">
        <v>2576.54</v>
      </c>
      <c r="E464" s="9">
        <v>1304.3900000000001</v>
      </c>
      <c r="F464" s="9">
        <v>2636.26</v>
      </c>
      <c r="G464" s="9">
        <f t="shared" si="7"/>
        <v>9083.35</v>
      </c>
    </row>
    <row r="465" spans="1:7">
      <c r="A465" s="8" t="s">
        <v>952</v>
      </c>
      <c r="B465" s="8" t="s">
        <v>953</v>
      </c>
      <c r="C465" s="9">
        <v>1969.81</v>
      </c>
      <c r="D465" s="9">
        <v>1695.98</v>
      </c>
      <c r="E465" s="9">
        <v>1895.66</v>
      </c>
      <c r="F465" s="9">
        <v>1849.25</v>
      </c>
      <c r="G465" s="9">
        <f t="shared" si="7"/>
        <v>7410.7</v>
      </c>
    </row>
    <row r="466" spans="1:7">
      <c r="A466" s="8" t="s">
        <v>954</v>
      </c>
      <c r="B466" s="8" t="s">
        <v>955</v>
      </c>
      <c r="C466" s="9">
        <v>2904.67</v>
      </c>
      <c r="D466" s="9">
        <v>2400.2800000000002</v>
      </c>
      <c r="E466" s="9">
        <v>2744.6</v>
      </c>
      <c r="F466" s="9">
        <v>2861.99</v>
      </c>
      <c r="G466" s="9">
        <f t="shared" si="7"/>
        <v>10911.54</v>
      </c>
    </row>
    <row r="467" spans="1:7">
      <c r="A467" s="8" t="s">
        <v>956</v>
      </c>
      <c r="B467" s="8" t="s">
        <v>957</v>
      </c>
      <c r="C467" s="9">
        <v>1674.38</v>
      </c>
      <c r="D467" s="9">
        <v>1699.55</v>
      </c>
      <c r="E467" s="9">
        <v>1821.26</v>
      </c>
      <c r="F467" s="9">
        <v>1844.65</v>
      </c>
      <c r="G467" s="9">
        <f t="shared" si="7"/>
        <v>7039.84</v>
      </c>
    </row>
    <row r="468" spans="1:7">
      <c r="A468" s="8" t="s">
        <v>958</v>
      </c>
      <c r="B468" s="8" t="s">
        <v>959</v>
      </c>
      <c r="C468" s="9">
        <v>4006.5</v>
      </c>
      <c r="D468" s="9">
        <v>2975.14</v>
      </c>
      <c r="E468" s="9">
        <v>3010.14</v>
      </c>
      <c r="F468" s="9">
        <v>2863.55</v>
      </c>
      <c r="G468" s="9">
        <f t="shared" si="7"/>
        <v>12855.329999999998</v>
      </c>
    </row>
    <row r="469" spans="1:7">
      <c r="A469" s="8" t="s">
        <v>960</v>
      </c>
      <c r="B469" s="8" t="s">
        <v>961</v>
      </c>
      <c r="C469" s="9">
        <v>1960.87</v>
      </c>
      <c r="D469" s="9">
        <v>1995.82</v>
      </c>
      <c r="E469" s="9">
        <v>2238.9499999999998</v>
      </c>
      <c r="F469" s="9">
        <v>1828.47</v>
      </c>
      <c r="G469" s="9">
        <f t="shared" si="7"/>
        <v>8024.11</v>
      </c>
    </row>
    <row r="470" spans="1:7">
      <c r="A470" s="8" t="s">
        <v>962</v>
      </c>
      <c r="B470" s="8" t="s">
        <v>963</v>
      </c>
      <c r="C470" s="9">
        <v>1987.52</v>
      </c>
      <c r="D470" s="9">
        <v>1673.87</v>
      </c>
      <c r="E470" s="9">
        <v>2171.59</v>
      </c>
      <c r="F470" s="9">
        <v>1439.99</v>
      </c>
      <c r="G470" s="9">
        <f t="shared" si="7"/>
        <v>7272.9699999999993</v>
      </c>
    </row>
    <row r="471" spans="1:7">
      <c r="A471" s="8" t="s">
        <v>964</v>
      </c>
      <c r="B471" s="8" t="s">
        <v>965</v>
      </c>
      <c r="C471" s="9">
        <v>3046.95</v>
      </c>
      <c r="D471" s="9">
        <v>3489.1</v>
      </c>
      <c r="E471" s="9">
        <v>2777.63</v>
      </c>
      <c r="F471" s="9">
        <v>2778.07</v>
      </c>
      <c r="G471" s="9">
        <f t="shared" si="7"/>
        <v>12091.75</v>
      </c>
    </row>
    <row r="472" spans="1:7">
      <c r="A472" s="8" t="s">
        <v>966</v>
      </c>
      <c r="B472" s="8" t="s">
        <v>967</v>
      </c>
      <c r="C472" s="9">
        <v>2681.95</v>
      </c>
      <c r="D472" s="9">
        <v>2860.28</v>
      </c>
      <c r="E472" s="9">
        <v>2648.95</v>
      </c>
      <c r="F472" s="9">
        <v>2784.28</v>
      </c>
      <c r="G472" s="9">
        <f t="shared" si="7"/>
        <v>10975.46</v>
      </c>
    </row>
    <row r="473" spans="1:7">
      <c r="A473" s="8" t="s">
        <v>968</v>
      </c>
      <c r="B473" s="8" t="s">
        <v>969</v>
      </c>
      <c r="C473" s="9">
        <v>1766.91</v>
      </c>
      <c r="D473" s="9">
        <v>1908.99</v>
      </c>
      <c r="E473" s="9">
        <v>2499.0300000000002</v>
      </c>
      <c r="F473" s="9">
        <v>2397.92</v>
      </c>
      <c r="G473" s="9">
        <f t="shared" si="7"/>
        <v>8572.85</v>
      </c>
    </row>
    <row r="474" spans="1:7">
      <c r="A474" s="8" t="s">
        <v>970</v>
      </c>
      <c r="B474" s="8" t="s">
        <v>971</v>
      </c>
      <c r="C474" s="9">
        <v>1176.3399999999999</v>
      </c>
      <c r="D474" s="9">
        <v>2335.36</v>
      </c>
      <c r="E474" s="9">
        <v>2547.4299999999998</v>
      </c>
      <c r="F474" s="9">
        <v>2656.17</v>
      </c>
      <c r="G474" s="9">
        <f t="shared" si="7"/>
        <v>8715.2999999999993</v>
      </c>
    </row>
    <row r="475" spans="1:7">
      <c r="A475" s="8" t="s">
        <v>972</v>
      </c>
      <c r="B475" s="8" t="s">
        <v>973</v>
      </c>
      <c r="C475" s="9">
        <v>2392.2800000000002</v>
      </c>
      <c r="D475" s="9">
        <v>2614.94</v>
      </c>
      <c r="E475" s="9">
        <v>3501.18</v>
      </c>
      <c r="F475" s="9">
        <v>3088.26</v>
      </c>
      <c r="G475" s="9">
        <f t="shared" si="7"/>
        <v>11596.66</v>
      </c>
    </row>
    <row r="476" spans="1:7">
      <c r="A476" s="8" t="s">
        <v>974</v>
      </c>
      <c r="B476" s="8" t="s">
        <v>975</v>
      </c>
      <c r="C476" s="9">
        <v>1643.34</v>
      </c>
      <c r="D476" s="9">
        <v>1440.35</v>
      </c>
      <c r="E476" s="9">
        <v>1948.47</v>
      </c>
      <c r="F476" s="9">
        <v>1500.51</v>
      </c>
      <c r="G476" s="9">
        <f t="shared" si="7"/>
        <v>6532.67</v>
      </c>
    </row>
    <row r="477" spans="1:7">
      <c r="A477" s="8" t="s">
        <v>976</v>
      </c>
      <c r="B477" s="8" t="s">
        <v>977</v>
      </c>
      <c r="C477" s="9">
        <v>1617.45</v>
      </c>
      <c r="D477" s="9">
        <v>1919.51</v>
      </c>
      <c r="E477" s="9">
        <v>1889.62</v>
      </c>
      <c r="F477" s="9">
        <v>1672.29</v>
      </c>
      <c r="G477" s="9">
        <f t="shared" si="7"/>
        <v>7098.87</v>
      </c>
    </row>
    <row r="478" spans="1:7">
      <c r="A478" s="8" t="s">
        <v>978</v>
      </c>
      <c r="B478" s="8" t="s">
        <v>979</v>
      </c>
      <c r="C478" s="9">
        <v>2743.36</v>
      </c>
      <c r="D478" s="9">
        <v>2688.42</v>
      </c>
      <c r="E478" s="9">
        <v>2587.67</v>
      </c>
      <c r="F478" s="9">
        <v>2491.39</v>
      </c>
      <c r="G478" s="9">
        <f t="shared" si="7"/>
        <v>10510.84</v>
      </c>
    </row>
    <row r="479" spans="1:7">
      <c r="A479" s="8" t="s">
        <v>980</v>
      </c>
      <c r="B479" s="8" t="s">
        <v>981</v>
      </c>
      <c r="C479" s="9">
        <v>2540.59</v>
      </c>
      <c r="D479" s="9">
        <v>2648.34</v>
      </c>
      <c r="E479" s="9">
        <v>3041.69</v>
      </c>
      <c r="F479" s="9">
        <v>2174.21</v>
      </c>
      <c r="G479" s="9">
        <f t="shared" si="7"/>
        <v>10404.830000000002</v>
      </c>
    </row>
    <row r="480" spans="1:7">
      <c r="A480" s="8" t="s">
        <v>982</v>
      </c>
      <c r="B480" s="8" t="s">
        <v>983</v>
      </c>
      <c r="C480" s="9">
        <v>2425.96</v>
      </c>
      <c r="D480" s="9">
        <v>2271.86</v>
      </c>
      <c r="E480" s="9">
        <v>3001.11</v>
      </c>
      <c r="F480" s="9">
        <v>3621.01</v>
      </c>
      <c r="G480" s="9">
        <f t="shared" si="7"/>
        <v>11319.94</v>
      </c>
    </row>
    <row r="481" spans="1:7">
      <c r="A481" s="8" t="s">
        <v>984</v>
      </c>
      <c r="B481" s="8" t="s">
        <v>985</v>
      </c>
      <c r="C481" s="9">
        <v>3506.26</v>
      </c>
      <c r="D481" s="9">
        <v>3571.94</v>
      </c>
      <c r="E481" s="9">
        <v>3388.81</v>
      </c>
      <c r="F481" s="9">
        <v>3192.09</v>
      </c>
      <c r="G481" s="9">
        <f t="shared" si="7"/>
        <v>13659.1</v>
      </c>
    </row>
    <row r="482" spans="1:7">
      <c r="A482" s="8" t="s">
        <v>986</v>
      </c>
      <c r="B482" s="8" t="s">
        <v>987</v>
      </c>
      <c r="C482" s="9">
        <v>2216</v>
      </c>
      <c r="D482" s="9">
        <v>2190.6</v>
      </c>
      <c r="E482" s="9">
        <v>2089.4</v>
      </c>
      <c r="F482" s="9">
        <v>2588.54</v>
      </c>
      <c r="G482" s="9">
        <f t="shared" si="7"/>
        <v>9084.5400000000009</v>
      </c>
    </row>
    <row r="483" spans="1:7">
      <c r="A483" s="8" t="s">
        <v>988</v>
      </c>
      <c r="B483" s="8" t="s">
        <v>989</v>
      </c>
      <c r="C483" s="9">
        <v>1312.36</v>
      </c>
      <c r="D483" s="9">
        <v>1251.6600000000001</v>
      </c>
      <c r="E483" s="9">
        <v>1649.44</v>
      </c>
      <c r="F483" s="9">
        <v>1570.72</v>
      </c>
      <c r="G483" s="9">
        <f t="shared" si="7"/>
        <v>5784.18</v>
      </c>
    </row>
    <row r="484" spans="1:7">
      <c r="A484" s="8" t="s">
        <v>990</v>
      </c>
      <c r="B484" s="8" t="s">
        <v>991</v>
      </c>
      <c r="C484" s="9">
        <v>3312.74</v>
      </c>
      <c r="D484" s="9">
        <v>2830.19</v>
      </c>
      <c r="E484" s="9">
        <v>2983.11</v>
      </c>
      <c r="F484" s="9">
        <v>2932.24</v>
      </c>
      <c r="G484" s="9">
        <f t="shared" si="7"/>
        <v>12058.28</v>
      </c>
    </row>
    <row r="485" spans="1:7">
      <c r="A485" s="8" t="s">
        <v>992</v>
      </c>
      <c r="B485" s="8" t="s">
        <v>993</v>
      </c>
      <c r="C485" s="9">
        <v>2161.2199999999998</v>
      </c>
      <c r="D485" s="9">
        <v>2476.39</v>
      </c>
      <c r="E485" s="9">
        <v>2254.27</v>
      </c>
      <c r="F485" s="9">
        <v>1769.87</v>
      </c>
      <c r="G485" s="9">
        <f t="shared" si="7"/>
        <v>8661.75</v>
      </c>
    </row>
    <row r="486" spans="1:7">
      <c r="A486" s="8" t="s">
        <v>994</v>
      </c>
      <c r="B486" s="8" t="s">
        <v>995</v>
      </c>
      <c r="C486" s="9">
        <v>1990.16</v>
      </c>
      <c r="D486" s="9">
        <v>1820.32</v>
      </c>
      <c r="E486" s="9">
        <v>1951.87</v>
      </c>
      <c r="F486" s="9">
        <v>1820.03</v>
      </c>
      <c r="G486" s="9">
        <f t="shared" si="7"/>
        <v>7582.38</v>
      </c>
    </row>
    <row r="487" spans="1:7">
      <c r="A487" s="8" t="s">
        <v>996</v>
      </c>
      <c r="B487" s="8" t="s">
        <v>997</v>
      </c>
      <c r="C487" s="9">
        <v>1929.19</v>
      </c>
      <c r="D487" s="9">
        <v>1792.33</v>
      </c>
      <c r="E487" s="9">
        <v>1912.11</v>
      </c>
      <c r="F487" s="9">
        <v>2097.4299999999998</v>
      </c>
      <c r="G487" s="9">
        <f t="shared" si="7"/>
        <v>7731.0599999999995</v>
      </c>
    </row>
    <row r="488" spans="1:7">
      <c r="A488" s="8" t="s">
        <v>998</v>
      </c>
      <c r="B488" s="8" t="s">
        <v>999</v>
      </c>
      <c r="C488" s="9">
        <v>977.43</v>
      </c>
      <c r="D488" s="9">
        <v>867.75</v>
      </c>
      <c r="E488" s="9">
        <v>1012.78</v>
      </c>
      <c r="F488" s="9">
        <v>1093.1600000000001</v>
      </c>
      <c r="G488" s="9">
        <f t="shared" si="7"/>
        <v>3951.12</v>
      </c>
    </row>
    <row r="489" spans="1:7">
      <c r="A489" s="8" t="s">
        <v>1000</v>
      </c>
      <c r="B489" s="8" t="s">
        <v>1001</v>
      </c>
      <c r="C489" s="9">
        <v>2506.92</v>
      </c>
      <c r="D489" s="9">
        <v>2537.8000000000002</v>
      </c>
      <c r="E489" s="9">
        <v>2268.31</v>
      </c>
      <c r="F489" s="9">
        <v>2250.17</v>
      </c>
      <c r="G489" s="9">
        <f t="shared" si="7"/>
        <v>9563.2000000000007</v>
      </c>
    </row>
    <row r="490" spans="1:7">
      <c r="A490" s="8" t="s">
        <v>1002</v>
      </c>
      <c r="B490" s="8" t="s">
        <v>1003</v>
      </c>
      <c r="C490" s="9">
        <v>2631.73</v>
      </c>
      <c r="D490" s="9">
        <v>2556.1999999999998</v>
      </c>
      <c r="E490" s="9">
        <v>2888.19</v>
      </c>
      <c r="F490" s="9">
        <v>2303.12</v>
      </c>
      <c r="G490" s="9">
        <f t="shared" si="7"/>
        <v>10379.240000000002</v>
      </c>
    </row>
    <row r="491" spans="1:7">
      <c r="A491" s="8" t="s">
        <v>1004</v>
      </c>
      <c r="B491" s="8" t="s">
        <v>1005</v>
      </c>
      <c r="C491" s="9">
        <v>3864.55</v>
      </c>
      <c r="D491" s="9">
        <v>3728.1</v>
      </c>
      <c r="E491" s="9">
        <v>5095.66</v>
      </c>
      <c r="F491" s="9">
        <v>3576.77</v>
      </c>
      <c r="G491" s="9">
        <f t="shared" si="7"/>
        <v>16265.08</v>
      </c>
    </row>
    <row r="492" spans="1:7">
      <c r="A492" s="8" t="s">
        <v>1006</v>
      </c>
      <c r="B492" s="8" t="s">
        <v>1007</v>
      </c>
      <c r="C492" s="9">
        <v>3409.6</v>
      </c>
      <c r="D492" s="9">
        <v>3330.39</v>
      </c>
      <c r="E492" s="9">
        <v>3668.56</v>
      </c>
      <c r="F492" s="9">
        <v>3061.09</v>
      </c>
      <c r="G492" s="9">
        <f t="shared" si="7"/>
        <v>13469.64</v>
      </c>
    </row>
    <row r="493" spans="1:7">
      <c r="A493" s="8" t="s">
        <v>1008</v>
      </c>
      <c r="B493" s="8" t="s">
        <v>1009</v>
      </c>
      <c r="C493" s="9">
        <v>4449.8100000000004</v>
      </c>
      <c r="D493" s="9">
        <v>4335.1000000000004</v>
      </c>
      <c r="E493" s="9">
        <v>4642.84</v>
      </c>
      <c r="F493" s="9">
        <v>3957.02</v>
      </c>
      <c r="G493" s="9">
        <f t="shared" si="7"/>
        <v>17384.77</v>
      </c>
    </row>
    <row r="494" spans="1:7">
      <c r="A494" s="8" t="s">
        <v>1010</v>
      </c>
      <c r="B494" s="8" t="s">
        <v>1011</v>
      </c>
      <c r="C494" s="9">
        <v>4025.02</v>
      </c>
      <c r="D494" s="9">
        <v>3499.94</v>
      </c>
      <c r="E494" s="9">
        <v>3543.13</v>
      </c>
      <c r="F494" s="9">
        <v>3484.31</v>
      </c>
      <c r="G494" s="9">
        <f t="shared" si="7"/>
        <v>14552.4</v>
      </c>
    </row>
    <row r="495" spans="1:7">
      <c r="A495" s="8" t="s">
        <v>1012</v>
      </c>
      <c r="B495" s="8" t="s">
        <v>1013</v>
      </c>
      <c r="C495" s="9">
        <v>2066.5</v>
      </c>
      <c r="D495" s="9">
        <v>1846.87</v>
      </c>
      <c r="E495" s="9">
        <v>1875.65</v>
      </c>
      <c r="F495" s="9">
        <v>1897.54</v>
      </c>
      <c r="G495" s="9">
        <f t="shared" si="7"/>
        <v>7686.56</v>
      </c>
    </row>
    <row r="496" spans="1:7">
      <c r="A496" s="8" t="s">
        <v>1014</v>
      </c>
      <c r="B496" s="8" t="s">
        <v>1015</v>
      </c>
      <c r="C496" s="9">
        <v>3817.45</v>
      </c>
      <c r="D496" s="9">
        <v>3112.69</v>
      </c>
      <c r="E496" s="9">
        <v>3189.11</v>
      </c>
      <c r="F496" s="9">
        <v>3417.17</v>
      </c>
      <c r="G496" s="9">
        <f t="shared" si="7"/>
        <v>13536.42</v>
      </c>
    </row>
    <row r="497" spans="1:7">
      <c r="A497" s="8" t="s">
        <v>1016</v>
      </c>
      <c r="B497" s="8" t="s">
        <v>1017</v>
      </c>
      <c r="C497" s="9">
        <v>2269.79</v>
      </c>
      <c r="D497" s="9">
        <v>1861.8</v>
      </c>
      <c r="E497" s="9">
        <v>2382.59</v>
      </c>
      <c r="F497" s="9">
        <v>2201.04</v>
      </c>
      <c r="G497" s="9">
        <f t="shared" si="7"/>
        <v>8715.2200000000012</v>
      </c>
    </row>
    <row r="498" spans="1:7">
      <c r="A498" s="8" t="s">
        <v>1018</v>
      </c>
      <c r="B498" s="8" t="s">
        <v>1019</v>
      </c>
      <c r="C498" s="9">
        <v>1651.41</v>
      </c>
      <c r="D498" s="9">
        <v>1517.12</v>
      </c>
      <c r="E498" s="9">
        <v>1478.32</v>
      </c>
      <c r="F498" s="9">
        <v>1398.63</v>
      </c>
      <c r="G498" s="9">
        <f t="shared" si="7"/>
        <v>6045.48</v>
      </c>
    </row>
    <row r="499" spans="1:7">
      <c r="A499" s="8" t="s">
        <v>1020</v>
      </c>
      <c r="B499" s="8" t="s">
        <v>1021</v>
      </c>
      <c r="C499" s="9">
        <v>1038.8699999999999</v>
      </c>
      <c r="D499" s="9">
        <v>783.91</v>
      </c>
      <c r="E499" s="9">
        <v>954.77</v>
      </c>
      <c r="F499" s="9">
        <v>1063.5</v>
      </c>
      <c r="G499" s="9">
        <f t="shared" si="7"/>
        <v>3841.0499999999997</v>
      </c>
    </row>
    <row r="500" spans="1:7">
      <c r="A500" s="8" t="s">
        <v>1022</v>
      </c>
      <c r="B500" s="8" t="s">
        <v>1023</v>
      </c>
      <c r="C500" s="9">
        <v>2253.94</v>
      </c>
      <c r="D500" s="9">
        <v>1443.53</v>
      </c>
      <c r="E500" s="9">
        <v>964.45</v>
      </c>
      <c r="F500" s="9">
        <v>1701.17</v>
      </c>
      <c r="G500" s="9">
        <f t="shared" si="7"/>
        <v>6363.09</v>
      </c>
    </row>
    <row r="501" spans="1:7">
      <c r="A501" s="8" t="s">
        <v>1024</v>
      </c>
      <c r="B501" s="8" t="s">
        <v>1025</v>
      </c>
      <c r="C501" s="9">
        <v>2268.11</v>
      </c>
      <c r="D501" s="9">
        <v>2484.39</v>
      </c>
      <c r="E501" s="9">
        <v>1686.97</v>
      </c>
      <c r="F501" s="9">
        <v>2902.91</v>
      </c>
      <c r="G501" s="9">
        <f t="shared" si="7"/>
        <v>9342.380000000001</v>
      </c>
    </row>
    <row r="502" spans="1:7">
      <c r="A502" s="8" t="s">
        <v>1026</v>
      </c>
      <c r="B502" s="8" t="s">
        <v>1027</v>
      </c>
      <c r="C502" s="9">
        <v>3374.03</v>
      </c>
      <c r="D502" s="9">
        <v>3248.97</v>
      </c>
      <c r="E502" s="9">
        <v>1821.15</v>
      </c>
      <c r="F502" s="9">
        <v>3446.99</v>
      </c>
      <c r="G502" s="9">
        <f t="shared" si="7"/>
        <v>11891.14</v>
      </c>
    </row>
    <row r="503" spans="1:7">
      <c r="A503" s="8" t="s">
        <v>1028</v>
      </c>
      <c r="B503" s="8" t="s">
        <v>1029</v>
      </c>
      <c r="C503" s="9">
        <v>1982.48</v>
      </c>
      <c r="D503" s="9">
        <v>1968.3</v>
      </c>
      <c r="E503" s="9">
        <v>1119.56</v>
      </c>
      <c r="F503" s="9">
        <v>2576.66</v>
      </c>
      <c r="G503" s="9">
        <f t="shared" si="7"/>
        <v>7647</v>
      </c>
    </row>
    <row r="504" spans="1:7">
      <c r="A504" s="8" t="s">
        <v>1030</v>
      </c>
      <c r="B504" s="8" t="s">
        <v>1031</v>
      </c>
      <c r="C504" s="9">
        <v>2235.3200000000002</v>
      </c>
      <c r="D504" s="9">
        <v>1938.61</v>
      </c>
      <c r="E504" s="9">
        <v>1394.86</v>
      </c>
      <c r="F504" s="9">
        <v>2366.91</v>
      </c>
      <c r="G504" s="9">
        <f t="shared" si="7"/>
        <v>7935.7</v>
      </c>
    </row>
    <row r="505" spans="1:7">
      <c r="A505" s="8" t="s">
        <v>1032</v>
      </c>
      <c r="B505" s="8" t="s">
        <v>1033</v>
      </c>
      <c r="C505" s="9">
        <v>2714.99</v>
      </c>
      <c r="D505" s="9">
        <v>2551.7399999999998</v>
      </c>
      <c r="E505" s="9">
        <v>1577.2</v>
      </c>
      <c r="F505" s="9">
        <v>2840.11</v>
      </c>
      <c r="G505" s="9">
        <f t="shared" si="7"/>
        <v>9684.0399999999991</v>
      </c>
    </row>
    <row r="506" spans="1:7">
      <c r="A506" s="8" t="s">
        <v>1034</v>
      </c>
      <c r="B506" s="8" t="s">
        <v>1035</v>
      </c>
      <c r="C506" s="9">
        <v>2669.66</v>
      </c>
      <c r="D506" s="9">
        <v>2391.3000000000002</v>
      </c>
      <c r="E506" s="9">
        <v>1440.34</v>
      </c>
      <c r="F506" s="9">
        <v>2846.31</v>
      </c>
      <c r="G506" s="9">
        <f t="shared" si="7"/>
        <v>9347.61</v>
      </c>
    </row>
    <row r="507" spans="1:7">
      <c r="A507" s="8" t="s">
        <v>1036</v>
      </c>
      <c r="B507" s="8" t="s">
        <v>1037</v>
      </c>
      <c r="C507" s="9">
        <v>1750.28</v>
      </c>
      <c r="D507" s="9">
        <v>1993.34</v>
      </c>
      <c r="E507" s="9">
        <v>2082.44</v>
      </c>
      <c r="F507" s="9">
        <v>2447.38</v>
      </c>
      <c r="G507" s="9">
        <f t="shared" si="7"/>
        <v>8273.4399999999987</v>
      </c>
    </row>
    <row r="508" spans="1:7">
      <c r="A508" s="8" t="s">
        <v>1038</v>
      </c>
      <c r="B508" s="8" t="s">
        <v>1039</v>
      </c>
      <c r="C508" s="9">
        <v>1139.93</v>
      </c>
      <c r="D508" s="9">
        <v>813.63</v>
      </c>
      <c r="E508" s="9">
        <v>848.97</v>
      </c>
      <c r="F508" s="9">
        <v>1087.19</v>
      </c>
      <c r="G508" s="9">
        <f t="shared" si="7"/>
        <v>3889.72</v>
      </c>
    </row>
    <row r="509" spans="1:7">
      <c r="A509" s="8" t="s">
        <v>1040</v>
      </c>
      <c r="B509" s="8" t="s">
        <v>1041</v>
      </c>
      <c r="C509" s="9">
        <v>1532.6</v>
      </c>
      <c r="D509" s="9">
        <v>1638.69</v>
      </c>
      <c r="E509" s="9">
        <v>1607.34</v>
      </c>
      <c r="F509" s="9">
        <v>1563.45</v>
      </c>
      <c r="G509" s="9">
        <f t="shared" si="7"/>
        <v>6342.08</v>
      </c>
    </row>
    <row r="510" spans="1:7">
      <c r="A510" s="8" t="s">
        <v>1042</v>
      </c>
      <c r="B510" s="8" t="s">
        <v>1043</v>
      </c>
      <c r="C510" s="9">
        <v>2075.7600000000002</v>
      </c>
      <c r="D510" s="9">
        <v>2279.7399999999998</v>
      </c>
      <c r="E510" s="9">
        <v>2180.92</v>
      </c>
      <c r="F510" s="9">
        <v>2022.57</v>
      </c>
      <c r="G510" s="9">
        <f t="shared" si="7"/>
        <v>8558.99</v>
      </c>
    </row>
    <row r="511" spans="1:7">
      <c r="A511" s="8" t="s">
        <v>1044</v>
      </c>
      <c r="B511" s="8" t="s">
        <v>1045</v>
      </c>
      <c r="C511" s="9">
        <v>1433.84</v>
      </c>
      <c r="D511" s="9">
        <v>1303.26</v>
      </c>
      <c r="E511" s="9">
        <v>1504.61</v>
      </c>
      <c r="F511" s="9">
        <v>1289.81</v>
      </c>
      <c r="G511" s="9">
        <f t="shared" si="7"/>
        <v>5531.52</v>
      </c>
    </row>
    <row r="512" spans="1:7">
      <c r="A512" s="8" t="s">
        <v>1046</v>
      </c>
      <c r="B512" s="8" t="s">
        <v>1047</v>
      </c>
      <c r="C512" s="9">
        <v>2111.59</v>
      </c>
      <c r="D512" s="9">
        <v>2205.09</v>
      </c>
      <c r="E512" s="9">
        <v>2687.14</v>
      </c>
      <c r="F512" s="9">
        <v>1922.89</v>
      </c>
      <c r="G512" s="9">
        <f t="shared" si="7"/>
        <v>8926.7099999999991</v>
      </c>
    </row>
    <row r="513" spans="1:7">
      <c r="A513" s="8" t="s">
        <v>1048</v>
      </c>
      <c r="B513" s="8" t="s">
        <v>1049</v>
      </c>
      <c r="C513" s="9">
        <v>2070.4699999999998</v>
      </c>
      <c r="D513" s="9">
        <v>1587.92</v>
      </c>
      <c r="E513" s="9">
        <v>1698.91</v>
      </c>
      <c r="F513" s="9">
        <v>1912.8</v>
      </c>
      <c r="G513" s="9">
        <f t="shared" si="7"/>
        <v>7270.1</v>
      </c>
    </row>
    <row r="514" spans="1:7">
      <c r="A514" s="8" t="s">
        <v>1050</v>
      </c>
      <c r="B514" s="8" t="s">
        <v>1051</v>
      </c>
      <c r="C514" s="9">
        <v>604.28</v>
      </c>
      <c r="D514" s="9">
        <v>660.25</v>
      </c>
      <c r="E514" s="9">
        <v>882.6</v>
      </c>
      <c r="F514" s="9">
        <v>718.49</v>
      </c>
      <c r="G514" s="9">
        <f t="shared" ref="G514:G577" si="8">SUM(C514:F514)</f>
        <v>2865.62</v>
      </c>
    </row>
    <row r="515" spans="1:7">
      <c r="A515" s="8" t="s">
        <v>1052</v>
      </c>
      <c r="B515" s="8" t="s">
        <v>1053</v>
      </c>
      <c r="C515" s="9">
        <v>1854.1</v>
      </c>
      <c r="D515" s="9">
        <v>1224.25</v>
      </c>
      <c r="E515" s="9">
        <v>1370.73</v>
      </c>
      <c r="F515" s="9">
        <v>1740.63</v>
      </c>
      <c r="G515" s="9">
        <f t="shared" si="8"/>
        <v>6189.71</v>
      </c>
    </row>
    <row r="516" spans="1:7">
      <c r="A516" s="8" t="s">
        <v>1054</v>
      </c>
      <c r="B516" s="8" t="s">
        <v>1055</v>
      </c>
      <c r="C516" s="9">
        <v>2220.6799999999998</v>
      </c>
      <c r="D516" s="9">
        <v>1967.84</v>
      </c>
      <c r="E516" s="9">
        <v>2144.4</v>
      </c>
      <c r="F516" s="9">
        <v>2309.58</v>
      </c>
      <c r="G516" s="9">
        <f t="shared" si="8"/>
        <v>8642.5</v>
      </c>
    </row>
    <row r="517" spans="1:7">
      <c r="A517" s="8" t="s">
        <v>1056</v>
      </c>
      <c r="B517" s="8" t="s">
        <v>45</v>
      </c>
      <c r="C517" s="9">
        <v>2372.4299999999998</v>
      </c>
      <c r="D517" s="9">
        <v>1845.64</v>
      </c>
      <c r="E517" s="9">
        <v>1648.52</v>
      </c>
      <c r="F517" s="9">
        <v>1823.69</v>
      </c>
      <c r="G517" s="9">
        <f t="shared" si="8"/>
        <v>7690.2800000000007</v>
      </c>
    </row>
    <row r="518" spans="1:7">
      <c r="A518" s="8" t="s">
        <v>1057</v>
      </c>
      <c r="B518" s="8" t="s">
        <v>1058</v>
      </c>
      <c r="C518" s="9">
        <v>1621.43</v>
      </c>
      <c r="D518" s="9">
        <v>1640.96</v>
      </c>
      <c r="E518" s="9">
        <v>1395.94</v>
      </c>
      <c r="F518" s="9">
        <v>1612.26</v>
      </c>
      <c r="G518" s="9">
        <f t="shared" si="8"/>
        <v>6270.59</v>
      </c>
    </row>
    <row r="519" spans="1:7">
      <c r="A519" s="8" t="s">
        <v>1059</v>
      </c>
      <c r="B519" s="8" t="s">
        <v>1060</v>
      </c>
      <c r="C519" s="9">
        <v>3056.8</v>
      </c>
      <c r="D519" s="9">
        <v>3147.36</v>
      </c>
      <c r="E519" s="9">
        <v>2735.49</v>
      </c>
      <c r="F519" s="9">
        <v>2913.33</v>
      </c>
      <c r="G519" s="9">
        <f t="shared" si="8"/>
        <v>11852.98</v>
      </c>
    </row>
    <row r="520" spans="1:7">
      <c r="A520" s="8" t="s">
        <v>1061</v>
      </c>
      <c r="B520" s="8" t="s">
        <v>1062</v>
      </c>
      <c r="C520" s="9">
        <v>2202.7199999999998</v>
      </c>
      <c r="D520" s="9">
        <v>1376.2</v>
      </c>
      <c r="E520" s="9">
        <v>1468.46</v>
      </c>
      <c r="F520" s="9">
        <v>1705.44</v>
      </c>
      <c r="G520" s="9">
        <f t="shared" si="8"/>
        <v>6752.82</v>
      </c>
    </row>
    <row r="521" spans="1:7">
      <c r="A521" s="8" t="s">
        <v>1063</v>
      </c>
      <c r="B521" s="8" t="s">
        <v>1064</v>
      </c>
      <c r="C521" s="9">
        <v>2142.9499999999998</v>
      </c>
      <c r="D521" s="9">
        <v>1887.28</v>
      </c>
      <c r="E521" s="9">
        <v>1397.5</v>
      </c>
      <c r="F521" s="9">
        <v>1300.4100000000001</v>
      </c>
      <c r="G521" s="9">
        <f t="shared" si="8"/>
        <v>6728.1399999999994</v>
      </c>
    </row>
    <row r="522" spans="1:7">
      <c r="A522" s="8" t="s">
        <v>1065</v>
      </c>
      <c r="B522" s="8" t="s">
        <v>1066</v>
      </c>
      <c r="C522" s="9">
        <v>3671.01</v>
      </c>
      <c r="D522" s="9">
        <v>3086.23</v>
      </c>
      <c r="E522" s="9">
        <v>3917.47</v>
      </c>
      <c r="F522" s="9">
        <v>3081.8</v>
      </c>
      <c r="G522" s="9">
        <f t="shared" si="8"/>
        <v>13756.509999999998</v>
      </c>
    </row>
    <row r="523" spans="1:7">
      <c r="A523" s="8" t="s">
        <v>1067</v>
      </c>
      <c r="B523" s="8" t="s">
        <v>1068</v>
      </c>
      <c r="C523" s="9">
        <v>1222.75</v>
      </c>
      <c r="D523" s="9">
        <v>1468.72</v>
      </c>
      <c r="E523" s="9">
        <v>1153.94</v>
      </c>
      <c r="F523" s="9">
        <v>1444.61</v>
      </c>
      <c r="G523" s="9">
        <f t="shared" si="8"/>
        <v>5290.02</v>
      </c>
    </row>
    <row r="524" spans="1:7">
      <c r="A524" s="8" t="s">
        <v>1069</v>
      </c>
      <c r="B524" s="8" t="s">
        <v>1070</v>
      </c>
      <c r="C524" s="9">
        <v>1423.01</v>
      </c>
      <c r="D524" s="9">
        <v>1141.55</v>
      </c>
      <c r="E524" s="9">
        <v>1093.3599999999999</v>
      </c>
      <c r="F524" s="9">
        <v>1666.42</v>
      </c>
      <c r="G524" s="9">
        <f t="shared" si="8"/>
        <v>5324.34</v>
      </c>
    </row>
    <row r="525" spans="1:7">
      <c r="A525" s="8" t="s">
        <v>1071</v>
      </c>
      <c r="B525" s="8" t="s">
        <v>1072</v>
      </c>
      <c r="C525" s="9">
        <v>788.79</v>
      </c>
      <c r="D525" s="9">
        <v>765.63</v>
      </c>
      <c r="E525" s="9">
        <v>689.67</v>
      </c>
      <c r="F525" s="9">
        <v>972.29</v>
      </c>
      <c r="G525" s="9">
        <f t="shared" si="8"/>
        <v>3216.38</v>
      </c>
    </row>
    <row r="526" spans="1:7">
      <c r="A526" s="8" t="s">
        <v>1073</v>
      </c>
      <c r="B526" s="8" t="s">
        <v>1074</v>
      </c>
      <c r="C526" s="9">
        <v>4927.16</v>
      </c>
      <c r="D526" s="9">
        <v>3351.53</v>
      </c>
      <c r="E526" s="9">
        <v>2343.44</v>
      </c>
      <c r="F526" s="9">
        <v>4653.07</v>
      </c>
      <c r="G526" s="9">
        <f t="shared" si="8"/>
        <v>15275.2</v>
      </c>
    </row>
    <row r="527" spans="1:7">
      <c r="A527" s="8" t="s">
        <v>1075</v>
      </c>
      <c r="B527" s="8" t="s">
        <v>1076</v>
      </c>
      <c r="C527" s="9">
        <v>2608.23</v>
      </c>
      <c r="D527" s="9">
        <v>2308.87</v>
      </c>
      <c r="E527" s="9">
        <v>1443.6</v>
      </c>
      <c r="F527" s="9">
        <v>2794.86</v>
      </c>
      <c r="G527" s="9">
        <f t="shared" si="8"/>
        <v>9155.5600000000013</v>
      </c>
    </row>
    <row r="528" spans="1:7">
      <c r="A528" s="8" t="s">
        <v>1077</v>
      </c>
      <c r="B528" s="8" t="s">
        <v>1078</v>
      </c>
      <c r="C528" s="9">
        <v>2957.71</v>
      </c>
      <c r="D528" s="9">
        <v>1970.99</v>
      </c>
      <c r="E528" s="9">
        <v>1268.99</v>
      </c>
      <c r="F528" s="9">
        <v>2691.98</v>
      </c>
      <c r="G528" s="9">
        <f t="shared" si="8"/>
        <v>8889.67</v>
      </c>
    </row>
    <row r="529" spans="1:7">
      <c r="A529" s="8" t="s">
        <v>1079</v>
      </c>
      <c r="B529" s="8" t="s">
        <v>1080</v>
      </c>
      <c r="C529" s="9">
        <v>3640.54</v>
      </c>
      <c r="D529" s="9">
        <v>2902.86</v>
      </c>
      <c r="E529" s="9">
        <v>3125.5</v>
      </c>
      <c r="F529" s="9">
        <v>2764.33</v>
      </c>
      <c r="G529" s="9">
        <f t="shared" si="8"/>
        <v>12433.23</v>
      </c>
    </row>
    <row r="530" spans="1:7">
      <c r="A530" s="8" t="s">
        <v>1081</v>
      </c>
      <c r="B530" s="8" t="s">
        <v>1082</v>
      </c>
      <c r="C530" s="9">
        <v>2549.83</v>
      </c>
      <c r="D530" s="9">
        <v>5303.07</v>
      </c>
      <c r="E530" s="9">
        <v>2534.96</v>
      </c>
      <c r="F530" s="9">
        <v>2171.52</v>
      </c>
      <c r="G530" s="9">
        <f t="shared" si="8"/>
        <v>12559.380000000001</v>
      </c>
    </row>
    <row r="531" spans="1:7">
      <c r="A531" s="8" t="s">
        <v>1083</v>
      </c>
      <c r="B531" s="8" t="s">
        <v>1084</v>
      </c>
      <c r="C531" s="9">
        <v>4767.68</v>
      </c>
      <c r="D531" s="9">
        <v>4321.5200000000004</v>
      </c>
      <c r="E531" s="9">
        <v>4397.78</v>
      </c>
      <c r="F531" s="9">
        <v>4327.22</v>
      </c>
      <c r="G531" s="9">
        <f t="shared" si="8"/>
        <v>17814.2</v>
      </c>
    </row>
    <row r="532" spans="1:7">
      <c r="A532" s="8" t="s">
        <v>1085</v>
      </c>
      <c r="B532" s="8" t="s">
        <v>1086</v>
      </c>
      <c r="C532" s="9">
        <v>3047.3</v>
      </c>
      <c r="D532" s="9">
        <v>3134.65</v>
      </c>
      <c r="E532" s="9">
        <v>3237.59</v>
      </c>
      <c r="F532" s="9">
        <v>2759.7</v>
      </c>
      <c r="G532" s="9">
        <f t="shared" si="8"/>
        <v>12179.240000000002</v>
      </c>
    </row>
    <row r="533" spans="1:7">
      <c r="A533" s="8" t="s">
        <v>1087</v>
      </c>
      <c r="B533" s="8" t="s">
        <v>1088</v>
      </c>
      <c r="C533" s="9">
        <v>1776.66</v>
      </c>
      <c r="D533" s="9">
        <v>1797.16</v>
      </c>
      <c r="E533" s="9">
        <v>1532.38</v>
      </c>
      <c r="F533" s="9">
        <v>1371.51</v>
      </c>
      <c r="G533" s="9">
        <f t="shared" si="8"/>
        <v>6477.7100000000009</v>
      </c>
    </row>
    <row r="534" spans="1:7">
      <c r="A534" s="8" t="s">
        <v>1089</v>
      </c>
      <c r="B534" s="8" t="s">
        <v>1090</v>
      </c>
      <c r="C534" s="9">
        <v>2351.73</v>
      </c>
      <c r="D534" s="9">
        <v>2385.59</v>
      </c>
      <c r="E534" s="9">
        <v>2220.38</v>
      </c>
      <c r="F534" s="9">
        <v>1823.57</v>
      </c>
      <c r="G534" s="9">
        <f t="shared" si="8"/>
        <v>8781.27</v>
      </c>
    </row>
    <row r="535" spans="1:7">
      <c r="A535" s="8" t="s">
        <v>1091</v>
      </c>
      <c r="B535" s="8" t="s">
        <v>1092</v>
      </c>
      <c r="C535" s="9">
        <v>2732.84</v>
      </c>
      <c r="D535" s="9">
        <v>3720.33</v>
      </c>
      <c r="E535" s="9">
        <v>4655.46</v>
      </c>
      <c r="F535" s="9">
        <v>2626.88</v>
      </c>
      <c r="G535" s="9">
        <f t="shared" si="8"/>
        <v>13735.510000000002</v>
      </c>
    </row>
    <row r="536" spans="1:7">
      <c r="A536" s="8" t="s">
        <v>1093</v>
      </c>
      <c r="B536" s="8" t="s">
        <v>1094</v>
      </c>
      <c r="C536" s="9">
        <v>1812.68</v>
      </c>
      <c r="D536" s="9">
        <v>1529.6</v>
      </c>
      <c r="E536" s="9">
        <v>1777.97</v>
      </c>
      <c r="F536" s="9">
        <v>1354.12</v>
      </c>
      <c r="G536" s="9">
        <f t="shared" si="8"/>
        <v>6474.37</v>
      </c>
    </row>
    <row r="537" spans="1:7">
      <c r="A537" s="8" t="s">
        <v>1095</v>
      </c>
      <c r="B537" s="8" t="s">
        <v>1096</v>
      </c>
      <c r="C537" s="9">
        <v>1257.18</v>
      </c>
      <c r="D537" s="9">
        <v>1104.81</v>
      </c>
      <c r="E537" s="9">
        <v>1559.29</v>
      </c>
      <c r="F537" s="9">
        <v>1193.95</v>
      </c>
      <c r="G537" s="9">
        <f t="shared" si="8"/>
        <v>5115.2299999999996</v>
      </c>
    </row>
    <row r="538" spans="1:7">
      <c r="A538" s="8" t="s">
        <v>1097</v>
      </c>
      <c r="B538" s="8" t="s">
        <v>1098</v>
      </c>
      <c r="C538" s="9">
        <v>1357.75</v>
      </c>
      <c r="D538" s="9">
        <v>1972.36</v>
      </c>
      <c r="E538" s="9">
        <v>1787.64</v>
      </c>
      <c r="F538" s="9">
        <v>1313.51</v>
      </c>
      <c r="G538" s="9">
        <f t="shared" si="8"/>
        <v>6431.26</v>
      </c>
    </row>
    <row r="539" spans="1:7">
      <c r="A539" s="8" t="s">
        <v>1099</v>
      </c>
      <c r="B539" s="8" t="s">
        <v>1100</v>
      </c>
      <c r="C539" s="9">
        <v>1296.0899999999999</v>
      </c>
      <c r="D539" s="9">
        <v>1603.14</v>
      </c>
      <c r="E539" s="9">
        <v>1763.95</v>
      </c>
      <c r="F539" s="9">
        <v>1321.43</v>
      </c>
      <c r="G539" s="9">
        <f t="shared" si="8"/>
        <v>5984.6100000000006</v>
      </c>
    </row>
    <row r="540" spans="1:7">
      <c r="A540" s="8" t="s">
        <v>1101</v>
      </c>
      <c r="B540" s="8" t="s">
        <v>1102</v>
      </c>
      <c r="C540" s="9">
        <v>1505.96</v>
      </c>
      <c r="D540" s="9">
        <v>1838.72</v>
      </c>
      <c r="E540" s="9">
        <v>1784.47</v>
      </c>
      <c r="F540" s="9">
        <v>1484.15</v>
      </c>
      <c r="G540" s="9">
        <f t="shared" si="8"/>
        <v>6613.3000000000011</v>
      </c>
    </row>
    <row r="541" spans="1:7">
      <c r="A541" s="8" t="s">
        <v>1103</v>
      </c>
      <c r="B541" s="8" t="s">
        <v>1104</v>
      </c>
      <c r="C541" s="9">
        <v>1884.88</v>
      </c>
      <c r="D541" s="9">
        <v>1051.97</v>
      </c>
      <c r="E541" s="9">
        <v>1329.17</v>
      </c>
      <c r="F541" s="9">
        <v>1268.42</v>
      </c>
      <c r="G541" s="9">
        <f t="shared" si="8"/>
        <v>5534.4400000000005</v>
      </c>
    </row>
    <row r="542" spans="1:7">
      <c r="A542" s="8" t="s">
        <v>1105</v>
      </c>
      <c r="B542" s="8" t="s">
        <v>1106</v>
      </c>
      <c r="C542" s="9">
        <v>2274.85</v>
      </c>
      <c r="D542" s="9">
        <v>2127.5</v>
      </c>
      <c r="E542" s="9">
        <v>2385.12</v>
      </c>
      <c r="F542" s="9">
        <v>2500.56</v>
      </c>
      <c r="G542" s="9">
        <f t="shared" si="8"/>
        <v>9288.0300000000007</v>
      </c>
    </row>
    <row r="543" spans="1:7">
      <c r="A543" s="8" t="s">
        <v>1107</v>
      </c>
      <c r="B543" s="8" t="s">
        <v>1108</v>
      </c>
      <c r="C543" s="9">
        <v>1414.78</v>
      </c>
      <c r="D543" s="9">
        <v>1946.07</v>
      </c>
      <c r="E543" s="9">
        <v>2123.69</v>
      </c>
      <c r="F543" s="9">
        <v>2052.48</v>
      </c>
      <c r="G543" s="9">
        <f t="shared" si="8"/>
        <v>7537.02</v>
      </c>
    </row>
    <row r="544" spans="1:7">
      <c r="A544" s="8" t="s">
        <v>1109</v>
      </c>
      <c r="B544" s="8" t="s">
        <v>1110</v>
      </c>
      <c r="C544" s="9">
        <v>1479.42</v>
      </c>
      <c r="D544" s="9">
        <v>1424.83</v>
      </c>
      <c r="E544" s="9">
        <v>1905.66</v>
      </c>
      <c r="F544" s="9">
        <v>1359.76</v>
      </c>
      <c r="G544" s="9">
        <f t="shared" si="8"/>
        <v>6169.67</v>
      </c>
    </row>
    <row r="545" spans="1:7">
      <c r="A545" s="8" t="s">
        <v>1111</v>
      </c>
      <c r="B545" s="8" t="s">
        <v>1112</v>
      </c>
      <c r="C545" s="9">
        <v>2441.6999999999998</v>
      </c>
      <c r="D545" s="9">
        <v>2137.17</v>
      </c>
      <c r="E545" s="9">
        <v>2323.9299999999998</v>
      </c>
      <c r="F545" s="9">
        <v>2071.83</v>
      </c>
      <c r="G545" s="9">
        <f t="shared" si="8"/>
        <v>8974.6299999999992</v>
      </c>
    </row>
    <row r="546" spans="1:7">
      <c r="A546" s="8" t="s">
        <v>1113</v>
      </c>
      <c r="B546" s="8" t="s">
        <v>1114</v>
      </c>
      <c r="C546" s="9">
        <v>3063.12</v>
      </c>
      <c r="D546" s="9">
        <v>1370.65</v>
      </c>
      <c r="E546" s="9">
        <v>1333.25</v>
      </c>
      <c r="F546" s="9">
        <v>1414.74</v>
      </c>
      <c r="G546" s="9">
        <f t="shared" si="8"/>
        <v>7181.76</v>
      </c>
    </row>
    <row r="547" spans="1:7">
      <c r="A547" s="8" t="s">
        <v>1115</v>
      </c>
      <c r="B547" s="8" t="s">
        <v>1116</v>
      </c>
      <c r="C547" s="9">
        <v>889.41</v>
      </c>
      <c r="D547" s="9">
        <v>1279.6600000000001</v>
      </c>
      <c r="E547" s="9">
        <v>1227.19</v>
      </c>
      <c r="F547" s="9">
        <v>863.51</v>
      </c>
      <c r="G547" s="9">
        <f t="shared" si="8"/>
        <v>4259.7700000000004</v>
      </c>
    </row>
    <row r="548" spans="1:7">
      <c r="A548" s="8" t="s">
        <v>1117</v>
      </c>
      <c r="B548" s="8" t="s">
        <v>1118</v>
      </c>
      <c r="C548" s="9">
        <v>1126.05</v>
      </c>
      <c r="D548" s="9">
        <v>1231.3499999999999</v>
      </c>
      <c r="E548" s="9">
        <v>1054.1600000000001</v>
      </c>
      <c r="F548" s="9">
        <v>724.39</v>
      </c>
      <c r="G548" s="9">
        <f t="shared" si="8"/>
        <v>4135.95</v>
      </c>
    </row>
    <row r="549" spans="1:7">
      <c r="A549" s="8" t="s">
        <v>1119</v>
      </c>
      <c r="B549" s="8" t="s">
        <v>1120</v>
      </c>
      <c r="C549" s="9">
        <v>1872.36</v>
      </c>
      <c r="D549" s="9">
        <v>2076.6999999999998</v>
      </c>
      <c r="E549" s="9">
        <v>1875.22</v>
      </c>
      <c r="F549" s="9">
        <v>2381.48</v>
      </c>
      <c r="G549" s="9">
        <f t="shared" si="8"/>
        <v>8205.76</v>
      </c>
    </row>
    <row r="550" spans="1:7">
      <c r="A550" s="8" t="s">
        <v>1121</v>
      </c>
      <c r="B550" s="8" t="s">
        <v>1122</v>
      </c>
      <c r="C550" s="9">
        <v>2032.82</v>
      </c>
      <c r="D550" s="9">
        <v>1870.91</v>
      </c>
      <c r="E550" s="9">
        <v>1355.07</v>
      </c>
      <c r="F550" s="9">
        <v>2103.36</v>
      </c>
      <c r="G550" s="9">
        <f t="shared" si="8"/>
        <v>7362.16</v>
      </c>
    </row>
    <row r="551" spans="1:7">
      <c r="A551" s="8" t="s">
        <v>1123</v>
      </c>
      <c r="B551" s="8" t="s">
        <v>1124</v>
      </c>
      <c r="C551" s="9">
        <v>1698.63</v>
      </c>
      <c r="D551" s="9">
        <v>2009.43</v>
      </c>
      <c r="E551" s="9">
        <v>1261.28</v>
      </c>
      <c r="F551" s="9">
        <v>1534.55</v>
      </c>
      <c r="G551" s="9">
        <f t="shared" si="8"/>
        <v>6503.89</v>
      </c>
    </row>
    <row r="552" spans="1:7">
      <c r="A552" s="8" t="s">
        <v>1125</v>
      </c>
      <c r="B552" s="8" t="s">
        <v>1126</v>
      </c>
      <c r="C552" s="9">
        <v>2648.5</v>
      </c>
      <c r="D552" s="9">
        <v>1974.82</v>
      </c>
      <c r="E552" s="9">
        <v>1196.0899999999999</v>
      </c>
      <c r="F552" s="9">
        <v>2685.48</v>
      </c>
      <c r="G552" s="9">
        <f t="shared" si="8"/>
        <v>8504.89</v>
      </c>
    </row>
    <row r="553" spans="1:7">
      <c r="A553" s="8" t="s">
        <v>1127</v>
      </c>
      <c r="B553" s="8" t="s">
        <v>1128</v>
      </c>
      <c r="C553" s="9">
        <v>2440.34</v>
      </c>
      <c r="D553" s="9">
        <v>1965.43</v>
      </c>
      <c r="E553" s="9">
        <v>1594.69</v>
      </c>
      <c r="F553" s="9">
        <v>2457.86</v>
      </c>
      <c r="G553" s="9">
        <f t="shared" si="8"/>
        <v>8458.3200000000015</v>
      </c>
    </row>
    <row r="554" spans="1:7">
      <c r="A554" s="8" t="s">
        <v>1129</v>
      </c>
      <c r="B554" s="8" t="s">
        <v>1130</v>
      </c>
      <c r="C554" s="9">
        <v>1907.62</v>
      </c>
      <c r="D554" s="9">
        <v>1922.94</v>
      </c>
      <c r="E554" s="9">
        <v>1328.5</v>
      </c>
      <c r="F554" s="9">
        <v>2905.03</v>
      </c>
      <c r="G554" s="9">
        <f t="shared" si="8"/>
        <v>8064.09</v>
      </c>
    </row>
    <row r="555" spans="1:7">
      <c r="A555" s="8" t="s">
        <v>1131</v>
      </c>
      <c r="B555" s="8" t="s">
        <v>1132</v>
      </c>
      <c r="C555" s="9">
        <v>1738.79</v>
      </c>
      <c r="D555" s="9">
        <v>1664.16</v>
      </c>
      <c r="E555" s="9">
        <v>1109.3599999999999</v>
      </c>
      <c r="F555" s="9">
        <v>2130.06</v>
      </c>
      <c r="G555" s="9">
        <f t="shared" si="8"/>
        <v>6642.369999999999</v>
      </c>
    </row>
    <row r="556" spans="1:7">
      <c r="A556" s="8" t="s">
        <v>1133</v>
      </c>
      <c r="B556" s="8" t="s">
        <v>1134</v>
      </c>
      <c r="C556" s="9">
        <v>2289.87</v>
      </c>
      <c r="D556" s="9">
        <v>2262.79</v>
      </c>
      <c r="E556" s="9">
        <v>1475.46</v>
      </c>
      <c r="F556" s="9">
        <v>2833.81</v>
      </c>
      <c r="G556" s="9">
        <f t="shared" si="8"/>
        <v>8861.93</v>
      </c>
    </row>
    <row r="557" spans="1:7">
      <c r="A557" s="8" t="s">
        <v>1135</v>
      </c>
      <c r="B557" s="8" t="s">
        <v>1136</v>
      </c>
      <c r="C557" s="9">
        <v>1479.87</v>
      </c>
      <c r="D557" s="9">
        <v>1225.03</v>
      </c>
      <c r="E557" s="9">
        <v>1216.79</v>
      </c>
      <c r="F557" s="9">
        <v>1331.04</v>
      </c>
      <c r="G557" s="9">
        <f t="shared" si="8"/>
        <v>5252.73</v>
      </c>
    </row>
    <row r="558" spans="1:7">
      <c r="A558" s="8" t="s">
        <v>1137</v>
      </c>
      <c r="B558" s="8" t="s">
        <v>1138</v>
      </c>
      <c r="C558" s="9">
        <v>1256.25</v>
      </c>
      <c r="D558" s="9">
        <v>1069.71</v>
      </c>
      <c r="E558" s="9">
        <v>1188.79</v>
      </c>
      <c r="F558" s="9">
        <v>954.38</v>
      </c>
      <c r="G558" s="9">
        <f t="shared" si="8"/>
        <v>4469.13</v>
      </c>
    </row>
    <row r="559" spans="1:7">
      <c r="A559" s="8" t="s">
        <v>1139</v>
      </c>
      <c r="B559" s="8" t="s">
        <v>1140</v>
      </c>
      <c r="C559" s="9">
        <v>1596.08</v>
      </c>
      <c r="D559" s="9">
        <v>1480.54</v>
      </c>
      <c r="E559" s="9">
        <v>1555.72</v>
      </c>
      <c r="F559" s="9">
        <v>1135.06</v>
      </c>
      <c r="G559" s="9">
        <f t="shared" si="8"/>
        <v>5767.4</v>
      </c>
    </row>
    <row r="560" spans="1:7">
      <c r="A560" s="8" t="s">
        <v>1141</v>
      </c>
      <c r="B560" s="8" t="s">
        <v>1142</v>
      </c>
      <c r="C560" s="9">
        <v>1970.68</v>
      </c>
      <c r="D560" s="9">
        <v>1866.93</v>
      </c>
      <c r="E560" s="9">
        <v>1944.7</v>
      </c>
      <c r="F560" s="9">
        <v>1755.13</v>
      </c>
      <c r="G560" s="9">
        <f t="shared" si="8"/>
        <v>7537.4400000000005</v>
      </c>
    </row>
    <row r="561" spans="1:7">
      <c r="A561" s="8" t="s">
        <v>1143</v>
      </c>
      <c r="B561" s="8" t="s">
        <v>1144</v>
      </c>
      <c r="C561" s="9">
        <v>1396.62</v>
      </c>
      <c r="D561" s="9">
        <v>3159.97</v>
      </c>
      <c r="E561" s="9">
        <v>2329.4</v>
      </c>
      <c r="F561" s="9">
        <v>1954.31</v>
      </c>
      <c r="G561" s="9">
        <f t="shared" si="8"/>
        <v>8840.2999999999993</v>
      </c>
    </row>
    <row r="562" spans="1:7">
      <c r="A562" s="8" t="s">
        <v>1145</v>
      </c>
      <c r="B562" s="8" t="s">
        <v>1146</v>
      </c>
      <c r="C562" s="9">
        <v>4923.67</v>
      </c>
      <c r="D562" s="9">
        <v>4046.3</v>
      </c>
      <c r="E562" s="9">
        <v>4557.47</v>
      </c>
      <c r="F562" s="9">
        <v>3532.65</v>
      </c>
      <c r="G562" s="9">
        <f t="shared" si="8"/>
        <v>17060.090000000004</v>
      </c>
    </row>
    <row r="563" spans="1:7">
      <c r="A563" s="8" t="s">
        <v>1147</v>
      </c>
      <c r="B563" s="8" t="s">
        <v>1148</v>
      </c>
      <c r="C563" s="9">
        <v>1927.7</v>
      </c>
      <c r="D563" s="9">
        <v>1852.15</v>
      </c>
      <c r="E563" s="9">
        <v>1946.72</v>
      </c>
      <c r="F563" s="9">
        <v>1510.2</v>
      </c>
      <c r="G563" s="9">
        <f t="shared" si="8"/>
        <v>7236.77</v>
      </c>
    </row>
    <row r="564" spans="1:7">
      <c r="A564" s="8" t="s">
        <v>1149</v>
      </c>
      <c r="B564" s="8" t="s">
        <v>1150</v>
      </c>
      <c r="C564" s="9">
        <v>2929.35</v>
      </c>
      <c r="D564" s="9">
        <v>2630.78</v>
      </c>
      <c r="E564" s="9">
        <v>2527.9499999999998</v>
      </c>
      <c r="F564" s="9">
        <v>2434.2399999999998</v>
      </c>
      <c r="G564" s="9">
        <f t="shared" si="8"/>
        <v>10522.32</v>
      </c>
    </row>
    <row r="565" spans="1:7">
      <c r="A565" s="8" t="s">
        <v>1151</v>
      </c>
      <c r="B565" s="8" t="s">
        <v>1152</v>
      </c>
      <c r="C565" s="9">
        <v>2498.6</v>
      </c>
      <c r="D565" s="9">
        <v>2535.59</v>
      </c>
      <c r="E565" s="9">
        <v>2220.2199999999998</v>
      </c>
      <c r="F565" s="9">
        <v>3185.48</v>
      </c>
      <c r="G565" s="9">
        <f t="shared" si="8"/>
        <v>10439.89</v>
      </c>
    </row>
    <row r="566" spans="1:7">
      <c r="A566" s="8" t="s">
        <v>1153</v>
      </c>
      <c r="B566" s="8" t="s">
        <v>1154</v>
      </c>
      <c r="C566" s="9">
        <v>3712.16</v>
      </c>
      <c r="D566" s="9">
        <v>2791.79</v>
      </c>
      <c r="E566" s="9">
        <v>2833.75</v>
      </c>
      <c r="F566" s="9">
        <v>2946.45</v>
      </c>
      <c r="G566" s="9">
        <f t="shared" si="8"/>
        <v>12284.150000000001</v>
      </c>
    </row>
    <row r="567" spans="1:7">
      <c r="A567" s="8" t="s">
        <v>1155</v>
      </c>
      <c r="B567" s="8" t="s">
        <v>1156</v>
      </c>
      <c r="C567" s="9">
        <v>143.16999999999999</v>
      </c>
      <c r="D567" s="9">
        <v>118.54</v>
      </c>
      <c r="E567" s="9">
        <v>185.73</v>
      </c>
      <c r="F567" s="9">
        <v>159.52000000000001</v>
      </c>
      <c r="G567" s="9">
        <f t="shared" si="8"/>
        <v>606.95999999999992</v>
      </c>
    </row>
    <row r="568" spans="1:7">
      <c r="A568" s="8" t="s">
        <v>1157</v>
      </c>
      <c r="B568" s="8" t="s">
        <v>1158</v>
      </c>
      <c r="C568" s="9">
        <v>211.11</v>
      </c>
      <c r="D568" s="9">
        <v>168</v>
      </c>
      <c r="E568" s="9">
        <v>278.18</v>
      </c>
      <c r="F568" s="9">
        <v>198.19</v>
      </c>
      <c r="G568" s="9">
        <f t="shared" si="8"/>
        <v>855.48</v>
      </c>
    </row>
    <row r="569" spans="1:7">
      <c r="A569" s="8" t="s">
        <v>1159</v>
      </c>
      <c r="B569" s="8" t="s">
        <v>1160</v>
      </c>
      <c r="C569" s="9">
        <v>290.27</v>
      </c>
      <c r="D569" s="9">
        <v>297.24</v>
      </c>
      <c r="E569" s="9">
        <v>304.68</v>
      </c>
      <c r="F569" s="9">
        <v>282.23</v>
      </c>
      <c r="G569" s="9">
        <f t="shared" si="8"/>
        <v>1174.42</v>
      </c>
    </row>
    <row r="570" spans="1:7">
      <c r="A570" s="8" t="s">
        <v>1161</v>
      </c>
      <c r="B570" s="8" t="s">
        <v>1162</v>
      </c>
      <c r="C570" s="9">
        <v>492.71</v>
      </c>
      <c r="D570" s="9">
        <v>413.46</v>
      </c>
      <c r="E570" s="9">
        <v>338.3</v>
      </c>
      <c r="F570" s="9">
        <v>260.24</v>
      </c>
      <c r="G570" s="9">
        <f t="shared" si="8"/>
        <v>1504.71</v>
      </c>
    </row>
    <row r="571" spans="1:7">
      <c r="A571" s="8" t="s">
        <v>1163</v>
      </c>
      <c r="B571" s="8" t="s">
        <v>1164</v>
      </c>
      <c r="C571" s="9">
        <v>1719.13</v>
      </c>
      <c r="D571" s="9">
        <v>1986.74</v>
      </c>
      <c r="E571" s="9">
        <v>2183.34</v>
      </c>
      <c r="F571" s="9">
        <v>1992.89</v>
      </c>
      <c r="G571" s="9">
        <f t="shared" si="8"/>
        <v>7882.1</v>
      </c>
    </row>
    <row r="572" spans="1:7">
      <c r="A572" s="8" t="s">
        <v>1165</v>
      </c>
      <c r="B572" s="8" t="s">
        <v>1166</v>
      </c>
      <c r="C572" s="9">
        <v>728.01</v>
      </c>
      <c r="D572" s="9">
        <v>594.41</v>
      </c>
      <c r="E572" s="9">
        <v>595.14</v>
      </c>
      <c r="F572" s="9">
        <v>752.1</v>
      </c>
      <c r="G572" s="9">
        <f t="shared" si="8"/>
        <v>2669.66</v>
      </c>
    </row>
    <row r="573" spans="1:7">
      <c r="A573" s="8" t="s">
        <v>1167</v>
      </c>
      <c r="B573" s="8" t="s">
        <v>1168</v>
      </c>
      <c r="C573" s="9">
        <v>115711.7</v>
      </c>
      <c r="D573" s="9">
        <v>0</v>
      </c>
      <c r="E573" s="9">
        <v>221240.87</v>
      </c>
      <c r="F573" s="9">
        <v>114426.7</v>
      </c>
      <c r="G573" s="9">
        <f t="shared" si="8"/>
        <v>451379.27</v>
      </c>
    </row>
    <row r="574" spans="1:7">
      <c r="A574" s="8" t="s">
        <v>1170</v>
      </c>
      <c r="B574" s="8" t="s">
        <v>1171</v>
      </c>
      <c r="C574" s="9">
        <v>26865.69</v>
      </c>
      <c r="D574" s="9">
        <v>27107.49</v>
      </c>
      <c r="E574" s="9">
        <v>27735.07</v>
      </c>
      <c r="F574" s="9">
        <v>28457.040000000001</v>
      </c>
      <c r="G574" s="9">
        <f t="shared" si="8"/>
        <v>110165.29000000001</v>
      </c>
    </row>
    <row r="575" spans="1:7">
      <c r="A575" s="8" t="s">
        <v>1172</v>
      </c>
      <c r="B575" s="8" t="s">
        <v>1173</v>
      </c>
      <c r="C575" s="9">
        <v>12956.21</v>
      </c>
      <c r="D575" s="9">
        <v>0</v>
      </c>
      <c r="E575" s="9">
        <v>4984.38</v>
      </c>
      <c r="F575" s="9">
        <v>30</v>
      </c>
      <c r="G575" s="9">
        <f t="shared" si="8"/>
        <v>17970.59</v>
      </c>
    </row>
    <row r="576" spans="1:7">
      <c r="A576" s="8" t="s">
        <v>1174</v>
      </c>
      <c r="B576" s="8" t="s">
        <v>1175</v>
      </c>
      <c r="C576" s="9">
        <v>37816.120000000003</v>
      </c>
      <c r="D576" s="9">
        <v>39201.43</v>
      </c>
      <c r="E576" s="9">
        <v>29748.23</v>
      </c>
      <c r="F576" s="9">
        <v>38515.08</v>
      </c>
      <c r="G576" s="9">
        <f t="shared" si="8"/>
        <v>145280.85999999999</v>
      </c>
    </row>
    <row r="577" spans="1:7">
      <c r="A577" s="8" t="s">
        <v>1176</v>
      </c>
      <c r="B577" s="8" t="s">
        <v>1177</v>
      </c>
      <c r="C577" s="9">
        <v>31232.52</v>
      </c>
      <c r="D577" s="9">
        <v>8687.1200000000008</v>
      </c>
      <c r="E577" s="9">
        <v>9262.6200000000008</v>
      </c>
      <c r="F577" s="9">
        <v>54932.35</v>
      </c>
      <c r="G577" s="9">
        <f t="shared" si="8"/>
        <v>104114.61</v>
      </c>
    </row>
    <row r="578" spans="1:7">
      <c r="A578" s="8" t="s">
        <v>1178</v>
      </c>
      <c r="B578" s="8" t="s">
        <v>1179</v>
      </c>
      <c r="C578" s="9">
        <v>24021.26</v>
      </c>
      <c r="D578" s="9">
        <v>21354.31</v>
      </c>
      <c r="E578" s="9">
        <v>21736.76</v>
      </c>
      <c r="F578" s="9">
        <v>20420.740000000002</v>
      </c>
      <c r="G578" s="9">
        <f t="shared" ref="G578:G641" si="9">SUM(C578:F578)</f>
        <v>87533.07</v>
      </c>
    </row>
    <row r="579" spans="1:7">
      <c r="A579" s="8" t="s">
        <v>1180</v>
      </c>
      <c r="B579" s="8" t="s">
        <v>1181</v>
      </c>
      <c r="C579" s="9">
        <v>26152.13</v>
      </c>
      <c r="D579" s="9">
        <v>26142.18</v>
      </c>
      <c r="E579" s="9">
        <v>26573.38</v>
      </c>
      <c r="F579" s="9">
        <v>24504.52</v>
      </c>
      <c r="G579" s="9">
        <f t="shared" si="9"/>
        <v>103372.21</v>
      </c>
    </row>
    <row r="580" spans="1:7">
      <c r="A580" s="8" t="s">
        <v>1182</v>
      </c>
      <c r="B580" s="8" t="s">
        <v>1183</v>
      </c>
      <c r="C580" s="9">
        <v>29885.53</v>
      </c>
      <c r="D580" s="9">
        <v>26408.15</v>
      </c>
      <c r="E580" s="9">
        <v>26948.32</v>
      </c>
      <c r="F580" s="9">
        <v>27476.83</v>
      </c>
      <c r="G580" s="9">
        <f t="shared" si="9"/>
        <v>110718.83</v>
      </c>
    </row>
    <row r="581" spans="1:7">
      <c r="A581" s="8" t="s">
        <v>1184</v>
      </c>
      <c r="B581" s="8" t="s">
        <v>1185</v>
      </c>
      <c r="C581" s="9">
        <v>0</v>
      </c>
      <c r="D581" s="9">
        <v>41734.449999999997</v>
      </c>
      <c r="E581" s="9">
        <v>47644.67</v>
      </c>
      <c r="F581" s="9">
        <v>43530.89</v>
      </c>
      <c r="G581" s="9">
        <f t="shared" si="9"/>
        <v>132910.01</v>
      </c>
    </row>
    <row r="582" spans="1:7">
      <c r="A582" s="8" t="s">
        <v>1186</v>
      </c>
      <c r="B582" s="8" t="s">
        <v>1187</v>
      </c>
      <c r="C582" s="9">
        <v>18221.87</v>
      </c>
      <c r="D582" s="9">
        <v>17326.03</v>
      </c>
      <c r="E582" s="9">
        <v>17994.189999999999</v>
      </c>
      <c r="F582" s="9">
        <v>17293.849999999999</v>
      </c>
      <c r="G582" s="9">
        <f t="shared" si="9"/>
        <v>70835.94</v>
      </c>
    </row>
    <row r="583" spans="1:7">
      <c r="A583" s="8" t="s">
        <v>1188</v>
      </c>
      <c r="B583" s="8" t="s">
        <v>1189</v>
      </c>
      <c r="C583" s="9">
        <v>37651.9</v>
      </c>
      <c r="D583" s="9">
        <v>29433.79</v>
      </c>
      <c r="E583" s="9">
        <v>31106.13</v>
      </c>
      <c r="F583" s="9">
        <v>29855.759999999998</v>
      </c>
      <c r="G583" s="9">
        <f t="shared" si="9"/>
        <v>128047.58</v>
      </c>
    </row>
    <row r="584" spans="1:7">
      <c r="A584" s="8" t="s">
        <v>1190</v>
      </c>
      <c r="B584" s="8" t="s">
        <v>1191</v>
      </c>
      <c r="C584" s="9">
        <v>64950.92</v>
      </c>
      <c r="D584" s="9">
        <v>63993.5</v>
      </c>
      <c r="E584" s="9">
        <v>66045.09</v>
      </c>
      <c r="F584" s="9">
        <v>39653.32</v>
      </c>
      <c r="G584" s="9">
        <f t="shared" si="9"/>
        <v>234642.83000000002</v>
      </c>
    </row>
    <row r="585" spans="1:7">
      <c r="A585" s="8" t="s">
        <v>1192</v>
      </c>
      <c r="B585" s="8" t="s">
        <v>1193</v>
      </c>
      <c r="C585" s="9">
        <v>59435.65</v>
      </c>
      <c r="D585" s="9">
        <v>54798.06</v>
      </c>
      <c r="E585" s="9">
        <v>33318.160000000003</v>
      </c>
      <c r="F585" s="9">
        <v>67759.520000000004</v>
      </c>
      <c r="G585" s="9">
        <f t="shared" si="9"/>
        <v>215311.39</v>
      </c>
    </row>
    <row r="586" spans="1:7">
      <c r="A586" s="8" t="s">
        <v>1194</v>
      </c>
      <c r="B586" s="8" t="s">
        <v>1195</v>
      </c>
      <c r="C586" s="9">
        <v>13646.85</v>
      </c>
      <c r="D586" s="9">
        <v>13075.6</v>
      </c>
      <c r="E586" s="9">
        <v>13768.72</v>
      </c>
      <c r="F586" s="9">
        <v>11631.52</v>
      </c>
      <c r="G586" s="9">
        <f t="shared" si="9"/>
        <v>52122.69</v>
      </c>
    </row>
    <row r="587" spans="1:7">
      <c r="A587" s="8" t="s">
        <v>1196</v>
      </c>
      <c r="B587" s="8" t="s">
        <v>1197</v>
      </c>
      <c r="C587" s="9">
        <v>16919.91</v>
      </c>
      <c r="D587" s="9">
        <v>17179.23</v>
      </c>
      <c r="E587" s="9">
        <v>15939.9</v>
      </c>
      <c r="F587" s="9">
        <v>13756.45</v>
      </c>
      <c r="G587" s="9">
        <f t="shared" si="9"/>
        <v>63795.490000000005</v>
      </c>
    </row>
    <row r="588" spans="1:7">
      <c r="A588" s="8" t="s">
        <v>1198</v>
      </c>
      <c r="B588" s="8" t="s">
        <v>1199</v>
      </c>
      <c r="C588" s="9">
        <v>22447.46</v>
      </c>
      <c r="D588" s="9">
        <v>0</v>
      </c>
      <c r="E588" s="9">
        <v>0</v>
      </c>
      <c r="F588" s="9">
        <v>0</v>
      </c>
      <c r="G588" s="9">
        <f t="shared" si="9"/>
        <v>22447.46</v>
      </c>
    </row>
    <row r="589" spans="1:7">
      <c r="A589" s="8" t="s">
        <v>1200</v>
      </c>
      <c r="B589" s="8" t="s">
        <v>1201</v>
      </c>
      <c r="C589" s="9">
        <v>15068.49</v>
      </c>
      <c r="D589" s="9">
        <v>8984.3700000000008</v>
      </c>
      <c r="E589" s="9">
        <v>19075.830000000002</v>
      </c>
      <c r="F589" s="9">
        <v>13790.05</v>
      </c>
      <c r="G589" s="9">
        <f t="shared" si="9"/>
        <v>56918.740000000005</v>
      </c>
    </row>
    <row r="590" spans="1:7">
      <c r="A590" s="8" t="s">
        <v>1202</v>
      </c>
      <c r="B590" s="8" t="s">
        <v>1203</v>
      </c>
      <c r="C590" s="9">
        <v>21418.04</v>
      </c>
      <c r="D590" s="9">
        <v>13104.22</v>
      </c>
      <c r="E590" s="9">
        <v>11799.91</v>
      </c>
      <c r="F590" s="9">
        <v>13039.88</v>
      </c>
      <c r="G590" s="9">
        <f t="shared" si="9"/>
        <v>59362.049999999996</v>
      </c>
    </row>
    <row r="591" spans="1:7">
      <c r="A591" s="8" t="s">
        <v>1204</v>
      </c>
      <c r="B591" s="8" t="s">
        <v>1205</v>
      </c>
      <c r="C591" s="9">
        <v>12629.89</v>
      </c>
      <c r="D591" s="9">
        <v>12034.47</v>
      </c>
      <c r="E591" s="9">
        <v>12883.16</v>
      </c>
      <c r="F591" s="9">
        <v>12653.32</v>
      </c>
      <c r="G591" s="9">
        <f t="shared" si="9"/>
        <v>50200.840000000004</v>
      </c>
    </row>
    <row r="592" spans="1:7">
      <c r="A592" s="8" t="s">
        <v>1206</v>
      </c>
      <c r="B592" s="8" t="s">
        <v>1207</v>
      </c>
      <c r="C592" s="9">
        <v>66187.69</v>
      </c>
      <c r="D592" s="9">
        <v>61772.87</v>
      </c>
      <c r="E592" s="9">
        <v>63206.38</v>
      </c>
      <c r="F592" s="9">
        <v>61135</v>
      </c>
      <c r="G592" s="9">
        <f t="shared" si="9"/>
        <v>252301.94</v>
      </c>
    </row>
    <row r="593" spans="1:7">
      <c r="A593" s="8" t="s">
        <v>1208</v>
      </c>
      <c r="B593" s="8" t="s">
        <v>1209</v>
      </c>
      <c r="C593" s="9">
        <v>142.81</v>
      </c>
      <c r="D593" s="9">
        <v>143.87</v>
      </c>
      <c r="E593" s="9">
        <v>0</v>
      </c>
      <c r="F593" s="9">
        <v>1094.8499999999999</v>
      </c>
      <c r="G593" s="9">
        <f t="shared" si="9"/>
        <v>1381.53</v>
      </c>
    </row>
    <row r="594" spans="1:7">
      <c r="A594" s="8" t="s">
        <v>1211</v>
      </c>
      <c r="B594" s="8" t="s">
        <v>1212</v>
      </c>
      <c r="C594" s="9">
        <v>0</v>
      </c>
      <c r="D594" s="9">
        <v>0</v>
      </c>
      <c r="E594" s="9">
        <v>0</v>
      </c>
      <c r="F594" s="9">
        <v>0</v>
      </c>
      <c r="G594" s="9">
        <f t="shared" si="9"/>
        <v>0</v>
      </c>
    </row>
    <row r="595" spans="1:7">
      <c r="A595" s="8" t="s">
        <v>1213</v>
      </c>
      <c r="B595" s="8" t="s">
        <v>1214</v>
      </c>
      <c r="C595" s="9">
        <v>7519.05</v>
      </c>
      <c r="D595" s="9">
        <v>7337.19</v>
      </c>
      <c r="E595" s="9">
        <v>5160</v>
      </c>
      <c r="F595" s="9">
        <v>7412.45</v>
      </c>
      <c r="G595" s="9">
        <f t="shared" si="9"/>
        <v>27428.69</v>
      </c>
    </row>
    <row r="596" spans="1:7">
      <c r="A596" s="8" t="s">
        <v>1216</v>
      </c>
      <c r="B596" s="8" t="s">
        <v>1217</v>
      </c>
      <c r="C596" s="9">
        <v>3849.25</v>
      </c>
      <c r="D596" s="9">
        <v>4014.53</v>
      </c>
      <c r="E596" s="9">
        <v>3702.37</v>
      </c>
      <c r="F596" s="9">
        <v>3938.93</v>
      </c>
      <c r="G596" s="9">
        <f t="shared" si="9"/>
        <v>15505.080000000002</v>
      </c>
    </row>
    <row r="597" spans="1:7">
      <c r="A597" s="8" t="s">
        <v>1219</v>
      </c>
      <c r="B597" s="8" t="s">
        <v>1220</v>
      </c>
      <c r="C597" s="9">
        <v>1122.4000000000001</v>
      </c>
      <c r="D597" s="9">
        <v>973.05</v>
      </c>
      <c r="E597" s="9">
        <v>566.63</v>
      </c>
      <c r="F597" s="9">
        <v>617.69000000000005</v>
      </c>
      <c r="G597" s="9">
        <f t="shared" si="9"/>
        <v>3279.77</v>
      </c>
    </row>
    <row r="598" spans="1:7">
      <c r="A598" s="8" t="s">
        <v>1221</v>
      </c>
      <c r="B598" s="8" t="s">
        <v>1222</v>
      </c>
      <c r="C598" s="9">
        <v>822.97</v>
      </c>
      <c r="D598" s="9">
        <v>842.53</v>
      </c>
      <c r="E598" s="9">
        <v>764.5</v>
      </c>
      <c r="F598" s="9">
        <v>689.24</v>
      </c>
      <c r="G598" s="9">
        <f t="shared" si="9"/>
        <v>3119.24</v>
      </c>
    </row>
    <row r="599" spans="1:7">
      <c r="A599" s="8" t="s">
        <v>1223</v>
      </c>
      <c r="B599" s="8" t="s">
        <v>1224</v>
      </c>
      <c r="C599" s="9">
        <v>1530.8</v>
      </c>
      <c r="D599" s="9">
        <v>1720.48</v>
      </c>
      <c r="E599" s="9">
        <v>1283.83</v>
      </c>
      <c r="F599" s="9">
        <v>1683.51</v>
      </c>
      <c r="G599" s="9">
        <f t="shared" si="9"/>
        <v>6218.62</v>
      </c>
    </row>
    <row r="600" spans="1:7">
      <c r="A600" s="8" t="s">
        <v>1225</v>
      </c>
      <c r="B600" s="8" t="s">
        <v>1226</v>
      </c>
      <c r="C600" s="9">
        <v>2059.08</v>
      </c>
      <c r="D600" s="9">
        <v>2675.79</v>
      </c>
      <c r="E600" s="9">
        <v>2329.62</v>
      </c>
      <c r="F600" s="9">
        <v>1860.31</v>
      </c>
      <c r="G600" s="9">
        <f t="shared" si="9"/>
        <v>8924.7999999999993</v>
      </c>
    </row>
    <row r="601" spans="1:7">
      <c r="A601" s="8" t="s">
        <v>1227</v>
      </c>
      <c r="B601" s="8" t="s">
        <v>1228</v>
      </c>
      <c r="C601" s="9">
        <v>1385.89</v>
      </c>
      <c r="D601" s="9">
        <v>2475.84</v>
      </c>
      <c r="E601" s="9">
        <v>1482.17</v>
      </c>
      <c r="F601" s="9">
        <v>1425.7</v>
      </c>
      <c r="G601" s="9">
        <f t="shared" si="9"/>
        <v>6769.6</v>
      </c>
    </row>
    <row r="602" spans="1:7">
      <c r="A602" s="8" t="s">
        <v>1229</v>
      </c>
      <c r="B602" s="8" t="s">
        <v>1230</v>
      </c>
      <c r="C602" s="9">
        <v>2102.3000000000002</v>
      </c>
      <c r="D602" s="9">
        <v>2119.59</v>
      </c>
      <c r="E602" s="9">
        <v>2352.0300000000002</v>
      </c>
      <c r="F602" s="9">
        <v>1867.77</v>
      </c>
      <c r="G602" s="9">
        <f t="shared" si="9"/>
        <v>8441.69</v>
      </c>
    </row>
    <row r="603" spans="1:7">
      <c r="A603" s="8" t="s">
        <v>1231</v>
      </c>
      <c r="B603" s="8" t="s">
        <v>1232</v>
      </c>
      <c r="C603" s="9">
        <v>1545.89</v>
      </c>
      <c r="D603" s="9">
        <v>1785.52</v>
      </c>
      <c r="E603" s="9">
        <v>1555.64</v>
      </c>
      <c r="F603" s="9">
        <v>1913.9</v>
      </c>
      <c r="G603" s="9">
        <f t="shared" si="9"/>
        <v>6800.9500000000007</v>
      </c>
    </row>
    <row r="604" spans="1:7">
      <c r="A604" s="8" t="s">
        <v>1233</v>
      </c>
      <c r="B604" s="8" t="s">
        <v>1234</v>
      </c>
      <c r="C604" s="9">
        <v>1612.41</v>
      </c>
      <c r="D604" s="9">
        <v>1617.61</v>
      </c>
      <c r="E604" s="9">
        <v>1298.98</v>
      </c>
      <c r="F604" s="9">
        <v>1629.72</v>
      </c>
      <c r="G604" s="9">
        <f t="shared" si="9"/>
        <v>6158.72</v>
      </c>
    </row>
    <row r="605" spans="1:7">
      <c r="A605" s="8" t="s">
        <v>1235</v>
      </c>
      <c r="B605" s="8" t="s">
        <v>1236</v>
      </c>
      <c r="C605" s="9">
        <v>930.14</v>
      </c>
      <c r="D605" s="9">
        <v>780.97</v>
      </c>
      <c r="E605" s="9">
        <v>828.44</v>
      </c>
      <c r="F605" s="9">
        <v>838.22</v>
      </c>
      <c r="G605" s="9">
        <f t="shared" si="9"/>
        <v>3377.7700000000004</v>
      </c>
    </row>
    <row r="606" spans="1:7">
      <c r="A606" s="8" t="s">
        <v>1237</v>
      </c>
      <c r="B606" s="8" t="s">
        <v>1238</v>
      </c>
      <c r="C606" s="9">
        <v>2706.19</v>
      </c>
      <c r="D606" s="9">
        <v>2420.31</v>
      </c>
      <c r="E606" s="9">
        <v>2220.5</v>
      </c>
      <c r="F606" s="9">
        <v>2009.98</v>
      </c>
      <c r="G606" s="9">
        <f t="shared" si="9"/>
        <v>9356.98</v>
      </c>
    </row>
    <row r="607" spans="1:7">
      <c r="A607" s="8" t="s">
        <v>1239</v>
      </c>
      <c r="B607" s="8" t="s">
        <v>1240</v>
      </c>
      <c r="C607" s="9">
        <v>884.86</v>
      </c>
      <c r="D607" s="9">
        <v>726.52</v>
      </c>
      <c r="E607" s="9">
        <v>505.79</v>
      </c>
      <c r="F607" s="9">
        <v>1275.46</v>
      </c>
      <c r="G607" s="9">
        <f t="shared" si="9"/>
        <v>3392.63</v>
      </c>
    </row>
    <row r="608" spans="1:7">
      <c r="A608" s="8" t="s">
        <v>1241</v>
      </c>
      <c r="B608" s="8" t="s">
        <v>1242</v>
      </c>
      <c r="C608" s="9">
        <v>4496.68</v>
      </c>
      <c r="D608" s="9">
        <v>4079.41</v>
      </c>
      <c r="E608" s="9">
        <v>2483.4</v>
      </c>
      <c r="F608" s="9">
        <v>4252.5600000000004</v>
      </c>
      <c r="G608" s="9">
        <f t="shared" si="9"/>
        <v>15312.05</v>
      </c>
    </row>
    <row r="609" spans="1:7">
      <c r="A609" s="8" t="s">
        <v>1243</v>
      </c>
      <c r="B609" s="8" t="s">
        <v>1244</v>
      </c>
      <c r="C609" s="9">
        <v>1625.58</v>
      </c>
      <c r="D609" s="9">
        <v>1635.59</v>
      </c>
      <c r="E609" s="9">
        <v>1286.53</v>
      </c>
      <c r="F609" s="9">
        <v>2216.48</v>
      </c>
      <c r="G609" s="9">
        <f t="shared" si="9"/>
        <v>6764.18</v>
      </c>
    </row>
    <row r="610" spans="1:7">
      <c r="A610" s="8" t="s">
        <v>1245</v>
      </c>
      <c r="B610" s="8" t="s">
        <v>1246</v>
      </c>
      <c r="C610" s="9">
        <v>1629.2</v>
      </c>
      <c r="D610" s="9">
        <v>1601.98</v>
      </c>
      <c r="E610" s="9">
        <v>1031.1500000000001</v>
      </c>
      <c r="F610" s="9">
        <v>1724.83</v>
      </c>
      <c r="G610" s="9">
        <f t="shared" si="9"/>
        <v>5987.16</v>
      </c>
    </row>
    <row r="611" spans="1:7">
      <c r="A611" s="8" t="s">
        <v>1247</v>
      </c>
      <c r="B611" s="8" t="s">
        <v>1248</v>
      </c>
      <c r="C611" s="9">
        <v>2089.8000000000002</v>
      </c>
      <c r="D611" s="9">
        <v>2221.7399999999998</v>
      </c>
      <c r="E611" s="9">
        <v>2022.02</v>
      </c>
      <c r="F611" s="9">
        <v>1914.84</v>
      </c>
      <c r="G611" s="9">
        <f t="shared" si="9"/>
        <v>8248.4</v>
      </c>
    </row>
    <row r="612" spans="1:7">
      <c r="A612" s="8" t="s">
        <v>1249</v>
      </c>
      <c r="B612" s="8" t="s">
        <v>1250</v>
      </c>
      <c r="C612" s="9">
        <v>2131.48</v>
      </c>
      <c r="D612" s="9">
        <v>1824.08</v>
      </c>
      <c r="E612" s="9">
        <v>1963.46</v>
      </c>
      <c r="F612" s="9">
        <v>1863.5</v>
      </c>
      <c r="G612" s="9">
        <f t="shared" si="9"/>
        <v>7782.52</v>
      </c>
    </row>
    <row r="613" spans="1:7">
      <c r="A613" s="8" t="s">
        <v>1251</v>
      </c>
      <c r="B613" s="8" t="s">
        <v>1252</v>
      </c>
      <c r="C613" s="9">
        <v>2683.68</v>
      </c>
      <c r="D613" s="9">
        <v>2340.9899999999998</v>
      </c>
      <c r="E613" s="9">
        <v>3079.86</v>
      </c>
      <c r="F613" s="9">
        <v>2390.77</v>
      </c>
      <c r="G613" s="9">
        <f t="shared" si="9"/>
        <v>10495.300000000001</v>
      </c>
    </row>
    <row r="614" spans="1:7">
      <c r="A614" s="8" t="s">
        <v>1253</v>
      </c>
      <c r="B614" s="8" t="s">
        <v>1254</v>
      </c>
      <c r="C614" s="9">
        <v>2220.63</v>
      </c>
      <c r="D614" s="9">
        <v>2414.44</v>
      </c>
      <c r="E614" s="9">
        <v>2201.85</v>
      </c>
      <c r="F614" s="9">
        <v>1752.83</v>
      </c>
      <c r="G614" s="9">
        <f t="shared" si="9"/>
        <v>8589.75</v>
      </c>
    </row>
    <row r="615" spans="1:7">
      <c r="A615" s="8" t="s">
        <v>1255</v>
      </c>
      <c r="B615" s="8" t="s">
        <v>1256</v>
      </c>
      <c r="C615" s="9">
        <v>2512.6</v>
      </c>
      <c r="D615" s="9">
        <v>1655.71</v>
      </c>
      <c r="E615" s="9">
        <v>1727.22</v>
      </c>
      <c r="F615" s="9">
        <v>1773.83</v>
      </c>
      <c r="G615" s="9">
        <f t="shared" si="9"/>
        <v>7669.36</v>
      </c>
    </row>
    <row r="616" spans="1:7">
      <c r="A616" s="8" t="s">
        <v>1257</v>
      </c>
      <c r="B616" s="8" t="s">
        <v>1258</v>
      </c>
      <c r="C616" s="9">
        <v>1373.34</v>
      </c>
      <c r="D616" s="9">
        <v>1161.04</v>
      </c>
      <c r="E616" s="9">
        <v>1245.24</v>
      </c>
      <c r="F616" s="9">
        <v>1471.74</v>
      </c>
      <c r="G616" s="9">
        <f t="shared" si="9"/>
        <v>5251.36</v>
      </c>
    </row>
    <row r="617" spans="1:7">
      <c r="A617" s="8" t="s">
        <v>1259</v>
      </c>
      <c r="B617" s="8" t="s">
        <v>1260</v>
      </c>
      <c r="C617" s="9">
        <v>2157.44</v>
      </c>
      <c r="D617" s="9">
        <v>1752.62</v>
      </c>
      <c r="E617" s="9">
        <v>1736.83</v>
      </c>
      <c r="F617" s="9">
        <v>3314.17</v>
      </c>
      <c r="G617" s="9">
        <f t="shared" si="9"/>
        <v>8961.06</v>
      </c>
    </row>
    <row r="618" spans="1:7">
      <c r="A618" s="8" t="s">
        <v>1261</v>
      </c>
      <c r="B618" s="8" t="s">
        <v>1262</v>
      </c>
      <c r="C618" s="9">
        <v>180.43</v>
      </c>
      <c r="D618" s="9">
        <v>503.05</v>
      </c>
      <c r="E618" s="9">
        <v>261.38</v>
      </c>
      <c r="F618" s="9">
        <v>573.16</v>
      </c>
      <c r="G618" s="9">
        <f t="shared" si="9"/>
        <v>1518.02</v>
      </c>
    </row>
    <row r="619" spans="1:7">
      <c r="A619" s="8" t="s">
        <v>1263</v>
      </c>
      <c r="B619" s="8" t="s">
        <v>1264</v>
      </c>
      <c r="C619" s="9">
        <v>572.66</v>
      </c>
      <c r="D619" s="9">
        <v>539.64</v>
      </c>
      <c r="E619" s="9">
        <v>644.82000000000005</v>
      </c>
      <c r="F619" s="9">
        <v>913.77</v>
      </c>
      <c r="G619" s="9">
        <f t="shared" si="9"/>
        <v>2670.89</v>
      </c>
    </row>
    <row r="620" spans="1:7">
      <c r="A620" s="8" t="s">
        <v>1265</v>
      </c>
      <c r="B620" s="8" t="s">
        <v>1266</v>
      </c>
      <c r="C620" s="9">
        <v>1932.44</v>
      </c>
      <c r="D620" s="9">
        <v>1905.55</v>
      </c>
      <c r="E620" s="9">
        <v>1938.02</v>
      </c>
      <c r="F620" s="9">
        <v>3380.77</v>
      </c>
      <c r="G620" s="9">
        <f t="shared" si="9"/>
        <v>9156.7800000000007</v>
      </c>
    </row>
    <row r="621" spans="1:7">
      <c r="A621" s="8" t="s">
        <v>1267</v>
      </c>
      <c r="B621" s="8" t="s">
        <v>1268</v>
      </c>
      <c r="C621" s="9">
        <v>1879.76</v>
      </c>
      <c r="D621" s="9">
        <v>1795.68</v>
      </c>
      <c r="E621" s="9">
        <v>1834.46</v>
      </c>
      <c r="F621" s="9">
        <v>2246.41</v>
      </c>
      <c r="G621" s="9">
        <f t="shared" si="9"/>
        <v>7756.3099999999995</v>
      </c>
    </row>
    <row r="622" spans="1:7">
      <c r="A622" s="8" t="s">
        <v>1269</v>
      </c>
      <c r="B622" s="8" t="s">
        <v>1270</v>
      </c>
      <c r="C622" s="9">
        <v>7442.18</v>
      </c>
      <c r="D622" s="9">
        <v>6773.01</v>
      </c>
      <c r="E622" s="9">
        <v>4473.8599999999997</v>
      </c>
      <c r="F622" s="9">
        <v>8900.9</v>
      </c>
      <c r="G622" s="9">
        <f t="shared" si="9"/>
        <v>27589.949999999997</v>
      </c>
    </row>
    <row r="623" spans="1:7">
      <c r="A623" s="8" t="s">
        <v>1271</v>
      </c>
      <c r="B623" s="8" t="s">
        <v>1272</v>
      </c>
      <c r="C623" s="9">
        <v>3510.42</v>
      </c>
      <c r="D623" s="9">
        <v>3466.67</v>
      </c>
      <c r="E623" s="9">
        <v>2172.89</v>
      </c>
      <c r="F623" s="9">
        <v>5026.3100000000004</v>
      </c>
      <c r="G623" s="9">
        <f t="shared" si="9"/>
        <v>14176.29</v>
      </c>
    </row>
    <row r="624" spans="1:7">
      <c r="A624" s="8" t="s">
        <v>1273</v>
      </c>
      <c r="B624" s="8" t="s">
        <v>1274</v>
      </c>
      <c r="C624" s="9">
        <v>2839.81</v>
      </c>
      <c r="D624" s="9">
        <v>2643.58</v>
      </c>
      <c r="E624" s="9">
        <v>1823.35</v>
      </c>
      <c r="F624" s="9">
        <v>3604.52</v>
      </c>
      <c r="G624" s="9">
        <f t="shared" si="9"/>
        <v>10911.26</v>
      </c>
    </row>
    <row r="625" spans="1:7">
      <c r="A625" s="8" t="s">
        <v>1275</v>
      </c>
      <c r="B625" s="8" t="s">
        <v>1276</v>
      </c>
      <c r="C625" s="9">
        <v>5391.37</v>
      </c>
      <c r="D625" s="9">
        <v>2329.19</v>
      </c>
      <c r="E625" s="9">
        <v>1967.81</v>
      </c>
      <c r="F625" s="9">
        <v>3519.21</v>
      </c>
      <c r="G625" s="9">
        <f t="shared" si="9"/>
        <v>13207.579999999998</v>
      </c>
    </row>
    <row r="626" spans="1:7">
      <c r="A626" s="8" t="s">
        <v>1277</v>
      </c>
      <c r="B626" s="8" t="s">
        <v>1278</v>
      </c>
      <c r="C626" s="9">
        <v>2445.54</v>
      </c>
      <c r="D626" s="9">
        <v>3957.46</v>
      </c>
      <c r="E626" s="9">
        <v>3235.5</v>
      </c>
      <c r="F626" s="9">
        <v>1979.15</v>
      </c>
      <c r="G626" s="9">
        <f t="shared" si="9"/>
        <v>11617.65</v>
      </c>
    </row>
    <row r="627" spans="1:7">
      <c r="A627" s="8" t="s">
        <v>1279</v>
      </c>
      <c r="B627" s="8" t="s">
        <v>1280</v>
      </c>
      <c r="C627" s="9">
        <v>2931.21</v>
      </c>
      <c r="D627" s="9">
        <v>773.65</v>
      </c>
      <c r="E627" s="9">
        <v>1945.82</v>
      </c>
      <c r="F627" s="9">
        <v>2246.21</v>
      </c>
      <c r="G627" s="9">
        <f t="shared" si="9"/>
        <v>7896.89</v>
      </c>
    </row>
    <row r="628" spans="1:7">
      <c r="A628" s="8" t="s">
        <v>1281</v>
      </c>
      <c r="B628" s="8" t="s">
        <v>1282</v>
      </c>
      <c r="C628" s="9">
        <v>2396.89</v>
      </c>
      <c r="D628" s="9">
        <v>3377.46</v>
      </c>
      <c r="E628" s="9">
        <v>1472.09</v>
      </c>
      <c r="F628" s="9">
        <v>3512.12</v>
      </c>
      <c r="G628" s="9">
        <f t="shared" si="9"/>
        <v>10758.560000000001</v>
      </c>
    </row>
    <row r="629" spans="1:7">
      <c r="A629" s="8" t="s">
        <v>1283</v>
      </c>
      <c r="B629" s="8" t="s">
        <v>1284</v>
      </c>
      <c r="C629" s="9">
        <v>1246.21</v>
      </c>
      <c r="D629" s="9">
        <v>1211.9000000000001</v>
      </c>
      <c r="E629" s="9">
        <v>1952.03</v>
      </c>
      <c r="F629" s="9">
        <v>1491.79</v>
      </c>
      <c r="G629" s="9">
        <f t="shared" si="9"/>
        <v>5901.93</v>
      </c>
    </row>
    <row r="630" spans="1:7">
      <c r="A630" s="8" t="s">
        <v>1285</v>
      </c>
      <c r="B630" s="8" t="s">
        <v>1286</v>
      </c>
      <c r="C630" s="9">
        <v>46866.48</v>
      </c>
      <c r="D630" s="9">
        <v>46772.54</v>
      </c>
      <c r="E630" s="9">
        <v>43698.77</v>
      </c>
      <c r="F630" s="9">
        <v>39988.879999999997</v>
      </c>
      <c r="G630" s="9">
        <f t="shared" si="9"/>
        <v>177326.67</v>
      </c>
    </row>
    <row r="631" spans="1:7">
      <c r="A631" s="8" t="s">
        <v>1287</v>
      </c>
      <c r="B631" s="8" t="s">
        <v>1288</v>
      </c>
      <c r="C631" s="9">
        <v>2134.9299999999998</v>
      </c>
      <c r="D631" s="9">
        <v>1990.12</v>
      </c>
      <c r="E631" s="9">
        <v>1509.48</v>
      </c>
      <c r="F631" s="9">
        <v>2806.87</v>
      </c>
      <c r="G631" s="9">
        <f t="shared" si="9"/>
        <v>8441.3999999999978</v>
      </c>
    </row>
    <row r="632" spans="1:7">
      <c r="A632" s="8" t="s">
        <v>1289</v>
      </c>
      <c r="B632" s="8" t="s">
        <v>1290</v>
      </c>
      <c r="C632" s="9">
        <v>6077.87</v>
      </c>
      <c r="D632" s="9">
        <v>6478.23</v>
      </c>
      <c r="E632" s="9">
        <v>5072.32</v>
      </c>
      <c r="F632" s="9">
        <v>11131.87</v>
      </c>
      <c r="G632" s="9">
        <f t="shared" si="9"/>
        <v>28760.29</v>
      </c>
    </row>
    <row r="633" spans="1:7">
      <c r="A633" s="8" t="s">
        <v>1291</v>
      </c>
      <c r="B633" s="8" t="s">
        <v>1292</v>
      </c>
      <c r="C633" s="9">
        <v>1203.33</v>
      </c>
      <c r="D633" s="9">
        <v>1202.02</v>
      </c>
      <c r="E633" s="9">
        <v>1452.53</v>
      </c>
      <c r="F633" s="9">
        <v>1250.3599999999999</v>
      </c>
      <c r="G633" s="9">
        <f t="shared" si="9"/>
        <v>5108.24</v>
      </c>
    </row>
    <row r="634" spans="1:7">
      <c r="A634" s="8" t="s">
        <v>1293</v>
      </c>
      <c r="B634" s="8" t="s">
        <v>1294</v>
      </c>
      <c r="C634" s="9">
        <v>1124.6099999999999</v>
      </c>
      <c r="D634" s="9">
        <v>994.33</v>
      </c>
      <c r="E634" s="9">
        <v>1339.42</v>
      </c>
      <c r="F634" s="9">
        <v>865.53</v>
      </c>
      <c r="G634" s="9">
        <f t="shared" si="9"/>
        <v>4323.8900000000003</v>
      </c>
    </row>
    <row r="635" spans="1:7">
      <c r="A635" s="8" t="s">
        <v>1295</v>
      </c>
      <c r="B635" s="8" t="s">
        <v>1296</v>
      </c>
      <c r="C635" s="9">
        <v>1475.92</v>
      </c>
      <c r="D635" s="9">
        <v>1562.54</v>
      </c>
      <c r="E635" s="9">
        <v>1302.9100000000001</v>
      </c>
      <c r="F635" s="9">
        <v>2726.74</v>
      </c>
      <c r="G635" s="9">
        <f t="shared" si="9"/>
        <v>7068.11</v>
      </c>
    </row>
    <row r="636" spans="1:7">
      <c r="A636" s="8" t="s">
        <v>1297</v>
      </c>
      <c r="B636" s="8" t="s">
        <v>1298</v>
      </c>
      <c r="C636" s="9">
        <v>518.64</v>
      </c>
      <c r="D636" s="9">
        <v>538.55999999999995</v>
      </c>
      <c r="E636" s="9">
        <v>611.51</v>
      </c>
      <c r="F636" s="9">
        <v>648.73</v>
      </c>
      <c r="G636" s="9">
        <f t="shared" si="9"/>
        <v>2317.4399999999996</v>
      </c>
    </row>
    <row r="637" spans="1:7">
      <c r="A637" s="8" t="s">
        <v>1299</v>
      </c>
      <c r="B637" s="8" t="s">
        <v>1300</v>
      </c>
      <c r="C637" s="9">
        <v>3250.5</v>
      </c>
      <c r="D637" s="9">
        <v>2294.46</v>
      </c>
      <c r="E637" s="9">
        <v>5759.54</v>
      </c>
      <c r="F637" s="9">
        <v>2780.26</v>
      </c>
      <c r="G637" s="9">
        <f t="shared" si="9"/>
        <v>14084.76</v>
      </c>
    </row>
    <row r="638" spans="1:7">
      <c r="A638" s="8" t="s">
        <v>1301</v>
      </c>
      <c r="B638" s="8" t="s">
        <v>1302</v>
      </c>
      <c r="C638" s="9">
        <v>658.72</v>
      </c>
      <c r="D638" s="9">
        <v>1154.8699999999999</v>
      </c>
      <c r="E638" s="9">
        <v>1373.34</v>
      </c>
      <c r="F638" s="9">
        <v>1111.1600000000001</v>
      </c>
      <c r="G638" s="9">
        <f t="shared" si="9"/>
        <v>4298.09</v>
      </c>
    </row>
    <row r="639" spans="1:7">
      <c r="A639" s="8" t="s">
        <v>1303</v>
      </c>
      <c r="B639" s="8" t="s">
        <v>1304</v>
      </c>
      <c r="C639" s="9">
        <v>1006.38</v>
      </c>
      <c r="D639" s="9">
        <v>1066.79</v>
      </c>
      <c r="E639" s="9">
        <v>1455.52</v>
      </c>
      <c r="F639" s="9">
        <v>947.85</v>
      </c>
      <c r="G639" s="9">
        <f t="shared" si="9"/>
        <v>4476.54</v>
      </c>
    </row>
    <row r="640" spans="1:7">
      <c r="A640" s="8" t="s">
        <v>1305</v>
      </c>
      <c r="B640" s="8" t="s">
        <v>1306</v>
      </c>
      <c r="C640" s="9">
        <v>3178.93</v>
      </c>
      <c r="D640" s="9">
        <v>2672.81</v>
      </c>
      <c r="E640" s="9">
        <v>1613.51</v>
      </c>
      <c r="F640" s="9">
        <v>3634.35</v>
      </c>
      <c r="G640" s="9">
        <f t="shared" si="9"/>
        <v>11099.6</v>
      </c>
    </row>
    <row r="641" spans="1:7">
      <c r="A641" s="8" t="s">
        <v>1307</v>
      </c>
      <c r="B641" s="8" t="s">
        <v>1308</v>
      </c>
      <c r="C641" s="9">
        <v>13132.56</v>
      </c>
      <c r="D641" s="9">
        <v>11453.74</v>
      </c>
      <c r="E641" s="9">
        <v>11801.18</v>
      </c>
      <c r="F641" s="9">
        <v>11822.3</v>
      </c>
      <c r="G641" s="9">
        <f t="shared" si="9"/>
        <v>48209.78</v>
      </c>
    </row>
    <row r="642" spans="1:7">
      <c r="A642" s="8" t="s">
        <v>1309</v>
      </c>
      <c r="B642" s="8" t="s">
        <v>1310</v>
      </c>
      <c r="C642" s="9">
        <v>12924.37</v>
      </c>
      <c r="D642" s="9">
        <v>12280.99</v>
      </c>
      <c r="E642" s="9">
        <v>9533.4</v>
      </c>
      <c r="F642" s="9">
        <v>8171.33</v>
      </c>
      <c r="G642" s="9">
        <f t="shared" ref="G642:G705" si="10">SUM(C642:F642)</f>
        <v>42910.090000000004</v>
      </c>
    </row>
    <row r="643" spans="1:7">
      <c r="A643" s="8" t="s">
        <v>1311</v>
      </c>
      <c r="B643" s="8" t="s">
        <v>1312</v>
      </c>
      <c r="C643" s="9">
        <v>3479.72</v>
      </c>
      <c r="D643" s="9">
        <v>2983.92</v>
      </c>
      <c r="E643" s="9">
        <v>2052.4899999999998</v>
      </c>
      <c r="F643" s="9">
        <v>3883.2</v>
      </c>
      <c r="G643" s="9">
        <f t="shared" si="10"/>
        <v>12399.329999999998</v>
      </c>
    </row>
    <row r="644" spans="1:7">
      <c r="A644" s="8" t="s">
        <v>1313</v>
      </c>
      <c r="B644" s="8" t="s">
        <v>1314</v>
      </c>
      <c r="C644" s="9">
        <v>10834.25</v>
      </c>
      <c r="D644" s="9">
        <v>9646.64</v>
      </c>
      <c r="E644" s="9">
        <v>10726.64</v>
      </c>
      <c r="F644" s="9">
        <v>10005.6</v>
      </c>
      <c r="G644" s="9">
        <f t="shared" si="10"/>
        <v>41213.129999999997</v>
      </c>
    </row>
    <row r="645" spans="1:7">
      <c r="A645" s="8" t="s">
        <v>1315</v>
      </c>
      <c r="B645" s="8" t="s">
        <v>1316</v>
      </c>
      <c r="C645" s="9">
        <v>9750.84</v>
      </c>
      <c r="D645" s="9">
        <v>8331.2999999999993</v>
      </c>
      <c r="E645" s="9">
        <v>8373.4500000000007</v>
      </c>
      <c r="F645" s="9">
        <v>8613.27</v>
      </c>
      <c r="G645" s="9">
        <f t="shared" si="10"/>
        <v>35068.86</v>
      </c>
    </row>
    <row r="646" spans="1:7">
      <c r="A646" s="8" t="s">
        <v>1317</v>
      </c>
      <c r="B646" s="8" t="s">
        <v>1318</v>
      </c>
      <c r="C646" s="9">
        <v>7764.91</v>
      </c>
      <c r="D646" s="9">
        <v>4967.01</v>
      </c>
      <c r="E646" s="9">
        <v>5191.71</v>
      </c>
      <c r="F646" s="9">
        <v>5038.7299999999996</v>
      </c>
      <c r="G646" s="9">
        <f t="shared" si="10"/>
        <v>22962.36</v>
      </c>
    </row>
    <row r="647" spans="1:7">
      <c r="A647" s="8" t="s">
        <v>1319</v>
      </c>
      <c r="B647" s="8" t="s">
        <v>1320</v>
      </c>
      <c r="C647" s="9">
        <v>1259.8</v>
      </c>
      <c r="D647" s="9">
        <v>1365.06</v>
      </c>
      <c r="E647" s="9">
        <v>925.14</v>
      </c>
      <c r="F647" s="9">
        <v>1909.96</v>
      </c>
      <c r="G647" s="9">
        <f t="shared" si="10"/>
        <v>5459.9599999999991</v>
      </c>
    </row>
    <row r="648" spans="1:7">
      <c r="A648" s="8" t="s">
        <v>1321</v>
      </c>
      <c r="B648" s="8" t="s">
        <v>1322</v>
      </c>
      <c r="C648" s="9">
        <v>2408.0500000000002</v>
      </c>
      <c r="D648" s="9">
        <v>1893.72</v>
      </c>
      <c r="E648" s="9">
        <v>2402.1</v>
      </c>
      <c r="F648" s="9">
        <v>1989.7</v>
      </c>
      <c r="G648" s="9">
        <f t="shared" si="10"/>
        <v>8693.5700000000015</v>
      </c>
    </row>
    <row r="649" spans="1:7">
      <c r="A649" s="8" t="s">
        <v>1323</v>
      </c>
      <c r="B649" s="8" t="s">
        <v>1324</v>
      </c>
      <c r="C649" s="9">
        <v>1711.49</v>
      </c>
      <c r="D649" s="9">
        <v>1358.23</v>
      </c>
      <c r="E649" s="9">
        <v>1159.07</v>
      </c>
      <c r="F649" s="9">
        <v>1180.67</v>
      </c>
      <c r="G649" s="9">
        <f t="shared" si="10"/>
        <v>5409.46</v>
      </c>
    </row>
    <row r="650" spans="1:7">
      <c r="A650" s="8" t="s">
        <v>1325</v>
      </c>
      <c r="B650" s="8" t="s">
        <v>1326</v>
      </c>
      <c r="C650" s="9">
        <v>1386.33</v>
      </c>
      <c r="D650" s="9">
        <v>1404.7</v>
      </c>
      <c r="E650" s="9">
        <v>1394.94</v>
      </c>
      <c r="F650" s="9">
        <v>1312.91</v>
      </c>
      <c r="G650" s="9">
        <f t="shared" si="10"/>
        <v>5498.8799999999992</v>
      </c>
    </row>
    <row r="651" spans="1:7">
      <c r="A651" s="8" t="s">
        <v>1327</v>
      </c>
      <c r="B651" s="8" t="s">
        <v>1328</v>
      </c>
      <c r="C651" s="9">
        <v>649.38</v>
      </c>
      <c r="D651" s="9">
        <v>522.75</v>
      </c>
      <c r="E651" s="9">
        <v>353.23</v>
      </c>
      <c r="F651" s="9">
        <v>709.95</v>
      </c>
      <c r="G651" s="9">
        <f t="shared" si="10"/>
        <v>2235.3100000000004</v>
      </c>
    </row>
    <row r="652" spans="1:7">
      <c r="A652" s="8" t="s">
        <v>1329</v>
      </c>
      <c r="B652" s="8" t="s">
        <v>1330</v>
      </c>
      <c r="C652" s="9">
        <v>3343.76</v>
      </c>
      <c r="D652" s="9">
        <v>983.3</v>
      </c>
      <c r="E652" s="9">
        <v>436.37</v>
      </c>
      <c r="F652" s="9">
        <v>1603.86</v>
      </c>
      <c r="G652" s="9">
        <f t="shared" si="10"/>
        <v>6367.29</v>
      </c>
    </row>
    <row r="653" spans="1:7">
      <c r="A653" s="8" t="s">
        <v>1331</v>
      </c>
      <c r="B653" s="8" t="s">
        <v>1332</v>
      </c>
      <c r="C653" s="9">
        <v>50.37</v>
      </c>
      <c r="D653" s="9">
        <v>128.01</v>
      </c>
      <c r="E653" s="9">
        <v>67</v>
      </c>
      <c r="F653" s="9">
        <v>0</v>
      </c>
      <c r="G653" s="9">
        <f t="shared" si="10"/>
        <v>245.38</v>
      </c>
    </row>
    <row r="654" spans="1:7">
      <c r="A654" s="8" t="s">
        <v>1333</v>
      </c>
      <c r="B654" s="8" t="s">
        <v>1334</v>
      </c>
      <c r="C654" s="9">
        <v>898.55</v>
      </c>
      <c r="D654" s="9">
        <v>635.44000000000005</v>
      </c>
      <c r="E654" s="9">
        <v>702.88</v>
      </c>
      <c r="F654" s="9">
        <v>149.81</v>
      </c>
      <c r="G654" s="9">
        <f t="shared" si="10"/>
        <v>2386.6799999999998</v>
      </c>
    </row>
    <row r="655" spans="1:7">
      <c r="A655" s="8" t="s">
        <v>1335</v>
      </c>
      <c r="B655" s="8" t="s">
        <v>1336</v>
      </c>
      <c r="C655" s="9">
        <v>46.7</v>
      </c>
      <c r="D655" s="9">
        <v>197.47</v>
      </c>
      <c r="E655" s="9">
        <v>1.02</v>
      </c>
      <c r="F655" s="9">
        <v>0</v>
      </c>
      <c r="G655" s="9">
        <f t="shared" si="10"/>
        <v>245.19000000000003</v>
      </c>
    </row>
    <row r="656" spans="1:7">
      <c r="A656" s="8" t="s">
        <v>1337</v>
      </c>
      <c r="B656" s="8" t="s">
        <v>1338</v>
      </c>
      <c r="C656" s="9">
        <v>153.05000000000001</v>
      </c>
      <c r="D656" s="9">
        <v>53</v>
      </c>
      <c r="E656" s="9">
        <v>0</v>
      </c>
      <c r="F656" s="9">
        <v>0</v>
      </c>
      <c r="G656" s="9">
        <f t="shared" si="10"/>
        <v>206.05</v>
      </c>
    </row>
    <row r="657" spans="1:7">
      <c r="A657" s="8" t="s">
        <v>1339</v>
      </c>
      <c r="B657" s="8" t="s">
        <v>1340</v>
      </c>
      <c r="C657" s="9">
        <v>1163.51</v>
      </c>
      <c r="D657" s="9">
        <v>538.54</v>
      </c>
      <c r="E657" s="9">
        <v>213.88</v>
      </c>
      <c r="F657" s="9">
        <v>0</v>
      </c>
      <c r="G657" s="9">
        <f t="shared" si="10"/>
        <v>1915.9299999999998</v>
      </c>
    </row>
    <row r="658" spans="1:7">
      <c r="A658" s="8" t="s">
        <v>1341</v>
      </c>
      <c r="B658" s="8" t="s">
        <v>1342</v>
      </c>
      <c r="C658" s="9">
        <v>1094.92</v>
      </c>
      <c r="D658" s="9">
        <v>0</v>
      </c>
      <c r="E658" s="9">
        <v>0</v>
      </c>
      <c r="F658" s="9">
        <v>0</v>
      </c>
      <c r="G658" s="9">
        <f t="shared" si="10"/>
        <v>1094.92</v>
      </c>
    </row>
    <row r="659" spans="1:7">
      <c r="A659" s="8" t="s">
        <v>1343</v>
      </c>
      <c r="B659" s="8" t="s">
        <v>1344</v>
      </c>
      <c r="C659" s="9">
        <v>2118.92</v>
      </c>
      <c r="D659" s="9">
        <v>515.33000000000004</v>
      </c>
      <c r="E659" s="9">
        <v>574.13</v>
      </c>
      <c r="F659" s="9">
        <v>2047.05</v>
      </c>
      <c r="G659" s="9">
        <f t="shared" si="10"/>
        <v>5255.43</v>
      </c>
    </row>
    <row r="660" spans="1:7">
      <c r="A660" s="8" t="s">
        <v>1345</v>
      </c>
      <c r="B660" s="8" t="s">
        <v>1346</v>
      </c>
      <c r="C660" s="9">
        <v>369.16</v>
      </c>
      <c r="D660" s="9">
        <v>752.03</v>
      </c>
      <c r="E660" s="9">
        <v>238.33</v>
      </c>
      <c r="F660" s="9">
        <v>0</v>
      </c>
      <c r="G660" s="9">
        <f t="shared" si="10"/>
        <v>1359.52</v>
      </c>
    </row>
    <row r="661" spans="1:7">
      <c r="A661" s="8" t="s">
        <v>1347</v>
      </c>
      <c r="B661" s="8" t="s">
        <v>1348</v>
      </c>
      <c r="C661" s="9">
        <v>147</v>
      </c>
      <c r="D661" s="9">
        <v>731</v>
      </c>
      <c r="E661" s="9">
        <v>1758</v>
      </c>
      <c r="F661" s="9">
        <v>176</v>
      </c>
      <c r="G661" s="9">
        <f t="shared" si="10"/>
        <v>2812</v>
      </c>
    </row>
    <row r="662" spans="1:7">
      <c r="A662" s="8" t="s">
        <v>1349</v>
      </c>
      <c r="B662" s="8" t="s">
        <v>1350</v>
      </c>
      <c r="C662" s="9">
        <v>2604.6</v>
      </c>
      <c r="D662" s="9">
        <v>1789.07</v>
      </c>
      <c r="E662" s="9">
        <v>1259.1099999999999</v>
      </c>
      <c r="F662" s="9">
        <v>0</v>
      </c>
      <c r="G662" s="9">
        <f t="shared" si="10"/>
        <v>5652.78</v>
      </c>
    </row>
    <row r="663" spans="1:7">
      <c r="A663" s="8" t="s">
        <v>1351</v>
      </c>
      <c r="B663" s="8" t="s">
        <v>1352</v>
      </c>
      <c r="C663" s="9">
        <v>620.04999999999995</v>
      </c>
      <c r="D663" s="9">
        <v>230.84</v>
      </c>
      <c r="E663" s="9">
        <v>693.09</v>
      </c>
      <c r="F663" s="9">
        <v>0</v>
      </c>
      <c r="G663" s="9">
        <f t="shared" si="10"/>
        <v>1543.98</v>
      </c>
    </row>
    <row r="664" spans="1:7">
      <c r="A664" s="8" t="s">
        <v>1353</v>
      </c>
      <c r="B664" s="8" t="s">
        <v>1354</v>
      </c>
      <c r="C664" s="9">
        <v>405.25</v>
      </c>
      <c r="D664" s="9">
        <v>457.41</v>
      </c>
      <c r="E664" s="9">
        <v>584.91</v>
      </c>
      <c r="F664" s="9">
        <v>0</v>
      </c>
      <c r="G664" s="9">
        <f t="shared" si="10"/>
        <v>1447.5700000000002</v>
      </c>
    </row>
    <row r="665" spans="1:7">
      <c r="A665" s="8" t="s">
        <v>1355</v>
      </c>
      <c r="B665" s="8" t="s">
        <v>1356</v>
      </c>
      <c r="C665" s="9">
        <v>0</v>
      </c>
      <c r="D665" s="9">
        <v>566</v>
      </c>
      <c r="E665" s="9">
        <v>268.06</v>
      </c>
      <c r="F665" s="9">
        <v>21</v>
      </c>
      <c r="G665" s="9">
        <f t="shared" si="10"/>
        <v>855.06</v>
      </c>
    </row>
    <row r="666" spans="1:7">
      <c r="A666" s="8" t="s">
        <v>1357</v>
      </c>
      <c r="B666" s="8" t="s">
        <v>1358</v>
      </c>
      <c r="C666" s="9">
        <v>1144.22</v>
      </c>
      <c r="D666" s="9">
        <v>1264.8800000000001</v>
      </c>
      <c r="E666" s="9">
        <v>1594.89</v>
      </c>
      <c r="F666" s="9">
        <v>2681.1</v>
      </c>
      <c r="G666" s="9">
        <f t="shared" si="10"/>
        <v>6685.09</v>
      </c>
    </row>
    <row r="667" spans="1:7">
      <c r="A667" s="8" t="s">
        <v>1361</v>
      </c>
      <c r="B667" s="8" t="s">
        <v>1362</v>
      </c>
      <c r="C667" s="9">
        <v>5206.78</v>
      </c>
      <c r="D667" s="9">
        <v>3757.78</v>
      </c>
      <c r="E667" s="9">
        <v>2766.92</v>
      </c>
      <c r="F667" s="9">
        <v>4108.22</v>
      </c>
      <c r="G667" s="9">
        <f t="shared" si="10"/>
        <v>15839.7</v>
      </c>
    </row>
    <row r="668" spans="1:7">
      <c r="A668" s="8" t="s">
        <v>1363</v>
      </c>
      <c r="B668" s="8" t="s">
        <v>1364</v>
      </c>
      <c r="C668" s="9">
        <v>4228.1099999999997</v>
      </c>
      <c r="D668" s="9">
        <v>4220.25</v>
      </c>
      <c r="E668" s="9">
        <v>3036.96</v>
      </c>
      <c r="F668" s="9">
        <v>4625.3900000000003</v>
      </c>
      <c r="G668" s="9">
        <f t="shared" si="10"/>
        <v>16110.71</v>
      </c>
    </row>
    <row r="669" spans="1:7">
      <c r="A669" s="8" t="s">
        <v>1365</v>
      </c>
      <c r="B669" s="8" t="s">
        <v>1366</v>
      </c>
      <c r="C669" s="9">
        <v>2537.63</v>
      </c>
      <c r="D669" s="9">
        <v>2004.14</v>
      </c>
      <c r="E669" s="9">
        <v>1440.45</v>
      </c>
      <c r="F669" s="9">
        <v>2537.4499999999998</v>
      </c>
      <c r="G669" s="9">
        <f t="shared" si="10"/>
        <v>8519.67</v>
      </c>
    </row>
    <row r="670" spans="1:7">
      <c r="A670" s="8" t="s">
        <v>1367</v>
      </c>
      <c r="B670" s="8" t="s">
        <v>1368</v>
      </c>
      <c r="C670" s="9">
        <v>1336.94</v>
      </c>
      <c r="D670" s="9">
        <v>830.63</v>
      </c>
      <c r="E670" s="9">
        <v>822.86</v>
      </c>
      <c r="F670" s="9">
        <v>1416.77</v>
      </c>
      <c r="G670" s="9">
        <f t="shared" si="10"/>
        <v>4407.2000000000007</v>
      </c>
    </row>
    <row r="671" spans="1:7">
      <c r="A671" s="8" t="s">
        <v>1369</v>
      </c>
      <c r="B671" s="8" t="s">
        <v>1370</v>
      </c>
      <c r="C671" s="9">
        <v>4614.99</v>
      </c>
      <c r="D671" s="9">
        <v>2845.37</v>
      </c>
      <c r="E671" s="9">
        <v>2066.19</v>
      </c>
      <c r="F671" s="9">
        <v>3309.1</v>
      </c>
      <c r="G671" s="9">
        <f t="shared" si="10"/>
        <v>12835.65</v>
      </c>
    </row>
    <row r="672" spans="1:7">
      <c r="A672" s="8" t="s">
        <v>1371</v>
      </c>
      <c r="B672" s="8" t="s">
        <v>1372</v>
      </c>
      <c r="C672" s="9">
        <v>1880.65</v>
      </c>
      <c r="D672" s="9">
        <v>647.99</v>
      </c>
      <c r="E672" s="9">
        <v>507.91</v>
      </c>
      <c r="F672" s="9">
        <v>881.04</v>
      </c>
      <c r="G672" s="9">
        <f t="shared" si="10"/>
        <v>3917.59</v>
      </c>
    </row>
    <row r="673" spans="1:7">
      <c r="A673" s="8" t="s">
        <v>1373</v>
      </c>
      <c r="B673" s="8" t="s">
        <v>1374</v>
      </c>
      <c r="C673" s="9">
        <v>3774.79</v>
      </c>
      <c r="D673" s="9">
        <v>1461</v>
      </c>
      <c r="E673" s="9">
        <v>1155.32</v>
      </c>
      <c r="F673" s="9">
        <v>2002.19</v>
      </c>
      <c r="G673" s="9">
        <f t="shared" si="10"/>
        <v>8393.2999999999993</v>
      </c>
    </row>
    <row r="674" spans="1:7">
      <c r="A674" s="8" t="s">
        <v>1375</v>
      </c>
      <c r="B674" s="8" t="s">
        <v>1376</v>
      </c>
      <c r="C674" s="9">
        <v>1426.24</v>
      </c>
      <c r="D674" s="9">
        <v>1279.99</v>
      </c>
      <c r="E674" s="9">
        <v>1123.52</v>
      </c>
      <c r="F674" s="9">
        <v>1723.34</v>
      </c>
      <c r="G674" s="9">
        <f t="shared" si="10"/>
        <v>5553.09</v>
      </c>
    </row>
    <row r="675" spans="1:7">
      <c r="A675" s="8" t="s">
        <v>1377</v>
      </c>
      <c r="B675" s="8" t="s">
        <v>1378</v>
      </c>
      <c r="C675" s="9">
        <v>2447.4299999999998</v>
      </c>
      <c r="D675" s="9">
        <v>2188.7399999999998</v>
      </c>
      <c r="E675" s="9">
        <v>1667.07</v>
      </c>
      <c r="F675" s="9">
        <v>2466.33</v>
      </c>
      <c r="G675" s="9">
        <f t="shared" si="10"/>
        <v>8769.57</v>
      </c>
    </row>
    <row r="676" spans="1:7">
      <c r="A676" s="8" t="s">
        <v>1379</v>
      </c>
      <c r="B676" s="8" t="s">
        <v>1380</v>
      </c>
      <c r="C676" s="9">
        <v>2355.7800000000002</v>
      </c>
      <c r="D676" s="9">
        <v>1999.63</v>
      </c>
      <c r="E676" s="9">
        <v>1406.8</v>
      </c>
      <c r="F676" s="9">
        <v>2640.78</v>
      </c>
      <c r="G676" s="9">
        <f t="shared" si="10"/>
        <v>8402.99</v>
      </c>
    </row>
    <row r="677" spans="1:7">
      <c r="A677" s="8" t="s">
        <v>1381</v>
      </c>
      <c r="B677" s="8" t="s">
        <v>1382</v>
      </c>
      <c r="C677" s="9">
        <v>3752.12</v>
      </c>
      <c r="D677" s="9">
        <v>3408.9</v>
      </c>
      <c r="E677" s="9">
        <v>2679.19</v>
      </c>
      <c r="F677" s="9">
        <v>5729.34</v>
      </c>
      <c r="G677" s="9">
        <f t="shared" si="10"/>
        <v>15569.550000000001</v>
      </c>
    </row>
    <row r="678" spans="1:7">
      <c r="A678" s="8" t="s">
        <v>1383</v>
      </c>
      <c r="B678" s="8" t="s">
        <v>1384</v>
      </c>
      <c r="C678" s="9">
        <v>4389.18</v>
      </c>
      <c r="D678" s="9">
        <v>3396.99</v>
      </c>
      <c r="E678" s="9">
        <v>2548.2199999999998</v>
      </c>
      <c r="F678" s="9">
        <v>4565.1499999999996</v>
      </c>
      <c r="G678" s="9">
        <f t="shared" si="10"/>
        <v>14899.539999999999</v>
      </c>
    </row>
    <row r="679" spans="1:7">
      <c r="A679" s="8" t="s">
        <v>1385</v>
      </c>
      <c r="B679" s="8" t="s">
        <v>1386</v>
      </c>
      <c r="C679" s="9">
        <v>2548.4</v>
      </c>
      <c r="D679" s="9">
        <v>2471.0700000000002</v>
      </c>
      <c r="E679" s="9">
        <v>1780.58</v>
      </c>
      <c r="F679" s="9">
        <v>3292.09</v>
      </c>
      <c r="G679" s="9">
        <f t="shared" si="10"/>
        <v>10092.14</v>
      </c>
    </row>
    <row r="680" spans="1:7">
      <c r="A680" s="8" t="s">
        <v>1387</v>
      </c>
      <c r="B680" s="8" t="s">
        <v>1388</v>
      </c>
      <c r="C680" s="9">
        <v>2405.9</v>
      </c>
      <c r="D680" s="9">
        <v>2251.38</v>
      </c>
      <c r="E680" s="9">
        <v>1446.55</v>
      </c>
      <c r="F680" s="9">
        <v>2346.87</v>
      </c>
      <c r="G680" s="9">
        <f t="shared" si="10"/>
        <v>8450.7000000000007</v>
      </c>
    </row>
    <row r="681" spans="1:7">
      <c r="A681" s="8" t="s">
        <v>1389</v>
      </c>
      <c r="B681" s="8" t="s">
        <v>1390</v>
      </c>
      <c r="C681" s="9">
        <v>2067.59</v>
      </c>
      <c r="D681" s="9">
        <v>1790.52</v>
      </c>
      <c r="E681" s="9">
        <v>1876.51</v>
      </c>
      <c r="F681" s="9">
        <v>2447.9899999999998</v>
      </c>
      <c r="G681" s="9">
        <f t="shared" si="10"/>
        <v>8182.61</v>
      </c>
    </row>
    <row r="682" spans="1:7">
      <c r="A682" s="8" t="s">
        <v>1391</v>
      </c>
      <c r="B682" s="8" t="s">
        <v>1392</v>
      </c>
      <c r="C682" s="9">
        <v>2774.33</v>
      </c>
      <c r="D682" s="9">
        <v>3035.37</v>
      </c>
      <c r="E682" s="9">
        <v>1851.05</v>
      </c>
      <c r="F682" s="9">
        <v>3607.12</v>
      </c>
      <c r="G682" s="9">
        <f t="shared" si="10"/>
        <v>11267.869999999999</v>
      </c>
    </row>
    <row r="683" spans="1:7">
      <c r="A683" s="8" t="s">
        <v>1393</v>
      </c>
      <c r="B683" s="8" t="s">
        <v>1394</v>
      </c>
      <c r="C683" s="9">
        <v>3205.54</v>
      </c>
      <c r="D683" s="9">
        <v>3068.02</v>
      </c>
      <c r="E683" s="9">
        <v>1935.55</v>
      </c>
      <c r="F683" s="9">
        <v>3638.53</v>
      </c>
      <c r="G683" s="9">
        <f t="shared" si="10"/>
        <v>11847.64</v>
      </c>
    </row>
    <row r="684" spans="1:7">
      <c r="A684" s="8" t="s">
        <v>1395</v>
      </c>
      <c r="B684" s="8" t="s">
        <v>1396</v>
      </c>
      <c r="C684" s="9">
        <v>4137.96</v>
      </c>
      <c r="D684" s="9">
        <v>2432.6799999999998</v>
      </c>
      <c r="E684" s="9">
        <v>1749.23</v>
      </c>
      <c r="F684" s="9">
        <v>2980.42</v>
      </c>
      <c r="G684" s="9">
        <f t="shared" si="10"/>
        <v>11300.289999999999</v>
      </c>
    </row>
    <row r="685" spans="1:7">
      <c r="A685" s="8" t="s">
        <v>1397</v>
      </c>
      <c r="B685" s="8" t="s">
        <v>1398</v>
      </c>
      <c r="C685" s="9">
        <v>1616.97</v>
      </c>
      <c r="D685" s="9">
        <v>1290.94</v>
      </c>
      <c r="E685" s="9">
        <v>1487.54</v>
      </c>
      <c r="F685" s="9">
        <v>2731.66</v>
      </c>
      <c r="G685" s="9">
        <f t="shared" si="10"/>
        <v>7127.11</v>
      </c>
    </row>
    <row r="686" spans="1:7">
      <c r="A686" s="8" t="s">
        <v>1399</v>
      </c>
      <c r="B686" s="8" t="s">
        <v>1400</v>
      </c>
      <c r="C686" s="9">
        <v>1873.29</v>
      </c>
      <c r="D686" s="9">
        <v>962.27</v>
      </c>
      <c r="E686" s="9">
        <v>1191.95</v>
      </c>
      <c r="F686" s="9">
        <v>1690.59</v>
      </c>
      <c r="G686" s="9">
        <f t="shared" si="10"/>
        <v>5718.1</v>
      </c>
    </row>
    <row r="687" spans="1:7">
      <c r="A687" s="8" t="s">
        <v>1401</v>
      </c>
      <c r="B687" s="8" t="s">
        <v>1402</v>
      </c>
      <c r="C687" s="9">
        <v>3108.17</v>
      </c>
      <c r="D687" s="9">
        <v>3159.99</v>
      </c>
      <c r="E687" s="9">
        <v>1981.43</v>
      </c>
      <c r="F687" s="9">
        <v>2497.46</v>
      </c>
      <c r="G687" s="9">
        <f t="shared" si="10"/>
        <v>10747.05</v>
      </c>
    </row>
    <row r="688" spans="1:7">
      <c r="A688" s="8" t="s">
        <v>1403</v>
      </c>
      <c r="B688" s="8" t="s">
        <v>1404</v>
      </c>
      <c r="C688" s="9">
        <v>782.74</v>
      </c>
      <c r="D688" s="9">
        <v>651.48</v>
      </c>
      <c r="E688" s="9">
        <v>509.68</v>
      </c>
      <c r="F688" s="9">
        <v>1044.3900000000001</v>
      </c>
      <c r="G688" s="9">
        <f t="shared" si="10"/>
        <v>2988.29</v>
      </c>
    </row>
    <row r="689" spans="1:7">
      <c r="A689" s="8" t="s">
        <v>1405</v>
      </c>
      <c r="B689" s="8" t="s">
        <v>1406</v>
      </c>
      <c r="C689" s="9">
        <v>1848.52</v>
      </c>
      <c r="D689" s="9">
        <v>1436.24</v>
      </c>
      <c r="E689" s="9">
        <v>1285.21</v>
      </c>
      <c r="F689" s="9">
        <v>1810.01</v>
      </c>
      <c r="G689" s="9">
        <f t="shared" si="10"/>
        <v>6379.9800000000005</v>
      </c>
    </row>
    <row r="690" spans="1:7">
      <c r="A690" s="8" t="s">
        <v>1407</v>
      </c>
      <c r="B690" s="8" t="s">
        <v>1408</v>
      </c>
      <c r="C690" s="9">
        <v>1648.4</v>
      </c>
      <c r="D690" s="9">
        <v>1697.02</v>
      </c>
      <c r="E690" s="9">
        <v>1227.8</v>
      </c>
      <c r="F690" s="9">
        <v>1913.73</v>
      </c>
      <c r="G690" s="9">
        <f t="shared" si="10"/>
        <v>6486.9500000000007</v>
      </c>
    </row>
    <row r="691" spans="1:7">
      <c r="A691" s="8" t="s">
        <v>1409</v>
      </c>
      <c r="B691" s="8" t="s">
        <v>1410</v>
      </c>
      <c r="C691" s="9">
        <v>2723.17</v>
      </c>
      <c r="D691" s="9">
        <v>2094.64</v>
      </c>
      <c r="E691" s="9">
        <v>1422.16</v>
      </c>
      <c r="F691" s="9">
        <v>2522.14</v>
      </c>
      <c r="G691" s="9">
        <f t="shared" si="10"/>
        <v>8762.1099999999988</v>
      </c>
    </row>
    <row r="692" spans="1:7">
      <c r="A692" s="8" t="s">
        <v>1411</v>
      </c>
      <c r="B692" s="8" t="s">
        <v>1412</v>
      </c>
      <c r="C692" s="9">
        <v>2049.33</v>
      </c>
      <c r="D692" s="9">
        <v>2698.53</v>
      </c>
      <c r="E692" s="9">
        <v>1820.23</v>
      </c>
      <c r="F692" s="9">
        <v>2874.32</v>
      </c>
      <c r="G692" s="9">
        <f t="shared" si="10"/>
        <v>9442.41</v>
      </c>
    </row>
    <row r="693" spans="1:7">
      <c r="A693" s="8" t="s">
        <v>1413</v>
      </c>
      <c r="B693" s="8" t="s">
        <v>1414</v>
      </c>
      <c r="C693" s="9">
        <v>1824.04</v>
      </c>
      <c r="D693" s="9">
        <v>1622.33</v>
      </c>
      <c r="E693" s="9">
        <v>1458.72</v>
      </c>
      <c r="F693" s="9">
        <v>2028.43</v>
      </c>
      <c r="G693" s="9">
        <f t="shared" si="10"/>
        <v>6933.52</v>
      </c>
    </row>
    <row r="694" spans="1:7">
      <c r="A694" s="8" t="s">
        <v>1415</v>
      </c>
      <c r="B694" s="8" t="s">
        <v>1416</v>
      </c>
      <c r="C694" s="9">
        <v>1516.9</v>
      </c>
      <c r="D694" s="9">
        <v>1275.52</v>
      </c>
      <c r="E694" s="9">
        <v>1021.52</v>
      </c>
      <c r="F694" s="9">
        <v>2113.94</v>
      </c>
      <c r="G694" s="9">
        <f t="shared" si="10"/>
        <v>5927.88</v>
      </c>
    </row>
    <row r="695" spans="1:7">
      <c r="A695" s="8" t="s">
        <v>1417</v>
      </c>
      <c r="B695" s="8" t="s">
        <v>1418</v>
      </c>
      <c r="C695" s="9">
        <v>1975.92</v>
      </c>
      <c r="D695" s="9">
        <v>1804.93</v>
      </c>
      <c r="E695" s="9">
        <v>1087.3399999999999</v>
      </c>
      <c r="F695" s="9">
        <v>2847.07</v>
      </c>
      <c r="G695" s="9">
        <f t="shared" si="10"/>
        <v>7715.26</v>
      </c>
    </row>
    <row r="696" spans="1:7">
      <c r="A696" s="8" t="s">
        <v>1419</v>
      </c>
      <c r="B696" s="8" t="s">
        <v>1420</v>
      </c>
      <c r="C696" s="9">
        <v>1570.18</v>
      </c>
      <c r="D696" s="9">
        <v>1321.18</v>
      </c>
      <c r="E696" s="9">
        <v>891.94</v>
      </c>
      <c r="F696" s="9">
        <v>2007.01</v>
      </c>
      <c r="G696" s="9">
        <f t="shared" si="10"/>
        <v>5790.31</v>
      </c>
    </row>
    <row r="697" spans="1:7">
      <c r="A697" s="8" t="s">
        <v>1421</v>
      </c>
      <c r="B697" s="8" t="s">
        <v>1422</v>
      </c>
      <c r="C697" s="9">
        <v>2826.44</v>
      </c>
      <c r="D697" s="9">
        <v>2378.6</v>
      </c>
      <c r="E697" s="9">
        <v>1802.74</v>
      </c>
      <c r="F697" s="9">
        <v>3083.27</v>
      </c>
      <c r="G697" s="9">
        <f t="shared" si="10"/>
        <v>10091.049999999999</v>
      </c>
    </row>
    <row r="698" spans="1:7">
      <c r="A698" s="8" t="s">
        <v>1423</v>
      </c>
      <c r="B698" s="8" t="s">
        <v>1424</v>
      </c>
      <c r="C698" s="9">
        <v>4065.43</v>
      </c>
      <c r="D698" s="9">
        <v>4140.3900000000003</v>
      </c>
      <c r="E698" s="9">
        <v>2688.07</v>
      </c>
      <c r="F698" s="9">
        <v>4413.55</v>
      </c>
      <c r="G698" s="9">
        <f t="shared" si="10"/>
        <v>15307.439999999999</v>
      </c>
    </row>
    <row r="699" spans="1:7">
      <c r="A699" s="8" t="s">
        <v>1425</v>
      </c>
      <c r="B699" s="8" t="s">
        <v>1426</v>
      </c>
      <c r="C699" s="9">
        <v>3183.5</v>
      </c>
      <c r="D699" s="9">
        <v>2486.5300000000002</v>
      </c>
      <c r="E699" s="9">
        <v>1553.66</v>
      </c>
      <c r="F699" s="9">
        <v>3676.34</v>
      </c>
      <c r="G699" s="9">
        <f t="shared" si="10"/>
        <v>10900.03</v>
      </c>
    </row>
    <row r="700" spans="1:7">
      <c r="A700" s="8" t="s">
        <v>1427</v>
      </c>
      <c r="B700" s="8" t="s">
        <v>1428</v>
      </c>
      <c r="C700" s="9">
        <v>2650.42</v>
      </c>
      <c r="D700" s="9">
        <v>2089.4699999999998</v>
      </c>
      <c r="E700" s="9">
        <v>2034.93</v>
      </c>
      <c r="F700" s="9">
        <v>3227.2</v>
      </c>
      <c r="G700" s="9">
        <f t="shared" si="10"/>
        <v>10002.02</v>
      </c>
    </row>
    <row r="701" spans="1:7">
      <c r="A701" s="8" t="s">
        <v>1429</v>
      </c>
      <c r="B701" s="8" t="s">
        <v>319</v>
      </c>
      <c r="C701" s="9">
        <v>1684.16</v>
      </c>
      <c r="D701" s="9">
        <v>1333.32</v>
      </c>
      <c r="E701" s="9">
        <v>1023.69</v>
      </c>
      <c r="F701" s="9">
        <v>2248.86</v>
      </c>
      <c r="G701" s="9">
        <f t="shared" si="10"/>
        <v>6290.0300000000007</v>
      </c>
    </row>
    <row r="702" spans="1:7">
      <c r="A702" s="8" t="s">
        <v>1430</v>
      </c>
      <c r="B702" s="8" t="s">
        <v>1431</v>
      </c>
      <c r="C702" s="9">
        <v>1893.45</v>
      </c>
      <c r="D702" s="9">
        <v>1746.44</v>
      </c>
      <c r="E702" s="9">
        <v>1175.53</v>
      </c>
      <c r="F702" s="9">
        <v>2635.49</v>
      </c>
      <c r="G702" s="9">
        <f t="shared" si="10"/>
        <v>7450.91</v>
      </c>
    </row>
    <row r="703" spans="1:7">
      <c r="A703" s="8" t="s">
        <v>1432</v>
      </c>
      <c r="B703" s="8" t="s">
        <v>1433</v>
      </c>
      <c r="C703" s="9">
        <v>5130.58</v>
      </c>
      <c r="D703" s="9">
        <v>4412.26</v>
      </c>
      <c r="E703" s="9">
        <v>3110.49</v>
      </c>
      <c r="F703" s="9">
        <v>5747.56</v>
      </c>
      <c r="G703" s="9">
        <f t="shared" si="10"/>
        <v>18400.89</v>
      </c>
    </row>
    <row r="704" spans="1:7">
      <c r="A704" s="8" t="s">
        <v>1434</v>
      </c>
      <c r="B704" s="8" t="s">
        <v>1435</v>
      </c>
      <c r="C704" s="9">
        <v>3045.97</v>
      </c>
      <c r="D704" s="9">
        <v>2854.52</v>
      </c>
      <c r="E704" s="9">
        <v>2363.46</v>
      </c>
      <c r="F704" s="9">
        <v>4214.0200000000004</v>
      </c>
      <c r="G704" s="9">
        <f t="shared" si="10"/>
        <v>12477.970000000001</v>
      </c>
    </row>
    <row r="705" spans="1:7">
      <c r="A705" s="8" t="s">
        <v>1436</v>
      </c>
      <c r="B705" s="8" t="s">
        <v>1437</v>
      </c>
      <c r="C705" s="9">
        <v>1404.63</v>
      </c>
      <c r="D705" s="9">
        <v>1212.02</v>
      </c>
      <c r="E705" s="9">
        <v>910.93</v>
      </c>
      <c r="F705" s="9">
        <v>1757.29</v>
      </c>
      <c r="G705" s="9">
        <f t="shared" si="10"/>
        <v>5284.87</v>
      </c>
    </row>
    <row r="706" spans="1:7">
      <c r="A706" s="8" t="s">
        <v>1438</v>
      </c>
      <c r="B706" s="8" t="s">
        <v>1439</v>
      </c>
      <c r="C706" s="9">
        <v>2230.2800000000002</v>
      </c>
      <c r="D706" s="9">
        <v>1797.49</v>
      </c>
      <c r="E706" s="9">
        <v>1675.46</v>
      </c>
      <c r="F706" s="9">
        <v>2689.04</v>
      </c>
      <c r="G706" s="9">
        <f t="shared" ref="G706:G769" si="11">SUM(C706:F706)</f>
        <v>8392.27</v>
      </c>
    </row>
    <row r="707" spans="1:7">
      <c r="A707" s="8" t="s">
        <v>1440</v>
      </c>
      <c r="B707" s="8" t="s">
        <v>1441</v>
      </c>
      <c r="C707" s="9">
        <v>2169.0500000000002</v>
      </c>
      <c r="D707" s="9">
        <v>2074.19</v>
      </c>
      <c r="E707" s="9">
        <v>1116.81</v>
      </c>
      <c r="F707" s="9">
        <v>2825.67</v>
      </c>
      <c r="G707" s="9">
        <f t="shared" si="11"/>
        <v>8185.7199999999993</v>
      </c>
    </row>
    <row r="708" spans="1:7">
      <c r="A708" s="8" t="s">
        <v>1442</v>
      </c>
      <c r="B708" s="8" t="s">
        <v>1443</v>
      </c>
      <c r="C708" s="9">
        <v>2924.62</v>
      </c>
      <c r="D708" s="9">
        <v>2464.2399999999998</v>
      </c>
      <c r="E708" s="9">
        <v>1736.37</v>
      </c>
      <c r="F708" s="9">
        <v>3261.08</v>
      </c>
      <c r="G708" s="9">
        <f t="shared" si="11"/>
        <v>10386.31</v>
      </c>
    </row>
    <row r="709" spans="1:7">
      <c r="A709" s="8" t="s">
        <v>1444</v>
      </c>
      <c r="B709" s="8" t="s">
        <v>1445</v>
      </c>
      <c r="C709" s="9">
        <v>1537.88</v>
      </c>
      <c r="D709" s="9">
        <v>1640.32</v>
      </c>
      <c r="E709" s="9">
        <v>1533.06</v>
      </c>
      <c r="F709" s="9">
        <v>2147.9499999999998</v>
      </c>
      <c r="G709" s="9">
        <f t="shared" si="11"/>
        <v>6859.21</v>
      </c>
    </row>
    <row r="710" spans="1:7">
      <c r="A710" s="8" t="s">
        <v>1446</v>
      </c>
      <c r="B710" s="8" t="s">
        <v>1447</v>
      </c>
      <c r="C710" s="9">
        <v>1443</v>
      </c>
      <c r="D710" s="9">
        <v>1205.1500000000001</v>
      </c>
      <c r="E710" s="9">
        <v>1014.93</v>
      </c>
      <c r="F710" s="9">
        <v>1819.82</v>
      </c>
      <c r="G710" s="9">
        <f t="shared" si="11"/>
        <v>5482.9</v>
      </c>
    </row>
    <row r="711" spans="1:7">
      <c r="A711" s="8" t="s">
        <v>1448</v>
      </c>
      <c r="B711" s="8" t="s">
        <v>1449</v>
      </c>
      <c r="C711" s="9">
        <v>2909.45</v>
      </c>
      <c r="D711" s="9">
        <v>2536.2399999999998</v>
      </c>
      <c r="E711" s="9">
        <v>1379.84</v>
      </c>
      <c r="F711" s="9">
        <v>2636.83</v>
      </c>
      <c r="G711" s="9">
        <f t="shared" si="11"/>
        <v>9462.36</v>
      </c>
    </row>
    <row r="712" spans="1:7">
      <c r="A712" s="8" t="s">
        <v>1450</v>
      </c>
      <c r="B712" s="8" t="s">
        <v>1451</v>
      </c>
      <c r="C712" s="9">
        <v>1357.13</v>
      </c>
      <c r="D712" s="9">
        <v>1397.02</v>
      </c>
      <c r="E712" s="9">
        <v>889.37</v>
      </c>
      <c r="F712" s="9">
        <v>2024.51</v>
      </c>
      <c r="G712" s="9">
        <f t="shared" si="11"/>
        <v>5668.03</v>
      </c>
    </row>
    <row r="713" spans="1:7">
      <c r="A713" s="8" t="s">
        <v>1452</v>
      </c>
      <c r="B713" s="8" t="s">
        <v>1453</v>
      </c>
      <c r="C713" s="9">
        <v>3205.43</v>
      </c>
      <c r="D713" s="9">
        <v>2641.55</v>
      </c>
      <c r="E713" s="9">
        <v>2172.12</v>
      </c>
      <c r="F713" s="9">
        <v>4428.57</v>
      </c>
      <c r="G713" s="9">
        <f t="shared" si="11"/>
        <v>12447.669999999998</v>
      </c>
    </row>
    <row r="714" spans="1:7">
      <c r="A714" s="8" t="s">
        <v>1454</v>
      </c>
      <c r="B714" s="8" t="s">
        <v>1455</v>
      </c>
      <c r="C714" s="9">
        <v>1206.47</v>
      </c>
      <c r="D714" s="9">
        <v>761.52</v>
      </c>
      <c r="E714" s="9">
        <v>634.17999999999995</v>
      </c>
      <c r="F714" s="9">
        <v>1963.72</v>
      </c>
      <c r="G714" s="9">
        <f t="shared" si="11"/>
        <v>4565.8900000000003</v>
      </c>
    </row>
    <row r="715" spans="1:7">
      <c r="A715" s="8" t="s">
        <v>1456</v>
      </c>
      <c r="B715" s="8" t="s">
        <v>1457</v>
      </c>
      <c r="C715" s="9">
        <v>1783.06</v>
      </c>
      <c r="D715" s="9">
        <v>1469.05</v>
      </c>
      <c r="E715" s="9">
        <v>1247.67</v>
      </c>
      <c r="F715" s="9">
        <v>2521.61</v>
      </c>
      <c r="G715" s="9">
        <f t="shared" si="11"/>
        <v>7021.3899999999994</v>
      </c>
    </row>
    <row r="716" spans="1:7">
      <c r="A716" s="8" t="s">
        <v>1458</v>
      </c>
      <c r="B716" s="8" t="s">
        <v>1459</v>
      </c>
      <c r="C716" s="9">
        <v>780.41</v>
      </c>
      <c r="D716" s="9">
        <v>806.64</v>
      </c>
      <c r="E716" s="9">
        <v>467.68</v>
      </c>
      <c r="F716" s="9">
        <v>940.06</v>
      </c>
      <c r="G716" s="9">
        <f t="shared" si="11"/>
        <v>2994.79</v>
      </c>
    </row>
    <row r="717" spans="1:7">
      <c r="A717" s="8" t="s">
        <v>1460</v>
      </c>
      <c r="B717" s="8" t="s">
        <v>1461</v>
      </c>
      <c r="C717" s="9">
        <v>1524.48</v>
      </c>
      <c r="D717" s="9">
        <v>1136.02</v>
      </c>
      <c r="E717" s="9">
        <v>820.79</v>
      </c>
      <c r="F717" s="9">
        <v>1192.68</v>
      </c>
      <c r="G717" s="9">
        <f t="shared" si="11"/>
        <v>4673.97</v>
      </c>
    </row>
    <row r="718" spans="1:7">
      <c r="A718" s="8" t="s">
        <v>1462</v>
      </c>
      <c r="B718" s="8" t="s">
        <v>1463</v>
      </c>
      <c r="C718" s="9">
        <v>1749.5</v>
      </c>
      <c r="D718" s="9">
        <v>1384.03</v>
      </c>
      <c r="E718" s="9">
        <v>1032.47</v>
      </c>
      <c r="F718" s="9">
        <v>1945.49</v>
      </c>
      <c r="G718" s="9">
        <f t="shared" si="11"/>
        <v>6111.49</v>
      </c>
    </row>
    <row r="719" spans="1:7">
      <c r="A719" s="8" t="s">
        <v>1464</v>
      </c>
      <c r="B719" s="8" t="s">
        <v>1465</v>
      </c>
      <c r="C719" s="9">
        <v>2262.42</v>
      </c>
      <c r="D719" s="9">
        <v>1907.07</v>
      </c>
      <c r="E719" s="9">
        <v>1484.52</v>
      </c>
      <c r="F719" s="9">
        <v>2960.31</v>
      </c>
      <c r="G719" s="9">
        <f t="shared" si="11"/>
        <v>8614.32</v>
      </c>
    </row>
    <row r="720" spans="1:7">
      <c r="A720" s="8" t="s">
        <v>1466</v>
      </c>
      <c r="B720" s="8" t="s">
        <v>1467</v>
      </c>
      <c r="C720" s="9">
        <v>2047.46</v>
      </c>
      <c r="D720" s="9">
        <v>1361.14</v>
      </c>
      <c r="E720" s="9">
        <v>1422.39</v>
      </c>
      <c r="F720" s="9">
        <v>2182.7399999999998</v>
      </c>
      <c r="G720" s="9">
        <f t="shared" si="11"/>
        <v>7013.7300000000005</v>
      </c>
    </row>
    <row r="721" spans="1:7">
      <c r="A721" s="8" t="s">
        <v>1468</v>
      </c>
      <c r="B721" s="8" t="s">
        <v>1469</v>
      </c>
      <c r="C721" s="9">
        <v>2715.09</v>
      </c>
      <c r="D721" s="9">
        <v>2086.5300000000002</v>
      </c>
      <c r="E721" s="9">
        <v>1924.93</v>
      </c>
      <c r="F721" s="9">
        <v>2685.32</v>
      </c>
      <c r="G721" s="9">
        <f t="shared" si="11"/>
        <v>9411.8700000000008</v>
      </c>
    </row>
    <row r="722" spans="1:7">
      <c r="A722" s="8" t="s">
        <v>1470</v>
      </c>
      <c r="B722" s="8" t="s">
        <v>1471</v>
      </c>
      <c r="C722" s="9">
        <v>4329.17</v>
      </c>
      <c r="D722" s="9">
        <v>3674.98</v>
      </c>
      <c r="E722" s="9">
        <v>2610.67</v>
      </c>
      <c r="F722" s="9">
        <v>4432.12</v>
      </c>
      <c r="G722" s="9">
        <f t="shared" si="11"/>
        <v>15046.939999999999</v>
      </c>
    </row>
    <row r="723" spans="1:7">
      <c r="A723" s="8" t="s">
        <v>1472</v>
      </c>
      <c r="B723" s="8" t="s">
        <v>1473</v>
      </c>
      <c r="C723" s="9">
        <v>2334.59</v>
      </c>
      <c r="D723" s="9">
        <v>2170.42</v>
      </c>
      <c r="E723" s="9">
        <v>1624.79</v>
      </c>
      <c r="F723" s="9">
        <v>2655.95</v>
      </c>
      <c r="G723" s="9">
        <f t="shared" si="11"/>
        <v>8785.75</v>
      </c>
    </row>
    <row r="724" spans="1:7">
      <c r="A724" s="8" t="s">
        <v>1474</v>
      </c>
      <c r="B724" s="8" t="s">
        <v>1475</v>
      </c>
      <c r="C724" s="9">
        <v>1891.35</v>
      </c>
      <c r="D724" s="9">
        <v>1954.7</v>
      </c>
      <c r="E724" s="9">
        <v>1424</v>
      </c>
      <c r="F724" s="9">
        <v>2120.4699999999998</v>
      </c>
      <c r="G724" s="9">
        <f t="shared" si="11"/>
        <v>7390.52</v>
      </c>
    </row>
    <row r="725" spans="1:7">
      <c r="A725" s="8" t="s">
        <v>1476</v>
      </c>
      <c r="B725" s="8" t="s">
        <v>1477</v>
      </c>
      <c r="C725" s="9">
        <v>2675.64</v>
      </c>
      <c r="D725" s="9">
        <v>2689.44</v>
      </c>
      <c r="E725" s="9">
        <v>1912.3</v>
      </c>
      <c r="F725" s="9">
        <v>3170.38</v>
      </c>
      <c r="G725" s="9">
        <f t="shared" si="11"/>
        <v>10447.76</v>
      </c>
    </row>
    <row r="726" spans="1:7">
      <c r="A726" s="8" t="s">
        <v>1478</v>
      </c>
      <c r="B726" s="8" t="s">
        <v>1479</v>
      </c>
      <c r="C726" s="9">
        <v>2598.33</v>
      </c>
      <c r="D726" s="9">
        <v>2570</v>
      </c>
      <c r="E726" s="9">
        <v>1868.62</v>
      </c>
      <c r="F726" s="9">
        <v>2811.83</v>
      </c>
      <c r="G726" s="9">
        <f t="shared" si="11"/>
        <v>9848.7799999999988</v>
      </c>
    </row>
    <row r="727" spans="1:7">
      <c r="A727" s="8" t="s">
        <v>1480</v>
      </c>
      <c r="B727" s="8" t="s">
        <v>1481</v>
      </c>
      <c r="C727" s="9">
        <v>3691.72</v>
      </c>
      <c r="D727" s="9">
        <v>3458.35</v>
      </c>
      <c r="E727" s="9">
        <v>2398.64</v>
      </c>
      <c r="F727" s="9">
        <v>3629.59</v>
      </c>
      <c r="G727" s="9">
        <f t="shared" si="11"/>
        <v>13178.3</v>
      </c>
    </row>
    <row r="728" spans="1:7">
      <c r="A728" s="8" t="s">
        <v>1482</v>
      </c>
      <c r="B728" s="8" t="s">
        <v>1483</v>
      </c>
      <c r="C728" s="9">
        <v>7055.94</v>
      </c>
      <c r="D728" s="9">
        <v>6342.85</v>
      </c>
      <c r="E728" s="9">
        <v>4294.3999999999996</v>
      </c>
      <c r="F728" s="9">
        <v>7283.68</v>
      </c>
      <c r="G728" s="9">
        <f t="shared" si="11"/>
        <v>24976.870000000003</v>
      </c>
    </row>
    <row r="729" spans="1:7">
      <c r="A729" s="8" t="s">
        <v>1484</v>
      </c>
      <c r="B729" s="8" t="s">
        <v>1485</v>
      </c>
      <c r="C729" s="9">
        <v>734.48</v>
      </c>
      <c r="D729" s="9">
        <v>787.74</v>
      </c>
      <c r="E729" s="9">
        <v>438.95</v>
      </c>
      <c r="F729" s="9">
        <v>1123.94</v>
      </c>
      <c r="G729" s="9">
        <f t="shared" si="11"/>
        <v>3085.11</v>
      </c>
    </row>
    <row r="730" spans="1:7">
      <c r="A730" s="8" t="s">
        <v>1486</v>
      </c>
      <c r="B730" s="8" t="s">
        <v>1487</v>
      </c>
      <c r="C730" s="9">
        <v>1912.93</v>
      </c>
      <c r="D730" s="9">
        <v>1689.34</v>
      </c>
      <c r="E730" s="9">
        <v>954.95</v>
      </c>
      <c r="F730" s="9">
        <v>2920.12</v>
      </c>
      <c r="G730" s="9">
        <f t="shared" si="11"/>
        <v>7477.34</v>
      </c>
    </row>
    <row r="731" spans="1:7">
      <c r="A731" s="8" t="s">
        <v>1488</v>
      </c>
      <c r="B731" s="8" t="s">
        <v>1489</v>
      </c>
      <c r="C731" s="9">
        <v>1220.3800000000001</v>
      </c>
      <c r="D731" s="9">
        <v>1443.72</v>
      </c>
      <c r="E731" s="9">
        <v>968.59</v>
      </c>
      <c r="F731" s="9">
        <v>1780.53</v>
      </c>
      <c r="G731" s="9">
        <f t="shared" si="11"/>
        <v>5413.22</v>
      </c>
    </row>
    <row r="732" spans="1:7">
      <c r="A732" s="8" t="s">
        <v>1490</v>
      </c>
      <c r="B732" s="8" t="s">
        <v>1491</v>
      </c>
      <c r="C732" s="9">
        <v>1380.33</v>
      </c>
      <c r="D732" s="9">
        <v>1958.37</v>
      </c>
      <c r="E732" s="9">
        <v>1274.79</v>
      </c>
      <c r="F732" s="9">
        <v>2688.12</v>
      </c>
      <c r="G732" s="9">
        <f t="shared" si="11"/>
        <v>7301.61</v>
      </c>
    </row>
    <row r="733" spans="1:7">
      <c r="A733" s="8" t="s">
        <v>1492</v>
      </c>
      <c r="B733" s="8" t="s">
        <v>1493</v>
      </c>
      <c r="C733" s="9">
        <v>1380.07</v>
      </c>
      <c r="D733" s="9">
        <v>1123.17</v>
      </c>
      <c r="E733" s="9">
        <v>1319.89</v>
      </c>
      <c r="F733" s="9">
        <v>2394.86</v>
      </c>
      <c r="G733" s="9">
        <f t="shared" si="11"/>
        <v>6217.99</v>
      </c>
    </row>
    <row r="734" spans="1:7">
      <c r="A734" s="8" t="s">
        <v>1494</v>
      </c>
      <c r="B734" s="8" t="s">
        <v>1495</v>
      </c>
      <c r="C734" s="9">
        <v>2038.97</v>
      </c>
      <c r="D734" s="9">
        <v>1874.07</v>
      </c>
      <c r="E734" s="9">
        <v>1284.4000000000001</v>
      </c>
      <c r="F734" s="9">
        <v>2227.46</v>
      </c>
      <c r="G734" s="9">
        <f t="shared" si="11"/>
        <v>7424.9000000000005</v>
      </c>
    </row>
    <row r="735" spans="1:7">
      <c r="A735" s="8" t="s">
        <v>1496</v>
      </c>
      <c r="B735" s="8" t="s">
        <v>1497</v>
      </c>
      <c r="C735" s="9">
        <v>2554.69</v>
      </c>
      <c r="D735" s="9">
        <v>2555.9899999999998</v>
      </c>
      <c r="E735" s="9">
        <v>1534.27</v>
      </c>
      <c r="F735" s="9">
        <v>2891.15</v>
      </c>
      <c r="G735" s="9">
        <f t="shared" si="11"/>
        <v>9536.1</v>
      </c>
    </row>
    <row r="736" spans="1:7">
      <c r="A736" s="8" t="s">
        <v>1498</v>
      </c>
      <c r="B736" s="8" t="s">
        <v>1499</v>
      </c>
      <c r="C736" s="9">
        <v>1412.1</v>
      </c>
      <c r="D736" s="9">
        <v>1268.0899999999999</v>
      </c>
      <c r="E736" s="9">
        <v>775.29</v>
      </c>
      <c r="F736" s="9">
        <v>1488.92</v>
      </c>
      <c r="G736" s="9">
        <f t="shared" si="11"/>
        <v>4944.3999999999996</v>
      </c>
    </row>
    <row r="737" spans="1:7">
      <c r="A737" s="8" t="s">
        <v>1500</v>
      </c>
      <c r="B737" s="8" t="s">
        <v>1501</v>
      </c>
      <c r="C737" s="9">
        <v>3428.4</v>
      </c>
      <c r="D737" s="9">
        <v>3689.46</v>
      </c>
      <c r="E737" s="9">
        <v>3855.94</v>
      </c>
      <c r="F737" s="9">
        <v>3581.65</v>
      </c>
      <c r="G737" s="9">
        <f t="shared" si="11"/>
        <v>14555.45</v>
      </c>
    </row>
    <row r="738" spans="1:7">
      <c r="A738" s="8" t="s">
        <v>1502</v>
      </c>
      <c r="B738" s="8" t="s">
        <v>1503</v>
      </c>
      <c r="C738" s="9">
        <v>2756.44</v>
      </c>
      <c r="D738" s="9">
        <v>2327.84</v>
      </c>
      <c r="E738" s="9">
        <v>1204.21</v>
      </c>
      <c r="F738" s="9">
        <v>3160.63</v>
      </c>
      <c r="G738" s="9">
        <f t="shared" si="11"/>
        <v>9449.1200000000008</v>
      </c>
    </row>
    <row r="739" spans="1:7">
      <c r="A739" s="8" t="s">
        <v>1504</v>
      </c>
      <c r="B739" s="8" t="s">
        <v>1505</v>
      </c>
      <c r="C739" s="9">
        <v>962.94</v>
      </c>
      <c r="D739" s="9">
        <v>1127.6199999999999</v>
      </c>
      <c r="E739" s="9">
        <v>901.59</v>
      </c>
      <c r="F739" s="9">
        <v>1193.98</v>
      </c>
      <c r="G739" s="9">
        <f t="shared" si="11"/>
        <v>4186.13</v>
      </c>
    </row>
    <row r="740" spans="1:7">
      <c r="A740" s="8" t="s">
        <v>1506</v>
      </c>
      <c r="B740" s="8" t="s">
        <v>1507</v>
      </c>
      <c r="C740" s="9">
        <v>2880.75</v>
      </c>
      <c r="D740" s="9">
        <v>2321.92</v>
      </c>
      <c r="E740" s="9">
        <v>1777.62</v>
      </c>
      <c r="F740" s="9">
        <v>3119.84</v>
      </c>
      <c r="G740" s="9">
        <f t="shared" si="11"/>
        <v>10100.130000000001</v>
      </c>
    </row>
    <row r="741" spans="1:7">
      <c r="A741" s="8" t="s">
        <v>1508</v>
      </c>
      <c r="B741" s="8" t="s">
        <v>1509</v>
      </c>
      <c r="C741" s="9">
        <v>590.57000000000005</v>
      </c>
      <c r="D741" s="9">
        <v>584.96</v>
      </c>
      <c r="E741" s="9">
        <v>423.56</v>
      </c>
      <c r="F741" s="9">
        <v>635.69000000000005</v>
      </c>
      <c r="G741" s="9">
        <f t="shared" si="11"/>
        <v>2234.7800000000002</v>
      </c>
    </row>
    <row r="742" spans="1:7">
      <c r="A742" s="8" t="s">
        <v>1510</v>
      </c>
      <c r="B742" s="8" t="s">
        <v>1511</v>
      </c>
      <c r="C742" s="9">
        <v>2058.79</v>
      </c>
      <c r="D742" s="9">
        <v>1868.75</v>
      </c>
      <c r="E742" s="9">
        <v>1342.92</v>
      </c>
      <c r="F742" s="9">
        <v>2495.1</v>
      </c>
      <c r="G742" s="9">
        <f t="shared" si="11"/>
        <v>7765.5599999999995</v>
      </c>
    </row>
    <row r="743" spans="1:7">
      <c r="A743" s="8" t="s">
        <v>1512</v>
      </c>
      <c r="B743" s="8" t="s">
        <v>1513</v>
      </c>
      <c r="C743" s="9">
        <v>2856.31</v>
      </c>
      <c r="D743" s="9">
        <v>2282.2399999999998</v>
      </c>
      <c r="E743" s="9">
        <v>1455.56</v>
      </c>
      <c r="F743" s="9">
        <v>2349.73</v>
      </c>
      <c r="G743" s="9">
        <f t="shared" si="11"/>
        <v>8943.8399999999983</v>
      </c>
    </row>
    <row r="744" spans="1:7">
      <c r="A744" s="8" t="s">
        <v>1514</v>
      </c>
      <c r="B744" s="8" t="s">
        <v>1515</v>
      </c>
      <c r="C744" s="9">
        <v>1497.18</v>
      </c>
      <c r="D744" s="9">
        <v>1469.12</v>
      </c>
      <c r="E744" s="9">
        <v>853.47</v>
      </c>
      <c r="F744" s="9">
        <v>1603.73</v>
      </c>
      <c r="G744" s="9">
        <f t="shared" si="11"/>
        <v>5423.5</v>
      </c>
    </row>
    <row r="745" spans="1:7">
      <c r="A745" s="8" t="s">
        <v>1516</v>
      </c>
      <c r="B745" s="8" t="s">
        <v>1517</v>
      </c>
      <c r="C745" s="9">
        <v>2391.0700000000002</v>
      </c>
      <c r="D745" s="9">
        <v>2346.63</v>
      </c>
      <c r="E745" s="9">
        <v>1594.38</v>
      </c>
      <c r="F745" s="9">
        <v>2951.23</v>
      </c>
      <c r="G745" s="9">
        <f t="shared" si="11"/>
        <v>9283.3100000000013</v>
      </c>
    </row>
    <row r="746" spans="1:7">
      <c r="A746" s="8" t="s">
        <v>1518</v>
      </c>
      <c r="B746" s="8" t="s">
        <v>1519</v>
      </c>
      <c r="C746" s="9">
        <v>2189.0700000000002</v>
      </c>
      <c r="D746" s="9">
        <v>1499.65</v>
      </c>
      <c r="E746" s="9">
        <v>1555.36</v>
      </c>
      <c r="F746" s="9">
        <v>2420.56</v>
      </c>
      <c r="G746" s="9">
        <f t="shared" si="11"/>
        <v>7664.6399999999994</v>
      </c>
    </row>
    <row r="747" spans="1:7">
      <c r="A747" s="8" t="s">
        <v>1520</v>
      </c>
      <c r="B747" s="8" t="s">
        <v>1521</v>
      </c>
      <c r="C747" s="9">
        <v>3090.22</v>
      </c>
      <c r="D747" s="9">
        <v>2416.4699999999998</v>
      </c>
      <c r="E747" s="9">
        <v>1941.06</v>
      </c>
      <c r="F747" s="9">
        <v>3348.85</v>
      </c>
      <c r="G747" s="9">
        <f t="shared" si="11"/>
        <v>10796.6</v>
      </c>
    </row>
    <row r="748" spans="1:7">
      <c r="A748" s="8" t="s">
        <v>1522</v>
      </c>
      <c r="B748" s="8" t="s">
        <v>1523</v>
      </c>
      <c r="C748" s="9">
        <v>1396.66</v>
      </c>
      <c r="D748" s="9">
        <v>1280.2</v>
      </c>
      <c r="E748" s="9">
        <v>976.65</v>
      </c>
      <c r="F748" s="9">
        <v>1358.46</v>
      </c>
      <c r="G748" s="9">
        <f t="shared" si="11"/>
        <v>5011.97</v>
      </c>
    </row>
    <row r="749" spans="1:7">
      <c r="A749" s="8" t="s">
        <v>1524</v>
      </c>
      <c r="B749" s="8" t="s">
        <v>1525</v>
      </c>
      <c r="C749" s="9">
        <v>1395.07</v>
      </c>
      <c r="D749" s="9">
        <v>1485.22</v>
      </c>
      <c r="E749" s="9">
        <v>1335.22</v>
      </c>
      <c r="F749" s="9">
        <v>1910.92</v>
      </c>
      <c r="G749" s="9">
        <f t="shared" si="11"/>
        <v>6126.43</v>
      </c>
    </row>
    <row r="750" spans="1:7">
      <c r="A750" s="8" t="s">
        <v>1526</v>
      </c>
      <c r="B750" s="8" t="s">
        <v>1527</v>
      </c>
      <c r="C750" s="9">
        <v>1736.06</v>
      </c>
      <c r="D750" s="9">
        <v>1253.02</v>
      </c>
      <c r="E750" s="9">
        <v>746.93</v>
      </c>
      <c r="F750" s="9">
        <v>1616.82</v>
      </c>
      <c r="G750" s="9">
        <f t="shared" si="11"/>
        <v>5352.83</v>
      </c>
    </row>
    <row r="751" spans="1:7">
      <c r="A751" s="8" t="s">
        <v>1528</v>
      </c>
      <c r="B751" s="8" t="s">
        <v>1529</v>
      </c>
      <c r="C751" s="9">
        <v>2636.43</v>
      </c>
      <c r="D751" s="9">
        <v>2084.4</v>
      </c>
      <c r="E751" s="9">
        <v>1334.65</v>
      </c>
      <c r="F751" s="9">
        <v>4009.51</v>
      </c>
      <c r="G751" s="9">
        <f t="shared" si="11"/>
        <v>10064.99</v>
      </c>
    </row>
    <row r="752" spans="1:7">
      <c r="A752" s="8" t="s">
        <v>1530</v>
      </c>
      <c r="B752" s="8" t="s">
        <v>1531</v>
      </c>
      <c r="C752" s="9">
        <v>1535.81</v>
      </c>
      <c r="D752" s="9">
        <v>1217.8399999999999</v>
      </c>
      <c r="E752" s="9">
        <v>1260.3399999999999</v>
      </c>
      <c r="F752" s="9">
        <v>2269.17</v>
      </c>
      <c r="G752" s="9">
        <f t="shared" si="11"/>
        <v>6283.16</v>
      </c>
    </row>
    <row r="753" spans="1:7">
      <c r="A753" s="8" t="s">
        <v>1532</v>
      </c>
      <c r="B753" s="8" t="s">
        <v>1533</v>
      </c>
      <c r="C753" s="9">
        <v>1438.26</v>
      </c>
      <c r="D753" s="9">
        <v>1421.19</v>
      </c>
      <c r="E753" s="9">
        <v>940.85</v>
      </c>
      <c r="F753" s="9">
        <v>1916.85</v>
      </c>
      <c r="G753" s="9">
        <f t="shared" si="11"/>
        <v>5717.15</v>
      </c>
    </row>
    <row r="754" spans="1:7">
      <c r="A754" s="8" t="s">
        <v>1534</v>
      </c>
      <c r="B754" s="8" t="s">
        <v>1535</v>
      </c>
      <c r="C754" s="9">
        <v>4772.71</v>
      </c>
      <c r="D754" s="9">
        <v>4320.7</v>
      </c>
      <c r="E754" s="9">
        <v>3119.12</v>
      </c>
      <c r="F754" s="9">
        <v>6391.47</v>
      </c>
      <c r="G754" s="9">
        <f t="shared" si="11"/>
        <v>18604</v>
      </c>
    </row>
    <row r="755" spans="1:7">
      <c r="A755" s="8" t="s">
        <v>1536</v>
      </c>
      <c r="B755" s="8" t="s">
        <v>1537</v>
      </c>
      <c r="C755" s="9">
        <v>2191.31</v>
      </c>
      <c r="D755" s="9">
        <v>2123.4499999999998</v>
      </c>
      <c r="E755" s="9">
        <v>1385.91</v>
      </c>
      <c r="F755" s="9">
        <v>2482.73</v>
      </c>
      <c r="G755" s="9">
        <f t="shared" si="11"/>
        <v>8183.4</v>
      </c>
    </row>
    <row r="756" spans="1:7">
      <c r="A756" s="8" t="s">
        <v>1538</v>
      </c>
      <c r="B756" s="8" t="s">
        <v>1539</v>
      </c>
      <c r="C756" s="9">
        <v>1717.35</v>
      </c>
      <c r="D756" s="9">
        <v>1759.4</v>
      </c>
      <c r="E756" s="9">
        <v>1209.4100000000001</v>
      </c>
      <c r="F756" s="9">
        <v>2079.09</v>
      </c>
      <c r="G756" s="9">
        <f t="shared" si="11"/>
        <v>6765.25</v>
      </c>
    </row>
    <row r="757" spans="1:7">
      <c r="A757" s="8" t="s">
        <v>1540</v>
      </c>
      <c r="B757" s="8" t="s">
        <v>1541</v>
      </c>
      <c r="C757" s="9">
        <v>2353.04</v>
      </c>
      <c r="D757" s="9">
        <v>2191.21</v>
      </c>
      <c r="E757" s="9">
        <v>1271.81</v>
      </c>
      <c r="F757" s="9">
        <v>2382.16</v>
      </c>
      <c r="G757" s="9">
        <f t="shared" si="11"/>
        <v>8198.2199999999993</v>
      </c>
    </row>
    <row r="758" spans="1:7">
      <c r="A758" s="8" t="s">
        <v>1542</v>
      </c>
      <c r="B758" s="8" t="s">
        <v>1543</v>
      </c>
      <c r="C758" s="9">
        <v>2214.7600000000002</v>
      </c>
      <c r="D758" s="9">
        <v>1761.63</v>
      </c>
      <c r="E758" s="9">
        <v>1401.13</v>
      </c>
      <c r="F758" s="9">
        <v>2866.69</v>
      </c>
      <c r="G758" s="9">
        <f t="shared" si="11"/>
        <v>8244.2100000000009</v>
      </c>
    </row>
    <row r="759" spans="1:7">
      <c r="A759" s="8" t="s">
        <v>1544</v>
      </c>
      <c r="B759" s="8" t="s">
        <v>1545</v>
      </c>
      <c r="C759" s="9">
        <v>3914.27</v>
      </c>
      <c r="D759" s="9">
        <v>3125.72</v>
      </c>
      <c r="E759" s="9">
        <v>2183.44</v>
      </c>
      <c r="F759" s="9">
        <v>3939</v>
      </c>
      <c r="G759" s="9">
        <f t="shared" si="11"/>
        <v>13162.43</v>
      </c>
    </row>
    <row r="760" spans="1:7">
      <c r="A760" s="8" t="s">
        <v>1546</v>
      </c>
      <c r="B760" s="8" t="s">
        <v>1547</v>
      </c>
      <c r="C760" s="9">
        <v>3983.17</v>
      </c>
      <c r="D760" s="9">
        <v>3813.99</v>
      </c>
      <c r="E760" s="9">
        <v>2450.46</v>
      </c>
      <c r="F760" s="9">
        <v>4728.6400000000003</v>
      </c>
      <c r="G760" s="9">
        <f t="shared" si="11"/>
        <v>14976.259999999998</v>
      </c>
    </row>
    <row r="761" spans="1:7">
      <c r="A761" s="8" t="s">
        <v>1548</v>
      </c>
      <c r="B761" s="8" t="s">
        <v>1549</v>
      </c>
      <c r="C761" s="9">
        <v>1912.78</v>
      </c>
      <c r="D761" s="9">
        <v>1627.1</v>
      </c>
      <c r="E761" s="9">
        <v>1106.07</v>
      </c>
      <c r="F761" s="9">
        <v>1834.52</v>
      </c>
      <c r="G761" s="9">
        <f t="shared" si="11"/>
        <v>6480.4699999999993</v>
      </c>
    </row>
    <row r="762" spans="1:7">
      <c r="A762" s="8" t="s">
        <v>1550</v>
      </c>
      <c r="B762" s="8" t="s">
        <v>1551</v>
      </c>
      <c r="C762" s="9">
        <v>1613.2</v>
      </c>
      <c r="D762" s="9">
        <v>1990.64</v>
      </c>
      <c r="E762" s="9">
        <v>1454.1</v>
      </c>
      <c r="F762" s="9">
        <v>2695.87</v>
      </c>
      <c r="G762" s="9">
        <f t="shared" si="11"/>
        <v>7753.81</v>
      </c>
    </row>
    <row r="763" spans="1:7">
      <c r="A763" s="8" t="s">
        <v>1552</v>
      </c>
      <c r="B763" s="8" t="s">
        <v>1553</v>
      </c>
      <c r="C763" s="9">
        <v>2300.15</v>
      </c>
      <c r="D763" s="9">
        <v>1903.22</v>
      </c>
      <c r="E763" s="9">
        <v>1358.91</v>
      </c>
      <c r="F763" s="9">
        <v>2517.0300000000002</v>
      </c>
      <c r="G763" s="9">
        <f t="shared" si="11"/>
        <v>8079.3099999999995</v>
      </c>
    </row>
    <row r="764" spans="1:7">
      <c r="A764" s="8" t="s">
        <v>1554</v>
      </c>
      <c r="B764" s="8" t="s">
        <v>1555</v>
      </c>
      <c r="C764" s="9">
        <v>2809.96</v>
      </c>
      <c r="D764" s="9">
        <v>2884.8</v>
      </c>
      <c r="E764" s="9">
        <v>1681.53</v>
      </c>
      <c r="F764" s="9">
        <v>2887.92</v>
      </c>
      <c r="G764" s="9">
        <f t="shared" si="11"/>
        <v>10264.209999999999</v>
      </c>
    </row>
    <row r="765" spans="1:7">
      <c r="A765" s="8" t="s">
        <v>1556</v>
      </c>
      <c r="B765" s="8" t="s">
        <v>404</v>
      </c>
      <c r="C765" s="9">
        <v>3301.67</v>
      </c>
      <c r="D765" s="9">
        <v>3285.03</v>
      </c>
      <c r="E765" s="9">
        <v>2093.13</v>
      </c>
      <c r="F765" s="9">
        <v>4904.03</v>
      </c>
      <c r="G765" s="9">
        <f t="shared" si="11"/>
        <v>13583.86</v>
      </c>
    </row>
    <row r="766" spans="1:7">
      <c r="A766" s="8" t="s">
        <v>1557</v>
      </c>
      <c r="B766" s="8" t="s">
        <v>1558</v>
      </c>
      <c r="C766" s="9">
        <v>1487.86</v>
      </c>
      <c r="D766" s="9">
        <v>1216.6600000000001</v>
      </c>
      <c r="E766" s="9">
        <v>692.11</v>
      </c>
      <c r="F766" s="9">
        <v>1674.86</v>
      </c>
      <c r="G766" s="9">
        <f t="shared" si="11"/>
        <v>5071.49</v>
      </c>
    </row>
    <row r="767" spans="1:7">
      <c r="A767" s="8" t="s">
        <v>1559</v>
      </c>
      <c r="B767" s="8" t="s">
        <v>1560</v>
      </c>
      <c r="C767" s="9">
        <v>1230.01</v>
      </c>
      <c r="D767" s="9">
        <v>1390.99</v>
      </c>
      <c r="E767" s="9">
        <v>869.6</v>
      </c>
      <c r="F767" s="9">
        <v>1502.96</v>
      </c>
      <c r="G767" s="9">
        <f t="shared" si="11"/>
        <v>4993.5599999999995</v>
      </c>
    </row>
    <row r="768" spans="1:7">
      <c r="A768" s="8" t="s">
        <v>1561</v>
      </c>
      <c r="B768" s="8" t="s">
        <v>1562</v>
      </c>
      <c r="C768" s="9">
        <v>2328.34</v>
      </c>
      <c r="D768" s="9">
        <v>2848.78</v>
      </c>
      <c r="E768" s="9">
        <v>1602.72</v>
      </c>
      <c r="F768" s="9">
        <v>2567.3200000000002</v>
      </c>
      <c r="G768" s="9">
        <f t="shared" si="11"/>
        <v>9347.1600000000017</v>
      </c>
    </row>
    <row r="769" spans="1:7">
      <c r="A769" s="8" t="s">
        <v>1563</v>
      </c>
      <c r="B769" s="8" t="s">
        <v>1564</v>
      </c>
      <c r="C769" s="9">
        <v>3116.35</v>
      </c>
      <c r="D769" s="9">
        <v>3308.06</v>
      </c>
      <c r="E769" s="9">
        <v>1915.57</v>
      </c>
      <c r="F769" s="9">
        <v>3951.92</v>
      </c>
      <c r="G769" s="9">
        <f t="shared" si="11"/>
        <v>12291.9</v>
      </c>
    </row>
    <row r="770" spans="1:7">
      <c r="A770" s="8" t="s">
        <v>1565</v>
      </c>
      <c r="B770" s="8" t="s">
        <v>1566</v>
      </c>
      <c r="C770" s="9">
        <v>1244.3699999999999</v>
      </c>
      <c r="D770" s="9">
        <v>1154.33</v>
      </c>
      <c r="E770" s="9">
        <v>791.1</v>
      </c>
      <c r="F770" s="9">
        <v>1641.06</v>
      </c>
      <c r="G770" s="9">
        <f t="shared" ref="G770:G833" si="12">SUM(C770:F770)</f>
        <v>4830.8599999999997</v>
      </c>
    </row>
    <row r="771" spans="1:7">
      <c r="A771" s="8" t="s">
        <v>1567</v>
      </c>
      <c r="B771" s="8" t="s">
        <v>1568</v>
      </c>
      <c r="C771" s="9">
        <v>1397.49</v>
      </c>
      <c r="D771" s="9">
        <v>2135.54</v>
      </c>
      <c r="E771" s="9">
        <v>1079.73</v>
      </c>
      <c r="F771" s="9">
        <v>1742.12</v>
      </c>
      <c r="G771" s="9">
        <f t="shared" si="12"/>
        <v>6354.88</v>
      </c>
    </row>
    <row r="772" spans="1:7">
      <c r="A772" s="8" t="s">
        <v>1569</v>
      </c>
      <c r="B772" s="8" t="s">
        <v>1570</v>
      </c>
      <c r="C772" s="9">
        <v>77044.100000000006</v>
      </c>
      <c r="D772" s="9">
        <v>73510.009999999995</v>
      </c>
      <c r="E772" s="9">
        <v>50047.1</v>
      </c>
      <c r="F772" s="9">
        <v>71776.600000000006</v>
      </c>
      <c r="G772" s="9">
        <f t="shared" si="12"/>
        <v>272377.81</v>
      </c>
    </row>
    <row r="773" spans="1:7">
      <c r="A773" s="8" t="s">
        <v>1571</v>
      </c>
      <c r="B773" s="8" t="s">
        <v>1572</v>
      </c>
      <c r="C773" s="9">
        <v>14537.66</v>
      </c>
      <c r="D773" s="9">
        <v>13046.02</v>
      </c>
      <c r="E773" s="9">
        <v>8727.5300000000007</v>
      </c>
      <c r="F773" s="9">
        <v>18730.240000000002</v>
      </c>
      <c r="G773" s="9">
        <f t="shared" si="12"/>
        <v>55041.45</v>
      </c>
    </row>
    <row r="774" spans="1:7">
      <c r="A774" s="8" t="s">
        <v>1573</v>
      </c>
      <c r="B774" s="8" t="s">
        <v>1574</v>
      </c>
      <c r="C774" s="9">
        <v>23218.51</v>
      </c>
      <c r="D774" s="9">
        <v>21186.639999999999</v>
      </c>
      <c r="E774" s="9">
        <v>23544.98</v>
      </c>
      <c r="F774" s="9">
        <v>21685.26</v>
      </c>
      <c r="G774" s="9">
        <f t="shared" si="12"/>
        <v>89635.389999999985</v>
      </c>
    </row>
    <row r="775" spans="1:7">
      <c r="A775" s="8" t="s">
        <v>1575</v>
      </c>
      <c r="B775" s="8" t="s">
        <v>1576</v>
      </c>
      <c r="C775" s="9">
        <v>25901.53</v>
      </c>
      <c r="D775" s="9">
        <v>22742.91</v>
      </c>
      <c r="E775" s="9">
        <v>28522.03</v>
      </c>
      <c r="F775" s="9">
        <v>26656.05</v>
      </c>
      <c r="G775" s="9">
        <f t="shared" si="12"/>
        <v>103822.52</v>
      </c>
    </row>
    <row r="776" spans="1:7">
      <c r="A776" s="8" t="s">
        <v>1577</v>
      </c>
      <c r="B776" s="8" t="s">
        <v>1578</v>
      </c>
      <c r="C776" s="9">
        <v>18044.259999999998</v>
      </c>
      <c r="D776" s="9">
        <v>16234.87</v>
      </c>
      <c r="E776" s="9">
        <v>16590.509999999998</v>
      </c>
      <c r="F776" s="9">
        <v>16633.78</v>
      </c>
      <c r="G776" s="9">
        <f t="shared" si="12"/>
        <v>67503.42</v>
      </c>
    </row>
    <row r="777" spans="1:7">
      <c r="A777" s="8" t="s">
        <v>1579</v>
      </c>
      <c r="B777" s="8" t="s">
        <v>1580</v>
      </c>
      <c r="C777" s="9">
        <v>25042.09</v>
      </c>
      <c r="D777" s="9">
        <v>19880.93</v>
      </c>
      <c r="E777" s="9">
        <v>14497.05</v>
      </c>
      <c r="F777" s="9">
        <v>30462.15</v>
      </c>
      <c r="G777" s="9">
        <f t="shared" si="12"/>
        <v>89882.22</v>
      </c>
    </row>
    <row r="778" spans="1:7">
      <c r="A778" s="8" t="s">
        <v>1581</v>
      </c>
      <c r="B778" s="8" t="s">
        <v>1582</v>
      </c>
      <c r="C778" s="9">
        <v>14443.41</v>
      </c>
      <c r="D778" s="9">
        <v>15550.35</v>
      </c>
      <c r="E778" s="9">
        <v>9186.4</v>
      </c>
      <c r="F778" s="9">
        <v>12484.1</v>
      </c>
      <c r="G778" s="9">
        <f t="shared" si="12"/>
        <v>51664.26</v>
      </c>
    </row>
    <row r="779" spans="1:7">
      <c r="A779" s="8" t="s">
        <v>1583</v>
      </c>
      <c r="B779" s="8" t="s">
        <v>1584</v>
      </c>
      <c r="C779" s="9">
        <v>10881.38</v>
      </c>
      <c r="D779" s="9">
        <v>9690.23</v>
      </c>
      <c r="E779" s="9">
        <v>11685.81</v>
      </c>
      <c r="F779" s="9">
        <v>10618.28</v>
      </c>
      <c r="G779" s="9">
        <f t="shared" si="12"/>
        <v>42875.7</v>
      </c>
    </row>
    <row r="780" spans="1:7">
      <c r="A780" s="8" t="s">
        <v>1585</v>
      </c>
      <c r="B780" s="8" t="s">
        <v>1586</v>
      </c>
      <c r="C780" s="9">
        <v>42891.040000000001</v>
      </c>
      <c r="D780" s="9">
        <v>39046.35</v>
      </c>
      <c r="E780" s="9">
        <v>40850.9</v>
      </c>
      <c r="F780" s="9">
        <v>39708.42</v>
      </c>
      <c r="G780" s="9">
        <f t="shared" si="12"/>
        <v>162496.71000000002</v>
      </c>
    </row>
    <row r="781" spans="1:7">
      <c r="A781" s="8" t="s">
        <v>1587</v>
      </c>
      <c r="B781" s="8" t="s">
        <v>1588</v>
      </c>
      <c r="C781" s="9">
        <v>1684.96</v>
      </c>
      <c r="D781" s="9">
        <v>1347.51</v>
      </c>
      <c r="E781" s="9">
        <v>1530.65</v>
      </c>
      <c r="F781" s="9">
        <v>1707.92</v>
      </c>
      <c r="G781" s="9">
        <f t="shared" si="12"/>
        <v>6271.0400000000009</v>
      </c>
    </row>
    <row r="782" spans="1:7">
      <c r="A782" s="8" t="s">
        <v>1589</v>
      </c>
      <c r="B782" s="8" t="s">
        <v>1590</v>
      </c>
      <c r="C782" s="9">
        <v>911.28</v>
      </c>
      <c r="D782" s="9">
        <v>631.29999999999995</v>
      </c>
      <c r="E782" s="9">
        <v>674.2</v>
      </c>
      <c r="F782" s="9">
        <v>1042.17</v>
      </c>
      <c r="G782" s="9">
        <f t="shared" si="12"/>
        <v>3258.95</v>
      </c>
    </row>
    <row r="783" spans="1:7">
      <c r="A783" s="8" t="s">
        <v>1591</v>
      </c>
      <c r="B783" s="8" t="s">
        <v>1592</v>
      </c>
      <c r="C783" s="9">
        <v>1392.44</v>
      </c>
      <c r="D783" s="9">
        <v>1157.29</v>
      </c>
      <c r="E783" s="9">
        <v>818.99</v>
      </c>
      <c r="F783" s="9">
        <v>1752.12</v>
      </c>
      <c r="G783" s="9">
        <f t="shared" si="12"/>
        <v>5120.84</v>
      </c>
    </row>
    <row r="784" spans="1:7">
      <c r="A784" s="8" t="s">
        <v>1593</v>
      </c>
      <c r="B784" s="8" t="s">
        <v>1594</v>
      </c>
      <c r="C784" s="9">
        <v>1330.26</v>
      </c>
      <c r="D784" s="9">
        <v>994.17</v>
      </c>
      <c r="E784" s="9">
        <v>635.13</v>
      </c>
      <c r="F784" s="9">
        <v>1356.13</v>
      </c>
      <c r="G784" s="9">
        <f t="shared" si="12"/>
        <v>4315.6900000000005</v>
      </c>
    </row>
    <row r="785" spans="1:7">
      <c r="A785" s="8" t="s">
        <v>1595</v>
      </c>
      <c r="B785" s="8" t="s">
        <v>1596</v>
      </c>
      <c r="C785" s="9">
        <v>1209.92</v>
      </c>
      <c r="D785" s="9">
        <v>1604.23</v>
      </c>
      <c r="E785" s="9">
        <v>839.55</v>
      </c>
      <c r="F785" s="9">
        <v>1725.61</v>
      </c>
      <c r="G785" s="9">
        <f t="shared" si="12"/>
        <v>5379.3099999999995</v>
      </c>
    </row>
    <row r="786" spans="1:7">
      <c r="A786" s="8" t="s">
        <v>1597</v>
      </c>
      <c r="B786" s="8" t="s">
        <v>1598</v>
      </c>
      <c r="C786" s="9">
        <v>2347.21</v>
      </c>
      <c r="D786" s="9">
        <v>1920.74</v>
      </c>
      <c r="E786" s="9">
        <v>1439.58</v>
      </c>
      <c r="F786" s="9">
        <v>2817.23</v>
      </c>
      <c r="G786" s="9">
        <f t="shared" si="12"/>
        <v>8524.76</v>
      </c>
    </row>
    <row r="787" spans="1:7">
      <c r="A787" s="8" t="s">
        <v>1599</v>
      </c>
      <c r="B787" s="8" t="s">
        <v>1600</v>
      </c>
      <c r="C787" s="9">
        <v>1423.18</v>
      </c>
      <c r="D787" s="9">
        <v>1289.1600000000001</v>
      </c>
      <c r="E787" s="9">
        <v>768.86</v>
      </c>
      <c r="F787" s="9">
        <v>2432.77</v>
      </c>
      <c r="G787" s="9">
        <f t="shared" si="12"/>
        <v>5913.97</v>
      </c>
    </row>
    <row r="788" spans="1:7">
      <c r="A788" s="8" t="s">
        <v>1601</v>
      </c>
      <c r="B788" s="8" t="s">
        <v>1602</v>
      </c>
      <c r="C788" s="9">
        <v>2749.05</v>
      </c>
      <c r="D788" s="9">
        <v>2812.31</v>
      </c>
      <c r="E788" s="9">
        <v>1722.2</v>
      </c>
      <c r="F788" s="9">
        <v>3940.52</v>
      </c>
      <c r="G788" s="9">
        <f t="shared" si="12"/>
        <v>11224.08</v>
      </c>
    </row>
    <row r="789" spans="1:7">
      <c r="A789" s="8" t="s">
        <v>1603</v>
      </c>
      <c r="B789" s="8" t="s">
        <v>1604</v>
      </c>
      <c r="C789" s="9">
        <v>853.96</v>
      </c>
      <c r="D789" s="9">
        <v>1040.29</v>
      </c>
      <c r="E789" s="9">
        <v>1189.8699999999999</v>
      </c>
      <c r="F789" s="9">
        <v>1625.3</v>
      </c>
      <c r="G789" s="9">
        <f t="shared" si="12"/>
        <v>4709.42</v>
      </c>
    </row>
    <row r="790" spans="1:7">
      <c r="A790" s="8" t="s">
        <v>1605</v>
      </c>
      <c r="B790" s="8" t="s">
        <v>1606</v>
      </c>
      <c r="C790" s="9">
        <v>1677.45</v>
      </c>
      <c r="D790" s="9">
        <v>1455.88</v>
      </c>
      <c r="E790" s="9">
        <v>1268.3599999999999</v>
      </c>
      <c r="F790" s="9">
        <v>1601.61</v>
      </c>
      <c r="G790" s="9">
        <f t="shared" si="12"/>
        <v>6003.2999999999993</v>
      </c>
    </row>
    <row r="791" spans="1:7">
      <c r="A791" s="8" t="s">
        <v>1607</v>
      </c>
      <c r="B791" s="8" t="s">
        <v>1608</v>
      </c>
      <c r="C791" s="9">
        <v>1608.69</v>
      </c>
      <c r="D791" s="9">
        <v>1518.74</v>
      </c>
      <c r="E791" s="9">
        <v>1104.05</v>
      </c>
      <c r="F791" s="9">
        <v>1597.77</v>
      </c>
      <c r="G791" s="9">
        <f t="shared" si="12"/>
        <v>5829.25</v>
      </c>
    </row>
    <row r="792" spans="1:7">
      <c r="A792" s="8" t="s">
        <v>1609</v>
      </c>
      <c r="B792" s="8" t="s">
        <v>1610</v>
      </c>
      <c r="C792" s="9">
        <v>2156.0500000000002</v>
      </c>
      <c r="D792" s="9">
        <v>2829.75</v>
      </c>
      <c r="E792" s="9">
        <v>2046.07</v>
      </c>
      <c r="F792" s="9">
        <v>2955.77</v>
      </c>
      <c r="G792" s="9">
        <f t="shared" si="12"/>
        <v>9987.64</v>
      </c>
    </row>
    <row r="793" spans="1:7">
      <c r="A793" s="8" t="s">
        <v>1611</v>
      </c>
      <c r="B793" s="8" t="s">
        <v>1612</v>
      </c>
      <c r="C793" s="9">
        <v>493.07</v>
      </c>
      <c r="D793" s="9">
        <v>510.56</v>
      </c>
      <c r="E793" s="9">
        <v>179.03</v>
      </c>
      <c r="F793" s="9">
        <v>1301.28</v>
      </c>
      <c r="G793" s="9">
        <f t="shared" si="12"/>
        <v>2483.94</v>
      </c>
    </row>
    <row r="794" spans="1:7">
      <c r="A794" s="8" t="s">
        <v>1613</v>
      </c>
      <c r="B794" s="8" t="s">
        <v>1614</v>
      </c>
      <c r="C794" s="9">
        <v>1804.71</v>
      </c>
      <c r="D794" s="9">
        <v>1894.61</v>
      </c>
      <c r="E794" s="9">
        <v>2763.91</v>
      </c>
      <c r="F794" s="9">
        <v>2494.9899999999998</v>
      </c>
      <c r="G794" s="9">
        <f t="shared" si="12"/>
        <v>8958.2199999999993</v>
      </c>
    </row>
    <row r="795" spans="1:7">
      <c r="A795" s="8" t="s">
        <v>1617</v>
      </c>
      <c r="B795" s="8" t="s">
        <v>1618</v>
      </c>
      <c r="C795" s="9">
        <v>2242.61</v>
      </c>
      <c r="D795" s="9">
        <v>2158.91</v>
      </c>
      <c r="E795" s="9">
        <v>2249.21</v>
      </c>
      <c r="F795" s="9">
        <v>1663.62</v>
      </c>
      <c r="G795" s="9">
        <f t="shared" si="12"/>
        <v>8314.35</v>
      </c>
    </row>
    <row r="796" spans="1:7">
      <c r="A796" s="8" t="s">
        <v>1619</v>
      </c>
      <c r="B796" s="8" t="s">
        <v>1620</v>
      </c>
      <c r="C796" s="9">
        <v>1842.06</v>
      </c>
      <c r="D796" s="9">
        <v>1878.24</v>
      </c>
      <c r="E796" s="9">
        <v>1673.39</v>
      </c>
      <c r="F796" s="9">
        <v>1700.02</v>
      </c>
      <c r="G796" s="9">
        <f t="shared" si="12"/>
        <v>7093.7100000000009</v>
      </c>
    </row>
    <row r="797" spans="1:7">
      <c r="A797" s="8" t="s">
        <v>1621</v>
      </c>
      <c r="B797" s="8" t="s">
        <v>1622</v>
      </c>
      <c r="C797" s="9">
        <v>3062.53</v>
      </c>
      <c r="D797" s="9">
        <v>2057.56</v>
      </c>
      <c r="E797" s="9">
        <v>2371.0100000000002</v>
      </c>
      <c r="F797" s="9">
        <v>2293.7600000000002</v>
      </c>
      <c r="G797" s="9">
        <f t="shared" si="12"/>
        <v>9784.86</v>
      </c>
    </row>
    <row r="798" spans="1:7">
      <c r="A798" s="8" t="s">
        <v>1623</v>
      </c>
      <c r="B798" s="8" t="s">
        <v>1624</v>
      </c>
      <c r="C798" s="9">
        <v>1564.11</v>
      </c>
      <c r="D798" s="9">
        <v>1009.04</v>
      </c>
      <c r="E798" s="9">
        <v>1240.26</v>
      </c>
      <c r="F798" s="9">
        <v>1117.73</v>
      </c>
      <c r="G798" s="9">
        <f t="shared" si="12"/>
        <v>4931.1399999999994</v>
      </c>
    </row>
    <row r="799" spans="1:7">
      <c r="A799" s="8" t="s">
        <v>1625</v>
      </c>
      <c r="B799" s="8" t="s">
        <v>1626</v>
      </c>
      <c r="C799" s="9">
        <v>1335.55</v>
      </c>
      <c r="D799" s="9">
        <v>1011.14</v>
      </c>
      <c r="E799" s="9">
        <v>1421.31</v>
      </c>
      <c r="F799" s="9">
        <v>1540.24</v>
      </c>
      <c r="G799" s="9">
        <f t="shared" si="12"/>
        <v>5308.24</v>
      </c>
    </row>
    <row r="800" spans="1:7">
      <c r="A800" s="8" t="s">
        <v>1627</v>
      </c>
      <c r="B800" s="8" t="s">
        <v>1628</v>
      </c>
      <c r="C800" s="9">
        <v>2281.89</v>
      </c>
      <c r="D800" s="9">
        <v>2827.44</v>
      </c>
      <c r="E800" s="9">
        <v>2121.1</v>
      </c>
      <c r="F800" s="9">
        <v>2775.79</v>
      </c>
      <c r="G800" s="9">
        <f t="shared" si="12"/>
        <v>10006.220000000001</v>
      </c>
    </row>
    <row r="801" spans="1:7">
      <c r="A801" s="8" t="s">
        <v>1629</v>
      </c>
      <c r="B801" s="8" t="s">
        <v>1630</v>
      </c>
      <c r="C801" s="9">
        <v>2773.02</v>
      </c>
      <c r="D801" s="9">
        <v>2418.96</v>
      </c>
      <c r="E801" s="9">
        <v>2467.12</v>
      </c>
      <c r="F801" s="9">
        <v>2133.2800000000002</v>
      </c>
      <c r="G801" s="9">
        <f t="shared" si="12"/>
        <v>9792.3799999999992</v>
      </c>
    </row>
    <row r="802" spans="1:7">
      <c r="A802" s="8" t="s">
        <v>1631</v>
      </c>
      <c r="B802" s="8" t="s">
        <v>1632</v>
      </c>
      <c r="C802" s="9">
        <v>1567.2</v>
      </c>
      <c r="D802" s="9">
        <v>2099.91</v>
      </c>
      <c r="E802" s="9">
        <v>1896.62</v>
      </c>
      <c r="F802" s="9">
        <v>2735.43</v>
      </c>
      <c r="G802" s="9">
        <f t="shared" si="12"/>
        <v>8299.16</v>
      </c>
    </row>
    <row r="803" spans="1:7">
      <c r="A803" s="8" t="s">
        <v>1633</v>
      </c>
      <c r="B803" s="8" t="s">
        <v>1634</v>
      </c>
      <c r="C803" s="9">
        <v>1296.8800000000001</v>
      </c>
      <c r="D803" s="9">
        <v>1955.68</v>
      </c>
      <c r="E803" s="9">
        <v>1379.34</v>
      </c>
      <c r="F803" s="9">
        <v>1585.08</v>
      </c>
      <c r="G803" s="9">
        <f t="shared" si="12"/>
        <v>6216.9800000000005</v>
      </c>
    </row>
    <row r="804" spans="1:7">
      <c r="A804" s="8" t="s">
        <v>1635</v>
      </c>
      <c r="B804" s="8" t="s">
        <v>1636</v>
      </c>
      <c r="C804" s="9">
        <v>2374.1799999999998</v>
      </c>
      <c r="D804" s="9">
        <v>1451.25</v>
      </c>
      <c r="E804" s="9">
        <v>1954.47</v>
      </c>
      <c r="F804" s="9">
        <v>2552.77</v>
      </c>
      <c r="G804" s="9">
        <f t="shared" si="12"/>
        <v>8332.67</v>
      </c>
    </row>
    <row r="805" spans="1:7">
      <c r="A805" s="8" t="s">
        <v>1637</v>
      </c>
      <c r="B805" s="8" t="s">
        <v>1638</v>
      </c>
      <c r="C805" s="9">
        <v>1657.05</v>
      </c>
      <c r="D805" s="9">
        <v>1664.3</v>
      </c>
      <c r="E805" s="9">
        <v>1886.31</v>
      </c>
      <c r="F805" s="9">
        <v>1455.28</v>
      </c>
      <c r="G805" s="9">
        <f t="shared" si="12"/>
        <v>6662.94</v>
      </c>
    </row>
    <row r="806" spans="1:7">
      <c r="A806" s="8" t="s">
        <v>1639</v>
      </c>
      <c r="B806" s="8" t="s">
        <v>1640</v>
      </c>
      <c r="C806" s="9">
        <v>1908.25</v>
      </c>
      <c r="D806" s="9">
        <v>2439.87</v>
      </c>
      <c r="E806" s="9">
        <v>2119</v>
      </c>
      <c r="F806" s="9">
        <v>2139.83</v>
      </c>
      <c r="G806" s="9">
        <f t="shared" si="12"/>
        <v>8606.9500000000007</v>
      </c>
    </row>
    <row r="807" spans="1:7">
      <c r="A807" s="8" t="s">
        <v>1641</v>
      </c>
      <c r="B807" s="8" t="s">
        <v>1642</v>
      </c>
      <c r="C807" s="9">
        <v>2514.88</v>
      </c>
      <c r="D807" s="9">
        <v>1989</v>
      </c>
      <c r="E807" s="9">
        <v>2613.65</v>
      </c>
      <c r="F807" s="9">
        <v>2565.2600000000002</v>
      </c>
      <c r="G807" s="9">
        <f t="shared" si="12"/>
        <v>9682.7900000000009</v>
      </c>
    </row>
    <row r="808" spans="1:7">
      <c r="A808" s="8" t="s">
        <v>1643</v>
      </c>
      <c r="B808" s="8" t="s">
        <v>1644</v>
      </c>
      <c r="C808" s="9">
        <v>3737.14</v>
      </c>
      <c r="D808" s="9">
        <v>3564.57</v>
      </c>
      <c r="E808" s="9">
        <v>3052.59</v>
      </c>
      <c r="F808" s="9">
        <v>3274.31</v>
      </c>
      <c r="G808" s="9">
        <f t="shared" si="12"/>
        <v>13628.609999999999</v>
      </c>
    </row>
    <row r="809" spans="1:7">
      <c r="A809" s="8" t="s">
        <v>1645</v>
      </c>
      <c r="B809" s="8" t="s">
        <v>1646</v>
      </c>
      <c r="C809" s="9">
        <v>3207.84</v>
      </c>
      <c r="D809" s="9">
        <v>3545.8</v>
      </c>
      <c r="E809" s="9">
        <v>2321.0300000000002</v>
      </c>
      <c r="F809" s="9">
        <v>2626.99</v>
      </c>
      <c r="G809" s="9">
        <f t="shared" si="12"/>
        <v>11701.66</v>
      </c>
    </row>
    <row r="810" spans="1:7">
      <c r="A810" s="8" t="s">
        <v>1647</v>
      </c>
      <c r="B810" s="8" t="s">
        <v>1648</v>
      </c>
      <c r="C810" s="9">
        <v>2004.83</v>
      </c>
      <c r="D810" s="9">
        <v>2108.29</v>
      </c>
      <c r="E810" s="9">
        <v>2535.0100000000002</v>
      </c>
      <c r="F810" s="9">
        <v>1666.44</v>
      </c>
      <c r="G810" s="9">
        <f t="shared" si="12"/>
        <v>8314.57</v>
      </c>
    </row>
    <row r="811" spans="1:7">
      <c r="A811" s="8" t="s">
        <v>1649</v>
      </c>
      <c r="B811" s="8" t="s">
        <v>1650</v>
      </c>
      <c r="C811" s="9">
        <v>1962.37</v>
      </c>
      <c r="D811" s="9">
        <v>2583.4899999999998</v>
      </c>
      <c r="E811" s="9">
        <v>1964.38</v>
      </c>
      <c r="F811" s="9">
        <v>2278.2399999999998</v>
      </c>
      <c r="G811" s="9">
        <f t="shared" si="12"/>
        <v>8788.48</v>
      </c>
    </row>
    <row r="812" spans="1:7">
      <c r="A812" s="8" t="s">
        <v>1651</v>
      </c>
      <c r="B812" s="8" t="s">
        <v>1652</v>
      </c>
      <c r="C812" s="9">
        <v>1862.43</v>
      </c>
      <c r="D812" s="9">
        <v>1826.66</v>
      </c>
      <c r="E812" s="9">
        <v>1297.8900000000001</v>
      </c>
      <c r="F812" s="9">
        <v>1652.53</v>
      </c>
      <c r="G812" s="9">
        <f t="shared" si="12"/>
        <v>6639.51</v>
      </c>
    </row>
    <row r="813" spans="1:7">
      <c r="A813" s="8" t="s">
        <v>1653</v>
      </c>
      <c r="B813" s="8" t="s">
        <v>1654</v>
      </c>
      <c r="C813" s="9">
        <v>1571.25</v>
      </c>
      <c r="D813" s="9">
        <v>1563.06</v>
      </c>
      <c r="E813" s="9">
        <v>1403.33</v>
      </c>
      <c r="F813" s="9">
        <v>1876.96</v>
      </c>
      <c r="G813" s="9">
        <f t="shared" si="12"/>
        <v>6414.5999999999995</v>
      </c>
    </row>
    <row r="814" spans="1:7">
      <c r="A814" s="8" t="s">
        <v>1655</v>
      </c>
      <c r="B814" s="8" t="s">
        <v>1656</v>
      </c>
      <c r="C814" s="9">
        <v>2284.1799999999998</v>
      </c>
      <c r="D814" s="9">
        <v>2363.77</v>
      </c>
      <c r="E814" s="9">
        <v>2223.54</v>
      </c>
      <c r="F814" s="9">
        <v>2071.15</v>
      </c>
      <c r="G814" s="9">
        <f t="shared" si="12"/>
        <v>8942.64</v>
      </c>
    </row>
    <row r="815" spans="1:7">
      <c r="A815" s="8" t="s">
        <v>1657</v>
      </c>
      <c r="B815" s="8" t="s">
        <v>1658</v>
      </c>
      <c r="C815" s="9">
        <v>1575.64</v>
      </c>
      <c r="D815" s="9">
        <v>1676.77</v>
      </c>
      <c r="E815" s="9">
        <v>1156.98</v>
      </c>
      <c r="F815" s="9">
        <v>1742.35</v>
      </c>
      <c r="G815" s="9">
        <f t="shared" si="12"/>
        <v>6151.74</v>
      </c>
    </row>
    <row r="816" spans="1:7">
      <c r="A816" s="8" t="s">
        <v>1659</v>
      </c>
      <c r="B816" s="8" t="s">
        <v>1660</v>
      </c>
      <c r="C816" s="9">
        <v>1769.57</v>
      </c>
      <c r="D816" s="9">
        <v>1359.21</v>
      </c>
      <c r="E816" s="9">
        <v>1295.9100000000001</v>
      </c>
      <c r="F816" s="9">
        <v>1686.3</v>
      </c>
      <c r="G816" s="9">
        <f t="shared" si="12"/>
        <v>6110.99</v>
      </c>
    </row>
    <row r="817" spans="1:7">
      <c r="A817" s="8" t="s">
        <v>1661</v>
      </c>
      <c r="B817" s="8" t="s">
        <v>1662</v>
      </c>
      <c r="C817" s="9">
        <v>2406.77</v>
      </c>
      <c r="D817" s="9">
        <v>2815.3</v>
      </c>
      <c r="E817" s="9">
        <v>2712.21</v>
      </c>
      <c r="F817" s="9">
        <v>1959.32</v>
      </c>
      <c r="G817" s="9">
        <f t="shared" si="12"/>
        <v>9893.6</v>
      </c>
    </row>
    <row r="818" spans="1:7">
      <c r="A818" s="8" t="s">
        <v>1663</v>
      </c>
      <c r="B818" s="8" t="s">
        <v>1664</v>
      </c>
      <c r="C818" s="9">
        <v>2895.37</v>
      </c>
      <c r="D818" s="9">
        <v>2174.0300000000002</v>
      </c>
      <c r="E818" s="9">
        <v>2748.44</v>
      </c>
      <c r="F818" s="9">
        <v>2748.29</v>
      </c>
      <c r="G818" s="9">
        <f t="shared" si="12"/>
        <v>10566.130000000001</v>
      </c>
    </row>
    <row r="819" spans="1:7">
      <c r="A819" s="8" t="s">
        <v>1665</v>
      </c>
      <c r="B819" s="8" t="s">
        <v>1666</v>
      </c>
      <c r="C819" s="9">
        <v>2212.41</v>
      </c>
      <c r="D819" s="9">
        <v>1571.48</v>
      </c>
      <c r="E819" s="9">
        <v>1750.97</v>
      </c>
      <c r="F819" s="9">
        <v>1967.32</v>
      </c>
      <c r="G819" s="9">
        <f t="shared" si="12"/>
        <v>7502.1799999999994</v>
      </c>
    </row>
    <row r="820" spans="1:7">
      <c r="A820" s="8" t="s">
        <v>1667</v>
      </c>
      <c r="B820" s="8" t="s">
        <v>1668</v>
      </c>
      <c r="C820" s="9">
        <v>2078.5500000000002</v>
      </c>
      <c r="D820" s="9">
        <v>1903.02</v>
      </c>
      <c r="E820" s="9">
        <v>1791.59</v>
      </c>
      <c r="F820" s="9">
        <v>1622</v>
      </c>
      <c r="G820" s="9">
        <f t="shared" si="12"/>
        <v>7395.16</v>
      </c>
    </row>
    <row r="821" spans="1:7">
      <c r="A821" s="8" t="s">
        <v>1669</v>
      </c>
      <c r="B821" s="8" t="s">
        <v>1670</v>
      </c>
      <c r="C821" s="9">
        <v>993.65</v>
      </c>
      <c r="D821" s="9">
        <v>969.85</v>
      </c>
      <c r="E821" s="9">
        <v>912.53</v>
      </c>
      <c r="F821" s="9">
        <v>554.26</v>
      </c>
      <c r="G821" s="9">
        <f t="shared" si="12"/>
        <v>3430.29</v>
      </c>
    </row>
    <row r="822" spans="1:7">
      <c r="A822" s="8" t="s">
        <v>1671</v>
      </c>
      <c r="B822" s="8" t="s">
        <v>1672</v>
      </c>
      <c r="C822" s="9">
        <v>3291.93</v>
      </c>
      <c r="D822" s="9">
        <v>3478.68</v>
      </c>
      <c r="E822" s="9">
        <v>3413.9</v>
      </c>
      <c r="F822" s="9">
        <v>3149.9</v>
      </c>
      <c r="G822" s="9">
        <f t="shared" si="12"/>
        <v>13334.41</v>
      </c>
    </row>
    <row r="823" spans="1:7">
      <c r="A823" s="8" t="s">
        <v>1673</v>
      </c>
      <c r="B823" s="8" t="s">
        <v>1674</v>
      </c>
      <c r="C823" s="9">
        <v>2208.86</v>
      </c>
      <c r="D823" s="9">
        <v>1912.04</v>
      </c>
      <c r="E823" s="9">
        <v>1823.69</v>
      </c>
      <c r="F823" s="9">
        <v>1491.5</v>
      </c>
      <c r="G823" s="9">
        <f t="shared" si="12"/>
        <v>7436.09</v>
      </c>
    </row>
    <row r="824" spans="1:7">
      <c r="A824" s="8" t="s">
        <v>1675</v>
      </c>
      <c r="B824" s="8" t="s">
        <v>1676</v>
      </c>
      <c r="C824" s="9">
        <v>1118.99</v>
      </c>
      <c r="D824" s="9">
        <v>1260.3900000000001</v>
      </c>
      <c r="E824" s="9">
        <v>1339.96</v>
      </c>
      <c r="F824" s="9">
        <v>1356.45</v>
      </c>
      <c r="G824" s="9">
        <f t="shared" si="12"/>
        <v>5075.79</v>
      </c>
    </row>
    <row r="825" spans="1:7">
      <c r="A825" s="8" t="s">
        <v>1677</v>
      </c>
      <c r="B825" s="8" t="s">
        <v>1678</v>
      </c>
      <c r="C825" s="9">
        <v>3258.05</v>
      </c>
      <c r="D825" s="9">
        <v>2699.67</v>
      </c>
      <c r="E825" s="9">
        <v>2697.86</v>
      </c>
      <c r="F825" s="9">
        <v>2593.64</v>
      </c>
      <c r="G825" s="9">
        <f t="shared" si="12"/>
        <v>11249.22</v>
      </c>
    </row>
    <row r="826" spans="1:7">
      <c r="A826" s="8" t="s">
        <v>1679</v>
      </c>
      <c r="B826" s="8" t="s">
        <v>1680</v>
      </c>
      <c r="C826" s="9">
        <v>2833.17</v>
      </c>
      <c r="D826" s="9">
        <v>2259.02</v>
      </c>
      <c r="E826" s="9">
        <v>2387.2600000000002</v>
      </c>
      <c r="F826" s="9">
        <v>2093.64</v>
      </c>
      <c r="G826" s="9">
        <f t="shared" si="12"/>
        <v>9573.09</v>
      </c>
    </row>
    <row r="827" spans="1:7">
      <c r="A827" s="8" t="s">
        <v>1681</v>
      </c>
      <c r="B827" s="8" t="s">
        <v>1682</v>
      </c>
      <c r="C827" s="9">
        <v>1750.91</v>
      </c>
      <c r="D827" s="9">
        <v>1469.52</v>
      </c>
      <c r="E827" s="9">
        <v>1959.06</v>
      </c>
      <c r="F827" s="9">
        <v>1733.3</v>
      </c>
      <c r="G827" s="9">
        <f t="shared" si="12"/>
        <v>6912.79</v>
      </c>
    </row>
    <row r="828" spans="1:7">
      <c r="A828" s="8" t="s">
        <v>1683</v>
      </c>
      <c r="B828" s="8" t="s">
        <v>1684</v>
      </c>
      <c r="C828" s="9">
        <v>2158.4299999999998</v>
      </c>
      <c r="D828" s="9">
        <v>1676.01</v>
      </c>
      <c r="E828" s="9">
        <v>2026.95</v>
      </c>
      <c r="F828" s="9">
        <v>1649.73</v>
      </c>
      <c r="G828" s="9">
        <f t="shared" si="12"/>
        <v>7511.119999999999</v>
      </c>
    </row>
    <row r="829" spans="1:7">
      <c r="A829" s="8" t="s">
        <v>1685</v>
      </c>
      <c r="B829" s="8" t="s">
        <v>1686</v>
      </c>
      <c r="C829" s="9">
        <v>3197.7</v>
      </c>
      <c r="D829" s="9">
        <v>3571.19</v>
      </c>
      <c r="E829" s="9">
        <v>3836.98</v>
      </c>
      <c r="F829" s="9">
        <v>3560.99</v>
      </c>
      <c r="G829" s="9">
        <f t="shared" si="12"/>
        <v>14166.859999999999</v>
      </c>
    </row>
    <row r="830" spans="1:7">
      <c r="A830" s="8" t="s">
        <v>1687</v>
      </c>
      <c r="B830" s="8" t="s">
        <v>1688</v>
      </c>
      <c r="C830" s="9">
        <v>1834.97</v>
      </c>
      <c r="D830" s="9">
        <v>1730.48</v>
      </c>
      <c r="E830" s="9">
        <v>1935.6</v>
      </c>
      <c r="F830" s="9">
        <v>1625.75</v>
      </c>
      <c r="G830" s="9">
        <f t="shared" si="12"/>
        <v>7126.7999999999993</v>
      </c>
    </row>
    <row r="831" spans="1:7">
      <c r="A831" s="8" t="s">
        <v>1689</v>
      </c>
      <c r="B831" s="8" t="s">
        <v>1690</v>
      </c>
      <c r="C831" s="9">
        <v>1909.26</v>
      </c>
      <c r="D831" s="9">
        <v>1657.8</v>
      </c>
      <c r="E831" s="9">
        <v>1584.42</v>
      </c>
      <c r="F831" s="9">
        <v>2021.31</v>
      </c>
      <c r="G831" s="9">
        <f t="shared" si="12"/>
        <v>7172.7899999999991</v>
      </c>
    </row>
    <row r="832" spans="1:7">
      <c r="A832" s="8" t="s">
        <v>1691</v>
      </c>
      <c r="B832" s="8" t="s">
        <v>1692</v>
      </c>
      <c r="C832" s="9">
        <v>2160.69</v>
      </c>
      <c r="D832" s="9">
        <v>1933.7</v>
      </c>
      <c r="E832" s="9">
        <v>2266.5</v>
      </c>
      <c r="F832" s="9">
        <v>2123.0300000000002</v>
      </c>
      <c r="G832" s="9">
        <f t="shared" si="12"/>
        <v>8483.92</v>
      </c>
    </row>
    <row r="833" spans="1:7">
      <c r="A833" s="8" t="s">
        <v>1693</v>
      </c>
      <c r="B833" s="8" t="s">
        <v>1694</v>
      </c>
      <c r="C833" s="9">
        <v>2557.9299999999998</v>
      </c>
      <c r="D833" s="9">
        <v>2073.92</v>
      </c>
      <c r="E833" s="9">
        <v>2127.9899999999998</v>
      </c>
      <c r="F833" s="9">
        <v>2037.07</v>
      </c>
      <c r="G833" s="9">
        <f t="shared" si="12"/>
        <v>8796.91</v>
      </c>
    </row>
    <row r="834" spans="1:7">
      <c r="A834" s="8" t="s">
        <v>1695</v>
      </c>
      <c r="B834" s="8" t="s">
        <v>1696</v>
      </c>
      <c r="C834" s="9">
        <v>1761.77</v>
      </c>
      <c r="D834" s="9">
        <v>1724.7</v>
      </c>
      <c r="E834" s="9">
        <v>2420.58</v>
      </c>
      <c r="F834" s="9">
        <v>1748.26</v>
      </c>
      <c r="G834" s="9">
        <f t="shared" ref="G834:G897" si="13">SUM(C834:F834)</f>
        <v>7655.31</v>
      </c>
    </row>
    <row r="835" spans="1:7">
      <c r="A835" s="8" t="s">
        <v>1697</v>
      </c>
      <c r="B835" s="8" t="s">
        <v>1698</v>
      </c>
      <c r="C835" s="9">
        <v>1969.84</v>
      </c>
      <c r="D835" s="9">
        <v>1829.73</v>
      </c>
      <c r="E835" s="9">
        <v>1597.98</v>
      </c>
      <c r="F835" s="9">
        <v>1581.99</v>
      </c>
      <c r="G835" s="9">
        <f t="shared" si="13"/>
        <v>6979.5399999999991</v>
      </c>
    </row>
    <row r="836" spans="1:7">
      <c r="A836" s="8" t="s">
        <v>1699</v>
      </c>
      <c r="B836" s="8" t="s">
        <v>1700</v>
      </c>
      <c r="C836" s="9">
        <v>2845.85</v>
      </c>
      <c r="D836" s="9">
        <v>3670.79</v>
      </c>
      <c r="E836" s="9">
        <v>2644.89</v>
      </c>
      <c r="F836" s="9">
        <v>3933.28</v>
      </c>
      <c r="G836" s="9">
        <f t="shared" si="13"/>
        <v>13094.81</v>
      </c>
    </row>
    <row r="837" spans="1:7">
      <c r="A837" s="8" t="s">
        <v>1701</v>
      </c>
      <c r="B837" s="8" t="s">
        <v>1702</v>
      </c>
      <c r="C837" s="9">
        <v>1436.23</v>
      </c>
      <c r="D837" s="9">
        <v>2320.35</v>
      </c>
      <c r="E837" s="9">
        <v>2269.33</v>
      </c>
      <c r="F837" s="9">
        <v>2045.74</v>
      </c>
      <c r="G837" s="9">
        <f t="shared" si="13"/>
        <v>8071.65</v>
      </c>
    </row>
    <row r="838" spans="1:7">
      <c r="A838" s="8" t="s">
        <v>1703</v>
      </c>
      <c r="B838" s="8" t="s">
        <v>1704</v>
      </c>
      <c r="C838" s="9">
        <v>1778.25</v>
      </c>
      <c r="D838" s="9">
        <v>1326.12</v>
      </c>
      <c r="E838" s="9">
        <v>1570.24</v>
      </c>
      <c r="F838" s="9">
        <v>1269.1600000000001</v>
      </c>
      <c r="G838" s="9">
        <f t="shared" si="13"/>
        <v>5943.7699999999995</v>
      </c>
    </row>
    <row r="839" spans="1:7">
      <c r="A839" s="8" t="s">
        <v>1705</v>
      </c>
      <c r="B839" s="8" t="s">
        <v>1706</v>
      </c>
      <c r="C839" s="9">
        <v>1294.8</v>
      </c>
      <c r="D839" s="9">
        <v>1189.26</v>
      </c>
      <c r="E839" s="9">
        <v>1128.1099999999999</v>
      </c>
      <c r="F839" s="9">
        <v>1140.3499999999999</v>
      </c>
      <c r="G839" s="9">
        <f t="shared" si="13"/>
        <v>4752.5200000000004</v>
      </c>
    </row>
    <row r="840" spans="1:7">
      <c r="A840" s="8" t="s">
        <v>1707</v>
      </c>
      <c r="B840" s="8" t="s">
        <v>1708</v>
      </c>
      <c r="C840" s="9">
        <v>2014</v>
      </c>
      <c r="D840" s="9">
        <v>1751.99</v>
      </c>
      <c r="E840" s="9">
        <v>1895.41</v>
      </c>
      <c r="F840" s="9">
        <v>1918.84</v>
      </c>
      <c r="G840" s="9">
        <f t="shared" si="13"/>
        <v>7580.24</v>
      </c>
    </row>
    <row r="841" spans="1:7">
      <c r="A841" s="8" t="s">
        <v>1709</v>
      </c>
      <c r="B841" s="8" t="s">
        <v>1710</v>
      </c>
      <c r="C841" s="9">
        <v>1724.51</v>
      </c>
      <c r="D841" s="9">
        <v>1811.82</v>
      </c>
      <c r="E841" s="9">
        <v>1560.48</v>
      </c>
      <c r="F841" s="9">
        <v>1725.13</v>
      </c>
      <c r="G841" s="9">
        <f t="shared" si="13"/>
        <v>6821.94</v>
      </c>
    </row>
    <row r="842" spans="1:7">
      <c r="A842" s="8" t="s">
        <v>1711</v>
      </c>
      <c r="B842" s="8" t="s">
        <v>1712</v>
      </c>
      <c r="C842" s="9">
        <v>1826.75</v>
      </c>
      <c r="D842" s="9">
        <v>1649.62</v>
      </c>
      <c r="E842" s="9">
        <v>1641.92</v>
      </c>
      <c r="F842" s="9">
        <v>1691</v>
      </c>
      <c r="G842" s="9">
        <f t="shared" si="13"/>
        <v>6809.29</v>
      </c>
    </row>
    <row r="843" spans="1:7">
      <c r="A843" s="8" t="s">
        <v>1713</v>
      </c>
      <c r="B843" s="8" t="s">
        <v>1714</v>
      </c>
      <c r="C843" s="9">
        <v>1055.94</v>
      </c>
      <c r="D843" s="9">
        <v>897.26</v>
      </c>
      <c r="E843" s="9">
        <v>933.45</v>
      </c>
      <c r="F843" s="9">
        <v>1722.29</v>
      </c>
      <c r="G843" s="9">
        <f t="shared" si="13"/>
        <v>4608.9400000000005</v>
      </c>
    </row>
    <row r="844" spans="1:7">
      <c r="A844" s="8" t="s">
        <v>1715</v>
      </c>
      <c r="B844" s="8" t="s">
        <v>1716</v>
      </c>
      <c r="C844" s="9">
        <v>1868.53</v>
      </c>
      <c r="D844" s="9">
        <v>1620.38</v>
      </c>
      <c r="E844" s="9">
        <v>1681.84</v>
      </c>
      <c r="F844" s="9">
        <v>1544.58</v>
      </c>
      <c r="G844" s="9">
        <f t="shared" si="13"/>
        <v>6715.33</v>
      </c>
    </row>
    <row r="845" spans="1:7">
      <c r="A845" s="8" t="s">
        <v>1717</v>
      </c>
      <c r="B845" s="8" t="s">
        <v>1718</v>
      </c>
      <c r="C845" s="9">
        <v>1551.48</v>
      </c>
      <c r="D845" s="9">
        <v>1721.34</v>
      </c>
      <c r="E845" s="9">
        <v>1726.77</v>
      </c>
      <c r="F845" s="9">
        <v>1705.25</v>
      </c>
      <c r="G845" s="9">
        <f t="shared" si="13"/>
        <v>6704.84</v>
      </c>
    </row>
    <row r="846" spans="1:7">
      <c r="A846" s="8" t="s">
        <v>1719</v>
      </c>
      <c r="B846" s="8" t="s">
        <v>1720</v>
      </c>
      <c r="C846" s="9">
        <v>753.94</v>
      </c>
      <c r="D846" s="9">
        <v>1059.6199999999999</v>
      </c>
      <c r="E846" s="9">
        <v>963.69</v>
      </c>
      <c r="F846" s="9">
        <v>867.3</v>
      </c>
      <c r="G846" s="9">
        <f t="shared" si="13"/>
        <v>3644.55</v>
      </c>
    </row>
    <row r="847" spans="1:7">
      <c r="A847" s="8" t="s">
        <v>1721</v>
      </c>
      <c r="B847" s="8" t="s">
        <v>1722</v>
      </c>
      <c r="C847" s="9">
        <v>2816.8</v>
      </c>
      <c r="D847" s="9">
        <v>2649.14</v>
      </c>
      <c r="E847" s="9">
        <v>2722.79</v>
      </c>
      <c r="F847" s="9">
        <v>2081.29</v>
      </c>
      <c r="G847" s="9">
        <f t="shared" si="13"/>
        <v>10270.02</v>
      </c>
    </row>
    <row r="848" spans="1:7">
      <c r="A848" s="8" t="s">
        <v>1723</v>
      </c>
      <c r="B848" s="8" t="s">
        <v>1724</v>
      </c>
      <c r="C848" s="9">
        <v>2409.25</v>
      </c>
      <c r="D848" s="9">
        <v>2275.0100000000002</v>
      </c>
      <c r="E848" s="9">
        <v>1989.79</v>
      </c>
      <c r="F848" s="9">
        <v>1983.21</v>
      </c>
      <c r="G848" s="9">
        <f t="shared" si="13"/>
        <v>8657.26</v>
      </c>
    </row>
    <row r="849" spans="1:7">
      <c r="A849" s="8" t="s">
        <v>1725</v>
      </c>
      <c r="B849" s="8" t="s">
        <v>1726</v>
      </c>
      <c r="C849" s="9">
        <v>2115.42</v>
      </c>
      <c r="D849" s="9">
        <v>2030.37</v>
      </c>
      <c r="E849" s="9">
        <v>1706.58</v>
      </c>
      <c r="F849" s="9">
        <v>1504.55</v>
      </c>
      <c r="G849" s="9">
        <f t="shared" si="13"/>
        <v>7356.92</v>
      </c>
    </row>
    <row r="850" spans="1:7">
      <c r="A850" s="8" t="s">
        <v>1727</v>
      </c>
      <c r="B850" s="8" t="s">
        <v>1728</v>
      </c>
      <c r="C850" s="9">
        <v>1994.06</v>
      </c>
      <c r="D850" s="9">
        <v>1964.44</v>
      </c>
      <c r="E850" s="9">
        <v>2100.94</v>
      </c>
      <c r="F850" s="9">
        <v>2501.4499999999998</v>
      </c>
      <c r="G850" s="9">
        <f t="shared" si="13"/>
        <v>8560.89</v>
      </c>
    </row>
    <row r="851" spans="1:7">
      <c r="A851" s="8" t="s">
        <v>1729</v>
      </c>
      <c r="B851" s="8" t="s">
        <v>1730</v>
      </c>
      <c r="C851" s="9">
        <v>1669.65</v>
      </c>
      <c r="D851" s="9">
        <v>1682.74</v>
      </c>
      <c r="E851" s="9">
        <v>1871.87</v>
      </c>
      <c r="F851" s="9">
        <v>1928.08</v>
      </c>
      <c r="G851" s="9">
        <f t="shared" si="13"/>
        <v>7152.34</v>
      </c>
    </row>
    <row r="852" spans="1:7">
      <c r="A852" s="8" t="s">
        <v>1731</v>
      </c>
      <c r="B852" s="8" t="s">
        <v>1732</v>
      </c>
      <c r="C852" s="9">
        <v>1242.58</v>
      </c>
      <c r="D852" s="9">
        <v>1606.31</v>
      </c>
      <c r="E852" s="9">
        <v>1318.94</v>
      </c>
      <c r="F852" s="9">
        <v>1626.03</v>
      </c>
      <c r="G852" s="9">
        <f t="shared" si="13"/>
        <v>5793.86</v>
      </c>
    </row>
    <row r="853" spans="1:7">
      <c r="A853" s="8" t="s">
        <v>1733</v>
      </c>
      <c r="B853" s="8" t="s">
        <v>1734</v>
      </c>
      <c r="C853" s="9">
        <v>682.3</v>
      </c>
      <c r="D853" s="9">
        <v>679.14</v>
      </c>
      <c r="E853" s="9">
        <v>721.03</v>
      </c>
      <c r="F853" s="9">
        <v>715.65</v>
      </c>
      <c r="G853" s="9">
        <f t="shared" si="13"/>
        <v>2798.1200000000003</v>
      </c>
    </row>
    <row r="854" spans="1:7">
      <c r="A854" s="8" t="s">
        <v>1735</v>
      </c>
      <c r="B854" s="8" t="s">
        <v>1736</v>
      </c>
      <c r="C854" s="9">
        <v>1122.4100000000001</v>
      </c>
      <c r="D854" s="9">
        <v>1459.43</v>
      </c>
      <c r="E854" s="9">
        <v>1695.99</v>
      </c>
      <c r="F854" s="9">
        <v>1169.82</v>
      </c>
      <c r="G854" s="9">
        <f t="shared" si="13"/>
        <v>5447.65</v>
      </c>
    </row>
    <row r="855" spans="1:7">
      <c r="A855" s="8" t="s">
        <v>1737</v>
      </c>
      <c r="B855" s="8" t="s">
        <v>1738</v>
      </c>
      <c r="C855" s="9">
        <v>1466.64</v>
      </c>
      <c r="D855" s="9">
        <v>1506.04</v>
      </c>
      <c r="E855" s="9">
        <v>1269.4000000000001</v>
      </c>
      <c r="F855" s="9">
        <v>1118.6199999999999</v>
      </c>
      <c r="G855" s="9">
        <f t="shared" si="13"/>
        <v>5360.7</v>
      </c>
    </row>
    <row r="856" spans="1:7">
      <c r="A856" s="8" t="s">
        <v>1739</v>
      </c>
      <c r="B856" s="8" t="s">
        <v>1740</v>
      </c>
      <c r="C856" s="9">
        <v>1012.07</v>
      </c>
      <c r="D856" s="9">
        <v>872.77</v>
      </c>
      <c r="E856" s="9">
        <v>1095.1099999999999</v>
      </c>
      <c r="F856" s="9">
        <v>900.06</v>
      </c>
      <c r="G856" s="9">
        <f t="shared" si="13"/>
        <v>3880.0099999999998</v>
      </c>
    </row>
    <row r="857" spans="1:7">
      <c r="A857" s="8" t="s">
        <v>1741</v>
      </c>
      <c r="B857" s="8" t="s">
        <v>1742</v>
      </c>
      <c r="C857" s="9">
        <v>2381.86</v>
      </c>
      <c r="D857" s="9">
        <v>3079.06</v>
      </c>
      <c r="E857" s="9">
        <v>3691.39</v>
      </c>
      <c r="F857" s="9">
        <v>3331.68</v>
      </c>
      <c r="G857" s="9">
        <f t="shared" si="13"/>
        <v>12483.99</v>
      </c>
    </row>
    <row r="858" spans="1:7">
      <c r="A858" s="8" t="s">
        <v>1743</v>
      </c>
      <c r="B858" s="8" t="s">
        <v>1744</v>
      </c>
      <c r="C858" s="9">
        <v>1472.05</v>
      </c>
      <c r="D858" s="9">
        <v>1057.2</v>
      </c>
      <c r="E858" s="9">
        <v>1183.28</v>
      </c>
      <c r="F858" s="9">
        <v>1172.45</v>
      </c>
      <c r="G858" s="9">
        <f t="shared" si="13"/>
        <v>4884.9799999999996</v>
      </c>
    </row>
    <row r="859" spans="1:7">
      <c r="A859" s="8" t="s">
        <v>1745</v>
      </c>
      <c r="B859" s="8" t="s">
        <v>1746</v>
      </c>
      <c r="C859" s="9">
        <v>2255.21</v>
      </c>
      <c r="D859" s="9">
        <v>2006.45</v>
      </c>
      <c r="E859" s="9">
        <v>2561.44</v>
      </c>
      <c r="F859" s="9">
        <v>2845.51</v>
      </c>
      <c r="G859" s="9">
        <f t="shared" si="13"/>
        <v>9668.61</v>
      </c>
    </row>
    <row r="860" spans="1:7">
      <c r="A860" s="8" t="s">
        <v>1747</v>
      </c>
      <c r="B860" s="8" t="s">
        <v>1748</v>
      </c>
      <c r="C860" s="9">
        <v>2387.13</v>
      </c>
      <c r="D860" s="9">
        <v>1856.76</v>
      </c>
      <c r="E860" s="9">
        <v>2501.27</v>
      </c>
      <c r="F860" s="9">
        <v>2227.73</v>
      </c>
      <c r="G860" s="9">
        <f t="shared" si="13"/>
        <v>8972.89</v>
      </c>
    </row>
    <row r="861" spans="1:7">
      <c r="A861" s="8" t="s">
        <v>1749</v>
      </c>
      <c r="B861" s="8" t="s">
        <v>1750</v>
      </c>
      <c r="C861" s="9">
        <v>2154.4899999999998</v>
      </c>
      <c r="D861" s="9">
        <v>1771.44</v>
      </c>
      <c r="E861" s="9">
        <v>1617.73</v>
      </c>
      <c r="F861" s="9">
        <v>1727.73</v>
      </c>
      <c r="G861" s="9">
        <f t="shared" si="13"/>
        <v>7271.3899999999994</v>
      </c>
    </row>
    <row r="862" spans="1:7">
      <c r="A862" s="8" t="s">
        <v>1751</v>
      </c>
      <c r="B862" s="8" t="s">
        <v>1752</v>
      </c>
      <c r="C862" s="9">
        <v>3009.38</v>
      </c>
      <c r="D862" s="9">
        <v>2590.65</v>
      </c>
      <c r="E862" s="9">
        <v>2005.24</v>
      </c>
      <c r="F862" s="9">
        <v>2511.14</v>
      </c>
      <c r="G862" s="9">
        <f t="shared" si="13"/>
        <v>10116.41</v>
      </c>
    </row>
    <row r="863" spans="1:7">
      <c r="A863" s="8" t="s">
        <v>1753</v>
      </c>
      <c r="B863" s="8" t="s">
        <v>1754</v>
      </c>
      <c r="C863" s="9">
        <v>1266.57</v>
      </c>
      <c r="D863" s="9">
        <v>1090.74</v>
      </c>
      <c r="E863" s="9">
        <v>1349.28</v>
      </c>
      <c r="F863" s="9">
        <v>1144.97</v>
      </c>
      <c r="G863" s="9">
        <f t="shared" si="13"/>
        <v>4851.5600000000004</v>
      </c>
    </row>
    <row r="864" spans="1:7">
      <c r="A864" s="8" t="s">
        <v>1755</v>
      </c>
      <c r="B864" s="8" t="s">
        <v>1756</v>
      </c>
      <c r="C864" s="9">
        <v>1250.43</v>
      </c>
      <c r="D864" s="9">
        <v>1025.03</v>
      </c>
      <c r="E864" s="9">
        <v>1068.58</v>
      </c>
      <c r="F864" s="9">
        <v>1062.43</v>
      </c>
      <c r="G864" s="9">
        <f t="shared" si="13"/>
        <v>4406.47</v>
      </c>
    </row>
    <row r="865" spans="1:7">
      <c r="A865" s="8" t="s">
        <v>1757</v>
      </c>
      <c r="B865" s="8" t="s">
        <v>1758</v>
      </c>
      <c r="C865" s="9">
        <v>2012.98</v>
      </c>
      <c r="D865" s="9">
        <v>1968.63</v>
      </c>
      <c r="E865" s="9">
        <v>2919.2</v>
      </c>
      <c r="F865" s="9">
        <v>1463.89</v>
      </c>
      <c r="G865" s="9">
        <f t="shared" si="13"/>
        <v>8364.6999999999989</v>
      </c>
    </row>
    <row r="866" spans="1:7">
      <c r="A866" s="8" t="s">
        <v>1759</v>
      </c>
      <c r="B866" s="8" t="s">
        <v>1760</v>
      </c>
      <c r="C866" s="9">
        <v>84401.600000000006</v>
      </c>
      <c r="D866" s="9">
        <v>80393.39</v>
      </c>
      <c r="E866" s="9">
        <v>79169.55</v>
      </c>
      <c r="F866" s="9">
        <v>71779.429999999993</v>
      </c>
      <c r="G866" s="9">
        <f t="shared" si="13"/>
        <v>315743.96999999997</v>
      </c>
    </row>
    <row r="867" spans="1:7">
      <c r="A867" s="8" t="s">
        <v>1761</v>
      </c>
      <c r="B867" s="8" t="s">
        <v>1762</v>
      </c>
      <c r="C867" s="9">
        <v>16163.93</v>
      </c>
      <c r="D867" s="9">
        <v>10186.01</v>
      </c>
      <c r="E867" s="9">
        <v>20719.560000000001</v>
      </c>
      <c r="F867" s="9">
        <v>14464.85</v>
      </c>
      <c r="G867" s="9">
        <f t="shared" si="13"/>
        <v>61534.35</v>
      </c>
    </row>
    <row r="868" spans="1:7">
      <c r="A868" s="8" t="s">
        <v>1763</v>
      </c>
      <c r="B868" s="8" t="s">
        <v>1764</v>
      </c>
      <c r="C868" s="9">
        <v>14849.91</v>
      </c>
      <c r="D868" s="9">
        <v>19205.77</v>
      </c>
      <c r="E868" s="9">
        <v>21014.89</v>
      </c>
      <c r="F868" s="9">
        <v>20580.62</v>
      </c>
      <c r="G868" s="9">
        <f t="shared" si="13"/>
        <v>75651.19</v>
      </c>
    </row>
    <row r="869" spans="1:7">
      <c r="A869" s="8" t="s">
        <v>1765</v>
      </c>
      <c r="B869" s="8" t="s">
        <v>1766</v>
      </c>
      <c r="C869" s="9">
        <v>20189.16</v>
      </c>
      <c r="D869" s="9">
        <v>18385.64</v>
      </c>
      <c r="E869" s="9">
        <v>19579.36</v>
      </c>
      <c r="F869" s="9">
        <v>18097.7</v>
      </c>
      <c r="G869" s="9">
        <f t="shared" si="13"/>
        <v>76251.86</v>
      </c>
    </row>
    <row r="870" spans="1:7">
      <c r="A870" s="8" t="s">
        <v>1767</v>
      </c>
      <c r="B870" s="8" t="s">
        <v>1768</v>
      </c>
      <c r="C870" s="9">
        <v>17202.68</v>
      </c>
      <c r="D870" s="9">
        <v>15817.79</v>
      </c>
      <c r="E870" s="9">
        <v>15829.16</v>
      </c>
      <c r="F870" s="9">
        <v>14440.47</v>
      </c>
      <c r="G870" s="9">
        <f t="shared" si="13"/>
        <v>63290.100000000006</v>
      </c>
    </row>
    <row r="871" spans="1:7">
      <c r="A871" s="8" t="s">
        <v>1769</v>
      </c>
      <c r="B871" s="8" t="s">
        <v>1770</v>
      </c>
      <c r="C871" s="9">
        <v>22797.56</v>
      </c>
      <c r="D871" s="9">
        <v>21371.759999999998</v>
      </c>
      <c r="E871" s="9">
        <v>22173.27</v>
      </c>
      <c r="F871" s="9">
        <v>14776.39</v>
      </c>
      <c r="G871" s="9">
        <f t="shared" si="13"/>
        <v>81118.98</v>
      </c>
    </row>
    <row r="872" spans="1:7">
      <c r="A872" s="8" t="s">
        <v>1771</v>
      </c>
      <c r="B872" s="8" t="s">
        <v>1772</v>
      </c>
      <c r="C872" s="9">
        <v>19890.3</v>
      </c>
      <c r="D872" s="9">
        <v>17588.3</v>
      </c>
      <c r="E872" s="9">
        <v>19445.05</v>
      </c>
      <c r="F872" s="9">
        <v>16526.37</v>
      </c>
      <c r="G872" s="9">
        <f t="shared" si="13"/>
        <v>73450.01999999999</v>
      </c>
    </row>
    <row r="873" spans="1:7">
      <c r="A873" s="8" t="s">
        <v>1773</v>
      </c>
      <c r="B873" s="8" t="s">
        <v>1774</v>
      </c>
      <c r="C873" s="9">
        <v>597.29999999999995</v>
      </c>
      <c r="D873" s="9">
        <v>532.52</v>
      </c>
      <c r="E873" s="9">
        <v>612.54</v>
      </c>
      <c r="F873" s="9">
        <v>486.31</v>
      </c>
      <c r="G873" s="9">
        <f t="shared" si="13"/>
        <v>2228.67</v>
      </c>
    </row>
    <row r="874" spans="1:7">
      <c r="A874" s="8" t="s">
        <v>1775</v>
      </c>
      <c r="B874" s="8" t="s">
        <v>1776</v>
      </c>
      <c r="C874" s="9">
        <v>1831.27</v>
      </c>
      <c r="D874" s="9">
        <v>2282.69</v>
      </c>
      <c r="E874" s="9">
        <v>2051.48</v>
      </c>
      <c r="F874" s="9">
        <v>2184.2800000000002</v>
      </c>
      <c r="G874" s="9">
        <f t="shared" si="13"/>
        <v>8349.7200000000012</v>
      </c>
    </row>
    <row r="875" spans="1:7">
      <c r="A875" s="8" t="s">
        <v>1777</v>
      </c>
      <c r="B875" s="8" t="s">
        <v>1778</v>
      </c>
      <c r="C875" s="9">
        <v>1192.8</v>
      </c>
      <c r="D875" s="9">
        <v>1326.34</v>
      </c>
      <c r="E875" s="9">
        <v>1714.59</v>
      </c>
      <c r="F875" s="9">
        <v>1207.7</v>
      </c>
      <c r="G875" s="9">
        <f t="shared" si="13"/>
        <v>5441.4299999999994</v>
      </c>
    </row>
    <row r="876" spans="1:7">
      <c r="A876" s="8" t="s">
        <v>1779</v>
      </c>
      <c r="B876" s="8" t="s">
        <v>1780</v>
      </c>
      <c r="C876" s="9">
        <v>1885.9</v>
      </c>
      <c r="D876" s="9">
        <v>814.19</v>
      </c>
      <c r="E876" s="9">
        <v>1151.1199999999999</v>
      </c>
      <c r="F876" s="9">
        <v>1015.77</v>
      </c>
      <c r="G876" s="9">
        <f t="shared" si="13"/>
        <v>4866.9799999999996</v>
      </c>
    </row>
    <row r="877" spans="1:7">
      <c r="A877" s="8" t="s">
        <v>1781</v>
      </c>
      <c r="B877" s="8" t="s">
        <v>1782</v>
      </c>
      <c r="C877" s="9">
        <v>1174.45</v>
      </c>
      <c r="D877" s="9">
        <v>627.25</v>
      </c>
      <c r="E877" s="9">
        <v>1470.32</v>
      </c>
      <c r="F877" s="9">
        <v>1028.76</v>
      </c>
      <c r="G877" s="9">
        <f t="shared" si="13"/>
        <v>4300.78</v>
      </c>
    </row>
    <row r="878" spans="1:7">
      <c r="A878" s="8" t="s">
        <v>1783</v>
      </c>
      <c r="B878" s="8" t="s">
        <v>1784</v>
      </c>
      <c r="C878" s="9">
        <v>755.11</v>
      </c>
      <c r="D878" s="9">
        <v>523.49</v>
      </c>
      <c r="E878" s="9">
        <v>949.61</v>
      </c>
      <c r="F878" s="9">
        <v>710.33</v>
      </c>
      <c r="G878" s="9">
        <f t="shared" si="13"/>
        <v>2938.54</v>
      </c>
    </row>
    <row r="879" spans="1:7">
      <c r="A879" s="8" t="s">
        <v>1785</v>
      </c>
      <c r="B879" s="8" t="s">
        <v>1786</v>
      </c>
      <c r="C879" s="9">
        <v>670.44</v>
      </c>
      <c r="D879" s="9">
        <v>452.84</v>
      </c>
      <c r="E879" s="9">
        <v>507.16</v>
      </c>
      <c r="F879" s="9">
        <v>526.42999999999995</v>
      </c>
      <c r="G879" s="9">
        <f t="shared" si="13"/>
        <v>2156.87</v>
      </c>
    </row>
    <row r="880" spans="1:7">
      <c r="A880" s="8" t="s">
        <v>1787</v>
      </c>
      <c r="B880" s="8" t="s">
        <v>1788</v>
      </c>
      <c r="C880" s="9">
        <v>1093.49</v>
      </c>
      <c r="D880" s="9">
        <v>451.37</v>
      </c>
      <c r="E880" s="9">
        <v>1166.21</v>
      </c>
      <c r="F880" s="9">
        <v>704.01</v>
      </c>
      <c r="G880" s="9">
        <f t="shared" si="13"/>
        <v>3415.08</v>
      </c>
    </row>
    <row r="881" spans="1:7">
      <c r="A881" s="8" t="s">
        <v>1789</v>
      </c>
      <c r="B881" s="8" t="s">
        <v>1790</v>
      </c>
      <c r="C881" s="9">
        <v>3661.69</v>
      </c>
      <c r="D881" s="9">
        <v>2963.77</v>
      </c>
      <c r="E881" s="9">
        <v>3346.1</v>
      </c>
      <c r="F881" s="9">
        <v>3164.46</v>
      </c>
      <c r="G881" s="9">
        <f t="shared" si="13"/>
        <v>13136.02</v>
      </c>
    </row>
    <row r="882" spans="1:7">
      <c r="A882" s="8" t="s">
        <v>1791</v>
      </c>
      <c r="B882" s="8" t="s">
        <v>1792</v>
      </c>
      <c r="C882" s="9">
        <v>1164.51</v>
      </c>
      <c r="D882" s="9">
        <v>648.91999999999996</v>
      </c>
      <c r="E882" s="9">
        <v>1233.46</v>
      </c>
      <c r="F882" s="9">
        <v>2190.85</v>
      </c>
      <c r="G882" s="9">
        <f t="shared" si="13"/>
        <v>5237.74</v>
      </c>
    </row>
    <row r="883" spans="1:7">
      <c r="A883" s="8" t="s">
        <v>1793</v>
      </c>
      <c r="B883" s="8" t="s">
        <v>1794</v>
      </c>
      <c r="C883" s="9">
        <v>1032.73</v>
      </c>
      <c r="D883" s="9">
        <v>2026.66</v>
      </c>
      <c r="E883" s="9">
        <v>1579.5</v>
      </c>
      <c r="F883" s="9">
        <v>1098.32</v>
      </c>
      <c r="G883" s="9">
        <f t="shared" si="13"/>
        <v>5737.21</v>
      </c>
    </row>
    <row r="884" spans="1:7">
      <c r="A884" s="8" t="s">
        <v>1797</v>
      </c>
      <c r="B884" s="8" t="s">
        <v>1798</v>
      </c>
      <c r="C884" s="9">
        <v>1168.9000000000001</v>
      </c>
      <c r="D884" s="9">
        <v>2234.87</v>
      </c>
      <c r="E884" s="9">
        <v>1288.1500000000001</v>
      </c>
      <c r="F884" s="9">
        <v>846.24</v>
      </c>
      <c r="G884" s="9">
        <f t="shared" si="13"/>
        <v>5538.16</v>
      </c>
    </row>
    <row r="885" spans="1:7">
      <c r="A885" s="8" t="s">
        <v>1799</v>
      </c>
      <c r="B885" s="8" t="s">
        <v>1800</v>
      </c>
      <c r="C885" s="9">
        <v>1067.49</v>
      </c>
      <c r="D885" s="9">
        <v>1764.57</v>
      </c>
      <c r="E885" s="9">
        <v>1526.75</v>
      </c>
      <c r="F885" s="9">
        <v>694.51</v>
      </c>
      <c r="G885" s="9">
        <f t="shared" si="13"/>
        <v>5053.32</v>
      </c>
    </row>
    <row r="886" spans="1:7">
      <c r="A886" s="8" t="s">
        <v>1801</v>
      </c>
      <c r="B886" s="8" t="s">
        <v>1802</v>
      </c>
      <c r="C886" s="9">
        <v>1303.9100000000001</v>
      </c>
      <c r="D886" s="9">
        <v>1789.93</v>
      </c>
      <c r="E886" s="9">
        <v>1905.56</v>
      </c>
      <c r="F886" s="9">
        <v>1158.7</v>
      </c>
      <c r="G886" s="9">
        <f t="shared" si="13"/>
        <v>6158.0999999999995</v>
      </c>
    </row>
    <row r="887" spans="1:7">
      <c r="A887" s="8" t="s">
        <v>1803</v>
      </c>
      <c r="B887" s="8" t="s">
        <v>1804</v>
      </c>
      <c r="C887" s="9">
        <v>672.32</v>
      </c>
      <c r="D887" s="9">
        <v>1740.06</v>
      </c>
      <c r="E887" s="9">
        <v>1156.17</v>
      </c>
      <c r="F887" s="9">
        <v>753.18</v>
      </c>
      <c r="G887" s="9">
        <f t="shared" si="13"/>
        <v>4321.7300000000005</v>
      </c>
    </row>
    <row r="888" spans="1:7">
      <c r="A888" s="8" t="s">
        <v>1805</v>
      </c>
      <c r="B888" s="8" t="s">
        <v>1806</v>
      </c>
      <c r="C888" s="9">
        <v>962.96</v>
      </c>
      <c r="D888" s="9">
        <v>1797.4</v>
      </c>
      <c r="E888" s="9">
        <v>1411.25</v>
      </c>
      <c r="F888" s="9">
        <v>779.85</v>
      </c>
      <c r="G888" s="9">
        <f t="shared" si="13"/>
        <v>4951.4600000000009</v>
      </c>
    </row>
    <row r="889" spans="1:7">
      <c r="A889" s="8" t="s">
        <v>1807</v>
      </c>
      <c r="B889" s="8" t="s">
        <v>1808</v>
      </c>
      <c r="C889" s="9">
        <v>641.97</v>
      </c>
      <c r="D889" s="9">
        <v>1152.07</v>
      </c>
      <c r="E889" s="9">
        <v>859.11</v>
      </c>
      <c r="F889" s="9">
        <v>420.45</v>
      </c>
      <c r="G889" s="9">
        <f t="shared" si="13"/>
        <v>3073.6</v>
      </c>
    </row>
    <row r="890" spans="1:7">
      <c r="A890" s="8" t="s">
        <v>1809</v>
      </c>
      <c r="B890" s="8" t="s">
        <v>1810</v>
      </c>
      <c r="C890" s="9">
        <v>1659.66</v>
      </c>
      <c r="D890" s="9">
        <v>2890.66</v>
      </c>
      <c r="E890" s="9">
        <v>2120.27</v>
      </c>
      <c r="F890" s="9">
        <v>1425.41</v>
      </c>
      <c r="G890" s="9">
        <f t="shared" si="13"/>
        <v>8096</v>
      </c>
    </row>
    <row r="891" spans="1:7">
      <c r="A891" s="8" t="s">
        <v>1811</v>
      </c>
      <c r="B891" s="8" t="s">
        <v>1812</v>
      </c>
      <c r="C891" s="9">
        <v>1074.69</v>
      </c>
      <c r="D891" s="9">
        <v>713.79</v>
      </c>
      <c r="E891" s="9">
        <v>1094.1300000000001</v>
      </c>
      <c r="F891" s="9">
        <v>657.57</v>
      </c>
      <c r="G891" s="9">
        <f t="shared" si="13"/>
        <v>3540.1800000000003</v>
      </c>
    </row>
    <row r="892" spans="1:7">
      <c r="A892" s="8" t="s">
        <v>1813</v>
      </c>
      <c r="B892" s="8" t="s">
        <v>1814</v>
      </c>
      <c r="C892" s="9">
        <v>918.1</v>
      </c>
      <c r="D892" s="9">
        <v>1435.13</v>
      </c>
      <c r="E892" s="9">
        <v>1277.01</v>
      </c>
      <c r="F892" s="9">
        <v>864.21</v>
      </c>
      <c r="G892" s="9">
        <f t="shared" si="13"/>
        <v>4494.45</v>
      </c>
    </row>
    <row r="893" spans="1:7">
      <c r="A893" s="8" t="s">
        <v>1815</v>
      </c>
      <c r="B893" s="8" t="s">
        <v>1816</v>
      </c>
      <c r="C893" s="9">
        <v>771.81</v>
      </c>
      <c r="D893" s="9">
        <v>1367.42</v>
      </c>
      <c r="E893" s="9">
        <v>1169.5999999999999</v>
      </c>
      <c r="F893" s="9">
        <v>739.49</v>
      </c>
      <c r="G893" s="9">
        <f t="shared" si="13"/>
        <v>4048.3199999999997</v>
      </c>
    </row>
    <row r="894" spans="1:7">
      <c r="A894" s="8" t="s">
        <v>1817</v>
      </c>
      <c r="B894" s="8" t="s">
        <v>1818</v>
      </c>
      <c r="C894" s="9">
        <v>1323.96</v>
      </c>
      <c r="D894" s="9">
        <v>2463.0500000000002</v>
      </c>
      <c r="E894" s="9">
        <v>2722.07</v>
      </c>
      <c r="F894" s="9">
        <v>1628.69</v>
      </c>
      <c r="G894" s="9">
        <f t="shared" si="13"/>
        <v>8137.77</v>
      </c>
    </row>
    <row r="895" spans="1:7">
      <c r="A895" s="8" t="s">
        <v>1819</v>
      </c>
      <c r="B895" s="8" t="s">
        <v>1820</v>
      </c>
      <c r="C895" s="9">
        <v>949.77</v>
      </c>
      <c r="D895" s="9">
        <v>1274.81</v>
      </c>
      <c r="E895" s="9">
        <v>1323.85</v>
      </c>
      <c r="F895" s="9">
        <v>767.13</v>
      </c>
      <c r="G895" s="9">
        <f t="shared" si="13"/>
        <v>4315.5599999999995</v>
      </c>
    </row>
    <row r="896" spans="1:7">
      <c r="A896" s="8" t="s">
        <v>1821</v>
      </c>
      <c r="B896" s="8" t="s">
        <v>1822</v>
      </c>
      <c r="C896" s="9">
        <v>708.7</v>
      </c>
      <c r="D896" s="9">
        <v>1413.54</v>
      </c>
      <c r="E896" s="9">
        <v>981.7</v>
      </c>
      <c r="F896" s="9">
        <v>681.35</v>
      </c>
      <c r="G896" s="9">
        <f t="shared" si="13"/>
        <v>3785.2899999999995</v>
      </c>
    </row>
    <row r="897" spans="1:7">
      <c r="A897" s="8" t="s">
        <v>1823</v>
      </c>
      <c r="B897" s="8" t="s">
        <v>1824</v>
      </c>
      <c r="C897" s="9">
        <v>1600.21</v>
      </c>
      <c r="D897" s="9">
        <v>2251.06</v>
      </c>
      <c r="E897" s="9">
        <v>2027.67</v>
      </c>
      <c r="F897" s="9">
        <v>1260.8800000000001</v>
      </c>
      <c r="G897" s="9">
        <f t="shared" si="13"/>
        <v>7139.8200000000006</v>
      </c>
    </row>
    <row r="898" spans="1:7">
      <c r="A898" s="8" t="s">
        <v>1825</v>
      </c>
      <c r="B898" s="8" t="s">
        <v>1826</v>
      </c>
      <c r="C898" s="9">
        <v>801.37</v>
      </c>
      <c r="D898" s="9">
        <v>1336.46</v>
      </c>
      <c r="E898" s="9">
        <v>1054.3399999999999</v>
      </c>
      <c r="F898" s="9">
        <v>685.72</v>
      </c>
      <c r="G898" s="9">
        <f t="shared" ref="G898:G961" si="14">SUM(C898:F898)</f>
        <v>3877.8900000000003</v>
      </c>
    </row>
    <row r="899" spans="1:7">
      <c r="A899" s="8" t="s">
        <v>1827</v>
      </c>
      <c r="B899" s="8" t="s">
        <v>1828</v>
      </c>
      <c r="C899" s="9">
        <v>2250.48</v>
      </c>
      <c r="D899" s="9">
        <v>3624.32</v>
      </c>
      <c r="E899" s="9">
        <v>2950.85</v>
      </c>
      <c r="F899" s="9">
        <v>1876.12</v>
      </c>
      <c r="G899" s="9">
        <f t="shared" si="14"/>
        <v>10701.77</v>
      </c>
    </row>
    <row r="900" spans="1:7">
      <c r="A900" s="8" t="s">
        <v>1829</v>
      </c>
      <c r="B900" s="8" t="s">
        <v>1830</v>
      </c>
      <c r="C900" s="9">
        <v>547.17999999999995</v>
      </c>
      <c r="D900" s="9">
        <v>1029.4100000000001</v>
      </c>
      <c r="E900" s="9">
        <v>947.59</v>
      </c>
      <c r="F900" s="9">
        <v>559.49</v>
      </c>
      <c r="G900" s="9">
        <f t="shared" si="14"/>
        <v>3083.67</v>
      </c>
    </row>
    <row r="901" spans="1:7">
      <c r="A901" s="8" t="s">
        <v>1831</v>
      </c>
      <c r="B901" s="8" t="s">
        <v>1832</v>
      </c>
      <c r="C901" s="9">
        <v>867.37</v>
      </c>
      <c r="D901" s="9">
        <v>1336.57</v>
      </c>
      <c r="E901" s="9">
        <v>1116.9000000000001</v>
      </c>
      <c r="F901" s="9">
        <v>1047.69</v>
      </c>
      <c r="G901" s="9">
        <f t="shared" si="14"/>
        <v>4368.5300000000007</v>
      </c>
    </row>
    <row r="902" spans="1:7">
      <c r="A902" s="8" t="s">
        <v>1833</v>
      </c>
      <c r="B902" s="8" t="s">
        <v>1834</v>
      </c>
      <c r="C902" s="9">
        <v>1048.74</v>
      </c>
      <c r="D902" s="9">
        <v>1869.66</v>
      </c>
      <c r="E902" s="9">
        <v>1399.63</v>
      </c>
      <c r="F902" s="9">
        <v>1238.3699999999999</v>
      </c>
      <c r="G902" s="9">
        <f t="shared" si="14"/>
        <v>5556.4000000000005</v>
      </c>
    </row>
    <row r="903" spans="1:7">
      <c r="A903" s="8" t="s">
        <v>1835</v>
      </c>
      <c r="B903" s="8" t="s">
        <v>1836</v>
      </c>
      <c r="C903" s="9">
        <v>832.18</v>
      </c>
      <c r="D903" s="9">
        <v>1270.28</v>
      </c>
      <c r="E903" s="9">
        <v>789.29</v>
      </c>
      <c r="F903" s="9">
        <v>538.95000000000005</v>
      </c>
      <c r="G903" s="9">
        <f t="shared" si="14"/>
        <v>3430.7</v>
      </c>
    </row>
    <row r="904" spans="1:7">
      <c r="A904" s="8" t="s">
        <v>1837</v>
      </c>
      <c r="B904" s="8" t="s">
        <v>1838</v>
      </c>
      <c r="C904" s="9">
        <v>700.45</v>
      </c>
      <c r="D904" s="9">
        <v>1325.15</v>
      </c>
      <c r="E904" s="9">
        <v>770.17</v>
      </c>
      <c r="F904" s="9">
        <v>620.63</v>
      </c>
      <c r="G904" s="9">
        <f t="shared" si="14"/>
        <v>3416.4</v>
      </c>
    </row>
    <row r="905" spans="1:7">
      <c r="A905" s="8" t="s">
        <v>1839</v>
      </c>
      <c r="B905" s="8" t="s">
        <v>1840</v>
      </c>
      <c r="C905" s="9">
        <v>1535.7</v>
      </c>
      <c r="D905" s="9">
        <v>2020.85</v>
      </c>
      <c r="E905" s="9">
        <v>1635.15</v>
      </c>
      <c r="F905" s="9">
        <v>927.28</v>
      </c>
      <c r="G905" s="9">
        <f t="shared" si="14"/>
        <v>6118.9800000000005</v>
      </c>
    </row>
    <row r="906" spans="1:7">
      <c r="A906" s="8" t="s">
        <v>1841</v>
      </c>
      <c r="B906" s="8" t="s">
        <v>1842</v>
      </c>
      <c r="C906" s="9">
        <v>1430.49</v>
      </c>
      <c r="D906" s="9">
        <v>2312.67</v>
      </c>
      <c r="E906" s="9">
        <v>1735.01</v>
      </c>
      <c r="F906" s="9">
        <v>1129.94</v>
      </c>
      <c r="G906" s="9">
        <f t="shared" si="14"/>
        <v>6608.1100000000006</v>
      </c>
    </row>
    <row r="907" spans="1:7">
      <c r="A907" s="8" t="s">
        <v>1843</v>
      </c>
      <c r="B907" s="8" t="s">
        <v>1844</v>
      </c>
      <c r="C907" s="9">
        <v>1429.96</v>
      </c>
      <c r="D907" s="9">
        <v>2266.87</v>
      </c>
      <c r="E907" s="9">
        <v>2736.92</v>
      </c>
      <c r="F907" s="9">
        <v>1485.8</v>
      </c>
      <c r="G907" s="9">
        <f t="shared" si="14"/>
        <v>7919.55</v>
      </c>
    </row>
    <row r="908" spans="1:7">
      <c r="A908" s="8" t="s">
        <v>1845</v>
      </c>
      <c r="B908" s="8" t="s">
        <v>1846</v>
      </c>
      <c r="C908" s="9">
        <v>1050.96</v>
      </c>
      <c r="D908" s="9">
        <v>2171.69</v>
      </c>
      <c r="E908" s="9">
        <v>1875.02</v>
      </c>
      <c r="F908" s="9">
        <v>1068.3399999999999</v>
      </c>
      <c r="G908" s="9">
        <f t="shared" si="14"/>
        <v>6166.01</v>
      </c>
    </row>
    <row r="909" spans="1:7">
      <c r="A909" s="8" t="s">
        <v>1847</v>
      </c>
      <c r="B909" s="8" t="s">
        <v>1848</v>
      </c>
      <c r="C909" s="9">
        <v>1165.23</v>
      </c>
      <c r="D909" s="9">
        <v>1881.3</v>
      </c>
      <c r="E909" s="9">
        <v>1318.02</v>
      </c>
      <c r="F909" s="9">
        <v>761.36</v>
      </c>
      <c r="G909" s="9">
        <f t="shared" si="14"/>
        <v>5125.9099999999989</v>
      </c>
    </row>
    <row r="910" spans="1:7">
      <c r="A910" s="8" t="s">
        <v>1849</v>
      </c>
      <c r="B910" s="8" t="s">
        <v>1850</v>
      </c>
      <c r="C910" s="9">
        <v>1084.6400000000001</v>
      </c>
      <c r="D910" s="9">
        <v>1871.16</v>
      </c>
      <c r="E910" s="9">
        <v>2556.7600000000002</v>
      </c>
      <c r="F910" s="9">
        <v>1000.02</v>
      </c>
      <c r="G910" s="9">
        <f t="shared" si="14"/>
        <v>6512.58</v>
      </c>
    </row>
    <row r="911" spans="1:7">
      <c r="A911" s="8" t="s">
        <v>1851</v>
      </c>
      <c r="B911" s="8" t="s">
        <v>1852</v>
      </c>
      <c r="C911" s="9">
        <v>1278.42</v>
      </c>
      <c r="D911" s="9">
        <v>2285.9299999999998</v>
      </c>
      <c r="E911" s="9">
        <v>1701.86</v>
      </c>
      <c r="F911" s="9">
        <v>917.47</v>
      </c>
      <c r="G911" s="9">
        <f t="shared" si="14"/>
        <v>6183.68</v>
      </c>
    </row>
    <row r="912" spans="1:7">
      <c r="A912" s="8" t="s">
        <v>1853</v>
      </c>
      <c r="B912" s="8" t="s">
        <v>1854</v>
      </c>
      <c r="C912" s="9">
        <v>422.61</v>
      </c>
      <c r="D912" s="9">
        <v>542.42999999999995</v>
      </c>
      <c r="E912" s="9">
        <v>496.18</v>
      </c>
      <c r="F912" s="9">
        <v>328.33</v>
      </c>
      <c r="G912" s="9">
        <f t="shared" si="14"/>
        <v>1789.55</v>
      </c>
    </row>
    <row r="913" spans="1:7">
      <c r="A913" s="8" t="s">
        <v>1855</v>
      </c>
      <c r="B913" s="8" t="s">
        <v>1856</v>
      </c>
      <c r="C913" s="9">
        <v>806.18</v>
      </c>
      <c r="D913" s="9">
        <v>1094.83</v>
      </c>
      <c r="E913" s="9">
        <v>927.19</v>
      </c>
      <c r="F913" s="9">
        <v>474.52</v>
      </c>
      <c r="G913" s="9">
        <f t="shared" si="14"/>
        <v>3302.72</v>
      </c>
    </row>
    <row r="914" spans="1:7">
      <c r="A914" s="8" t="s">
        <v>1857</v>
      </c>
      <c r="B914" s="8" t="s">
        <v>1858</v>
      </c>
      <c r="C914" s="9">
        <v>1861.8</v>
      </c>
      <c r="D914" s="9">
        <v>2229.37</v>
      </c>
      <c r="E914" s="9">
        <v>1085.81</v>
      </c>
      <c r="F914" s="9">
        <v>898.42</v>
      </c>
      <c r="G914" s="9">
        <f t="shared" si="14"/>
        <v>6075.4</v>
      </c>
    </row>
    <row r="915" spans="1:7">
      <c r="A915" s="8" t="s">
        <v>1859</v>
      </c>
      <c r="B915" s="8" t="s">
        <v>1860</v>
      </c>
      <c r="C915" s="9">
        <v>774.04</v>
      </c>
      <c r="D915" s="9">
        <v>1136.1500000000001</v>
      </c>
      <c r="E915" s="9">
        <v>978.31</v>
      </c>
      <c r="F915" s="9">
        <v>680.88</v>
      </c>
      <c r="G915" s="9">
        <f t="shared" si="14"/>
        <v>3569.38</v>
      </c>
    </row>
    <row r="916" spans="1:7">
      <c r="A916" s="8" t="s">
        <v>1861</v>
      </c>
      <c r="B916" s="8" t="s">
        <v>1862</v>
      </c>
      <c r="C916" s="9">
        <v>1482.63</v>
      </c>
      <c r="D916" s="9">
        <v>1550.68</v>
      </c>
      <c r="E916" s="9">
        <v>1207.47</v>
      </c>
      <c r="F916" s="9">
        <v>854.49</v>
      </c>
      <c r="G916" s="9">
        <f t="shared" si="14"/>
        <v>5095.2700000000004</v>
      </c>
    </row>
    <row r="917" spans="1:7">
      <c r="A917" s="8" t="s">
        <v>1863</v>
      </c>
      <c r="B917" s="8" t="s">
        <v>1864</v>
      </c>
      <c r="C917" s="9">
        <v>958.46</v>
      </c>
      <c r="D917" s="9">
        <v>1782.4</v>
      </c>
      <c r="E917" s="9">
        <v>1549.26</v>
      </c>
      <c r="F917" s="9">
        <v>1042.1500000000001</v>
      </c>
      <c r="G917" s="9">
        <f t="shared" si="14"/>
        <v>5332.27</v>
      </c>
    </row>
    <row r="918" spans="1:7">
      <c r="A918" s="8" t="s">
        <v>1865</v>
      </c>
      <c r="B918" s="8" t="s">
        <v>1866</v>
      </c>
      <c r="C918" s="9">
        <v>807.51</v>
      </c>
      <c r="D918" s="9">
        <v>1418.1</v>
      </c>
      <c r="E918" s="9">
        <v>1559.57</v>
      </c>
      <c r="F918" s="9">
        <v>1206.28</v>
      </c>
      <c r="G918" s="9">
        <f t="shared" si="14"/>
        <v>4991.4599999999991</v>
      </c>
    </row>
    <row r="919" spans="1:7">
      <c r="A919" s="8" t="s">
        <v>1867</v>
      </c>
      <c r="B919" s="8" t="s">
        <v>1868</v>
      </c>
      <c r="C919" s="9">
        <v>548.74</v>
      </c>
      <c r="D919" s="9">
        <v>988.7</v>
      </c>
      <c r="E919" s="9">
        <v>952.53</v>
      </c>
      <c r="F919" s="9">
        <v>650.29999999999995</v>
      </c>
      <c r="G919" s="9">
        <f t="shared" si="14"/>
        <v>3140.2700000000004</v>
      </c>
    </row>
    <row r="920" spans="1:7">
      <c r="A920" s="8" t="s">
        <v>1869</v>
      </c>
      <c r="B920" s="8" t="s">
        <v>1870</v>
      </c>
      <c r="C920" s="9">
        <v>1103.9100000000001</v>
      </c>
      <c r="D920" s="9">
        <v>1670.34</v>
      </c>
      <c r="E920" s="9">
        <v>1347.22</v>
      </c>
      <c r="F920" s="9">
        <v>724.21</v>
      </c>
      <c r="G920" s="9">
        <f t="shared" si="14"/>
        <v>4845.68</v>
      </c>
    </row>
    <row r="921" spans="1:7">
      <c r="A921" s="8" t="s">
        <v>1871</v>
      </c>
      <c r="B921" s="8" t="s">
        <v>1872</v>
      </c>
      <c r="C921" s="9">
        <v>558.65</v>
      </c>
      <c r="D921" s="9">
        <v>460.61</v>
      </c>
      <c r="E921" s="9">
        <v>617.33000000000004</v>
      </c>
      <c r="F921" s="9">
        <v>546.07000000000005</v>
      </c>
      <c r="G921" s="9">
        <f t="shared" si="14"/>
        <v>2182.6600000000003</v>
      </c>
    </row>
    <row r="922" spans="1:7">
      <c r="A922" s="8" t="s">
        <v>1873</v>
      </c>
      <c r="B922" s="8" t="s">
        <v>1874</v>
      </c>
      <c r="C922" s="9">
        <v>683.03</v>
      </c>
      <c r="D922" s="9">
        <v>1256.49</v>
      </c>
      <c r="E922" s="9">
        <v>1084.71</v>
      </c>
      <c r="F922" s="9">
        <v>591.82000000000005</v>
      </c>
      <c r="G922" s="9">
        <f t="shared" si="14"/>
        <v>3616.05</v>
      </c>
    </row>
    <row r="923" spans="1:7">
      <c r="A923" s="8" t="s">
        <v>1875</v>
      </c>
      <c r="B923" s="8" t="s">
        <v>1876</v>
      </c>
      <c r="C923" s="9">
        <v>1695.4</v>
      </c>
      <c r="D923" s="9">
        <v>2574.48</v>
      </c>
      <c r="E923" s="9">
        <v>1584.93</v>
      </c>
      <c r="F923" s="9">
        <v>1212.1300000000001</v>
      </c>
      <c r="G923" s="9">
        <f t="shared" si="14"/>
        <v>7066.9400000000005</v>
      </c>
    </row>
    <row r="924" spans="1:7">
      <c r="A924" s="8" t="s">
        <v>1877</v>
      </c>
      <c r="B924" s="8" t="s">
        <v>1878</v>
      </c>
      <c r="C924" s="9">
        <v>822.63</v>
      </c>
      <c r="D924" s="9">
        <v>1330.23</v>
      </c>
      <c r="E924" s="9">
        <v>1023.77</v>
      </c>
      <c r="F924" s="9">
        <v>740.9</v>
      </c>
      <c r="G924" s="9">
        <f t="shared" si="14"/>
        <v>3917.53</v>
      </c>
    </row>
    <row r="925" spans="1:7">
      <c r="A925" s="8" t="s">
        <v>1879</v>
      </c>
      <c r="B925" s="8" t="s">
        <v>1880</v>
      </c>
      <c r="C925" s="9">
        <v>1885.67</v>
      </c>
      <c r="D925" s="9">
        <v>1869.26</v>
      </c>
      <c r="E925" s="9">
        <v>1826.07</v>
      </c>
      <c r="F925" s="9">
        <v>1571.48</v>
      </c>
      <c r="G925" s="9">
        <f t="shared" si="14"/>
        <v>7152.48</v>
      </c>
    </row>
    <row r="926" spans="1:7">
      <c r="A926" s="8" t="s">
        <v>1881</v>
      </c>
      <c r="B926" s="8" t="s">
        <v>1882</v>
      </c>
      <c r="C926" s="9">
        <v>417.29</v>
      </c>
      <c r="D926" s="9">
        <v>567.82000000000005</v>
      </c>
      <c r="E926" s="9">
        <v>478.31</v>
      </c>
      <c r="F926" s="9">
        <v>251.42</v>
      </c>
      <c r="G926" s="9">
        <f t="shared" si="14"/>
        <v>1714.8400000000001</v>
      </c>
    </row>
    <row r="927" spans="1:7">
      <c r="A927" s="8" t="s">
        <v>1883</v>
      </c>
      <c r="B927" s="8" t="s">
        <v>1884</v>
      </c>
      <c r="C927" s="9">
        <v>1452.71</v>
      </c>
      <c r="D927" s="9">
        <v>2465.06</v>
      </c>
      <c r="E927" s="9">
        <v>2031.4</v>
      </c>
      <c r="F927" s="9">
        <v>1355.25</v>
      </c>
      <c r="G927" s="9">
        <f t="shared" si="14"/>
        <v>7304.42</v>
      </c>
    </row>
    <row r="928" spans="1:7">
      <c r="A928" s="8" t="s">
        <v>1885</v>
      </c>
      <c r="B928" s="8" t="s">
        <v>1886</v>
      </c>
      <c r="C928" s="9">
        <v>1157.3499999999999</v>
      </c>
      <c r="D928" s="9">
        <v>2107.15</v>
      </c>
      <c r="E928" s="9">
        <v>1591.27</v>
      </c>
      <c r="F928" s="9">
        <v>1036.28</v>
      </c>
      <c r="G928" s="9">
        <f t="shared" si="14"/>
        <v>5892.05</v>
      </c>
    </row>
    <row r="929" spans="1:7">
      <c r="A929" s="8" t="s">
        <v>1887</v>
      </c>
      <c r="B929" s="8" t="s">
        <v>1888</v>
      </c>
      <c r="C929" s="9">
        <v>1173.25</v>
      </c>
      <c r="D929" s="9">
        <v>1791.62</v>
      </c>
      <c r="E929" s="9">
        <v>1446.27</v>
      </c>
      <c r="F929" s="9">
        <v>1012.01</v>
      </c>
      <c r="G929" s="9">
        <f t="shared" si="14"/>
        <v>5423.15</v>
      </c>
    </row>
    <row r="930" spans="1:7">
      <c r="A930" s="8" t="s">
        <v>1889</v>
      </c>
      <c r="B930" s="8" t="s">
        <v>1890</v>
      </c>
      <c r="C930" s="9">
        <v>758.55</v>
      </c>
      <c r="D930" s="9">
        <v>954.89</v>
      </c>
      <c r="E930" s="9">
        <v>797.25</v>
      </c>
      <c r="F930" s="9">
        <v>506.04</v>
      </c>
      <c r="G930" s="9">
        <f t="shared" si="14"/>
        <v>3016.73</v>
      </c>
    </row>
    <row r="931" spans="1:7">
      <c r="A931" s="8" t="s">
        <v>1891</v>
      </c>
      <c r="B931" s="8" t="s">
        <v>1892</v>
      </c>
      <c r="C931" s="9">
        <v>1711.93</v>
      </c>
      <c r="D931" s="9">
        <v>2280.44</v>
      </c>
      <c r="E931" s="9">
        <v>1934.78</v>
      </c>
      <c r="F931" s="9">
        <v>1298.7</v>
      </c>
      <c r="G931" s="9">
        <f t="shared" si="14"/>
        <v>7225.8499999999995</v>
      </c>
    </row>
    <row r="932" spans="1:7">
      <c r="A932" s="8" t="s">
        <v>1893</v>
      </c>
      <c r="B932" s="8" t="s">
        <v>1894</v>
      </c>
      <c r="C932" s="9">
        <v>2183.94</v>
      </c>
      <c r="D932" s="9">
        <v>2945.59</v>
      </c>
      <c r="E932" s="9">
        <v>2707.45</v>
      </c>
      <c r="F932" s="9">
        <v>1635.92</v>
      </c>
      <c r="G932" s="9">
        <f t="shared" si="14"/>
        <v>9472.9000000000015</v>
      </c>
    </row>
    <row r="933" spans="1:7">
      <c r="A933" s="8" t="s">
        <v>1895</v>
      </c>
      <c r="B933" s="8" t="s">
        <v>1896</v>
      </c>
      <c r="C933" s="9">
        <v>1175.9100000000001</v>
      </c>
      <c r="D933" s="9">
        <v>2704.1</v>
      </c>
      <c r="E933" s="9">
        <v>2090.86</v>
      </c>
      <c r="F933" s="9">
        <v>1194.07</v>
      </c>
      <c r="G933" s="9">
        <f t="shared" si="14"/>
        <v>7164.9400000000005</v>
      </c>
    </row>
    <row r="934" spans="1:7">
      <c r="A934" s="8" t="s">
        <v>1897</v>
      </c>
      <c r="B934" s="8" t="s">
        <v>1898</v>
      </c>
      <c r="C934" s="9">
        <v>1739.4</v>
      </c>
      <c r="D934" s="9">
        <v>2648.04</v>
      </c>
      <c r="E934" s="9">
        <v>2314.64</v>
      </c>
      <c r="F934" s="9">
        <v>1057.7</v>
      </c>
      <c r="G934" s="9">
        <f t="shared" si="14"/>
        <v>7759.78</v>
      </c>
    </row>
    <row r="935" spans="1:7">
      <c r="A935" s="8" t="s">
        <v>1899</v>
      </c>
      <c r="B935" s="8" t="s">
        <v>1900</v>
      </c>
      <c r="C935" s="9">
        <v>1693.44</v>
      </c>
      <c r="D935" s="9">
        <v>2822.28</v>
      </c>
      <c r="E935" s="9">
        <v>2290.7199999999998</v>
      </c>
      <c r="F935" s="9">
        <v>1558.39</v>
      </c>
      <c r="G935" s="9">
        <f t="shared" si="14"/>
        <v>8364.83</v>
      </c>
    </row>
    <row r="936" spans="1:7">
      <c r="A936" s="8" t="s">
        <v>1901</v>
      </c>
      <c r="B936" s="8" t="s">
        <v>1902</v>
      </c>
      <c r="C936" s="9">
        <v>920.06</v>
      </c>
      <c r="D936" s="9">
        <v>1553.74</v>
      </c>
      <c r="E936" s="9">
        <v>1367.06</v>
      </c>
      <c r="F936" s="9">
        <v>950.86</v>
      </c>
      <c r="G936" s="9">
        <f t="shared" si="14"/>
        <v>4791.72</v>
      </c>
    </row>
    <row r="937" spans="1:7">
      <c r="A937" s="8" t="s">
        <v>1903</v>
      </c>
      <c r="B937" s="8" t="s">
        <v>1904</v>
      </c>
      <c r="C937" s="9">
        <v>1439.04</v>
      </c>
      <c r="D937" s="9">
        <v>2005.93</v>
      </c>
      <c r="E937" s="9">
        <v>1891.84</v>
      </c>
      <c r="F937" s="9">
        <v>1157.9000000000001</v>
      </c>
      <c r="G937" s="9">
        <f t="shared" si="14"/>
        <v>6494.7100000000009</v>
      </c>
    </row>
    <row r="938" spans="1:7">
      <c r="A938" s="8" t="s">
        <v>1905</v>
      </c>
      <c r="B938" s="8" t="s">
        <v>1906</v>
      </c>
      <c r="C938" s="9">
        <v>1285.1199999999999</v>
      </c>
      <c r="D938" s="9">
        <v>1748.65</v>
      </c>
      <c r="E938" s="9">
        <v>1420.85</v>
      </c>
      <c r="F938" s="9">
        <v>916.38</v>
      </c>
      <c r="G938" s="9">
        <f t="shared" si="14"/>
        <v>5371</v>
      </c>
    </row>
    <row r="939" spans="1:7">
      <c r="A939" s="8" t="s">
        <v>1907</v>
      </c>
      <c r="B939" s="8" t="s">
        <v>1908</v>
      </c>
      <c r="C939" s="9">
        <v>949.37</v>
      </c>
      <c r="D939" s="9">
        <v>1421.99</v>
      </c>
      <c r="E939" s="9">
        <v>1027.5899999999999</v>
      </c>
      <c r="F939" s="9">
        <v>820.04</v>
      </c>
      <c r="G939" s="9">
        <f t="shared" si="14"/>
        <v>4218.99</v>
      </c>
    </row>
    <row r="940" spans="1:7">
      <c r="A940" s="8" t="s">
        <v>1909</v>
      </c>
      <c r="B940" s="8" t="s">
        <v>1910</v>
      </c>
      <c r="C940" s="9">
        <v>1164.8499999999999</v>
      </c>
      <c r="D940" s="9">
        <v>2181.5</v>
      </c>
      <c r="E940" s="9">
        <v>2166.84</v>
      </c>
      <c r="F940" s="9">
        <v>1310.4100000000001</v>
      </c>
      <c r="G940" s="9">
        <f t="shared" si="14"/>
        <v>6823.6</v>
      </c>
    </row>
    <row r="941" spans="1:7">
      <c r="A941" s="8" t="s">
        <v>1911</v>
      </c>
      <c r="B941" s="8" t="s">
        <v>1912</v>
      </c>
      <c r="C941" s="9">
        <v>1035.97</v>
      </c>
      <c r="D941" s="9">
        <v>1432.1</v>
      </c>
      <c r="E941" s="9">
        <v>1170.56</v>
      </c>
      <c r="F941" s="9">
        <v>957.07</v>
      </c>
      <c r="G941" s="9">
        <f t="shared" si="14"/>
        <v>4595.7</v>
      </c>
    </row>
    <row r="942" spans="1:7">
      <c r="A942" s="8" t="s">
        <v>1913</v>
      </c>
      <c r="B942" s="8" t="s">
        <v>1914</v>
      </c>
      <c r="C942" s="9">
        <v>632.89</v>
      </c>
      <c r="D942" s="9">
        <v>1253.4100000000001</v>
      </c>
      <c r="E942" s="9">
        <v>1353.73</v>
      </c>
      <c r="F942" s="9">
        <v>786.57</v>
      </c>
      <c r="G942" s="9">
        <f t="shared" si="14"/>
        <v>4026.6000000000004</v>
      </c>
    </row>
    <row r="943" spans="1:7">
      <c r="A943" s="8" t="s">
        <v>1915</v>
      </c>
      <c r="B943" s="8" t="s">
        <v>1916</v>
      </c>
      <c r="C943" s="9">
        <v>1046.28</v>
      </c>
      <c r="D943" s="9">
        <v>1793.09</v>
      </c>
      <c r="E943" s="9">
        <v>1672.34</v>
      </c>
      <c r="F943" s="9">
        <v>932.9</v>
      </c>
      <c r="G943" s="9">
        <f t="shared" si="14"/>
        <v>5444.61</v>
      </c>
    </row>
    <row r="944" spans="1:7">
      <c r="A944" s="8" t="s">
        <v>1917</v>
      </c>
      <c r="B944" s="8" t="s">
        <v>1918</v>
      </c>
      <c r="C944" s="9">
        <v>1028.48</v>
      </c>
      <c r="D944" s="9">
        <v>1778.86</v>
      </c>
      <c r="E944" s="9">
        <v>1616.94</v>
      </c>
      <c r="F944" s="9">
        <v>1201.6300000000001</v>
      </c>
      <c r="G944" s="9">
        <f t="shared" si="14"/>
        <v>5625.9100000000008</v>
      </c>
    </row>
    <row r="945" spans="1:7">
      <c r="A945" s="8" t="s">
        <v>1919</v>
      </c>
      <c r="B945" s="8" t="s">
        <v>1920</v>
      </c>
      <c r="C945" s="9">
        <v>1239.32</v>
      </c>
      <c r="D945" s="9">
        <v>2459.84</v>
      </c>
      <c r="E945" s="9">
        <v>1750.12</v>
      </c>
      <c r="F945" s="9">
        <v>1281.8699999999999</v>
      </c>
      <c r="G945" s="9">
        <f t="shared" si="14"/>
        <v>6731.15</v>
      </c>
    </row>
    <row r="946" spans="1:7">
      <c r="A946" s="8" t="s">
        <v>1921</v>
      </c>
      <c r="B946" s="8" t="s">
        <v>1922</v>
      </c>
      <c r="C946" s="9">
        <v>623.76</v>
      </c>
      <c r="D946" s="9">
        <v>1438.29</v>
      </c>
      <c r="E946" s="9">
        <v>1633.08</v>
      </c>
      <c r="F946" s="9">
        <v>884.87</v>
      </c>
      <c r="G946" s="9">
        <f t="shared" si="14"/>
        <v>4580</v>
      </c>
    </row>
    <row r="947" spans="1:7">
      <c r="A947" s="8" t="s">
        <v>1923</v>
      </c>
      <c r="B947" s="8" t="s">
        <v>1924</v>
      </c>
      <c r="C947" s="9">
        <v>684.61</v>
      </c>
      <c r="D947" s="9">
        <v>1187.0999999999999</v>
      </c>
      <c r="E947" s="9">
        <v>672.37</v>
      </c>
      <c r="F947" s="9">
        <v>515.48</v>
      </c>
      <c r="G947" s="9">
        <f t="shared" si="14"/>
        <v>3059.56</v>
      </c>
    </row>
    <row r="948" spans="1:7">
      <c r="A948" s="8" t="s">
        <v>1925</v>
      </c>
      <c r="B948" s="8" t="s">
        <v>1926</v>
      </c>
      <c r="C948" s="9">
        <v>785.17</v>
      </c>
      <c r="D948" s="9">
        <v>1686.48</v>
      </c>
      <c r="E948" s="9">
        <v>1275.1199999999999</v>
      </c>
      <c r="F948" s="9">
        <v>993.27</v>
      </c>
      <c r="G948" s="9">
        <f t="shared" si="14"/>
        <v>4740.04</v>
      </c>
    </row>
    <row r="949" spans="1:7">
      <c r="A949" s="8" t="s">
        <v>1927</v>
      </c>
      <c r="B949" s="8" t="s">
        <v>1928</v>
      </c>
      <c r="C949" s="9">
        <v>873.38</v>
      </c>
      <c r="D949" s="9">
        <v>1493.69</v>
      </c>
      <c r="E949" s="9">
        <v>1108.75</v>
      </c>
      <c r="F949" s="9">
        <v>766.51</v>
      </c>
      <c r="G949" s="9">
        <f t="shared" si="14"/>
        <v>4242.33</v>
      </c>
    </row>
    <row r="950" spans="1:7">
      <c r="A950" s="8" t="s">
        <v>1929</v>
      </c>
      <c r="B950" s="8" t="s">
        <v>1930</v>
      </c>
      <c r="C950" s="9">
        <v>1091.3599999999999</v>
      </c>
      <c r="D950" s="9">
        <v>1742.06</v>
      </c>
      <c r="E950" s="9">
        <v>1501.93</v>
      </c>
      <c r="F950" s="9">
        <v>895.86</v>
      </c>
      <c r="G950" s="9">
        <f t="shared" si="14"/>
        <v>5231.21</v>
      </c>
    </row>
    <row r="951" spans="1:7">
      <c r="A951" s="8" t="s">
        <v>1931</v>
      </c>
      <c r="B951" s="8" t="s">
        <v>1932</v>
      </c>
      <c r="C951" s="9">
        <v>1026.55</v>
      </c>
      <c r="D951" s="9">
        <v>2471.08</v>
      </c>
      <c r="E951" s="9">
        <v>2106.3000000000002</v>
      </c>
      <c r="F951" s="9">
        <v>1291.7</v>
      </c>
      <c r="G951" s="9">
        <f t="shared" si="14"/>
        <v>6895.63</v>
      </c>
    </row>
    <row r="952" spans="1:7">
      <c r="A952" s="8" t="s">
        <v>1933</v>
      </c>
      <c r="B952" s="8" t="s">
        <v>1934</v>
      </c>
      <c r="C952" s="9">
        <v>1512.86</v>
      </c>
      <c r="D952" s="9">
        <v>4154.9799999999996</v>
      </c>
      <c r="E952" s="9">
        <v>3021.97</v>
      </c>
      <c r="F952" s="9">
        <v>1966.05</v>
      </c>
      <c r="G952" s="9">
        <f t="shared" si="14"/>
        <v>10655.859999999999</v>
      </c>
    </row>
    <row r="953" spans="1:7">
      <c r="A953" s="8" t="s">
        <v>1935</v>
      </c>
      <c r="B953" s="8" t="s">
        <v>1936</v>
      </c>
      <c r="C953" s="9">
        <v>772.03</v>
      </c>
      <c r="D953" s="9">
        <v>796.83</v>
      </c>
      <c r="E953" s="9">
        <v>731.38</v>
      </c>
      <c r="F953" s="9">
        <v>481.08</v>
      </c>
      <c r="G953" s="9">
        <f t="shared" si="14"/>
        <v>2781.32</v>
      </c>
    </row>
    <row r="954" spans="1:7">
      <c r="A954" s="8" t="s">
        <v>1937</v>
      </c>
      <c r="B954" s="8" t="s">
        <v>1938</v>
      </c>
      <c r="C954" s="9">
        <v>475.71</v>
      </c>
      <c r="D954" s="9">
        <v>818.69</v>
      </c>
      <c r="E954" s="9">
        <v>621.28</v>
      </c>
      <c r="F954" s="9">
        <v>348.11</v>
      </c>
      <c r="G954" s="9">
        <f t="shared" si="14"/>
        <v>2263.79</v>
      </c>
    </row>
    <row r="955" spans="1:7">
      <c r="A955" s="8" t="s">
        <v>1939</v>
      </c>
      <c r="B955" s="8" t="s">
        <v>1940</v>
      </c>
      <c r="C955" s="9">
        <v>15183.63</v>
      </c>
      <c r="D955" s="9">
        <v>17569.61</v>
      </c>
      <c r="E955" s="9">
        <v>85665.34</v>
      </c>
      <c r="F955" s="9">
        <v>17060.59</v>
      </c>
      <c r="G955" s="9">
        <f t="shared" si="14"/>
        <v>135479.16999999998</v>
      </c>
    </row>
    <row r="956" spans="1:7">
      <c r="A956" s="8" t="s">
        <v>1941</v>
      </c>
      <c r="B956" s="8" t="s">
        <v>1942</v>
      </c>
      <c r="C956" s="9">
        <v>11233.6</v>
      </c>
      <c r="D956" s="9">
        <v>11942.84</v>
      </c>
      <c r="E956" s="9">
        <v>11177.98</v>
      </c>
      <c r="F956" s="9">
        <v>15378.5</v>
      </c>
      <c r="G956" s="9">
        <f t="shared" si="14"/>
        <v>49732.92</v>
      </c>
    </row>
    <row r="957" spans="1:7">
      <c r="A957" s="8" t="s">
        <v>1943</v>
      </c>
      <c r="B957" s="8" t="s">
        <v>1944</v>
      </c>
      <c r="C957" s="9">
        <v>12098.15</v>
      </c>
      <c r="D957" s="9">
        <v>11426.82</v>
      </c>
      <c r="E957" s="9">
        <v>7118.05</v>
      </c>
      <c r="F957" s="9">
        <v>10977.59</v>
      </c>
      <c r="G957" s="9">
        <f t="shared" si="14"/>
        <v>41620.61</v>
      </c>
    </row>
    <row r="958" spans="1:7">
      <c r="A958" s="8" t="s">
        <v>1945</v>
      </c>
      <c r="B958" s="8" t="s">
        <v>1946</v>
      </c>
      <c r="C958" s="9">
        <v>12884</v>
      </c>
      <c r="D958" s="9">
        <v>6830.2</v>
      </c>
      <c r="E958" s="9">
        <v>15138.42</v>
      </c>
      <c r="F958" s="9">
        <v>11480.06</v>
      </c>
      <c r="G958" s="9">
        <f t="shared" si="14"/>
        <v>46332.68</v>
      </c>
    </row>
    <row r="959" spans="1:7">
      <c r="A959" s="8" t="s">
        <v>1947</v>
      </c>
      <c r="B959" s="8" t="s">
        <v>1948</v>
      </c>
      <c r="C959" s="9">
        <v>15629.52</v>
      </c>
      <c r="D959" s="9">
        <v>14142.04</v>
      </c>
      <c r="E959" s="9">
        <v>18075.71</v>
      </c>
      <c r="F959" s="9">
        <v>15216.24</v>
      </c>
      <c r="G959" s="9">
        <f t="shared" si="14"/>
        <v>63063.51</v>
      </c>
    </row>
    <row r="960" spans="1:7">
      <c r="A960" s="8" t="s">
        <v>1949</v>
      </c>
      <c r="B960" s="8" t="s">
        <v>1950</v>
      </c>
      <c r="C960" s="9">
        <v>9673.2000000000007</v>
      </c>
      <c r="D960" s="9">
        <v>6162.96</v>
      </c>
      <c r="E960" s="9">
        <v>13407.36</v>
      </c>
      <c r="F960" s="9">
        <v>9975.56</v>
      </c>
      <c r="G960" s="9">
        <f t="shared" si="14"/>
        <v>39219.08</v>
      </c>
    </row>
    <row r="961" spans="1:7">
      <c r="A961" s="8" t="s">
        <v>1951</v>
      </c>
      <c r="B961" s="8" t="s">
        <v>1952</v>
      </c>
      <c r="C961" s="9">
        <v>13995.46</v>
      </c>
      <c r="D961" s="9">
        <v>12477.51</v>
      </c>
      <c r="E961" s="9">
        <v>13380.32</v>
      </c>
      <c r="F961" s="9">
        <v>12703.75</v>
      </c>
      <c r="G961" s="9">
        <f t="shared" si="14"/>
        <v>52557.04</v>
      </c>
    </row>
    <row r="962" spans="1:7">
      <c r="A962" s="8" t="s">
        <v>1953</v>
      </c>
      <c r="B962" s="8" t="s">
        <v>1954</v>
      </c>
      <c r="C962" s="9">
        <v>972.99</v>
      </c>
      <c r="D962" s="9">
        <v>1797.6</v>
      </c>
      <c r="E962" s="9">
        <v>1409.43</v>
      </c>
      <c r="F962" s="9">
        <v>1043.3800000000001</v>
      </c>
      <c r="G962" s="9">
        <f t="shared" ref="G962:G971" si="15">SUM(C962:F962)</f>
        <v>5223.4000000000005</v>
      </c>
    </row>
    <row r="963" spans="1:7">
      <c r="A963" s="8" t="s">
        <v>1955</v>
      </c>
      <c r="B963" s="8" t="s">
        <v>1956</v>
      </c>
      <c r="C963" s="9">
        <v>626.16999999999996</v>
      </c>
      <c r="D963" s="9">
        <v>1124.29</v>
      </c>
      <c r="E963" s="9">
        <v>713.04</v>
      </c>
      <c r="F963" s="9">
        <v>466.6</v>
      </c>
      <c r="G963" s="9">
        <f t="shared" si="15"/>
        <v>2930.1</v>
      </c>
    </row>
    <row r="964" spans="1:7">
      <c r="A964" s="8" t="s">
        <v>1957</v>
      </c>
      <c r="B964" s="8" t="s">
        <v>1958</v>
      </c>
      <c r="C964" s="9">
        <v>967.52</v>
      </c>
      <c r="D964" s="9">
        <v>1536.31</v>
      </c>
      <c r="E964" s="9">
        <v>1294.77</v>
      </c>
      <c r="F964" s="9">
        <v>911.45</v>
      </c>
      <c r="G964" s="9">
        <f t="shared" si="15"/>
        <v>4710.05</v>
      </c>
    </row>
    <row r="965" spans="1:7">
      <c r="A965" s="8" t="s">
        <v>1959</v>
      </c>
      <c r="B965" s="8" t="s">
        <v>1960</v>
      </c>
      <c r="C965" s="9">
        <v>918.09</v>
      </c>
      <c r="D965" s="9">
        <v>2093.41</v>
      </c>
      <c r="E965" s="9">
        <v>1992.69</v>
      </c>
      <c r="F965" s="9">
        <v>748.57</v>
      </c>
      <c r="G965" s="9">
        <f t="shared" si="15"/>
        <v>5752.76</v>
      </c>
    </row>
    <row r="966" spans="1:7">
      <c r="A966" s="8" t="s">
        <v>1961</v>
      </c>
      <c r="B966" s="8" t="s">
        <v>1962</v>
      </c>
      <c r="C966" s="9">
        <v>926.32</v>
      </c>
      <c r="D966" s="9">
        <v>1766.35</v>
      </c>
      <c r="E966" s="9">
        <v>1664.94</v>
      </c>
      <c r="F966" s="9">
        <v>853.2</v>
      </c>
      <c r="G966" s="9">
        <f t="shared" si="15"/>
        <v>5210.8100000000004</v>
      </c>
    </row>
    <row r="967" spans="1:7">
      <c r="A967" s="8" t="s">
        <v>1963</v>
      </c>
      <c r="B967" s="8" t="s">
        <v>1964</v>
      </c>
      <c r="C967" s="9">
        <v>684.18</v>
      </c>
      <c r="D967" s="9">
        <v>1008.17</v>
      </c>
      <c r="E967" s="9">
        <v>966.31</v>
      </c>
      <c r="F967" s="9">
        <v>414.38</v>
      </c>
      <c r="G967" s="9">
        <f t="shared" si="15"/>
        <v>3073.04</v>
      </c>
    </row>
    <row r="968" spans="1:7">
      <c r="A968" s="8" t="s">
        <v>1965</v>
      </c>
      <c r="B968" s="8" t="s">
        <v>1966</v>
      </c>
      <c r="C968" s="9">
        <v>0</v>
      </c>
      <c r="D968" s="9">
        <v>0</v>
      </c>
      <c r="E968" s="9">
        <v>0</v>
      </c>
      <c r="F968" s="9">
        <v>0</v>
      </c>
      <c r="G968" s="9">
        <f t="shared" si="15"/>
        <v>0</v>
      </c>
    </row>
    <row r="969" spans="1:7">
      <c r="A969" s="8" t="s">
        <v>1967</v>
      </c>
      <c r="B969" s="8" t="s">
        <v>1968</v>
      </c>
      <c r="C969" s="9">
        <v>0</v>
      </c>
      <c r="D969" s="9">
        <v>0</v>
      </c>
      <c r="E969" s="9">
        <v>0</v>
      </c>
      <c r="F969" s="9">
        <v>0</v>
      </c>
      <c r="G969" s="9">
        <f t="shared" si="15"/>
        <v>0</v>
      </c>
    </row>
    <row r="970" spans="1:7">
      <c r="A970" s="8" t="s">
        <v>1969</v>
      </c>
      <c r="B970" s="8" t="s">
        <v>1970</v>
      </c>
      <c r="C970" s="9">
        <v>75.599999999999994</v>
      </c>
      <c r="D970" s="9">
        <v>0</v>
      </c>
      <c r="E970" s="9">
        <v>0</v>
      </c>
      <c r="F970" s="9">
        <v>0</v>
      </c>
      <c r="G970" s="9">
        <f t="shared" si="15"/>
        <v>75.599999999999994</v>
      </c>
    </row>
    <row r="971" spans="1:7">
      <c r="A971" s="3" t="s">
        <v>4125</v>
      </c>
      <c r="B971" s="3" t="s">
        <v>4198</v>
      </c>
      <c r="C971" s="9">
        <v>0</v>
      </c>
      <c r="D971" s="9">
        <v>0</v>
      </c>
      <c r="E971" s="9">
        <v>0</v>
      </c>
      <c r="F971" s="9">
        <v>5254.28</v>
      </c>
      <c r="G971" s="9">
        <f t="shared" si="15"/>
        <v>5254.28</v>
      </c>
    </row>
    <row r="973" spans="1:7" ht="21.75" customHeight="1" thickBot="1">
      <c r="C973" s="10">
        <f t="shared" ref="C973:F973" si="16">SUM(C2:C971)</f>
        <v>3469558.3300000005</v>
      </c>
      <c r="D973" s="10">
        <f t="shared" si="16"/>
        <v>3445374.6200000048</v>
      </c>
      <c r="E973" s="10">
        <f t="shared" si="16"/>
        <v>3665182.2899999958</v>
      </c>
      <c r="F973" s="10">
        <f t="shared" si="16"/>
        <v>3901356.86</v>
      </c>
      <c r="G973" s="10">
        <f>SUM(G2:G971)</f>
        <v>14481472.099999998</v>
      </c>
    </row>
    <row r="975" spans="1:7">
      <c r="F975" s="9" t="s">
        <v>1986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</sheetPr>
  <dimension ref="B2:D8"/>
  <sheetViews>
    <sheetView workbookViewId="0">
      <selection activeCell="G8" sqref="G8"/>
    </sheetView>
  </sheetViews>
  <sheetFormatPr defaultColWidth="9" defaultRowHeight="17.399999999999999"/>
  <cols>
    <col min="1" max="1" width="5" style="13" customWidth="1"/>
    <col min="2" max="2" width="13" style="13" bestFit="1" customWidth="1"/>
    <col min="3" max="3" width="18.59765625" style="14" bestFit="1" customWidth="1"/>
    <col min="4" max="4" width="22.5" style="14" bestFit="1" customWidth="1"/>
    <col min="5" max="16384" width="9" style="13"/>
  </cols>
  <sheetData>
    <row r="2" spans="2:4" ht="29.25" customHeight="1" thickBot="1">
      <c r="B2" s="11" t="s">
        <v>4</v>
      </c>
      <c r="C2" s="12" t="s">
        <v>1987</v>
      </c>
      <c r="D2" s="12" t="s">
        <v>1988</v>
      </c>
    </row>
    <row r="3" spans="2:4">
      <c r="B3" s="13" t="s">
        <v>24</v>
      </c>
      <c r="C3" s="14">
        <v>1120819</v>
      </c>
      <c r="D3" s="14">
        <v>16789510</v>
      </c>
    </row>
    <row r="4" spans="2:4">
      <c r="B4" s="13" t="s">
        <v>588</v>
      </c>
      <c r="C4" s="14">
        <v>1418858</v>
      </c>
      <c r="D4" s="14">
        <v>21254039</v>
      </c>
    </row>
    <row r="5" spans="2:4">
      <c r="B5" s="13" t="s">
        <v>1360</v>
      </c>
      <c r="C5" s="14">
        <v>407985</v>
      </c>
      <c r="D5" s="14">
        <v>6111485</v>
      </c>
    </row>
    <row r="6" spans="2:4">
      <c r="B6" s="13" t="s">
        <v>1616</v>
      </c>
      <c r="C6" s="14">
        <v>292287</v>
      </c>
      <c r="D6" s="14">
        <v>4378366</v>
      </c>
    </row>
    <row r="7" spans="2:4">
      <c r="B7" s="13" t="s">
        <v>1796</v>
      </c>
      <c r="C7" s="14">
        <v>271165</v>
      </c>
      <c r="D7" s="14">
        <v>4061965.05</v>
      </c>
    </row>
    <row r="8" spans="2:4" ht="24.75" customHeight="1" thickBot="1">
      <c r="B8" s="15" t="s">
        <v>1984</v>
      </c>
      <c r="C8" s="16">
        <v>3511114</v>
      </c>
      <c r="D8" s="16">
        <v>52595365.049999997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S291"/>
  <sheetViews>
    <sheetView topLeftCell="H1" workbookViewId="0">
      <selection activeCell="G8" sqref="G8"/>
    </sheetView>
  </sheetViews>
  <sheetFormatPr defaultRowHeight="13.8"/>
  <cols>
    <col min="1" max="1" width="7.8984375" bestFit="1" customWidth="1"/>
    <col min="2" max="2" width="8" bestFit="1" customWidth="1"/>
    <col min="3" max="3" width="11.59765625" bestFit="1" customWidth="1"/>
    <col min="4" max="4" width="8.19921875" bestFit="1" customWidth="1"/>
    <col min="5" max="5" width="12.59765625" bestFit="1" customWidth="1"/>
    <col min="7" max="7" width="32.19921875" bestFit="1" customWidth="1"/>
    <col min="8" max="9" width="6.8984375" bestFit="1" customWidth="1"/>
    <col min="10" max="10" width="14.59765625" bestFit="1" customWidth="1"/>
    <col min="11" max="11" width="8.5" bestFit="1" customWidth="1"/>
    <col min="12" max="14" width="13.09765625" bestFit="1" customWidth="1"/>
    <col min="15" max="16" width="13.69921875" bestFit="1" customWidth="1"/>
    <col min="17" max="17" width="14.09765625" bestFit="1" customWidth="1"/>
    <col min="18" max="18" width="16" customWidth="1"/>
  </cols>
  <sheetData>
    <row r="1" spans="1:19" ht="55.2">
      <c r="A1" s="17" t="s">
        <v>1989</v>
      </c>
      <c r="B1" s="17" t="s">
        <v>1990</v>
      </c>
      <c r="C1" s="17" t="s">
        <v>1991</v>
      </c>
      <c r="D1" s="17" t="s">
        <v>1992</v>
      </c>
      <c r="E1" s="17" t="s">
        <v>1993</v>
      </c>
      <c r="F1" s="17" t="s">
        <v>1994</v>
      </c>
      <c r="G1" s="17" t="s">
        <v>1995</v>
      </c>
      <c r="H1" s="17" t="s">
        <v>1996</v>
      </c>
      <c r="I1" s="17" t="s">
        <v>1978</v>
      </c>
      <c r="J1" s="17" t="s">
        <v>1979</v>
      </c>
      <c r="K1" s="17" t="s">
        <v>1997</v>
      </c>
      <c r="L1" s="17" t="s">
        <v>1998</v>
      </c>
      <c r="M1" s="18" t="s">
        <v>4189</v>
      </c>
      <c r="N1" s="18" t="s">
        <v>4190</v>
      </c>
      <c r="O1" s="18" t="s">
        <v>4191</v>
      </c>
      <c r="P1" s="17" t="s">
        <v>4192</v>
      </c>
      <c r="Q1" s="17" t="s">
        <v>1999</v>
      </c>
      <c r="R1" s="17" t="s">
        <v>4193</v>
      </c>
      <c r="S1" s="33"/>
    </row>
    <row r="2" spans="1:19">
      <c r="A2" s="19" t="s">
        <v>23</v>
      </c>
      <c r="B2" s="19" t="s">
        <v>24</v>
      </c>
      <c r="C2" s="19" t="s">
        <v>2000</v>
      </c>
      <c r="D2" s="19" t="s">
        <v>2001</v>
      </c>
      <c r="E2" s="19" t="s">
        <v>2002</v>
      </c>
      <c r="F2" s="19" t="s">
        <v>2003</v>
      </c>
      <c r="G2" s="19" t="s">
        <v>2004</v>
      </c>
      <c r="H2" s="19" t="s">
        <v>2005</v>
      </c>
      <c r="I2" s="20" t="s">
        <v>2004</v>
      </c>
      <c r="J2" s="19" t="s">
        <v>2005</v>
      </c>
      <c r="K2" s="19" t="s">
        <v>2006</v>
      </c>
      <c r="L2" s="19" t="s">
        <v>2007</v>
      </c>
      <c r="M2" s="21">
        <f>IFERROR(VLOOKUP(I2,SUM_POINT!$A$1:$G$970,3,FALSE),0)</f>
        <v>0</v>
      </c>
      <c r="N2" s="21">
        <f>IFERROR(VLOOKUP(I2,SUM_POINT!$A$1:$G$970,4,FALSE),0)</f>
        <v>0</v>
      </c>
      <c r="O2" s="21">
        <f>IFERROR(VLOOKUP(I2,SUM_POINT!$A$1:$G$970,5,FALSE),0)</f>
        <v>0</v>
      </c>
      <c r="P2" s="21">
        <f>IFERROR(VLOOKUP(I2,SUM_POINT!$A$1:$G$970,6,FALSE),0)</f>
        <v>0</v>
      </c>
      <c r="Q2" s="22">
        <f>SUM(M2:P2)</f>
        <v>0</v>
      </c>
      <c r="R2" s="21">
        <f>ROUND(Q2*$Q$290,0)</f>
        <v>0</v>
      </c>
    </row>
    <row r="3" spans="1:19">
      <c r="A3" s="19" t="s">
        <v>23</v>
      </c>
      <c r="B3" s="19" t="s">
        <v>24</v>
      </c>
      <c r="C3" s="19" t="s">
        <v>2000</v>
      </c>
      <c r="D3" s="19" t="s">
        <v>2001</v>
      </c>
      <c r="E3" s="19" t="s">
        <v>2002</v>
      </c>
      <c r="F3" s="19" t="s">
        <v>2003</v>
      </c>
      <c r="G3" s="19" t="s">
        <v>516</v>
      </c>
      <c r="H3" s="19" t="s">
        <v>517</v>
      </c>
      <c r="I3" s="20" t="s">
        <v>20</v>
      </c>
      <c r="J3" s="19" t="s">
        <v>2030</v>
      </c>
      <c r="K3" s="19" t="s">
        <v>2031</v>
      </c>
      <c r="L3" s="19" t="s">
        <v>2032</v>
      </c>
      <c r="M3" s="21">
        <f>IFERROR(VLOOKUP(I3,SUM_POINT!$A$1:$G$970,3,FALSE),0)</f>
        <v>101.67</v>
      </c>
      <c r="N3" s="21">
        <f>IFERROR(VLOOKUP(I3,SUM_POINT!$A$1:$G$970,4,FALSE),0)</f>
        <v>449.94</v>
      </c>
      <c r="O3" s="21">
        <f>IFERROR(VLOOKUP(I3,SUM_POINT!$A$1:$G$970,5,FALSE),0)</f>
        <v>959.53</v>
      </c>
      <c r="P3" s="21">
        <f>IFERROR(VLOOKUP(I3,SUM_POINT!$A$1:$G$970,6,FALSE),0)</f>
        <v>5466.75</v>
      </c>
      <c r="Q3" s="22">
        <f t="shared" ref="Q3:Q66" si="0">SUM(M3:P3)</f>
        <v>6977.8899999999994</v>
      </c>
      <c r="R3" s="21">
        <f t="shared" ref="R3:R66" si="1">ROUND(Q3*$Q$290,0)</f>
        <v>26549</v>
      </c>
    </row>
    <row r="4" spans="1:19">
      <c r="A4" s="19" t="s">
        <v>23</v>
      </c>
      <c r="B4" s="19" t="s">
        <v>24</v>
      </c>
      <c r="C4" s="19" t="s">
        <v>2000</v>
      </c>
      <c r="D4" s="19" t="s">
        <v>2001</v>
      </c>
      <c r="E4" s="19" t="s">
        <v>2033</v>
      </c>
      <c r="F4" s="19" t="s">
        <v>2034</v>
      </c>
      <c r="G4" s="19" t="s">
        <v>516</v>
      </c>
      <c r="H4" s="19" t="s">
        <v>517</v>
      </c>
      <c r="I4" s="20" t="s">
        <v>26</v>
      </c>
      <c r="J4" s="19" t="s">
        <v>2035</v>
      </c>
      <c r="K4" s="19" t="s">
        <v>2031</v>
      </c>
      <c r="L4" s="19" t="s">
        <v>2032</v>
      </c>
      <c r="M4" s="21">
        <f>IFERROR(VLOOKUP(I4,SUM_POINT!$A$1:$G$970,3,FALSE),0)</f>
        <v>772.17</v>
      </c>
      <c r="N4" s="21">
        <f>IFERROR(VLOOKUP(I4,SUM_POINT!$A$1:$G$970,4,FALSE),0)</f>
        <v>591.84</v>
      </c>
      <c r="O4" s="21">
        <f>IFERROR(VLOOKUP(I4,SUM_POINT!$A$1:$G$970,5,FALSE),0)</f>
        <v>1496.44</v>
      </c>
      <c r="P4" s="21">
        <f>IFERROR(VLOOKUP(I4,SUM_POINT!$A$1:$G$970,6,FALSE),0)</f>
        <v>4632.8</v>
      </c>
      <c r="Q4" s="22">
        <f t="shared" si="0"/>
        <v>7493.25</v>
      </c>
      <c r="R4" s="21">
        <f t="shared" si="1"/>
        <v>28510</v>
      </c>
    </row>
    <row r="5" spans="1:19">
      <c r="A5" s="19" t="s">
        <v>23</v>
      </c>
      <c r="B5" s="19" t="s">
        <v>24</v>
      </c>
      <c r="C5" s="19" t="s">
        <v>2000</v>
      </c>
      <c r="D5" s="19" t="s">
        <v>2001</v>
      </c>
      <c r="E5" s="19" t="s">
        <v>2036</v>
      </c>
      <c r="F5" s="19" t="s">
        <v>2037</v>
      </c>
      <c r="G5" s="19" t="s">
        <v>516</v>
      </c>
      <c r="H5" s="19" t="s">
        <v>517</v>
      </c>
      <c r="I5" s="20" t="s">
        <v>28</v>
      </c>
      <c r="J5" s="19" t="s">
        <v>2038</v>
      </c>
      <c r="K5" s="19" t="s">
        <v>2031</v>
      </c>
      <c r="L5" s="19" t="s">
        <v>2032</v>
      </c>
      <c r="M5" s="21">
        <f>IFERROR(VLOOKUP(I5,SUM_POINT!$A$1:$G$970,3,FALSE),0)</f>
        <v>135.61000000000001</v>
      </c>
      <c r="N5" s="21">
        <f>IFERROR(VLOOKUP(I5,SUM_POINT!$A$1:$G$970,4,FALSE),0)</f>
        <v>1216.3900000000001</v>
      </c>
      <c r="O5" s="21">
        <f>IFERROR(VLOOKUP(I5,SUM_POINT!$A$1:$G$970,5,FALSE),0)</f>
        <v>1138.96</v>
      </c>
      <c r="P5" s="21">
        <f>IFERROR(VLOOKUP(I5,SUM_POINT!$A$1:$G$970,6,FALSE),0)</f>
        <v>7145.92</v>
      </c>
      <c r="Q5" s="22">
        <f t="shared" si="0"/>
        <v>9636.880000000001</v>
      </c>
      <c r="R5" s="21">
        <f t="shared" si="1"/>
        <v>36665</v>
      </c>
    </row>
    <row r="6" spans="1:19">
      <c r="A6" s="19" t="s">
        <v>23</v>
      </c>
      <c r="B6" s="19" t="s">
        <v>24</v>
      </c>
      <c r="C6" s="19" t="s">
        <v>2000</v>
      </c>
      <c r="D6" s="19" t="s">
        <v>2001</v>
      </c>
      <c r="E6" s="19" t="s">
        <v>2039</v>
      </c>
      <c r="F6" s="19" t="s">
        <v>2040</v>
      </c>
      <c r="G6" s="19" t="s">
        <v>516</v>
      </c>
      <c r="H6" s="19" t="s">
        <v>517</v>
      </c>
      <c r="I6" s="20" t="s">
        <v>30</v>
      </c>
      <c r="J6" s="19" t="s">
        <v>2041</v>
      </c>
      <c r="K6" s="19" t="s">
        <v>2031</v>
      </c>
      <c r="L6" s="19" t="s">
        <v>2032</v>
      </c>
      <c r="M6" s="21">
        <f>IFERROR(VLOOKUP(I6,SUM_POINT!$A$1:$G$970,3,FALSE),0)</f>
        <v>152.24</v>
      </c>
      <c r="N6" s="21">
        <f>IFERROR(VLOOKUP(I6,SUM_POINT!$A$1:$G$970,4,FALSE),0)</f>
        <v>1042.22</v>
      </c>
      <c r="O6" s="21">
        <f>IFERROR(VLOOKUP(I6,SUM_POINT!$A$1:$G$970,5,FALSE),0)</f>
        <v>1135.2</v>
      </c>
      <c r="P6" s="21">
        <f>IFERROR(VLOOKUP(I6,SUM_POINT!$A$1:$G$970,6,FALSE),0)</f>
        <v>7779.82</v>
      </c>
      <c r="Q6" s="22">
        <f t="shared" si="0"/>
        <v>10109.48</v>
      </c>
      <c r="R6" s="21">
        <f t="shared" si="1"/>
        <v>38464</v>
      </c>
    </row>
    <row r="7" spans="1:19">
      <c r="A7" s="19" t="s">
        <v>23</v>
      </c>
      <c r="B7" s="19" t="s">
        <v>24</v>
      </c>
      <c r="C7" s="19" t="s">
        <v>2000</v>
      </c>
      <c r="D7" s="19" t="s">
        <v>2001</v>
      </c>
      <c r="E7" s="19" t="s">
        <v>2042</v>
      </c>
      <c r="F7" s="19" t="s">
        <v>2043</v>
      </c>
      <c r="G7" s="19" t="s">
        <v>516</v>
      </c>
      <c r="H7" s="19" t="s">
        <v>517</v>
      </c>
      <c r="I7" s="20" t="s">
        <v>32</v>
      </c>
      <c r="J7" s="19" t="s">
        <v>2044</v>
      </c>
      <c r="K7" s="19" t="s">
        <v>2031</v>
      </c>
      <c r="L7" s="19" t="s">
        <v>2032</v>
      </c>
      <c r="M7" s="21">
        <f>IFERROR(VLOOKUP(I7,SUM_POINT!$A$1:$G$970,3,FALSE),0)</f>
        <v>620.37</v>
      </c>
      <c r="N7" s="21">
        <f>IFERROR(VLOOKUP(I7,SUM_POINT!$A$1:$G$970,4,FALSE),0)</f>
        <v>583.77</v>
      </c>
      <c r="O7" s="21">
        <f>IFERROR(VLOOKUP(I7,SUM_POINT!$A$1:$G$970,5,FALSE),0)</f>
        <v>720.68</v>
      </c>
      <c r="P7" s="21">
        <f>IFERROR(VLOOKUP(I7,SUM_POINT!$A$1:$G$970,6,FALSE),0)</f>
        <v>6077.17</v>
      </c>
      <c r="Q7" s="22">
        <f t="shared" si="0"/>
        <v>8001.99</v>
      </c>
      <c r="R7" s="21">
        <f t="shared" si="1"/>
        <v>30445</v>
      </c>
    </row>
    <row r="8" spans="1:19">
      <c r="A8" s="19" t="s">
        <v>23</v>
      </c>
      <c r="B8" s="19" t="s">
        <v>24</v>
      </c>
      <c r="C8" s="19" t="s">
        <v>2000</v>
      </c>
      <c r="D8" s="19" t="s">
        <v>2001</v>
      </c>
      <c r="E8" s="19" t="s">
        <v>2045</v>
      </c>
      <c r="F8" s="19" t="s">
        <v>2046</v>
      </c>
      <c r="G8" s="19" t="s">
        <v>516</v>
      </c>
      <c r="H8" s="19" t="s">
        <v>517</v>
      </c>
      <c r="I8" s="20" t="s">
        <v>34</v>
      </c>
      <c r="J8" s="19" t="s">
        <v>2047</v>
      </c>
      <c r="K8" s="19" t="s">
        <v>2031</v>
      </c>
      <c r="L8" s="19" t="s">
        <v>2032</v>
      </c>
      <c r="M8" s="21">
        <f>IFERROR(VLOOKUP(I8,SUM_POINT!$A$1:$G$970,3,FALSE),0)</f>
        <v>641.66999999999996</v>
      </c>
      <c r="N8" s="21">
        <f>IFERROR(VLOOKUP(I8,SUM_POINT!$A$1:$G$970,4,FALSE),0)</f>
        <v>853.43</v>
      </c>
      <c r="O8" s="21">
        <f>IFERROR(VLOOKUP(I8,SUM_POINT!$A$1:$G$970,5,FALSE),0)</f>
        <v>765.05</v>
      </c>
      <c r="P8" s="21">
        <f>IFERROR(VLOOKUP(I8,SUM_POINT!$A$1:$G$970,6,FALSE),0)</f>
        <v>5774.84</v>
      </c>
      <c r="Q8" s="22">
        <f t="shared" si="0"/>
        <v>8034.99</v>
      </c>
      <c r="R8" s="21">
        <f t="shared" si="1"/>
        <v>30571</v>
      </c>
    </row>
    <row r="9" spans="1:19">
      <c r="A9" s="19" t="s">
        <v>23</v>
      </c>
      <c r="B9" s="19" t="s">
        <v>24</v>
      </c>
      <c r="C9" s="19" t="s">
        <v>2000</v>
      </c>
      <c r="D9" s="19" t="s">
        <v>2001</v>
      </c>
      <c r="E9" s="19" t="s">
        <v>2048</v>
      </c>
      <c r="F9" s="19" t="s">
        <v>2049</v>
      </c>
      <c r="G9" s="19" t="s">
        <v>516</v>
      </c>
      <c r="H9" s="19" t="s">
        <v>517</v>
      </c>
      <c r="I9" s="20" t="s">
        <v>36</v>
      </c>
      <c r="J9" s="19" t="s">
        <v>2050</v>
      </c>
      <c r="K9" s="19" t="s">
        <v>2031</v>
      </c>
      <c r="L9" s="19" t="s">
        <v>2032</v>
      </c>
      <c r="M9" s="21">
        <f>IFERROR(VLOOKUP(I9,SUM_POINT!$A$1:$G$970,3,FALSE),0)</f>
        <v>151.57</v>
      </c>
      <c r="N9" s="21">
        <f>IFERROR(VLOOKUP(I9,SUM_POINT!$A$1:$G$970,4,FALSE),0)</f>
        <v>961.73</v>
      </c>
      <c r="O9" s="21">
        <f>IFERROR(VLOOKUP(I9,SUM_POINT!$A$1:$G$970,5,FALSE),0)</f>
        <v>1052.5899999999999</v>
      </c>
      <c r="P9" s="21">
        <f>IFERROR(VLOOKUP(I9,SUM_POINT!$A$1:$G$970,6,FALSE),0)</f>
        <v>6205.42</v>
      </c>
      <c r="Q9" s="22">
        <f t="shared" si="0"/>
        <v>8371.31</v>
      </c>
      <c r="R9" s="21">
        <f t="shared" si="1"/>
        <v>31850</v>
      </c>
    </row>
    <row r="10" spans="1:19">
      <c r="A10" s="19" t="s">
        <v>23</v>
      </c>
      <c r="B10" s="19" t="s">
        <v>24</v>
      </c>
      <c r="C10" s="19" t="s">
        <v>2000</v>
      </c>
      <c r="D10" s="19" t="s">
        <v>2001</v>
      </c>
      <c r="E10" s="19" t="s">
        <v>2051</v>
      </c>
      <c r="F10" s="19" t="s">
        <v>2052</v>
      </c>
      <c r="G10" s="19" t="s">
        <v>516</v>
      </c>
      <c r="H10" s="19" t="s">
        <v>517</v>
      </c>
      <c r="I10" s="20" t="s">
        <v>38</v>
      </c>
      <c r="J10" s="19" t="s">
        <v>2053</v>
      </c>
      <c r="K10" s="19" t="s">
        <v>2031</v>
      </c>
      <c r="L10" s="19" t="s">
        <v>2032</v>
      </c>
      <c r="M10" s="21">
        <f>IFERROR(VLOOKUP(I10,SUM_POINT!$A$1:$G$970,3,FALSE),0)</f>
        <v>52.85</v>
      </c>
      <c r="N10" s="21">
        <f>IFERROR(VLOOKUP(I10,SUM_POINT!$A$1:$G$970,4,FALSE),0)</f>
        <v>1382.27</v>
      </c>
      <c r="O10" s="21">
        <f>IFERROR(VLOOKUP(I10,SUM_POINT!$A$1:$G$970,5,FALSE),0)</f>
        <v>1156.0999999999999</v>
      </c>
      <c r="P10" s="21">
        <f>IFERROR(VLOOKUP(I10,SUM_POINT!$A$1:$G$970,6,FALSE),0)</f>
        <v>9500.59</v>
      </c>
      <c r="Q10" s="22">
        <f t="shared" si="0"/>
        <v>12091.81</v>
      </c>
      <c r="R10" s="21">
        <f t="shared" si="1"/>
        <v>46006</v>
      </c>
    </row>
    <row r="11" spans="1:19">
      <c r="A11" s="19" t="s">
        <v>23</v>
      </c>
      <c r="B11" s="19" t="s">
        <v>24</v>
      </c>
      <c r="C11" s="19" t="s">
        <v>2000</v>
      </c>
      <c r="D11" s="19" t="s">
        <v>2001</v>
      </c>
      <c r="E11" s="19" t="s">
        <v>2054</v>
      </c>
      <c r="F11" s="19" t="s">
        <v>2055</v>
      </c>
      <c r="G11" s="19" t="s">
        <v>516</v>
      </c>
      <c r="H11" s="19" t="s">
        <v>517</v>
      </c>
      <c r="I11" s="20" t="s">
        <v>40</v>
      </c>
      <c r="J11" s="19" t="s">
        <v>2056</v>
      </c>
      <c r="K11" s="19" t="s">
        <v>2031</v>
      </c>
      <c r="L11" s="19" t="s">
        <v>2032</v>
      </c>
      <c r="M11" s="21">
        <f>IFERROR(VLOOKUP(I11,SUM_POINT!$A$1:$G$970,3,FALSE),0)</f>
        <v>695.95</v>
      </c>
      <c r="N11" s="21">
        <f>IFERROR(VLOOKUP(I11,SUM_POINT!$A$1:$G$970,4,FALSE),0)</f>
        <v>605.16999999999996</v>
      </c>
      <c r="O11" s="21">
        <f>IFERROR(VLOOKUP(I11,SUM_POINT!$A$1:$G$970,5,FALSE),0)</f>
        <v>1137.3</v>
      </c>
      <c r="P11" s="21">
        <f>IFERROR(VLOOKUP(I11,SUM_POINT!$A$1:$G$970,6,FALSE),0)</f>
        <v>5966.23</v>
      </c>
      <c r="Q11" s="22">
        <f t="shared" si="0"/>
        <v>8404.65</v>
      </c>
      <c r="R11" s="21">
        <f t="shared" si="1"/>
        <v>31977</v>
      </c>
    </row>
    <row r="12" spans="1:19">
      <c r="A12" s="19" t="s">
        <v>23</v>
      </c>
      <c r="B12" s="19" t="s">
        <v>24</v>
      </c>
      <c r="C12" s="19" t="s">
        <v>2000</v>
      </c>
      <c r="D12" s="19" t="s">
        <v>2001</v>
      </c>
      <c r="E12" s="19" t="s">
        <v>2057</v>
      </c>
      <c r="F12" s="19" t="s">
        <v>2058</v>
      </c>
      <c r="G12" s="19" t="s">
        <v>516</v>
      </c>
      <c r="H12" s="19" t="s">
        <v>517</v>
      </c>
      <c r="I12" s="20" t="s">
        <v>42</v>
      </c>
      <c r="J12" s="19" t="s">
        <v>2059</v>
      </c>
      <c r="K12" s="19" t="s">
        <v>2031</v>
      </c>
      <c r="L12" s="19" t="s">
        <v>2032</v>
      </c>
      <c r="M12" s="21">
        <f>IFERROR(VLOOKUP(I12,SUM_POINT!$A$1:$G$970,3,FALSE),0)</f>
        <v>0</v>
      </c>
      <c r="N12" s="21">
        <f>IFERROR(VLOOKUP(I12,SUM_POINT!$A$1:$G$970,4,FALSE),0)</f>
        <v>958.51</v>
      </c>
      <c r="O12" s="21">
        <f>IFERROR(VLOOKUP(I12,SUM_POINT!$A$1:$G$970,5,FALSE),0)</f>
        <v>1056.83</v>
      </c>
      <c r="P12" s="21">
        <f>IFERROR(VLOOKUP(I12,SUM_POINT!$A$1:$G$970,6,FALSE),0)</f>
        <v>6556.88</v>
      </c>
      <c r="Q12" s="22">
        <f t="shared" si="0"/>
        <v>8572.2199999999993</v>
      </c>
      <c r="R12" s="21">
        <f t="shared" si="1"/>
        <v>32615</v>
      </c>
    </row>
    <row r="13" spans="1:19">
      <c r="A13" s="19" t="s">
        <v>23</v>
      </c>
      <c r="B13" s="19" t="s">
        <v>24</v>
      </c>
      <c r="C13" s="19" t="s">
        <v>2000</v>
      </c>
      <c r="D13" s="19" t="s">
        <v>2001</v>
      </c>
      <c r="E13" s="19" t="s">
        <v>2060</v>
      </c>
      <c r="F13" s="19" t="s">
        <v>2061</v>
      </c>
      <c r="G13" s="19" t="s">
        <v>516</v>
      </c>
      <c r="H13" s="19" t="s">
        <v>517</v>
      </c>
      <c r="I13" s="20" t="s">
        <v>44</v>
      </c>
      <c r="J13" s="19" t="s">
        <v>2062</v>
      </c>
      <c r="K13" s="19" t="s">
        <v>2031</v>
      </c>
      <c r="L13" s="19" t="s">
        <v>2032</v>
      </c>
      <c r="M13" s="21">
        <f>IFERROR(VLOOKUP(I13,SUM_POINT!$A$1:$G$970,3,FALSE),0)</f>
        <v>0</v>
      </c>
      <c r="N13" s="21">
        <f>IFERROR(VLOOKUP(I13,SUM_POINT!$A$1:$G$970,4,FALSE),0)</f>
        <v>853.34</v>
      </c>
      <c r="O13" s="21">
        <f>IFERROR(VLOOKUP(I13,SUM_POINT!$A$1:$G$970,5,FALSE),0)</f>
        <v>699.5</v>
      </c>
      <c r="P13" s="21">
        <f>IFERROR(VLOOKUP(I13,SUM_POINT!$A$1:$G$970,6,FALSE),0)</f>
        <v>6006.62</v>
      </c>
      <c r="Q13" s="22">
        <f t="shared" si="0"/>
        <v>7559.46</v>
      </c>
      <c r="R13" s="21">
        <f t="shared" si="1"/>
        <v>28762</v>
      </c>
    </row>
    <row r="14" spans="1:19">
      <c r="A14" s="19" t="s">
        <v>23</v>
      </c>
      <c r="B14" s="19" t="s">
        <v>24</v>
      </c>
      <c r="C14" s="19" t="s">
        <v>2000</v>
      </c>
      <c r="D14" s="19" t="s">
        <v>2001</v>
      </c>
      <c r="E14" s="19" t="s">
        <v>2063</v>
      </c>
      <c r="F14" s="19" t="s">
        <v>2064</v>
      </c>
      <c r="G14" s="19" t="s">
        <v>516</v>
      </c>
      <c r="H14" s="19" t="s">
        <v>517</v>
      </c>
      <c r="I14" s="20" t="s">
        <v>46</v>
      </c>
      <c r="J14" s="19" t="s">
        <v>2065</v>
      </c>
      <c r="K14" s="19" t="s">
        <v>2031</v>
      </c>
      <c r="L14" s="19" t="s">
        <v>2032</v>
      </c>
      <c r="M14" s="21">
        <f>IFERROR(VLOOKUP(I14,SUM_POINT!$A$1:$G$970,3,FALSE),0)</f>
        <v>112.74</v>
      </c>
      <c r="N14" s="21">
        <f>IFERROR(VLOOKUP(I14,SUM_POINT!$A$1:$G$970,4,FALSE),0)</f>
        <v>1239.46</v>
      </c>
      <c r="O14" s="21">
        <f>IFERROR(VLOOKUP(I14,SUM_POINT!$A$1:$G$970,5,FALSE),0)</f>
        <v>1408.96</v>
      </c>
      <c r="P14" s="21">
        <f>IFERROR(VLOOKUP(I14,SUM_POINT!$A$1:$G$970,6,FALSE),0)</f>
        <v>10180.98</v>
      </c>
      <c r="Q14" s="22">
        <f t="shared" si="0"/>
        <v>12942.14</v>
      </c>
      <c r="R14" s="21">
        <f t="shared" si="1"/>
        <v>49241</v>
      </c>
    </row>
    <row r="15" spans="1:19">
      <c r="A15" s="19" t="s">
        <v>23</v>
      </c>
      <c r="B15" s="19" t="s">
        <v>24</v>
      </c>
      <c r="C15" s="19" t="s">
        <v>2000</v>
      </c>
      <c r="D15" s="19" t="s">
        <v>2001</v>
      </c>
      <c r="E15" s="19" t="s">
        <v>2066</v>
      </c>
      <c r="F15" s="19" t="s">
        <v>2067</v>
      </c>
      <c r="G15" s="19" t="s">
        <v>516</v>
      </c>
      <c r="H15" s="19" t="s">
        <v>517</v>
      </c>
      <c r="I15" s="20" t="s">
        <v>48</v>
      </c>
      <c r="J15" s="19" t="s">
        <v>2068</v>
      </c>
      <c r="K15" s="19" t="s">
        <v>2031</v>
      </c>
      <c r="L15" s="19" t="s">
        <v>2032</v>
      </c>
      <c r="M15" s="21">
        <f>IFERROR(VLOOKUP(I15,SUM_POINT!$A$1:$G$970,3,FALSE),0)</f>
        <v>1645.73</v>
      </c>
      <c r="N15" s="21">
        <f>IFERROR(VLOOKUP(I15,SUM_POINT!$A$1:$G$970,4,FALSE),0)</f>
        <v>910.5</v>
      </c>
      <c r="O15" s="21">
        <f>IFERROR(VLOOKUP(I15,SUM_POINT!$A$1:$G$970,5,FALSE),0)</f>
        <v>1463.51</v>
      </c>
      <c r="P15" s="21">
        <f>IFERROR(VLOOKUP(I15,SUM_POINT!$A$1:$G$970,6,FALSE),0)</f>
        <v>7761.67</v>
      </c>
      <c r="Q15" s="22">
        <f t="shared" si="0"/>
        <v>11781.41</v>
      </c>
      <c r="R15" s="21">
        <f t="shared" si="1"/>
        <v>44825</v>
      </c>
    </row>
    <row r="16" spans="1:19">
      <c r="A16" s="19" t="s">
        <v>23</v>
      </c>
      <c r="B16" s="19" t="s">
        <v>24</v>
      </c>
      <c r="C16" s="19" t="s">
        <v>2000</v>
      </c>
      <c r="D16" s="19" t="s">
        <v>2001</v>
      </c>
      <c r="E16" s="19" t="s">
        <v>2066</v>
      </c>
      <c r="F16" s="19" t="s">
        <v>2067</v>
      </c>
      <c r="G16" s="19" t="s">
        <v>516</v>
      </c>
      <c r="H16" s="19" t="s">
        <v>517</v>
      </c>
      <c r="I16" s="20" t="s">
        <v>50</v>
      </c>
      <c r="J16" s="19" t="s">
        <v>2069</v>
      </c>
      <c r="K16" s="19" t="s">
        <v>2031</v>
      </c>
      <c r="L16" s="19" t="s">
        <v>2032</v>
      </c>
      <c r="M16" s="21">
        <f>IFERROR(VLOOKUP(I16,SUM_POINT!$A$1:$G$970,3,FALSE),0)</f>
        <v>1029.77</v>
      </c>
      <c r="N16" s="21">
        <f>IFERROR(VLOOKUP(I16,SUM_POINT!$A$1:$G$970,4,FALSE),0)</f>
        <v>830.25</v>
      </c>
      <c r="O16" s="21">
        <f>IFERROR(VLOOKUP(I16,SUM_POINT!$A$1:$G$970,5,FALSE),0)</f>
        <v>704.64</v>
      </c>
      <c r="P16" s="21">
        <f>IFERROR(VLOOKUP(I16,SUM_POINT!$A$1:$G$970,6,FALSE),0)</f>
        <v>5459.79</v>
      </c>
      <c r="Q16" s="22">
        <f t="shared" si="0"/>
        <v>8024.45</v>
      </c>
      <c r="R16" s="21">
        <f t="shared" si="1"/>
        <v>30531</v>
      </c>
    </row>
    <row r="17" spans="1:18">
      <c r="A17" s="19" t="s">
        <v>23</v>
      </c>
      <c r="B17" s="19" t="s">
        <v>24</v>
      </c>
      <c r="C17" s="19" t="s">
        <v>2000</v>
      </c>
      <c r="D17" s="19" t="s">
        <v>2001</v>
      </c>
      <c r="E17" s="19" t="s">
        <v>2070</v>
      </c>
      <c r="F17" s="19" t="s">
        <v>2071</v>
      </c>
      <c r="G17" s="19" t="s">
        <v>516</v>
      </c>
      <c r="H17" s="19" t="s">
        <v>517</v>
      </c>
      <c r="I17" s="20" t="s">
        <v>52</v>
      </c>
      <c r="J17" s="19" t="s">
        <v>2072</v>
      </c>
      <c r="K17" s="19" t="s">
        <v>2031</v>
      </c>
      <c r="L17" s="19" t="s">
        <v>2032</v>
      </c>
      <c r="M17" s="21">
        <f>IFERROR(VLOOKUP(I17,SUM_POINT!$A$1:$G$970,3,FALSE),0)</f>
        <v>944.18</v>
      </c>
      <c r="N17" s="21">
        <f>IFERROR(VLOOKUP(I17,SUM_POINT!$A$1:$G$970,4,FALSE),0)</f>
        <v>1228.77</v>
      </c>
      <c r="O17" s="21">
        <f>IFERROR(VLOOKUP(I17,SUM_POINT!$A$1:$G$970,5,FALSE),0)</f>
        <v>778.54</v>
      </c>
      <c r="P17" s="21">
        <f>IFERROR(VLOOKUP(I17,SUM_POINT!$A$1:$G$970,6,FALSE),0)</f>
        <v>8518.09</v>
      </c>
      <c r="Q17" s="22">
        <f t="shared" si="0"/>
        <v>11469.58</v>
      </c>
      <c r="R17" s="21">
        <f t="shared" si="1"/>
        <v>43638</v>
      </c>
    </row>
    <row r="18" spans="1:18">
      <c r="A18" s="19" t="s">
        <v>23</v>
      </c>
      <c r="B18" s="19" t="s">
        <v>24</v>
      </c>
      <c r="C18" s="19" t="s">
        <v>2000</v>
      </c>
      <c r="D18" s="19" t="s">
        <v>2001</v>
      </c>
      <c r="E18" s="19" t="s">
        <v>2073</v>
      </c>
      <c r="F18" s="19" t="s">
        <v>2074</v>
      </c>
      <c r="G18" s="19" t="s">
        <v>516</v>
      </c>
      <c r="H18" s="19" t="s">
        <v>517</v>
      </c>
      <c r="I18" s="20" t="s">
        <v>54</v>
      </c>
      <c r="J18" s="19" t="s">
        <v>2075</v>
      </c>
      <c r="K18" s="19" t="s">
        <v>2031</v>
      </c>
      <c r="L18" s="19" t="s">
        <v>2032</v>
      </c>
      <c r="M18" s="21">
        <f>IFERROR(VLOOKUP(I18,SUM_POINT!$A$1:$G$970,3,FALSE),0)</f>
        <v>0</v>
      </c>
      <c r="N18" s="21">
        <f>IFERROR(VLOOKUP(I18,SUM_POINT!$A$1:$G$970,4,FALSE),0)</f>
        <v>756.35</v>
      </c>
      <c r="O18" s="21">
        <f>IFERROR(VLOOKUP(I18,SUM_POINT!$A$1:$G$970,5,FALSE),0)</f>
        <v>956.58</v>
      </c>
      <c r="P18" s="21">
        <f>IFERROR(VLOOKUP(I18,SUM_POINT!$A$1:$G$970,6,FALSE),0)</f>
        <v>7135.43</v>
      </c>
      <c r="Q18" s="22">
        <f t="shared" si="0"/>
        <v>8848.36</v>
      </c>
      <c r="R18" s="21">
        <f t="shared" si="1"/>
        <v>33665</v>
      </c>
    </row>
    <row r="19" spans="1:18">
      <c r="A19" s="19" t="s">
        <v>23</v>
      </c>
      <c r="B19" s="19" t="s">
        <v>24</v>
      </c>
      <c r="C19" s="19" t="s">
        <v>2000</v>
      </c>
      <c r="D19" s="19" t="s">
        <v>2001</v>
      </c>
      <c r="E19" s="19" t="s">
        <v>2076</v>
      </c>
      <c r="F19" s="19" t="s">
        <v>2077</v>
      </c>
      <c r="G19" s="19" t="s">
        <v>516</v>
      </c>
      <c r="H19" s="19" t="s">
        <v>517</v>
      </c>
      <c r="I19" s="20" t="s">
        <v>56</v>
      </c>
      <c r="J19" s="19" t="s">
        <v>2078</v>
      </c>
      <c r="K19" s="19" t="s">
        <v>2031</v>
      </c>
      <c r="L19" s="19" t="s">
        <v>2032</v>
      </c>
      <c r="M19" s="21">
        <f>IFERROR(VLOOKUP(I19,SUM_POINT!$A$1:$G$970,3,FALSE),0)</f>
        <v>164.5</v>
      </c>
      <c r="N19" s="21">
        <f>IFERROR(VLOOKUP(I19,SUM_POINT!$A$1:$G$970,4,FALSE),0)</f>
        <v>449.01</v>
      </c>
      <c r="O19" s="21">
        <f>IFERROR(VLOOKUP(I19,SUM_POINT!$A$1:$G$970,5,FALSE),0)</f>
        <v>438.41</v>
      </c>
      <c r="P19" s="21">
        <f>IFERROR(VLOOKUP(I19,SUM_POINT!$A$1:$G$970,6,FALSE),0)</f>
        <v>4199.97</v>
      </c>
      <c r="Q19" s="22">
        <f t="shared" si="0"/>
        <v>5251.89</v>
      </c>
      <c r="R19" s="21">
        <f t="shared" si="1"/>
        <v>19982</v>
      </c>
    </row>
    <row r="20" spans="1:18">
      <c r="A20" s="19" t="s">
        <v>23</v>
      </c>
      <c r="B20" s="19" t="s">
        <v>24</v>
      </c>
      <c r="C20" s="19" t="s">
        <v>2079</v>
      </c>
      <c r="D20" s="19" t="s">
        <v>2080</v>
      </c>
      <c r="E20" s="19" t="s">
        <v>2081</v>
      </c>
      <c r="F20" s="19" t="s">
        <v>2082</v>
      </c>
      <c r="G20" s="19" t="s">
        <v>519</v>
      </c>
      <c r="H20" s="19" t="s">
        <v>520</v>
      </c>
      <c r="I20" s="20" t="s">
        <v>58</v>
      </c>
      <c r="J20" s="19" t="s">
        <v>2083</v>
      </c>
      <c r="K20" s="19" t="s">
        <v>2031</v>
      </c>
      <c r="L20" s="19" t="s">
        <v>2032</v>
      </c>
      <c r="M20" s="21">
        <f>IFERROR(VLOOKUP(I20,SUM_POINT!$A$1:$G$970,3,FALSE),0)</f>
        <v>979.59</v>
      </c>
      <c r="N20" s="21">
        <f>IFERROR(VLOOKUP(I20,SUM_POINT!$A$1:$G$970,4,FALSE),0)</f>
        <v>1156.3800000000001</v>
      </c>
      <c r="O20" s="21">
        <f>IFERROR(VLOOKUP(I20,SUM_POINT!$A$1:$G$970,5,FALSE),0)</f>
        <v>2473.33</v>
      </c>
      <c r="P20" s="21">
        <f>IFERROR(VLOOKUP(I20,SUM_POINT!$A$1:$G$970,6,FALSE),0)</f>
        <v>6703.1</v>
      </c>
      <c r="Q20" s="22">
        <f t="shared" si="0"/>
        <v>11312.400000000001</v>
      </c>
      <c r="R20" s="21">
        <f t="shared" si="1"/>
        <v>43040</v>
      </c>
    </row>
    <row r="21" spans="1:18">
      <c r="A21" s="19" t="s">
        <v>23</v>
      </c>
      <c r="B21" s="19" t="s">
        <v>24</v>
      </c>
      <c r="C21" s="19" t="s">
        <v>2079</v>
      </c>
      <c r="D21" s="19" t="s">
        <v>2080</v>
      </c>
      <c r="E21" s="19" t="s">
        <v>2084</v>
      </c>
      <c r="F21" s="19" t="s">
        <v>2085</v>
      </c>
      <c r="G21" s="19" t="s">
        <v>519</v>
      </c>
      <c r="H21" s="19" t="s">
        <v>520</v>
      </c>
      <c r="I21" s="20" t="s">
        <v>60</v>
      </c>
      <c r="J21" s="19" t="s">
        <v>2086</v>
      </c>
      <c r="K21" s="19" t="s">
        <v>2031</v>
      </c>
      <c r="L21" s="19" t="s">
        <v>2032</v>
      </c>
      <c r="M21" s="21">
        <f>IFERROR(VLOOKUP(I21,SUM_POINT!$A$1:$G$970,3,FALSE),0)</f>
        <v>670.92</v>
      </c>
      <c r="N21" s="21">
        <f>IFERROR(VLOOKUP(I21,SUM_POINT!$A$1:$G$970,4,FALSE),0)</f>
        <v>598.22</v>
      </c>
      <c r="O21" s="21">
        <f>IFERROR(VLOOKUP(I21,SUM_POINT!$A$1:$G$970,5,FALSE),0)</f>
        <v>1566.8</v>
      </c>
      <c r="P21" s="21">
        <f>IFERROR(VLOOKUP(I21,SUM_POINT!$A$1:$G$970,6,FALSE),0)</f>
        <v>3349.53</v>
      </c>
      <c r="Q21" s="22">
        <f t="shared" si="0"/>
        <v>6185.4699999999993</v>
      </c>
      <c r="R21" s="21">
        <f t="shared" si="1"/>
        <v>23534</v>
      </c>
    </row>
    <row r="22" spans="1:18">
      <c r="A22" s="19" t="s">
        <v>23</v>
      </c>
      <c r="B22" s="19" t="s">
        <v>24</v>
      </c>
      <c r="C22" s="19" t="s">
        <v>2079</v>
      </c>
      <c r="D22" s="19" t="s">
        <v>2080</v>
      </c>
      <c r="E22" s="19" t="s">
        <v>2087</v>
      </c>
      <c r="F22" s="19" t="s">
        <v>2088</v>
      </c>
      <c r="G22" s="19" t="s">
        <v>519</v>
      </c>
      <c r="H22" s="19" t="s">
        <v>520</v>
      </c>
      <c r="I22" s="20" t="s">
        <v>62</v>
      </c>
      <c r="J22" s="19" t="s">
        <v>2089</v>
      </c>
      <c r="K22" s="19" t="s">
        <v>2031</v>
      </c>
      <c r="L22" s="19" t="s">
        <v>2032</v>
      </c>
      <c r="M22" s="21">
        <f>IFERROR(VLOOKUP(I22,SUM_POINT!$A$1:$G$970,3,FALSE),0)</f>
        <v>915.6</v>
      </c>
      <c r="N22" s="21">
        <f>IFERROR(VLOOKUP(I22,SUM_POINT!$A$1:$G$970,4,FALSE),0)</f>
        <v>1239</v>
      </c>
      <c r="O22" s="21">
        <f>IFERROR(VLOOKUP(I22,SUM_POINT!$A$1:$G$970,5,FALSE),0)</f>
        <v>2039.4</v>
      </c>
      <c r="P22" s="21">
        <f>IFERROR(VLOOKUP(I22,SUM_POINT!$A$1:$G$970,6,FALSE),0)</f>
        <v>6034.8</v>
      </c>
      <c r="Q22" s="22">
        <f t="shared" si="0"/>
        <v>10228.799999999999</v>
      </c>
      <c r="R22" s="21">
        <f t="shared" si="1"/>
        <v>38918</v>
      </c>
    </row>
    <row r="23" spans="1:18">
      <c r="A23" s="19" t="s">
        <v>23</v>
      </c>
      <c r="B23" s="19" t="s">
        <v>24</v>
      </c>
      <c r="C23" s="19" t="s">
        <v>2079</v>
      </c>
      <c r="D23" s="19" t="s">
        <v>2080</v>
      </c>
      <c r="E23" s="19" t="s">
        <v>2090</v>
      </c>
      <c r="F23" s="19" t="s">
        <v>2091</v>
      </c>
      <c r="G23" s="19" t="s">
        <v>519</v>
      </c>
      <c r="H23" s="19" t="s">
        <v>520</v>
      </c>
      <c r="I23" s="20" t="s">
        <v>64</v>
      </c>
      <c r="J23" s="19" t="s">
        <v>2092</v>
      </c>
      <c r="K23" s="19" t="s">
        <v>2031</v>
      </c>
      <c r="L23" s="19" t="s">
        <v>2032</v>
      </c>
      <c r="M23" s="21">
        <f>IFERROR(VLOOKUP(I23,SUM_POINT!$A$1:$G$970,3,FALSE),0)</f>
        <v>1387.14</v>
      </c>
      <c r="N23" s="21">
        <f>IFERROR(VLOOKUP(I23,SUM_POINT!$A$1:$G$970,4,FALSE),0)</f>
        <v>1298.72</v>
      </c>
      <c r="O23" s="21">
        <f>IFERROR(VLOOKUP(I23,SUM_POINT!$A$1:$G$970,5,FALSE),0)</f>
        <v>3504.09</v>
      </c>
      <c r="P23" s="21">
        <f>IFERROR(VLOOKUP(I23,SUM_POINT!$A$1:$G$970,6,FALSE),0)</f>
        <v>11278.92</v>
      </c>
      <c r="Q23" s="22">
        <f t="shared" si="0"/>
        <v>17468.870000000003</v>
      </c>
      <c r="R23" s="21">
        <f t="shared" si="1"/>
        <v>66464</v>
      </c>
    </row>
    <row r="24" spans="1:18">
      <c r="A24" s="19" t="s">
        <v>23</v>
      </c>
      <c r="B24" s="19" t="s">
        <v>24</v>
      </c>
      <c r="C24" s="19" t="s">
        <v>2079</v>
      </c>
      <c r="D24" s="19" t="s">
        <v>2080</v>
      </c>
      <c r="E24" s="19" t="s">
        <v>2093</v>
      </c>
      <c r="F24" s="19" t="s">
        <v>2094</v>
      </c>
      <c r="G24" s="19" t="s">
        <v>519</v>
      </c>
      <c r="H24" s="19" t="s">
        <v>520</v>
      </c>
      <c r="I24" s="20" t="s">
        <v>66</v>
      </c>
      <c r="J24" s="19" t="s">
        <v>2095</v>
      </c>
      <c r="K24" s="19" t="s">
        <v>2031</v>
      </c>
      <c r="L24" s="19" t="s">
        <v>2032</v>
      </c>
      <c r="M24" s="21">
        <f>IFERROR(VLOOKUP(I24,SUM_POINT!$A$1:$G$970,3,FALSE),0)</f>
        <v>1181.95</v>
      </c>
      <c r="N24" s="21">
        <f>IFERROR(VLOOKUP(I24,SUM_POINT!$A$1:$G$970,4,FALSE),0)</f>
        <v>1235.3399999999999</v>
      </c>
      <c r="O24" s="21">
        <f>IFERROR(VLOOKUP(I24,SUM_POINT!$A$1:$G$970,5,FALSE),0)</f>
        <v>2508.9499999999998</v>
      </c>
      <c r="P24" s="21">
        <f>IFERROR(VLOOKUP(I24,SUM_POINT!$A$1:$G$970,6,FALSE),0)</f>
        <v>7041.89</v>
      </c>
      <c r="Q24" s="22">
        <f t="shared" si="0"/>
        <v>11968.130000000001</v>
      </c>
      <c r="R24" s="21">
        <f t="shared" si="1"/>
        <v>45535</v>
      </c>
    </row>
    <row r="25" spans="1:18">
      <c r="A25" s="19" t="s">
        <v>23</v>
      </c>
      <c r="B25" s="19" t="s">
        <v>24</v>
      </c>
      <c r="C25" s="19" t="s">
        <v>2079</v>
      </c>
      <c r="D25" s="19" t="s">
        <v>2080</v>
      </c>
      <c r="E25" s="19" t="s">
        <v>2096</v>
      </c>
      <c r="F25" s="19" t="s">
        <v>2097</v>
      </c>
      <c r="G25" s="19" t="s">
        <v>519</v>
      </c>
      <c r="H25" s="19" t="s">
        <v>520</v>
      </c>
      <c r="I25" s="20" t="s">
        <v>68</v>
      </c>
      <c r="J25" s="19" t="s">
        <v>2098</v>
      </c>
      <c r="K25" s="19" t="s">
        <v>2031</v>
      </c>
      <c r="L25" s="19" t="s">
        <v>2032</v>
      </c>
      <c r="M25" s="21">
        <f>IFERROR(VLOOKUP(I25,SUM_POINT!$A$1:$G$970,3,FALSE),0)</f>
        <v>378.28</v>
      </c>
      <c r="N25" s="21">
        <f>IFERROR(VLOOKUP(I25,SUM_POINT!$A$1:$G$970,4,FALSE),0)</f>
        <v>346.89</v>
      </c>
      <c r="O25" s="21">
        <f>IFERROR(VLOOKUP(I25,SUM_POINT!$A$1:$G$970,5,FALSE),0)</f>
        <v>1184.68</v>
      </c>
      <c r="P25" s="21">
        <f>IFERROR(VLOOKUP(I25,SUM_POINT!$A$1:$G$970,6,FALSE),0)</f>
        <v>3804.48</v>
      </c>
      <c r="Q25" s="22">
        <f t="shared" si="0"/>
        <v>5714.33</v>
      </c>
      <c r="R25" s="21">
        <f t="shared" si="1"/>
        <v>21741</v>
      </c>
    </row>
    <row r="26" spans="1:18">
      <c r="A26" s="19" t="s">
        <v>23</v>
      </c>
      <c r="B26" s="19" t="s">
        <v>24</v>
      </c>
      <c r="C26" s="19" t="s">
        <v>2099</v>
      </c>
      <c r="D26" s="19" t="s">
        <v>2100</v>
      </c>
      <c r="E26" s="19" t="s">
        <v>2101</v>
      </c>
      <c r="F26" s="19" t="s">
        <v>2102</v>
      </c>
      <c r="G26" s="19" t="s">
        <v>522</v>
      </c>
      <c r="H26" s="19" t="s">
        <v>523</v>
      </c>
      <c r="I26" s="20" t="s">
        <v>70</v>
      </c>
      <c r="J26" s="19" t="s">
        <v>2103</v>
      </c>
      <c r="K26" s="19" t="s">
        <v>2031</v>
      </c>
      <c r="L26" s="19" t="s">
        <v>2032</v>
      </c>
      <c r="M26" s="21">
        <f>IFERROR(VLOOKUP(I26,SUM_POINT!$A$1:$G$970,3,FALSE),0)</f>
        <v>1412</v>
      </c>
      <c r="N26" s="21">
        <f>IFERROR(VLOOKUP(I26,SUM_POINT!$A$1:$G$970,4,FALSE),0)</f>
        <v>966.31</v>
      </c>
      <c r="O26" s="21">
        <f>IFERROR(VLOOKUP(I26,SUM_POINT!$A$1:$G$970,5,FALSE),0)</f>
        <v>3058.02</v>
      </c>
      <c r="P26" s="21">
        <f>IFERROR(VLOOKUP(I26,SUM_POINT!$A$1:$G$970,6,FALSE),0)</f>
        <v>6185.57</v>
      </c>
      <c r="Q26" s="22">
        <f t="shared" si="0"/>
        <v>11621.9</v>
      </c>
      <c r="R26" s="21">
        <f t="shared" si="1"/>
        <v>44218</v>
      </c>
    </row>
    <row r="27" spans="1:18">
      <c r="A27" s="19" t="s">
        <v>23</v>
      </c>
      <c r="B27" s="19" t="s">
        <v>24</v>
      </c>
      <c r="C27" s="19" t="s">
        <v>2099</v>
      </c>
      <c r="D27" s="19" t="s">
        <v>2100</v>
      </c>
      <c r="E27" s="19" t="s">
        <v>2104</v>
      </c>
      <c r="F27" s="19" t="s">
        <v>2105</v>
      </c>
      <c r="G27" s="19" t="s">
        <v>522</v>
      </c>
      <c r="H27" s="19" t="s">
        <v>523</v>
      </c>
      <c r="I27" s="20" t="s">
        <v>72</v>
      </c>
      <c r="J27" s="19" t="s">
        <v>2106</v>
      </c>
      <c r="K27" s="19" t="s">
        <v>2031</v>
      </c>
      <c r="L27" s="19" t="s">
        <v>2032</v>
      </c>
      <c r="M27" s="21">
        <f>IFERROR(VLOOKUP(I27,SUM_POINT!$A$1:$G$970,3,FALSE),0)</f>
        <v>383.56</v>
      </c>
      <c r="N27" s="21">
        <f>IFERROR(VLOOKUP(I27,SUM_POINT!$A$1:$G$970,4,FALSE),0)</f>
        <v>240.51</v>
      </c>
      <c r="O27" s="21">
        <f>IFERROR(VLOOKUP(I27,SUM_POINT!$A$1:$G$970,5,FALSE),0)</f>
        <v>801.44</v>
      </c>
      <c r="P27" s="21">
        <f>IFERROR(VLOOKUP(I27,SUM_POINT!$A$1:$G$970,6,FALSE),0)</f>
        <v>2403.59</v>
      </c>
      <c r="Q27" s="22">
        <f t="shared" si="0"/>
        <v>3829.1000000000004</v>
      </c>
      <c r="R27" s="21">
        <f t="shared" si="1"/>
        <v>14569</v>
      </c>
    </row>
    <row r="28" spans="1:18">
      <c r="A28" s="19" t="s">
        <v>23</v>
      </c>
      <c r="B28" s="19" t="s">
        <v>24</v>
      </c>
      <c r="C28" s="19" t="s">
        <v>2099</v>
      </c>
      <c r="D28" s="19" t="s">
        <v>2100</v>
      </c>
      <c r="E28" s="19" t="s">
        <v>2104</v>
      </c>
      <c r="F28" s="19" t="s">
        <v>2105</v>
      </c>
      <c r="G28" s="19" t="s">
        <v>522</v>
      </c>
      <c r="H28" s="19" t="s">
        <v>523</v>
      </c>
      <c r="I28" s="20" t="s">
        <v>74</v>
      </c>
      <c r="J28" s="19" t="s">
        <v>2107</v>
      </c>
      <c r="K28" s="19" t="s">
        <v>2031</v>
      </c>
      <c r="L28" s="19" t="s">
        <v>2032</v>
      </c>
      <c r="M28" s="21">
        <f>IFERROR(VLOOKUP(I28,SUM_POINT!$A$1:$G$970,3,FALSE),0)</f>
        <v>988.26</v>
      </c>
      <c r="N28" s="21">
        <f>IFERROR(VLOOKUP(I28,SUM_POINT!$A$1:$G$970,4,FALSE),0)</f>
        <v>648.39</v>
      </c>
      <c r="O28" s="21">
        <f>IFERROR(VLOOKUP(I28,SUM_POINT!$A$1:$G$970,5,FALSE),0)</f>
        <v>1380.87</v>
      </c>
      <c r="P28" s="21">
        <f>IFERROR(VLOOKUP(I28,SUM_POINT!$A$1:$G$970,6,FALSE),0)</f>
        <v>3987.83</v>
      </c>
      <c r="Q28" s="22">
        <f t="shared" si="0"/>
        <v>7005.35</v>
      </c>
      <c r="R28" s="21">
        <f t="shared" si="1"/>
        <v>26653</v>
      </c>
    </row>
    <row r="29" spans="1:18">
      <c r="A29" s="19" t="s">
        <v>23</v>
      </c>
      <c r="B29" s="19" t="s">
        <v>24</v>
      </c>
      <c r="C29" s="19" t="s">
        <v>2099</v>
      </c>
      <c r="D29" s="19" t="s">
        <v>2100</v>
      </c>
      <c r="E29" s="19" t="s">
        <v>2108</v>
      </c>
      <c r="F29" s="19" t="s">
        <v>2109</v>
      </c>
      <c r="G29" s="19" t="s">
        <v>522</v>
      </c>
      <c r="H29" s="19" t="s">
        <v>523</v>
      </c>
      <c r="I29" s="20" t="s">
        <v>76</v>
      </c>
      <c r="J29" s="19" t="s">
        <v>2110</v>
      </c>
      <c r="K29" s="19" t="s">
        <v>2031</v>
      </c>
      <c r="L29" s="19" t="s">
        <v>2032</v>
      </c>
      <c r="M29" s="21">
        <f>IFERROR(VLOOKUP(I29,SUM_POINT!$A$1:$G$970,3,FALSE),0)</f>
        <v>1138.45</v>
      </c>
      <c r="N29" s="21">
        <f>IFERROR(VLOOKUP(I29,SUM_POINT!$A$1:$G$970,4,FALSE),0)</f>
        <v>1096.25</v>
      </c>
      <c r="O29" s="21">
        <f>IFERROR(VLOOKUP(I29,SUM_POINT!$A$1:$G$970,5,FALSE),0)</f>
        <v>1973.27</v>
      </c>
      <c r="P29" s="21">
        <f>IFERROR(VLOOKUP(I29,SUM_POINT!$A$1:$G$970,6,FALSE),0)</f>
        <v>6221.57</v>
      </c>
      <c r="Q29" s="22">
        <f t="shared" si="0"/>
        <v>10429.539999999999</v>
      </c>
      <c r="R29" s="21">
        <f t="shared" si="1"/>
        <v>39681</v>
      </c>
    </row>
    <row r="30" spans="1:18">
      <c r="A30" s="19" t="s">
        <v>23</v>
      </c>
      <c r="B30" s="19" t="s">
        <v>24</v>
      </c>
      <c r="C30" s="19" t="s">
        <v>2099</v>
      </c>
      <c r="D30" s="19" t="s">
        <v>2100</v>
      </c>
      <c r="E30" s="19" t="s">
        <v>2111</v>
      </c>
      <c r="F30" s="19" t="s">
        <v>2112</v>
      </c>
      <c r="G30" s="19" t="s">
        <v>522</v>
      </c>
      <c r="H30" s="19" t="s">
        <v>523</v>
      </c>
      <c r="I30" s="20" t="s">
        <v>78</v>
      </c>
      <c r="J30" s="19" t="s">
        <v>2113</v>
      </c>
      <c r="K30" s="19" t="s">
        <v>2031</v>
      </c>
      <c r="L30" s="19" t="s">
        <v>2032</v>
      </c>
      <c r="M30" s="21">
        <f>IFERROR(VLOOKUP(I30,SUM_POINT!$A$1:$G$970,3,FALSE),0)</f>
        <v>394.23</v>
      </c>
      <c r="N30" s="21">
        <f>IFERROR(VLOOKUP(I30,SUM_POINT!$A$1:$G$970,4,FALSE),0)</f>
        <v>1551.83</v>
      </c>
      <c r="O30" s="21">
        <f>IFERROR(VLOOKUP(I30,SUM_POINT!$A$1:$G$970,5,FALSE),0)</f>
        <v>3746.44</v>
      </c>
      <c r="P30" s="21">
        <f>IFERROR(VLOOKUP(I30,SUM_POINT!$A$1:$G$970,6,FALSE),0)</f>
        <v>8515.39</v>
      </c>
      <c r="Q30" s="22">
        <f t="shared" si="0"/>
        <v>14207.89</v>
      </c>
      <c r="R30" s="21">
        <f t="shared" si="1"/>
        <v>54057</v>
      </c>
    </row>
    <row r="31" spans="1:18">
      <c r="A31" s="19" t="s">
        <v>23</v>
      </c>
      <c r="B31" s="19" t="s">
        <v>24</v>
      </c>
      <c r="C31" s="19" t="s">
        <v>2099</v>
      </c>
      <c r="D31" s="19" t="s">
        <v>2100</v>
      </c>
      <c r="E31" s="19" t="s">
        <v>2114</v>
      </c>
      <c r="F31" s="19" t="s">
        <v>2064</v>
      </c>
      <c r="G31" s="19" t="s">
        <v>522</v>
      </c>
      <c r="H31" s="19" t="s">
        <v>523</v>
      </c>
      <c r="I31" s="20" t="s">
        <v>80</v>
      </c>
      <c r="J31" s="19" t="s">
        <v>2115</v>
      </c>
      <c r="K31" s="19" t="s">
        <v>2031</v>
      </c>
      <c r="L31" s="19" t="s">
        <v>2032</v>
      </c>
      <c r="M31" s="21">
        <f>IFERROR(VLOOKUP(I31,SUM_POINT!$A$1:$G$970,3,FALSE),0)</f>
        <v>1142.6400000000001</v>
      </c>
      <c r="N31" s="21">
        <f>IFERROR(VLOOKUP(I31,SUM_POINT!$A$1:$G$970,4,FALSE),0)</f>
        <v>1017.36</v>
      </c>
      <c r="O31" s="21">
        <f>IFERROR(VLOOKUP(I31,SUM_POINT!$A$1:$G$970,5,FALSE),0)</f>
        <v>1890</v>
      </c>
      <c r="P31" s="21">
        <f>IFERROR(VLOOKUP(I31,SUM_POINT!$A$1:$G$970,6,FALSE),0)</f>
        <v>5237.55</v>
      </c>
      <c r="Q31" s="22">
        <f t="shared" si="0"/>
        <v>9287.5499999999993</v>
      </c>
      <c r="R31" s="21">
        <f t="shared" si="1"/>
        <v>35336</v>
      </c>
    </row>
    <row r="32" spans="1:18">
      <c r="A32" s="19" t="s">
        <v>23</v>
      </c>
      <c r="B32" s="19" t="s">
        <v>24</v>
      </c>
      <c r="C32" s="19" t="s">
        <v>2099</v>
      </c>
      <c r="D32" s="19" t="s">
        <v>2100</v>
      </c>
      <c r="E32" s="19" t="s">
        <v>2116</v>
      </c>
      <c r="F32" s="19" t="s">
        <v>2117</v>
      </c>
      <c r="G32" s="19" t="s">
        <v>522</v>
      </c>
      <c r="H32" s="19" t="s">
        <v>523</v>
      </c>
      <c r="I32" s="20" t="s">
        <v>82</v>
      </c>
      <c r="J32" s="19" t="s">
        <v>2118</v>
      </c>
      <c r="K32" s="19" t="s">
        <v>2031</v>
      </c>
      <c r="L32" s="19" t="s">
        <v>2032</v>
      </c>
      <c r="M32" s="21">
        <f>IFERROR(VLOOKUP(I32,SUM_POINT!$A$1:$G$970,3,FALSE),0)</f>
        <v>146.72999999999999</v>
      </c>
      <c r="N32" s="21">
        <f>IFERROR(VLOOKUP(I32,SUM_POINT!$A$1:$G$970,4,FALSE),0)</f>
        <v>564.75</v>
      </c>
      <c r="O32" s="21">
        <f>IFERROR(VLOOKUP(I32,SUM_POINT!$A$1:$G$970,5,FALSE),0)</f>
        <v>1674.28</v>
      </c>
      <c r="P32" s="21">
        <f>IFERROR(VLOOKUP(I32,SUM_POINT!$A$1:$G$970,6,FALSE),0)</f>
        <v>5046.55</v>
      </c>
      <c r="Q32" s="22">
        <f t="shared" si="0"/>
        <v>7432.31</v>
      </c>
      <c r="R32" s="21">
        <f t="shared" si="1"/>
        <v>28278</v>
      </c>
    </row>
    <row r="33" spans="1:18">
      <c r="A33" s="19" t="s">
        <v>23</v>
      </c>
      <c r="B33" s="19" t="s">
        <v>24</v>
      </c>
      <c r="C33" s="19" t="s">
        <v>2099</v>
      </c>
      <c r="D33" s="19" t="s">
        <v>2100</v>
      </c>
      <c r="E33" s="19" t="s">
        <v>2119</v>
      </c>
      <c r="F33" s="19" t="s">
        <v>2120</v>
      </c>
      <c r="G33" s="19" t="s">
        <v>522</v>
      </c>
      <c r="H33" s="19" t="s">
        <v>523</v>
      </c>
      <c r="I33" s="20" t="s">
        <v>84</v>
      </c>
      <c r="J33" s="19" t="s">
        <v>2121</v>
      </c>
      <c r="K33" s="19" t="s">
        <v>2031</v>
      </c>
      <c r="L33" s="19" t="s">
        <v>2032</v>
      </c>
      <c r="M33" s="21">
        <f>IFERROR(VLOOKUP(I33,SUM_POINT!$A$1:$G$970,3,FALSE),0)</f>
        <v>820.22</v>
      </c>
      <c r="N33" s="21">
        <f>IFERROR(VLOOKUP(I33,SUM_POINT!$A$1:$G$970,4,FALSE),0)</f>
        <v>1013.8</v>
      </c>
      <c r="O33" s="21">
        <f>IFERROR(VLOOKUP(I33,SUM_POINT!$A$1:$G$970,5,FALSE),0)</f>
        <v>2866.41</v>
      </c>
      <c r="P33" s="21">
        <f>IFERROR(VLOOKUP(I33,SUM_POINT!$A$1:$G$970,6,FALSE),0)</f>
        <v>6228.5</v>
      </c>
      <c r="Q33" s="22">
        <f t="shared" si="0"/>
        <v>10928.93</v>
      </c>
      <c r="R33" s="21">
        <f t="shared" si="1"/>
        <v>41581</v>
      </c>
    </row>
    <row r="34" spans="1:18">
      <c r="A34" s="19" t="s">
        <v>23</v>
      </c>
      <c r="B34" s="19" t="s">
        <v>24</v>
      </c>
      <c r="C34" s="19" t="s">
        <v>2099</v>
      </c>
      <c r="D34" s="19" t="s">
        <v>2100</v>
      </c>
      <c r="E34" s="19" t="s">
        <v>2122</v>
      </c>
      <c r="F34" s="19" t="s">
        <v>2123</v>
      </c>
      <c r="G34" s="19" t="s">
        <v>522</v>
      </c>
      <c r="H34" s="19" t="s">
        <v>523</v>
      </c>
      <c r="I34" s="20" t="s">
        <v>86</v>
      </c>
      <c r="J34" s="19" t="s">
        <v>2124</v>
      </c>
      <c r="K34" s="19" t="s">
        <v>2031</v>
      </c>
      <c r="L34" s="19" t="s">
        <v>2032</v>
      </c>
      <c r="M34" s="21">
        <f>IFERROR(VLOOKUP(I34,SUM_POINT!$A$1:$G$970,3,FALSE),0)</f>
        <v>1069.44</v>
      </c>
      <c r="N34" s="21">
        <f>IFERROR(VLOOKUP(I34,SUM_POINT!$A$1:$G$970,4,FALSE),0)</f>
        <v>754.4</v>
      </c>
      <c r="O34" s="21">
        <f>IFERROR(VLOOKUP(I34,SUM_POINT!$A$1:$G$970,5,FALSE),0)</f>
        <v>2032.89</v>
      </c>
      <c r="P34" s="21">
        <f>IFERROR(VLOOKUP(I34,SUM_POINT!$A$1:$G$970,6,FALSE),0)</f>
        <v>6158.31</v>
      </c>
      <c r="Q34" s="22">
        <f t="shared" si="0"/>
        <v>10015.040000000001</v>
      </c>
      <c r="R34" s="21">
        <f t="shared" si="1"/>
        <v>38104</v>
      </c>
    </row>
    <row r="35" spans="1:18">
      <c r="A35" s="19" t="s">
        <v>23</v>
      </c>
      <c r="B35" s="19" t="s">
        <v>24</v>
      </c>
      <c r="C35" s="19" t="s">
        <v>2099</v>
      </c>
      <c r="D35" s="19" t="s">
        <v>2100</v>
      </c>
      <c r="E35" s="19" t="s">
        <v>2125</v>
      </c>
      <c r="F35" s="19" t="s">
        <v>2126</v>
      </c>
      <c r="G35" s="19" t="s">
        <v>522</v>
      </c>
      <c r="H35" s="19" t="s">
        <v>523</v>
      </c>
      <c r="I35" s="20" t="s">
        <v>88</v>
      </c>
      <c r="J35" s="19" t="s">
        <v>2127</v>
      </c>
      <c r="K35" s="19" t="s">
        <v>2031</v>
      </c>
      <c r="L35" s="19" t="s">
        <v>2032</v>
      </c>
      <c r="M35" s="21">
        <f>IFERROR(VLOOKUP(I35,SUM_POINT!$A$1:$G$970,3,FALSE),0)</f>
        <v>951.73</v>
      </c>
      <c r="N35" s="21">
        <f>IFERROR(VLOOKUP(I35,SUM_POINT!$A$1:$G$970,4,FALSE),0)</f>
        <v>860.16</v>
      </c>
      <c r="O35" s="21">
        <f>IFERROR(VLOOKUP(I35,SUM_POINT!$A$1:$G$970,5,FALSE),0)</f>
        <v>1981.17</v>
      </c>
      <c r="P35" s="21">
        <f>IFERROR(VLOOKUP(I35,SUM_POINT!$A$1:$G$970,6,FALSE),0)</f>
        <v>6530.3</v>
      </c>
      <c r="Q35" s="22">
        <f t="shared" si="0"/>
        <v>10323.36</v>
      </c>
      <c r="R35" s="21">
        <f t="shared" si="1"/>
        <v>39277</v>
      </c>
    </row>
    <row r="36" spans="1:18">
      <c r="A36" s="19" t="s">
        <v>23</v>
      </c>
      <c r="B36" s="19" t="s">
        <v>24</v>
      </c>
      <c r="C36" s="19" t="s">
        <v>2099</v>
      </c>
      <c r="D36" s="19" t="s">
        <v>2100</v>
      </c>
      <c r="E36" s="19" t="s">
        <v>2128</v>
      </c>
      <c r="F36" s="19" t="s">
        <v>2129</v>
      </c>
      <c r="G36" s="19" t="s">
        <v>522</v>
      </c>
      <c r="H36" s="19" t="s">
        <v>523</v>
      </c>
      <c r="I36" s="20" t="s">
        <v>90</v>
      </c>
      <c r="J36" s="19" t="s">
        <v>2130</v>
      </c>
      <c r="K36" s="19" t="s">
        <v>2031</v>
      </c>
      <c r="L36" s="19" t="s">
        <v>2032</v>
      </c>
      <c r="M36" s="21">
        <f>IFERROR(VLOOKUP(I36,SUM_POINT!$A$1:$G$970,3,FALSE),0)</f>
        <v>818.83</v>
      </c>
      <c r="N36" s="21">
        <f>IFERROR(VLOOKUP(I36,SUM_POINT!$A$1:$G$970,4,FALSE),0)</f>
        <v>877.67</v>
      </c>
      <c r="O36" s="21">
        <f>IFERROR(VLOOKUP(I36,SUM_POINT!$A$1:$G$970,5,FALSE),0)</f>
        <v>1858.74</v>
      </c>
      <c r="P36" s="21">
        <f>IFERROR(VLOOKUP(I36,SUM_POINT!$A$1:$G$970,6,FALSE),0)</f>
        <v>5135.9799999999996</v>
      </c>
      <c r="Q36" s="22">
        <f t="shared" si="0"/>
        <v>8691.2199999999993</v>
      </c>
      <c r="R36" s="21">
        <f t="shared" si="1"/>
        <v>33068</v>
      </c>
    </row>
    <row r="37" spans="1:18">
      <c r="A37" s="19" t="s">
        <v>23</v>
      </c>
      <c r="B37" s="19" t="s">
        <v>24</v>
      </c>
      <c r="C37" s="19" t="s">
        <v>2099</v>
      </c>
      <c r="D37" s="19" t="s">
        <v>2100</v>
      </c>
      <c r="E37" s="19" t="s">
        <v>2131</v>
      </c>
      <c r="F37" s="19" t="s">
        <v>2132</v>
      </c>
      <c r="G37" s="19" t="s">
        <v>522</v>
      </c>
      <c r="H37" s="19" t="s">
        <v>523</v>
      </c>
      <c r="I37" s="20" t="s">
        <v>92</v>
      </c>
      <c r="J37" s="19" t="s">
        <v>2133</v>
      </c>
      <c r="K37" s="19" t="s">
        <v>2031</v>
      </c>
      <c r="L37" s="19" t="s">
        <v>2032</v>
      </c>
      <c r="M37" s="21">
        <f>IFERROR(VLOOKUP(I37,SUM_POINT!$A$1:$G$970,3,FALSE),0)</f>
        <v>789.42</v>
      </c>
      <c r="N37" s="21">
        <f>IFERROR(VLOOKUP(I37,SUM_POINT!$A$1:$G$970,4,FALSE),0)</f>
        <v>834.71</v>
      </c>
      <c r="O37" s="21">
        <f>IFERROR(VLOOKUP(I37,SUM_POINT!$A$1:$G$970,5,FALSE),0)</f>
        <v>1909.77</v>
      </c>
      <c r="P37" s="21">
        <f>IFERROR(VLOOKUP(I37,SUM_POINT!$A$1:$G$970,6,FALSE),0)</f>
        <v>5216.7</v>
      </c>
      <c r="Q37" s="22">
        <f t="shared" si="0"/>
        <v>8750.6</v>
      </c>
      <c r="R37" s="21">
        <f t="shared" si="1"/>
        <v>33293</v>
      </c>
    </row>
    <row r="38" spans="1:18">
      <c r="A38" s="19" t="s">
        <v>23</v>
      </c>
      <c r="B38" s="19" t="s">
        <v>24</v>
      </c>
      <c r="C38" s="19" t="s">
        <v>2099</v>
      </c>
      <c r="D38" s="19" t="s">
        <v>2100</v>
      </c>
      <c r="E38" s="19" t="s">
        <v>2134</v>
      </c>
      <c r="F38" s="19" t="s">
        <v>2135</v>
      </c>
      <c r="G38" s="19" t="s">
        <v>522</v>
      </c>
      <c r="H38" s="19" t="s">
        <v>523</v>
      </c>
      <c r="I38" s="20" t="s">
        <v>94</v>
      </c>
      <c r="J38" s="19" t="s">
        <v>2136</v>
      </c>
      <c r="K38" s="19" t="s">
        <v>2031</v>
      </c>
      <c r="L38" s="19" t="s">
        <v>2032</v>
      </c>
      <c r="M38" s="21">
        <f>IFERROR(VLOOKUP(I38,SUM_POINT!$A$1:$G$970,3,FALSE),0)</f>
        <v>160.94999999999999</v>
      </c>
      <c r="N38" s="21">
        <f>IFERROR(VLOOKUP(I38,SUM_POINT!$A$1:$G$970,4,FALSE),0)</f>
        <v>761.77</v>
      </c>
      <c r="O38" s="21">
        <f>IFERROR(VLOOKUP(I38,SUM_POINT!$A$1:$G$970,5,FALSE),0)</f>
        <v>1802.4</v>
      </c>
      <c r="P38" s="21">
        <f>IFERROR(VLOOKUP(I38,SUM_POINT!$A$1:$G$970,6,FALSE),0)</f>
        <v>4654.6099999999997</v>
      </c>
      <c r="Q38" s="22">
        <f t="shared" si="0"/>
        <v>7379.73</v>
      </c>
      <c r="R38" s="21">
        <f t="shared" si="1"/>
        <v>28078</v>
      </c>
    </row>
    <row r="39" spans="1:18">
      <c r="A39" s="19" t="s">
        <v>23</v>
      </c>
      <c r="B39" s="19" t="s">
        <v>24</v>
      </c>
      <c r="C39" s="19" t="s">
        <v>2099</v>
      </c>
      <c r="D39" s="19" t="s">
        <v>2100</v>
      </c>
      <c r="E39" s="19" t="s">
        <v>2137</v>
      </c>
      <c r="F39" s="19" t="s">
        <v>2138</v>
      </c>
      <c r="G39" s="19" t="s">
        <v>522</v>
      </c>
      <c r="H39" s="19" t="s">
        <v>523</v>
      </c>
      <c r="I39" s="20" t="s">
        <v>96</v>
      </c>
      <c r="J39" s="19" t="s">
        <v>2139</v>
      </c>
      <c r="K39" s="19" t="s">
        <v>2031</v>
      </c>
      <c r="L39" s="19" t="s">
        <v>2032</v>
      </c>
      <c r="M39" s="21">
        <f>IFERROR(VLOOKUP(I39,SUM_POINT!$A$1:$G$970,3,FALSE),0)</f>
        <v>1231.3699999999999</v>
      </c>
      <c r="N39" s="21">
        <f>IFERROR(VLOOKUP(I39,SUM_POINT!$A$1:$G$970,4,FALSE),0)</f>
        <v>705.67</v>
      </c>
      <c r="O39" s="21">
        <f>IFERROR(VLOOKUP(I39,SUM_POINT!$A$1:$G$970,5,FALSE),0)</f>
        <v>2643.02</v>
      </c>
      <c r="P39" s="21">
        <f>IFERROR(VLOOKUP(I39,SUM_POINT!$A$1:$G$970,6,FALSE),0)</f>
        <v>6508.18</v>
      </c>
      <c r="Q39" s="22">
        <f t="shared" si="0"/>
        <v>11088.24</v>
      </c>
      <c r="R39" s="21">
        <f t="shared" si="1"/>
        <v>42187</v>
      </c>
    </row>
    <row r="40" spans="1:18">
      <c r="A40" s="19" t="s">
        <v>23</v>
      </c>
      <c r="B40" s="19" t="s">
        <v>24</v>
      </c>
      <c r="C40" s="19" t="s">
        <v>2099</v>
      </c>
      <c r="D40" s="19" t="s">
        <v>2100</v>
      </c>
      <c r="E40" s="19" t="s">
        <v>2140</v>
      </c>
      <c r="F40" s="19" t="s">
        <v>2037</v>
      </c>
      <c r="G40" s="19" t="s">
        <v>522</v>
      </c>
      <c r="H40" s="19" t="s">
        <v>523</v>
      </c>
      <c r="I40" s="20" t="s">
        <v>98</v>
      </c>
      <c r="J40" s="19" t="s">
        <v>2141</v>
      </c>
      <c r="K40" s="19" t="s">
        <v>2031</v>
      </c>
      <c r="L40" s="19" t="s">
        <v>2032</v>
      </c>
      <c r="M40" s="21">
        <f>IFERROR(VLOOKUP(I40,SUM_POINT!$A$1:$G$970,3,FALSE),0)</f>
        <v>1230.54</v>
      </c>
      <c r="N40" s="21">
        <f>IFERROR(VLOOKUP(I40,SUM_POINT!$A$1:$G$970,4,FALSE),0)</f>
        <v>1276.49</v>
      </c>
      <c r="O40" s="21">
        <f>IFERROR(VLOOKUP(I40,SUM_POINT!$A$1:$G$970,5,FALSE),0)</f>
        <v>3453.73</v>
      </c>
      <c r="P40" s="21">
        <f>IFERROR(VLOOKUP(I40,SUM_POINT!$A$1:$G$970,6,FALSE),0)</f>
        <v>8005.81</v>
      </c>
      <c r="Q40" s="22">
        <f t="shared" si="0"/>
        <v>13966.57</v>
      </c>
      <c r="R40" s="21">
        <f t="shared" si="1"/>
        <v>53139</v>
      </c>
    </row>
    <row r="41" spans="1:18">
      <c r="A41" s="19" t="s">
        <v>23</v>
      </c>
      <c r="B41" s="19" t="s">
        <v>24</v>
      </c>
      <c r="C41" s="19" t="s">
        <v>2099</v>
      </c>
      <c r="D41" s="19" t="s">
        <v>2100</v>
      </c>
      <c r="E41" s="19" t="s">
        <v>2142</v>
      </c>
      <c r="F41" s="19" t="s">
        <v>2143</v>
      </c>
      <c r="G41" s="19" t="s">
        <v>522</v>
      </c>
      <c r="H41" s="19" t="s">
        <v>523</v>
      </c>
      <c r="I41" s="20" t="s">
        <v>100</v>
      </c>
      <c r="J41" s="19" t="s">
        <v>2144</v>
      </c>
      <c r="K41" s="19" t="s">
        <v>2031</v>
      </c>
      <c r="L41" s="19" t="s">
        <v>2032</v>
      </c>
      <c r="M41" s="21">
        <f>IFERROR(VLOOKUP(I41,SUM_POINT!$A$1:$G$970,3,FALSE),0)</f>
        <v>157.62</v>
      </c>
      <c r="N41" s="21">
        <f>IFERROR(VLOOKUP(I41,SUM_POINT!$A$1:$G$970,4,FALSE),0)</f>
        <v>836.57</v>
      </c>
      <c r="O41" s="21">
        <f>IFERROR(VLOOKUP(I41,SUM_POINT!$A$1:$G$970,5,FALSE),0)</f>
        <v>1488.98</v>
      </c>
      <c r="P41" s="21">
        <f>IFERROR(VLOOKUP(I41,SUM_POINT!$A$1:$G$970,6,FALSE),0)</f>
        <v>4183.66</v>
      </c>
      <c r="Q41" s="22">
        <f t="shared" si="0"/>
        <v>6666.83</v>
      </c>
      <c r="R41" s="21">
        <f t="shared" si="1"/>
        <v>25365</v>
      </c>
    </row>
    <row r="42" spans="1:18">
      <c r="A42" s="19" t="s">
        <v>23</v>
      </c>
      <c r="B42" s="19" t="s">
        <v>24</v>
      </c>
      <c r="C42" s="19" t="s">
        <v>2145</v>
      </c>
      <c r="D42" s="19" t="s">
        <v>2146</v>
      </c>
      <c r="E42" s="19" t="s">
        <v>2147</v>
      </c>
      <c r="F42" s="19" t="s">
        <v>2148</v>
      </c>
      <c r="G42" s="19" t="s">
        <v>524</v>
      </c>
      <c r="H42" s="19" t="s">
        <v>525</v>
      </c>
      <c r="I42" s="20" t="s">
        <v>102</v>
      </c>
      <c r="J42" s="19" t="s">
        <v>2149</v>
      </c>
      <c r="K42" s="19" t="s">
        <v>2031</v>
      </c>
      <c r="L42" s="19" t="s">
        <v>2032</v>
      </c>
      <c r="M42" s="21">
        <f>IFERROR(VLOOKUP(I42,SUM_POINT!$A$1:$G$970,3,FALSE),0)</f>
        <v>1982.03</v>
      </c>
      <c r="N42" s="21">
        <f>IFERROR(VLOOKUP(I42,SUM_POINT!$A$1:$G$970,4,FALSE),0)</f>
        <v>3346.12</v>
      </c>
      <c r="O42" s="21">
        <f>IFERROR(VLOOKUP(I42,SUM_POINT!$A$1:$G$970,5,FALSE),0)</f>
        <v>4418.91</v>
      </c>
      <c r="P42" s="21">
        <f>IFERROR(VLOOKUP(I42,SUM_POINT!$A$1:$G$970,6,FALSE),0)</f>
        <v>4109.03</v>
      </c>
      <c r="Q42" s="22">
        <f t="shared" si="0"/>
        <v>13856.09</v>
      </c>
      <c r="R42" s="21">
        <f t="shared" si="1"/>
        <v>52718</v>
      </c>
    </row>
    <row r="43" spans="1:18">
      <c r="A43" s="19" t="s">
        <v>23</v>
      </c>
      <c r="B43" s="19" t="s">
        <v>24</v>
      </c>
      <c r="C43" s="19" t="s">
        <v>2145</v>
      </c>
      <c r="D43" s="19" t="s">
        <v>2146</v>
      </c>
      <c r="E43" s="19" t="s">
        <v>2147</v>
      </c>
      <c r="F43" s="19" t="s">
        <v>2148</v>
      </c>
      <c r="G43" s="19" t="s">
        <v>524</v>
      </c>
      <c r="H43" s="19" t="s">
        <v>525</v>
      </c>
      <c r="I43" s="20" t="s">
        <v>104</v>
      </c>
      <c r="J43" s="19" t="s">
        <v>2150</v>
      </c>
      <c r="K43" s="19" t="s">
        <v>2031</v>
      </c>
      <c r="L43" s="19" t="s">
        <v>2032</v>
      </c>
      <c r="M43" s="21">
        <f>IFERROR(VLOOKUP(I43,SUM_POINT!$A$1:$G$970,3,FALSE),0)</f>
        <v>1681.34</v>
      </c>
      <c r="N43" s="21">
        <f>IFERROR(VLOOKUP(I43,SUM_POINT!$A$1:$G$970,4,FALSE),0)</f>
        <v>2353.0100000000002</v>
      </c>
      <c r="O43" s="21">
        <f>IFERROR(VLOOKUP(I43,SUM_POINT!$A$1:$G$970,5,FALSE),0)</f>
        <v>2652.81</v>
      </c>
      <c r="P43" s="21">
        <f>IFERROR(VLOOKUP(I43,SUM_POINT!$A$1:$G$970,6,FALSE),0)</f>
        <v>3616.3</v>
      </c>
      <c r="Q43" s="22">
        <f t="shared" si="0"/>
        <v>10303.459999999999</v>
      </c>
      <c r="R43" s="21">
        <f t="shared" si="1"/>
        <v>39202</v>
      </c>
    </row>
    <row r="44" spans="1:18">
      <c r="A44" s="19" t="s">
        <v>23</v>
      </c>
      <c r="B44" s="19" t="s">
        <v>24</v>
      </c>
      <c r="C44" s="19" t="s">
        <v>2145</v>
      </c>
      <c r="D44" s="19" t="s">
        <v>2146</v>
      </c>
      <c r="E44" s="19" t="s">
        <v>2151</v>
      </c>
      <c r="F44" s="19" t="s">
        <v>2152</v>
      </c>
      <c r="G44" s="19" t="s">
        <v>524</v>
      </c>
      <c r="H44" s="19" t="s">
        <v>525</v>
      </c>
      <c r="I44" s="20" t="s">
        <v>106</v>
      </c>
      <c r="J44" s="19" t="s">
        <v>2153</v>
      </c>
      <c r="K44" s="19" t="s">
        <v>2031</v>
      </c>
      <c r="L44" s="19" t="s">
        <v>2032</v>
      </c>
      <c r="M44" s="21">
        <f>IFERROR(VLOOKUP(I44,SUM_POINT!$A$1:$G$970,3,FALSE),0)</f>
        <v>453.15</v>
      </c>
      <c r="N44" s="21">
        <f>IFERROR(VLOOKUP(I44,SUM_POINT!$A$1:$G$970,4,FALSE),0)</f>
        <v>2007.48</v>
      </c>
      <c r="O44" s="21">
        <f>IFERROR(VLOOKUP(I44,SUM_POINT!$A$1:$G$970,5,FALSE),0)</f>
        <v>2734.54</v>
      </c>
      <c r="P44" s="21">
        <f>IFERROR(VLOOKUP(I44,SUM_POINT!$A$1:$G$970,6,FALSE),0)</f>
        <v>2088.23</v>
      </c>
      <c r="Q44" s="22">
        <f t="shared" si="0"/>
        <v>7283.4</v>
      </c>
      <c r="R44" s="21">
        <f t="shared" si="1"/>
        <v>27711</v>
      </c>
    </row>
    <row r="45" spans="1:18">
      <c r="A45" s="19" t="s">
        <v>23</v>
      </c>
      <c r="B45" s="19" t="s">
        <v>24</v>
      </c>
      <c r="C45" s="19" t="s">
        <v>2145</v>
      </c>
      <c r="D45" s="19" t="s">
        <v>2146</v>
      </c>
      <c r="E45" s="19" t="s">
        <v>2154</v>
      </c>
      <c r="F45" s="19" t="s">
        <v>2155</v>
      </c>
      <c r="G45" s="19" t="s">
        <v>524</v>
      </c>
      <c r="H45" s="19" t="s">
        <v>525</v>
      </c>
      <c r="I45" s="20" t="s">
        <v>108</v>
      </c>
      <c r="J45" s="19" t="s">
        <v>2156</v>
      </c>
      <c r="K45" s="19" t="s">
        <v>2031</v>
      </c>
      <c r="L45" s="19" t="s">
        <v>2032</v>
      </c>
      <c r="M45" s="21">
        <f>IFERROR(VLOOKUP(I45,SUM_POINT!$A$1:$G$970,3,FALSE),0)</f>
        <v>737.77</v>
      </c>
      <c r="N45" s="21">
        <f>IFERROR(VLOOKUP(I45,SUM_POINT!$A$1:$G$970,4,FALSE),0)</f>
        <v>2368.9699999999998</v>
      </c>
      <c r="O45" s="21">
        <f>IFERROR(VLOOKUP(I45,SUM_POINT!$A$1:$G$970,5,FALSE),0)</f>
        <v>3051.19</v>
      </c>
      <c r="P45" s="21">
        <f>IFERROR(VLOOKUP(I45,SUM_POINT!$A$1:$G$970,6,FALSE),0)</f>
        <v>2025.66</v>
      </c>
      <c r="Q45" s="22">
        <f t="shared" si="0"/>
        <v>8183.59</v>
      </c>
      <c r="R45" s="21">
        <f t="shared" si="1"/>
        <v>31136</v>
      </c>
    </row>
    <row r="46" spans="1:18">
      <c r="A46" s="19" t="s">
        <v>23</v>
      </c>
      <c r="B46" s="19" t="s">
        <v>24</v>
      </c>
      <c r="C46" s="19" t="s">
        <v>2145</v>
      </c>
      <c r="D46" s="19" t="s">
        <v>2146</v>
      </c>
      <c r="E46" s="19" t="s">
        <v>2157</v>
      </c>
      <c r="F46" s="19" t="s">
        <v>2158</v>
      </c>
      <c r="G46" s="19" t="s">
        <v>524</v>
      </c>
      <c r="H46" s="19" t="s">
        <v>525</v>
      </c>
      <c r="I46" s="20" t="s">
        <v>110</v>
      </c>
      <c r="J46" s="19" t="s">
        <v>2159</v>
      </c>
      <c r="K46" s="19" t="s">
        <v>2031</v>
      </c>
      <c r="L46" s="19" t="s">
        <v>2032</v>
      </c>
      <c r="M46" s="21">
        <f>IFERROR(VLOOKUP(I46,SUM_POINT!$A$1:$G$970,3,FALSE),0)</f>
        <v>2205</v>
      </c>
      <c r="N46" s="21">
        <f>IFERROR(VLOOKUP(I46,SUM_POINT!$A$1:$G$970,4,FALSE),0)</f>
        <v>4551.3599999999997</v>
      </c>
      <c r="O46" s="21">
        <f>IFERROR(VLOOKUP(I46,SUM_POINT!$A$1:$G$970,5,FALSE),0)</f>
        <v>5005.59</v>
      </c>
      <c r="P46" s="21">
        <f>IFERROR(VLOOKUP(I46,SUM_POINT!$A$1:$G$970,6,FALSE),0)</f>
        <v>4518.96</v>
      </c>
      <c r="Q46" s="22">
        <f t="shared" si="0"/>
        <v>16280.91</v>
      </c>
      <c r="R46" s="21">
        <f t="shared" si="1"/>
        <v>61944</v>
      </c>
    </row>
    <row r="47" spans="1:18">
      <c r="A47" s="19" t="s">
        <v>23</v>
      </c>
      <c r="B47" s="19" t="s">
        <v>24</v>
      </c>
      <c r="C47" s="19" t="s">
        <v>2145</v>
      </c>
      <c r="D47" s="19" t="s">
        <v>2146</v>
      </c>
      <c r="E47" s="19" t="s">
        <v>2157</v>
      </c>
      <c r="F47" s="19" t="s">
        <v>2158</v>
      </c>
      <c r="G47" s="19" t="s">
        <v>524</v>
      </c>
      <c r="H47" s="19" t="s">
        <v>525</v>
      </c>
      <c r="I47" s="20" t="s">
        <v>112</v>
      </c>
      <c r="J47" s="19" t="s">
        <v>2160</v>
      </c>
      <c r="K47" s="19" t="s">
        <v>2031</v>
      </c>
      <c r="L47" s="19" t="s">
        <v>2032</v>
      </c>
      <c r="M47" s="21">
        <f>IFERROR(VLOOKUP(I47,SUM_POINT!$A$1:$G$970,3,FALSE),0)</f>
        <v>723.61</v>
      </c>
      <c r="N47" s="21">
        <f>IFERROR(VLOOKUP(I47,SUM_POINT!$A$1:$G$970,4,FALSE),0)</f>
        <v>3312.34</v>
      </c>
      <c r="O47" s="21">
        <f>IFERROR(VLOOKUP(I47,SUM_POINT!$A$1:$G$970,5,FALSE),0)</f>
        <v>3743.13</v>
      </c>
      <c r="P47" s="21">
        <f>IFERROR(VLOOKUP(I47,SUM_POINT!$A$1:$G$970,6,FALSE),0)</f>
        <v>2244.09</v>
      </c>
      <c r="Q47" s="22">
        <f t="shared" si="0"/>
        <v>10023.17</v>
      </c>
      <c r="R47" s="21">
        <f t="shared" si="1"/>
        <v>38135</v>
      </c>
    </row>
    <row r="48" spans="1:18">
      <c r="A48" s="19" t="s">
        <v>23</v>
      </c>
      <c r="B48" s="19" t="s">
        <v>24</v>
      </c>
      <c r="C48" s="19" t="s">
        <v>2145</v>
      </c>
      <c r="D48" s="19" t="s">
        <v>2146</v>
      </c>
      <c r="E48" s="19" t="s">
        <v>2161</v>
      </c>
      <c r="F48" s="19" t="s">
        <v>2162</v>
      </c>
      <c r="G48" s="19" t="s">
        <v>524</v>
      </c>
      <c r="H48" s="19" t="s">
        <v>525</v>
      </c>
      <c r="I48" s="20" t="s">
        <v>114</v>
      </c>
      <c r="J48" s="19" t="s">
        <v>2163</v>
      </c>
      <c r="K48" s="19" t="s">
        <v>2031</v>
      </c>
      <c r="L48" s="19" t="s">
        <v>2032</v>
      </c>
      <c r="M48" s="21">
        <f>IFERROR(VLOOKUP(I48,SUM_POINT!$A$1:$G$970,3,FALSE),0)</f>
        <v>689.17</v>
      </c>
      <c r="N48" s="21">
        <f>IFERROR(VLOOKUP(I48,SUM_POINT!$A$1:$G$970,4,FALSE),0)</f>
        <v>2403.25</v>
      </c>
      <c r="O48" s="21">
        <f>IFERROR(VLOOKUP(I48,SUM_POINT!$A$1:$G$970,5,FALSE),0)</f>
        <v>2424.12</v>
      </c>
      <c r="P48" s="21">
        <f>IFERROR(VLOOKUP(I48,SUM_POINT!$A$1:$G$970,6,FALSE),0)</f>
        <v>2023.8</v>
      </c>
      <c r="Q48" s="22">
        <f t="shared" si="0"/>
        <v>7540.34</v>
      </c>
      <c r="R48" s="21">
        <f t="shared" si="1"/>
        <v>28689</v>
      </c>
    </row>
    <row r="49" spans="1:18">
      <c r="A49" s="19" t="s">
        <v>23</v>
      </c>
      <c r="B49" s="19" t="s">
        <v>24</v>
      </c>
      <c r="C49" s="19" t="s">
        <v>2145</v>
      </c>
      <c r="D49" s="19" t="s">
        <v>2146</v>
      </c>
      <c r="E49" s="19" t="s">
        <v>2161</v>
      </c>
      <c r="F49" s="19" t="s">
        <v>2162</v>
      </c>
      <c r="G49" s="19" t="s">
        <v>524</v>
      </c>
      <c r="H49" s="19" t="s">
        <v>525</v>
      </c>
      <c r="I49" s="20" t="s">
        <v>116</v>
      </c>
      <c r="J49" s="19" t="s">
        <v>2164</v>
      </c>
      <c r="K49" s="19" t="s">
        <v>2031</v>
      </c>
      <c r="L49" s="19" t="s">
        <v>2032</v>
      </c>
      <c r="M49" s="21">
        <f>IFERROR(VLOOKUP(I49,SUM_POINT!$A$1:$G$970,3,FALSE),0)</f>
        <v>695.06</v>
      </c>
      <c r="N49" s="21">
        <f>IFERROR(VLOOKUP(I49,SUM_POINT!$A$1:$G$970,4,FALSE),0)</f>
        <v>2340.15</v>
      </c>
      <c r="O49" s="21">
        <f>IFERROR(VLOOKUP(I49,SUM_POINT!$A$1:$G$970,5,FALSE),0)</f>
        <v>2380.4</v>
      </c>
      <c r="P49" s="21">
        <f>IFERROR(VLOOKUP(I49,SUM_POINT!$A$1:$G$970,6,FALSE),0)</f>
        <v>2311.9299999999998</v>
      </c>
      <c r="Q49" s="22">
        <f t="shared" si="0"/>
        <v>7727.5400000000009</v>
      </c>
      <c r="R49" s="21">
        <f t="shared" si="1"/>
        <v>29401</v>
      </c>
    </row>
    <row r="50" spans="1:18">
      <c r="A50" s="19" t="s">
        <v>23</v>
      </c>
      <c r="B50" s="19" t="s">
        <v>24</v>
      </c>
      <c r="C50" s="19" t="s">
        <v>2145</v>
      </c>
      <c r="D50" s="19" t="s">
        <v>2146</v>
      </c>
      <c r="E50" s="19" t="s">
        <v>2161</v>
      </c>
      <c r="F50" s="19" t="s">
        <v>2162</v>
      </c>
      <c r="G50" s="19" t="s">
        <v>524</v>
      </c>
      <c r="H50" s="19" t="s">
        <v>525</v>
      </c>
      <c r="I50" s="20" t="s">
        <v>118</v>
      </c>
      <c r="J50" s="19" t="s">
        <v>2165</v>
      </c>
      <c r="K50" s="19" t="s">
        <v>2031</v>
      </c>
      <c r="L50" s="19" t="s">
        <v>2032</v>
      </c>
      <c r="M50" s="21">
        <f>IFERROR(VLOOKUP(I50,SUM_POINT!$A$1:$G$970,3,FALSE),0)</f>
        <v>1122.81</v>
      </c>
      <c r="N50" s="21">
        <f>IFERROR(VLOOKUP(I50,SUM_POINT!$A$1:$G$970,4,FALSE),0)</f>
        <v>2186.34</v>
      </c>
      <c r="O50" s="21">
        <f>IFERROR(VLOOKUP(I50,SUM_POINT!$A$1:$G$970,5,FALSE),0)</f>
        <v>3103.37</v>
      </c>
      <c r="P50" s="21">
        <f>IFERROR(VLOOKUP(I50,SUM_POINT!$A$1:$G$970,6,FALSE),0)</f>
        <v>2572.62</v>
      </c>
      <c r="Q50" s="22">
        <f t="shared" si="0"/>
        <v>8985.14</v>
      </c>
      <c r="R50" s="21">
        <f t="shared" si="1"/>
        <v>34186</v>
      </c>
    </row>
    <row r="51" spans="1:18">
      <c r="A51" s="19" t="s">
        <v>23</v>
      </c>
      <c r="B51" s="19" t="s">
        <v>24</v>
      </c>
      <c r="C51" s="19" t="s">
        <v>2145</v>
      </c>
      <c r="D51" s="19" t="s">
        <v>2146</v>
      </c>
      <c r="E51" s="19" t="s">
        <v>2166</v>
      </c>
      <c r="F51" s="19" t="s">
        <v>2167</v>
      </c>
      <c r="G51" s="19" t="s">
        <v>524</v>
      </c>
      <c r="H51" s="19" t="s">
        <v>525</v>
      </c>
      <c r="I51" s="20" t="s">
        <v>120</v>
      </c>
      <c r="J51" s="19" t="s">
        <v>2168</v>
      </c>
      <c r="K51" s="19" t="s">
        <v>2031</v>
      </c>
      <c r="L51" s="19" t="s">
        <v>2032</v>
      </c>
      <c r="M51" s="21">
        <f>IFERROR(VLOOKUP(I51,SUM_POINT!$A$1:$G$970,3,FALSE),0)</f>
        <v>1361.01</v>
      </c>
      <c r="N51" s="21">
        <f>IFERROR(VLOOKUP(I51,SUM_POINT!$A$1:$G$970,4,FALSE),0)</f>
        <v>2456.38</v>
      </c>
      <c r="O51" s="21">
        <f>IFERROR(VLOOKUP(I51,SUM_POINT!$A$1:$G$970,5,FALSE),0)</f>
        <v>3093.14</v>
      </c>
      <c r="P51" s="21">
        <f>IFERROR(VLOOKUP(I51,SUM_POINT!$A$1:$G$970,6,FALSE),0)</f>
        <v>2784.01</v>
      </c>
      <c r="Q51" s="22">
        <f t="shared" si="0"/>
        <v>9694.5400000000009</v>
      </c>
      <c r="R51" s="21">
        <f t="shared" si="1"/>
        <v>36885</v>
      </c>
    </row>
    <row r="52" spans="1:18">
      <c r="A52" s="19" t="s">
        <v>23</v>
      </c>
      <c r="B52" s="19" t="s">
        <v>24</v>
      </c>
      <c r="C52" s="19" t="s">
        <v>2145</v>
      </c>
      <c r="D52" s="19" t="s">
        <v>2146</v>
      </c>
      <c r="E52" s="19" t="s">
        <v>2169</v>
      </c>
      <c r="F52" s="19" t="s">
        <v>2170</v>
      </c>
      <c r="G52" s="19" t="s">
        <v>524</v>
      </c>
      <c r="H52" s="19" t="s">
        <v>525</v>
      </c>
      <c r="I52" s="20" t="s">
        <v>122</v>
      </c>
      <c r="J52" s="19" t="s">
        <v>2171</v>
      </c>
      <c r="K52" s="19" t="s">
        <v>2031</v>
      </c>
      <c r="L52" s="19" t="s">
        <v>2032</v>
      </c>
      <c r="M52" s="21">
        <f>IFERROR(VLOOKUP(I52,SUM_POINT!$A$1:$G$970,3,FALSE),0)</f>
        <v>2742.32</v>
      </c>
      <c r="N52" s="21">
        <f>IFERROR(VLOOKUP(I52,SUM_POINT!$A$1:$G$970,4,FALSE),0)</f>
        <v>2816.25</v>
      </c>
      <c r="O52" s="21">
        <f>IFERROR(VLOOKUP(I52,SUM_POINT!$A$1:$G$970,5,FALSE),0)</f>
        <v>2970.41</v>
      </c>
      <c r="P52" s="21">
        <f>IFERROR(VLOOKUP(I52,SUM_POINT!$A$1:$G$970,6,FALSE),0)</f>
        <v>2252.75</v>
      </c>
      <c r="Q52" s="22">
        <f t="shared" si="0"/>
        <v>10781.73</v>
      </c>
      <c r="R52" s="21">
        <f t="shared" si="1"/>
        <v>41021</v>
      </c>
    </row>
    <row r="53" spans="1:18">
      <c r="A53" s="19" t="s">
        <v>23</v>
      </c>
      <c r="B53" s="19" t="s">
        <v>24</v>
      </c>
      <c r="C53" s="19" t="s">
        <v>2145</v>
      </c>
      <c r="D53" s="19" t="s">
        <v>2146</v>
      </c>
      <c r="E53" s="19" t="s">
        <v>2172</v>
      </c>
      <c r="F53" s="19" t="s">
        <v>2173</v>
      </c>
      <c r="G53" s="19" t="s">
        <v>524</v>
      </c>
      <c r="H53" s="19" t="s">
        <v>525</v>
      </c>
      <c r="I53" s="20" t="s">
        <v>124</v>
      </c>
      <c r="J53" s="19" t="s">
        <v>2174</v>
      </c>
      <c r="K53" s="19" t="s">
        <v>2031</v>
      </c>
      <c r="L53" s="19" t="s">
        <v>2032</v>
      </c>
      <c r="M53" s="21">
        <f>IFERROR(VLOOKUP(I53,SUM_POINT!$A$1:$G$970,3,FALSE),0)</f>
        <v>2028.38</v>
      </c>
      <c r="N53" s="21">
        <f>IFERROR(VLOOKUP(I53,SUM_POINT!$A$1:$G$970,4,FALSE),0)</f>
        <v>3748.19</v>
      </c>
      <c r="O53" s="21">
        <f>IFERROR(VLOOKUP(I53,SUM_POINT!$A$1:$G$970,5,FALSE),0)</f>
        <v>6600.54</v>
      </c>
      <c r="P53" s="21">
        <f>IFERROR(VLOOKUP(I53,SUM_POINT!$A$1:$G$970,6,FALSE),0)</f>
        <v>4802.84</v>
      </c>
      <c r="Q53" s="22">
        <f t="shared" si="0"/>
        <v>17179.95</v>
      </c>
      <c r="R53" s="21">
        <f t="shared" si="1"/>
        <v>65365</v>
      </c>
    </row>
    <row r="54" spans="1:18">
      <c r="A54" s="19" t="s">
        <v>23</v>
      </c>
      <c r="B54" s="19" t="s">
        <v>24</v>
      </c>
      <c r="C54" s="19" t="s">
        <v>2145</v>
      </c>
      <c r="D54" s="19" t="s">
        <v>2146</v>
      </c>
      <c r="E54" s="19" t="s">
        <v>2169</v>
      </c>
      <c r="F54" s="19" t="s">
        <v>2170</v>
      </c>
      <c r="G54" s="19" t="s">
        <v>524</v>
      </c>
      <c r="H54" s="19" t="s">
        <v>525</v>
      </c>
      <c r="I54" s="20" t="s">
        <v>126</v>
      </c>
      <c r="J54" s="19" t="s">
        <v>2175</v>
      </c>
      <c r="K54" s="19" t="s">
        <v>2031</v>
      </c>
      <c r="L54" s="19" t="s">
        <v>2032</v>
      </c>
      <c r="M54" s="21">
        <f>IFERROR(VLOOKUP(I54,SUM_POINT!$A$1:$G$970,3,FALSE),0)</f>
        <v>559.98</v>
      </c>
      <c r="N54" s="21">
        <f>IFERROR(VLOOKUP(I54,SUM_POINT!$A$1:$G$970,4,FALSE),0)</f>
        <v>2081.19</v>
      </c>
      <c r="O54" s="21">
        <f>IFERROR(VLOOKUP(I54,SUM_POINT!$A$1:$G$970,5,FALSE),0)</f>
        <v>3388.23</v>
      </c>
      <c r="P54" s="21">
        <f>IFERROR(VLOOKUP(I54,SUM_POINT!$A$1:$G$970,6,FALSE),0)</f>
        <v>2749.09</v>
      </c>
      <c r="Q54" s="22">
        <f t="shared" si="0"/>
        <v>8778.49</v>
      </c>
      <c r="R54" s="21">
        <f t="shared" si="1"/>
        <v>33400</v>
      </c>
    </row>
    <row r="55" spans="1:18">
      <c r="A55" s="19" t="s">
        <v>23</v>
      </c>
      <c r="B55" s="19" t="s">
        <v>24</v>
      </c>
      <c r="C55" s="19" t="s">
        <v>2145</v>
      </c>
      <c r="D55" s="19" t="s">
        <v>2146</v>
      </c>
      <c r="E55" s="19" t="s">
        <v>2176</v>
      </c>
      <c r="F55" s="19" t="s">
        <v>2177</v>
      </c>
      <c r="G55" s="19" t="s">
        <v>524</v>
      </c>
      <c r="H55" s="19" t="s">
        <v>525</v>
      </c>
      <c r="I55" s="20" t="s">
        <v>128</v>
      </c>
      <c r="J55" s="19" t="s">
        <v>2178</v>
      </c>
      <c r="K55" s="19" t="s">
        <v>2031</v>
      </c>
      <c r="L55" s="19" t="s">
        <v>2032</v>
      </c>
      <c r="M55" s="21">
        <f>IFERROR(VLOOKUP(I55,SUM_POINT!$A$1:$G$970,3,FALSE),0)</f>
        <v>1772.37</v>
      </c>
      <c r="N55" s="21">
        <f>IFERROR(VLOOKUP(I55,SUM_POINT!$A$1:$G$970,4,FALSE),0)</f>
        <v>2320.5300000000002</v>
      </c>
      <c r="O55" s="21">
        <f>IFERROR(VLOOKUP(I55,SUM_POINT!$A$1:$G$970,5,FALSE),0)</f>
        <v>3309.83</v>
      </c>
      <c r="P55" s="21">
        <f>IFERROR(VLOOKUP(I55,SUM_POINT!$A$1:$G$970,6,FALSE),0)</f>
        <v>1819.11</v>
      </c>
      <c r="Q55" s="22">
        <f t="shared" si="0"/>
        <v>9221.84</v>
      </c>
      <c r="R55" s="21">
        <f t="shared" si="1"/>
        <v>35086</v>
      </c>
    </row>
    <row r="56" spans="1:18">
      <c r="A56" s="19" t="s">
        <v>23</v>
      </c>
      <c r="B56" s="19" t="s">
        <v>24</v>
      </c>
      <c r="C56" s="19" t="s">
        <v>2145</v>
      </c>
      <c r="D56" s="19" t="s">
        <v>2146</v>
      </c>
      <c r="E56" s="19" t="s">
        <v>2176</v>
      </c>
      <c r="F56" s="19" t="s">
        <v>2177</v>
      </c>
      <c r="G56" s="19" t="s">
        <v>524</v>
      </c>
      <c r="H56" s="19" t="s">
        <v>525</v>
      </c>
      <c r="I56" s="20" t="s">
        <v>130</v>
      </c>
      <c r="J56" s="19" t="s">
        <v>2179</v>
      </c>
      <c r="K56" s="19" t="s">
        <v>2031</v>
      </c>
      <c r="L56" s="19" t="s">
        <v>2032</v>
      </c>
      <c r="M56" s="21">
        <f>IFERROR(VLOOKUP(I56,SUM_POINT!$A$1:$G$970,3,FALSE),0)</f>
        <v>633.97</v>
      </c>
      <c r="N56" s="21">
        <f>IFERROR(VLOOKUP(I56,SUM_POINT!$A$1:$G$970,4,FALSE),0)</f>
        <v>2112.75</v>
      </c>
      <c r="O56" s="21">
        <f>IFERROR(VLOOKUP(I56,SUM_POINT!$A$1:$G$970,5,FALSE),0)</f>
        <v>2555.31</v>
      </c>
      <c r="P56" s="21">
        <f>IFERROR(VLOOKUP(I56,SUM_POINT!$A$1:$G$970,6,FALSE),0)</f>
        <v>2394.02</v>
      </c>
      <c r="Q56" s="22">
        <f t="shared" si="0"/>
        <v>7696.0500000000011</v>
      </c>
      <c r="R56" s="21">
        <f t="shared" si="1"/>
        <v>29281</v>
      </c>
    </row>
    <row r="57" spans="1:18">
      <c r="A57" s="19" t="s">
        <v>23</v>
      </c>
      <c r="B57" s="19" t="s">
        <v>24</v>
      </c>
      <c r="C57" s="19" t="s">
        <v>2145</v>
      </c>
      <c r="D57" s="19" t="s">
        <v>2146</v>
      </c>
      <c r="E57" s="19" t="s">
        <v>2176</v>
      </c>
      <c r="F57" s="19" t="s">
        <v>2177</v>
      </c>
      <c r="G57" s="19" t="s">
        <v>524</v>
      </c>
      <c r="H57" s="19" t="s">
        <v>525</v>
      </c>
      <c r="I57" s="20" t="s">
        <v>132</v>
      </c>
      <c r="J57" s="19" t="s">
        <v>2180</v>
      </c>
      <c r="K57" s="19" t="s">
        <v>2031</v>
      </c>
      <c r="L57" s="19" t="s">
        <v>2032</v>
      </c>
      <c r="M57" s="21">
        <f>IFERROR(VLOOKUP(I57,SUM_POINT!$A$1:$G$970,3,FALSE),0)</f>
        <v>549.17999999999995</v>
      </c>
      <c r="N57" s="21">
        <f>IFERROR(VLOOKUP(I57,SUM_POINT!$A$1:$G$970,4,FALSE),0)</f>
        <v>754.28</v>
      </c>
      <c r="O57" s="21">
        <f>IFERROR(VLOOKUP(I57,SUM_POINT!$A$1:$G$970,5,FALSE),0)</f>
        <v>1446.18</v>
      </c>
      <c r="P57" s="21">
        <f>IFERROR(VLOOKUP(I57,SUM_POINT!$A$1:$G$970,6,FALSE),0)</f>
        <v>1814.34</v>
      </c>
      <c r="Q57" s="22">
        <f t="shared" si="0"/>
        <v>4563.9800000000005</v>
      </c>
      <c r="R57" s="21">
        <f t="shared" si="1"/>
        <v>17365</v>
      </c>
    </row>
    <row r="58" spans="1:18">
      <c r="A58" s="19" t="s">
        <v>23</v>
      </c>
      <c r="B58" s="19" t="s">
        <v>24</v>
      </c>
      <c r="C58" s="19" t="s">
        <v>2145</v>
      </c>
      <c r="D58" s="19" t="s">
        <v>2146</v>
      </c>
      <c r="E58" s="19" t="s">
        <v>2181</v>
      </c>
      <c r="F58" s="19" t="s">
        <v>2182</v>
      </c>
      <c r="G58" s="19" t="s">
        <v>524</v>
      </c>
      <c r="H58" s="19" t="s">
        <v>525</v>
      </c>
      <c r="I58" s="20" t="s">
        <v>134</v>
      </c>
      <c r="J58" s="19" t="s">
        <v>2183</v>
      </c>
      <c r="K58" s="19" t="s">
        <v>2031</v>
      </c>
      <c r="L58" s="19" t="s">
        <v>2032</v>
      </c>
      <c r="M58" s="21">
        <f>IFERROR(VLOOKUP(I58,SUM_POINT!$A$1:$G$970,3,FALSE),0)</f>
        <v>910.15</v>
      </c>
      <c r="N58" s="21">
        <f>IFERROR(VLOOKUP(I58,SUM_POINT!$A$1:$G$970,4,FALSE),0)</f>
        <v>2755.88</v>
      </c>
      <c r="O58" s="21">
        <f>IFERROR(VLOOKUP(I58,SUM_POINT!$A$1:$G$970,5,FALSE),0)</f>
        <v>3170.1</v>
      </c>
      <c r="P58" s="21">
        <f>IFERROR(VLOOKUP(I58,SUM_POINT!$A$1:$G$970,6,FALSE),0)</f>
        <v>2331.7399999999998</v>
      </c>
      <c r="Q58" s="22">
        <f t="shared" si="0"/>
        <v>9167.869999999999</v>
      </c>
      <c r="R58" s="21">
        <f t="shared" si="1"/>
        <v>34881</v>
      </c>
    </row>
    <row r="59" spans="1:18">
      <c r="A59" s="19" t="s">
        <v>23</v>
      </c>
      <c r="B59" s="19" t="s">
        <v>24</v>
      </c>
      <c r="C59" s="19" t="s">
        <v>2145</v>
      </c>
      <c r="D59" s="19" t="s">
        <v>2146</v>
      </c>
      <c r="E59" s="19" t="s">
        <v>2184</v>
      </c>
      <c r="F59" s="19" t="s">
        <v>2185</v>
      </c>
      <c r="G59" s="19" t="s">
        <v>524</v>
      </c>
      <c r="H59" s="19" t="s">
        <v>525</v>
      </c>
      <c r="I59" s="20" t="s">
        <v>136</v>
      </c>
      <c r="J59" s="19" t="s">
        <v>2186</v>
      </c>
      <c r="K59" s="19" t="s">
        <v>2031</v>
      </c>
      <c r="L59" s="19" t="s">
        <v>2032</v>
      </c>
      <c r="M59" s="21">
        <f>IFERROR(VLOOKUP(I59,SUM_POINT!$A$1:$G$970,3,FALSE),0)</f>
        <v>797.41</v>
      </c>
      <c r="N59" s="21">
        <f>IFERROR(VLOOKUP(I59,SUM_POINT!$A$1:$G$970,4,FALSE),0)</f>
        <v>3055.44</v>
      </c>
      <c r="O59" s="21">
        <f>IFERROR(VLOOKUP(I59,SUM_POINT!$A$1:$G$970,5,FALSE),0)</f>
        <v>3435.55</v>
      </c>
      <c r="P59" s="21">
        <f>IFERROR(VLOOKUP(I59,SUM_POINT!$A$1:$G$970,6,FALSE),0)</f>
        <v>3448.58</v>
      </c>
      <c r="Q59" s="22">
        <f t="shared" si="0"/>
        <v>10736.98</v>
      </c>
      <c r="R59" s="21">
        <f t="shared" si="1"/>
        <v>40851</v>
      </c>
    </row>
    <row r="60" spans="1:18">
      <c r="A60" s="19" t="s">
        <v>23</v>
      </c>
      <c r="B60" s="19" t="s">
        <v>24</v>
      </c>
      <c r="C60" s="19" t="s">
        <v>2145</v>
      </c>
      <c r="D60" s="19" t="s">
        <v>2146</v>
      </c>
      <c r="E60" s="19" t="s">
        <v>2184</v>
      </c>
      <c r="F60" s="19" t="s">
        <v>2185</v>
      </c>
      <c r="G60" s="19" t="s">
        <v>524</v>
      </c>
      <c r="H60" s="19" t="s">
        <v>525</v>
      </c>
      <c r="I60" s="20" t="s">
        <v>138</v>
      </c>
      <c r="J60" s="19" t="s">
        <v>2187</v>
      </c>
      <c r="K60" s="19" t="s">
        <v>2031</v>
      </c>
      <c r="L60" s="19" t="s">
        <v>2032</v>
      </c>
      <c r="M60" s="21">
        <f>IFERROR(VLOOKUP(I60,SUM_POINT!$A$1:$G$970,3,FALSE),0)</f>
        <v>1086.6500000000001</v>
      </c>
      <c r="N60" s="21">
        <f>IFERROR(VLOOKUP(I60,SUM_POINT!$A$1:$G$970,4,FALSE),0)</f>
        <v>2061.14</v>
      </c>
      <c r="O60" s="21">
        <f>IFERROR(VLOOKUP(I60,SUM_POINT!$A$1:$G$970,5,FALSE),0)</f>
        <v>2576.58</v>
      </c>
      <c r="P60" s="21">
        <f>IFERROR(VLOOKUP(I60,SUM_POINT!$A$1:$G$970,6,FALSE),0)</f>
        <v>2103.81</v>
      </c>
      <c r="Q60" s="22">
        <f t="shared" si="0"/>
        <v>7828.18</v>
      </c>
      <c r="R60" s="21">
        <f t="shared" si="1"/>
        <v>29784</v>
      </c>
    </row>
    <row r="61" spans="1:18">
      <c r="A61" s="19" t="s">
        <v>23</v>
      </c>
      <c r="B61" s="19" t="s">
        <v>24</v>
      </c>
      <c r="C61" s="19" t="s">
        <v>2145</v>
      </c>
      <c r="D61" s="19" t="s">
        <v>2146</v>
      </c>
      <c r="E61" s="19" t="s">
        <v>2188</v>
      </c>
      <c r="F61" s="19" t="s">
        <v>2189</v>
      </c>
      <c r="G61" s="19" t="s">
        <v>524</v>
      </c>
      <c r="H61" s="19" t="s">
        <v>525</v>
      </c>
      <c r="I61" s="20" t="s">
        <v>140</v>
      </c>
      <c r="J61" s="19" t="s">
        <v>2190</v>
      </c>
      <c r="K61" s="19" t="s">
        <v>2031</v>
      </c>
      <c r="L61" s="19" t="s">
        <v>2032</v>
      </c>
      <c r="M61" s="21">
        <f>IFERROR(VLOOKUP(I61,SUM_POINT!$A$1:$G$970,3,FALSE),0)</f>
        <v>338.75</v>
      </c>
      <c r="N61" s="21">
        <f>IFERROR(VLOOKUP(I61,SUM_POINT!$A$1:$G$970,4,FALSE),0)</f>
        <v>1390.13</v>
      </c>
      <c r="O61" s="21">
        <f>IFERROR(VLOOKUP(I61,SUM_POINT!$A$1:$G$970,5,FALSE),0)</f>
        <v>1697.58</v>
      </c>
      <c r="P61" s="21">
        <f>IFERROR(VLOOKUP(I61,SUM_POINT!$A$1:$G$970,6,FALSE),0)</f>
        <v>1461.06</v>
      </c>
      <c r="Q61" s="22">
        <f t="shared" si="0"/>
        <v>4887.5200000000004</v>
      </c>
      <c r="R61" s="21">
        <f t="shared" si="1"/>
        <v>18596</v>
      </c>
    </row>
    <row r="62" spans="1:18">
      <c r="A62" s="19" t="s">
        <v>23</v>
      </c>
      <c r="B62" s="19" t="s">
        <v>24</v>
      </c>
      <c r="C62" s="19" t="s">
        <v>2145</v>
      </c>
      <c r="D62" s="19" t="s">
        <v>2146</v>
      </c>
      <c r="E62" s="19" t="s">
        <v>2191</v>
      </c>
      <c r="F62" s="19" t="s">
        <v>2192</v>
      </c>
      <c r="G62" s="19" t="s">
        <v>524</v>
      </c>
      <c r="H62" s="19" t="s">
        <v>525</v>
      </c>
      <c r="I62" s="20" t="s">
        <v>142</v>
      </c>
      <c r="J62" s="19" t="s">
        <v>2193</v>
      </c>
      <c r="K62" s="19" t="s">
        <v>2031</v>
      </c>
      <c r="L62" s="19" t="s">
        <v>2032</v>
      </c>
      <c r="M62" s="21">
        <f>IFERROR(VLOOKUP(I62,SUM_POINT!$A$1:$G$970,3,FALSE),0)</f>
        <v>2135.31</v>
      </c>
      <c r="N62" s="21">
        <f>IFERROR(VLOOKUP(I62,SUM_POINT!$A$1:$G$970,4,FALSE),0)</f>
        <v>3312.48</v>
      </c>
      <c r="O62" s="21">
        <f>IFERROR(VLOOKUP(I62,SUM_POINT!$A$1:$G$970,5,FALSE),0)</f>
        <v>3856.41</v>
      </c>
      <c r="P62" s="21">
        <f>IFERROR(VLOOKUP(I62,SUM_POINT!$A$1:$G$970,6,FALSE),0)</f>
        <v>1871.72</v>
      </c>
      <c r="Q62" s="22">
        <f t="shared" si="0"/>
        <v>11175.92</v>
      </c>
      <c r="R62" s="21">
        <f t="shared" si="1"/>
        <v>42521</v>
      </c>
    </row>
    <row r="63" spans="1:18">
      <c r="A63" s="19" t="s">
        <v>23</v>
      </c>
      <c r="B63" s="19" t="s">
        <v>24</v>
      </c>
      <c r="C63" s="19" t="s">
        <v>2145</v>
      </c>
      <c r="D63" s="19" t="s">
        <v>2146</v>
      </c>
      <c r="E63" s="19" t="s">
        <v>2194</v>
      </c>
      <c r="F63" s="19" t="s">
        <v>2195</v>
      </c>
      <c r="G63" s="19" t="s">
        <v>524</v>
      </c>
      <c r="H63" s="19" t="s">
        <v>525</v>
      </c>
      <c r="I63" s="20" t="s">
        <v>144</v>
      </c>
      <c r="J63" s="19" t="s">
        <v>2196</v>
      </c>
      <c r="K63" s="19" t="s">
        <v>2031</v>
      </c>
      <c r="L63" s="19" t="s">
        <v>2032</v>
      </c>
      <c r="M63" s="21">
        <f>IFERROR(VLOOKUP(I63,SUM_POINT!$A$1:$G$970,3,FALSE),0)</f>
        <v>1500.07</v>
      </c>
      <c r="N63" s="21">
        <f>IFERROR(VLOOKUP(I63,SUM_POINT!$A$1:$G$970,4,FALSE),0)</f>
        <v>1563.05</v>
      </c>
      <c r="O63" s="21">
        <f>IFERROR(VLOOKUP(I63,SUM_POINT!$A$1:$G$970,5,FALSE),0)</f>
        <v>1956.03</v>
      </c>
      <c r="P63" s="21">
        <f>IFERROR(VLOOKUP(I63,SUM_POINT!$A$1:$G$970,6,FALSE),0)</f>
        <v>1811.5</v>
      </c>
      <c r="Q63" s="22">
        <f t="shared" si="0"/>
        <v>6830.65</v>
      </c>
      <c r="R63" s="21">
        <f t="shared" si="1"/>
        <v>25989</v>
      </c>
    </row>
    <row r="64" spans="1:18">
      <c r="A64" s="19" t="s">
        <v>23</v>
      </c>
      <c r="B64" s="19" t="s">
        <v>24</v>
      </c>
      <c r="C64" s="19" t="s">
        <v>2145</v>
      </c>
      <c r="D64" s="19" t="s">
        <v>2146</v>
      </c>
      <c r="E64" s="19" t="s">
        <v>2194</v>
      </c>
      <c r="F64" s="19" t="s">
        <v>2195</v>
      </c>
      <c r="G64" s="19" t="s">
        <v>524</v>
      </c>
      <c r="H64" s="19" t="s">
        <v>525</v>
      </c>
      <c r="I64" s="20" t="s">
        <v>146</v>
      </c>
      <c r="J64" s="19" t="s">
        <v>2197</v>
      </c>
      <c r="K64" s="19" t="s">
        <v>2031</v>
      </c>
      <c r="L64" s="19" t="s">
        <v>2032</v>
      </c>
      <c r="M64" s="21">
        <f>IFERROR(VLOOKUP(I64,SUM_POINT!$A$1:$G$970,3,FALSE),0)</f>
        <v>3069.77</v>
      </c>
      <c r="N64" s="21">
        <f>IFERROR(VLOOKUP(I64,SUM_POINT!$A$1:$G$970,4,FALSE),0)</f>
        <v>4232.17</v>
      </c>
      <c r="O64" s="21">
        <f>IFERROR(VLOOKUP(I64,SUM_POINT!$A$1:$G$970,5,FALSE),0)</f>
        <v>5691.2</v>
      </c>
      <c r="P64" s="21">
        <f>IFERROR(VLOOKUP(I64,SUM_POINT!$A$1:$G$970,6,FALSE),0)</f>
        <v>4261.47</v>
      </c>
      <c r="Q64" s="22">
        <f t="shared" si="0"/>
        <v>17254.61</v>
      </c>
      <c r="R64" s="21">
        <f t="shared" si="1"/>
        <v>65649</v>
      </c>
    </row>
    <row r="65" spans="1:18">
      <c r="A65" s="19" t="s">
        <v>23</v>
      </c>
      <c r="B65" s="19" t="s">
        <v>24</v>
      </c>
      <c r="C65" s="19" t="s">
        <v>2145</v>
      </c>
      <c r="D65" s="19" t="s">
        <v>2146</v>
      </c>
      <c r="E65" s="19" t="s">
        <v>2194</v>
      </c>
      <c r="F65" s="19" t="s">
        <v>2195</v>
      </c>
      <c r="G65" s="19" t="s">
        <v>524</v>
      </c>
      <c r="H65" s="19" t="s">
        <v>525</v>
      </c>
      <c r="I65" s="20" t="s">
        <v>148</v>
      </c>
      <c r="J65" s="19" t="s">
        <v>2198</v>
      </c>
      <c r="K65" s="19" t="s">
        <v>2031</v>
      </c>
      <c r="L65" s="19" t="s">
        <v>2032</v>
      </c>
      <c r="M65" s="21">
        <f>IFERROR(VLOOKUP(I65,SUM_POINT!$A$1:$G$970,3,FALSE),0)</f>
        <v>652.37</v>
      </c>
      <c r="N65" s="21">
        <f>IFERROR(VLOOKUP(I65,SUM_POINT!$A$1:$G$970,4,FALSE),0)</f>
        <v>1959.94</v>
      </c>
      <c r="O65" s="21">
        <f>IFERROR(VLOOKUP(I65,SUM_POINT!$A$1:$G$970,5,FALSE),0)</f>
        <v>1979.93</v>
      </c>
      <c r="P65" s="21">
        <f>IFERROR(VLOOKUP(I65,SUM_POINT!$A$1:$G$970,6,FALSE),0)</f>
        <v>1933.98</v>
      </c>
      <c r="Q65" s="22">
        <f t="shared" si="0"/>
        <v>6526.2199999999993</v>
      </c>
      <c r="R65" s="21">
        <f t="shared" si="1"/>
        <v>24830</v>
      </c>
    </row>
    <row r="66" spans="1:18">
      <c r="A66" s="19" t="s">
        <v>23</v>
      </c>
      <c r="B66" s="19" t="s">
        <v>24</v>
      </c>
      <c r="C66" s="19" t="s">
        <v>2145</v>
      </c>
      <c r="D66" s="19" t="s">
        <v>2146</v>
      </c>
      <c r="E66" s="19" t="s">
        <v>2151</v>
      </c>
      <c r="F66" s="19" t="s">
        <v>2152</v>
      </c>
      <c r="G66" s="19" t="s">
        <v>524</v>
      </c>
      <c r="H66" s="19" t="s">
        <v>525</v>
      </c>
      <c r="I66" s="20" t="s">
        <v>150</v>
      </c>
      <c r="J66" s="19" t="s">
        <v>2199</v>
      </c>
      <c r="K66" s="19" t="s">
        <v>2031</v>
      </c>
      <c r="L66" s="19" t="s">
        <v>2032</v>
      </c>
      <c r="M66" s="21">
        <f>IFERROR(VLOOKUP(I66,SUM_POINT!$A$1:$G$970,3,FALSE),0)</f>
        <v>406.24</v>
      </c>
      <c r="N66" s="21">
        <f>IFERROR(VLOOKUP(I66,SUM_POINT!$A$1:$G$970,4,FALSE),0)</f>
        <v>3158.08</v>
      </c>
      <c r="O66" s="21">
        <f>IFERROR(VLOOKUP(I66,SUM_POINT!$A$1:$G$970,5,FALSE),0)</f>
        <v>3510.56</v>
      </c>
      <c r="P66" s="21">
        <f>IFERROR(VLOOKUP(I66,SUM_POINT!$A$1:$G$970,6,FALSE),0)</f>
        <v>3112.37</v>
      </c>
      <c r="Q66" s="22">
        <f t="shared" si="0"/>
        <v>10187.25</v>
      </c>
      <c r="R66" s="21">
        <f t="shared" si="1"/>
        <v>38759</v>
      </c>
    </row>
    <row r="67" spans="1:18">
      <c r="A67" s="19" t="s">
        <v>23</v>
      </c>
      <c r="B67" s="19" t="s">
        <v>24</v>
      </c>
      <c r="C67" s="19" t="s">
        <v>2145</v>
      </c>
      <c r="D67" s="19" t="s">
        <v>2146</v>
      </c>
      <c r="E67" s="19" t="s">
        <v>2151</v>
      </c>
      <c r="F67" s="19" t="s">
        <v>2152</v>
      </c>
      <c r="G67" s="19" t="s">
        <v>524</v>
      </c>
      <c r="H67" s="19" t="s">
        <v>525</v>
      </c>
      <c r="I67" s="20" t="s">
        <v>152</v>
      </c>
      <c r="J67" s="19" t="s">
        <v>2200</v>
      </c>
      <c r="K67" s="19" t="s">
        <v>2031</v>
      </c>
      <c r="L67" s="19" t="s">
        <v>2032</v>
      </c>
      <c r="M67" s="21">
        <f>IFERROR(VLOOKUP(I67,SUM_POINT!$A$1:$G$970,3,FALSE),0)</f>
        <v>1611.24</v>
      </c>
      <c r="N67" s="21">
        <f>IFERROR(VLOOKUP(I67,SUM_POINT!$A$1:$G$970,4,FALSE),0)</f>
        <v>2861.53</v>
      </c>
      <c r="O67" s="21">
        <f>IFERROR(VLOOKUP(I67,SUM_POINT!$A$1:$G$970,5,FALSE),0)</f>
        <v>3210.12</v>
      </c>
      <c r="P67" s="21">
        <f>IFERROR(VLOOKUP(I67,SUM_POINT!$A$1:$G$970,6,FALSE),0)</f>
        <v>2540.25</v>
      </c>
      <c r="Q67" s="22">
        <f t="shared" ref="Q67:Q130" si="2">SUM(M67:P67)</f>
        <v>10223.14</v>
      </c>
      <c r="R67" s="21">
        <f t="shared" ref="R67:R130" si="3">ROUND(Q67*$Q$290,0)</f>
        <v>38896</v>
      </c>
    </row>
    <row r="68" spans="1:18">
      <c r="A68" s="19" t="s">
        <v>23</v>
      </c>
      <c r="B68" s="19" t="s">
        <v>24</v>
      </c>
      <c r="C68" s="19" t="s">
        <v>2145</v>
      </c>
      <c r="D68" s="19" t="s">
        <v>2146</v>
      </c>
      <c r="E68" s="19" t="s">
        <v>2201</v>
      </c>
      <c r="F68" s="19" t="s">
        <v>2202</v>
      </c>
      <c r="G68" s="19" t="s">
        <v>524</v>
      </c>
      <c r="H68" s="19" t="s">
        <v>525</v>
      </c>
      <c r="I68" s="20" t="s">
        <v>154</v>
      </c>
      <c r="J68" s="19" t="s">
        <v>2203</v>
      </c>
      <c r="K68" s="19" t="s">
        <v>2031</v>
      </c>
      <c r="L68" s="19" t="s">
        <v>2032</v>
      </c>
      <c r="M68" s="21">
        <f>IFERROR(VLOOKUP(I68,SUM_POINT!$A$1:$G$970,3,FALSE),0)</f>
        <v>1724.58</v>
      </c>
      <c r="N68" s="21">
        <f>IFERROR(VLOOKUP(I68,SUM_POINT!$A$1:$G$970,4,FALSE),0)</f>
        <v>2890.71</v>
      </c>
      <c r="O68" s="21">
        <f>IFERROR(VLOOKUP(I68,SUM_POINT!$A$1:$G$970,5,FALSE),0)</f>
        <v>4127.3900000000003</v>
      </c>
      <c r="P68" s="21">
        <f>IFERROR(VLOOKUP(I68,SUM_POINT!$A$1:$G$970,6,FALSE),0)</f>
        <v>2845.67</v>
      </c>
      <c r="Q68" s="22">
        <f t="shared" si="2"/>
        <v>11588.35</v>
      </c>
      <c r="R68" s="21">
        <f t="shared" si="3"/>
        <v>44090</v>
      </c>
    </row>
    <row r="69" spans="1:18">
      <c r="A69" s="19" t="s">
        <v>23</v>
      </c>
      <c r="B69" s="19" t="s">
        <v>24</v>
      </c>
      <c r="C69" s="19" t="s">
        <v>2145</v>
      </c>
      <c r="D69" s="19" t="s">
        <v>2146</v>
      </c>
      <c r="E69" s="19" t="s">
        <v>2201</v>
      </c>
      <c r="F69" s="19" t="s">
        <v>2202</v>
      </c>
      <c r="G69" s="19" t="s">
        <v>524</v>
      </c>
      <c r="H69" s="19" t="s">
        <v>525</v>
      </c>
      <c r="I69" s="20" t="s">
        <v>156</v>
      </c>
      <c r="J69" s="19" t="s">
        <v>2204</v>
      </c>
      <c r="K69" s="19" t="s">
        <v>2031</v>
      </c>
      <c r="L69" s="19" t="s">
        <v>2032</v>
      </c>
      <c r="M69" s="21">
        <f>IFERROR(VLOOKUP(I69,SUM_POINT!$A$1:$G$970,3,FALSE),0)</f>
        <v>2524.75</v>
      </c>
      <c r="N69" s="21">
        <f>IFERROR(VLOOKUP(I69,SUM_POINT!$A$1:$G$970,4,FALSE),0)</f>
        <v>3160.19</v>
      </c>
      <c r="O69" s="21">
        <f>IFERROR(VLOOKUP(I69,SUM_POINT!$A$1:$G$970,5,FALSE),0)</f>
        <v>3362.95</v>
      </c>
      <c r="P69" s="21">
        <f>IFERROR(VLOOKUP(I69,SUM_POINT!$A$1:$G$970,6,FALSE),0)</f>
        <v>3219.24</v>
      </c>
      <c r="Q69" s="22">
        <f t="shared" si="2"/>
        <v>12267.13</v>
      </c>
      <c r="R69" s="21">
        <f t="shared" si="3"/>
        <v>46673</v>
      </c>
    </row>
    <row r="70" spans="1:18">
      <c r="A70" s="19" t="s">
        <v>23</v>
      </c>
      <c r="B70" s="19" t="s">
        <v>24</v>
      </c>
      <c r="C70" s="19" t="s">
        <v>2145</v>
      </c>
      <c r="D70" s="19" t="s">
        <v>2146</v>
      </c>
      <c r="E70" s="19" t="s">
        <v>2205</v>
      </c>
      <c r="F70" s="19" t="s">
        <v>2206</v>
      </c>
      <c r="G70" s="19" t="s">
        <v>524</v>
      </c>
      <c r="H70" s="19" t="s">
        <v>525</v>
      </c>
      <c r="I70" s="20" t="s">
        <v>158</v>
      </c>
      <c r="J70" s="19" t="s">
        <v>2207</v>
      </c>
      <c r="K70" s="19" t="s">
        <v>2031</v>
      </c>
      <c r="L70" s="19" t="s">
        <v>2032</v>
      </c>
      <c r="M70" s="21">
        <f>IFERROR(VLOOKUP(I70,SUM_POINT!$A$1:$G$970,3,FALSE),0)</f>
        <v>1461.14</v>
      </c>
      <c r="N70" s="21">
        <f>IFERROR(VLOOKUP(I70,SUM_POINT!$A$1:$G$970,4,FALSE),0)</f>
        <v>2861.06</v>
      </c>
      <c r="O70" s="21">
        <f>IFERROR(VLOOKUP(I70,SUM_POINT!$A$1:$G$970,5,FALSE),0)</f>
        <v>2967.66</v>
      </c>
      <c r="P70" s="21">
        <f>IFERROR(VLOOKUP(I70,SUM_POINT!$A$1:$G$970,6,FALSE),0)</f>
        <v>2453.09</v>
      </c>
      <c r="Q70" s="22">
        <f t="shared" si="2"/>
        <v>9742.9500000000007</v>
      </c>
      <c r="R70" s="21">
        <f t="shared" si="3"/>
        <v>37069</v>
      </c>
    </row>
    <row r="71" spans="1:18">
      <c r="A71" s="19" t="s">
        <v>23</v>
      </c>
      <c r="B71" s="19" t="s">
        <v>24</v>
      </c>
      <c r="C71" s="19" t="s">
        <v>2145</v>
      </c>
      <c r="D71" s="19" t="s">
        <v>2146</v>
      </c>
      <c r="E71" s="19" t="s">
        <v>2208</v>
      </c>
      <c r="F71" s="19" t="s">
        <v>2209</v>
      </c>
      <c r="G71" s="19" t="s">
        <v>524</v>
      </c>
      <c r="H71" s="19" t="s">
        <v>525</v>
      </c>
      <c r="I71" s="20" t="s">
        <v>160</v>
      </c>
      <c r="J71" s="19" t="s">
        <v>2210</v>
      </c>
      <c r="K71" s="19" t="s">
        <v>2031</v>
      </c>
      <c r="L71" s="19" t="s">
        <v>2032</v>
      </c>
      <c r="M71" s="21">
        <f>IFERROR(VLOOKUP(I71,SUM_POINT!$A$1:$G$970,3,FALSE),0)</f>
        <v>1481.63</v>
      </c>
      <c r="N71" s="21">
        <f>IFERROR(VLOOKUP(I71,SUM_POINT!$A$1:$G$970,4,FALSE),0)</f>
        <v>2494.75</v>
      </c>
      <c r="O71" s="21">
        <f>IFERROR(VLOOKUP(I71,SUM_POINT!$A$1:$G$970,5,FALSE),0)</f>
        <v>3070.24</v>
      </c>
      <c r="P71" s="21">
        <f>IFERROR(VLOOKUP(I71,SUM_POINT!$A$1:$G$970,6,FALSE),0)</f>
        <v>2162.02</v>
      </c>
      <c r="Q71" s="22">
        <f t="shared" si="2"/>
        <v>9208.64</v>
      </c>
      <c r="R71" s="21">
        <f t="shared" si="3"/>
        <v>35036</v>
      </c>
    </row>
    <row r="72" spans="1:18">
      <c r="A72" s="19" t="s">
        <v>23</v>
      </c>
      <c r="B72" s="19" t="s">
        <v>24</v>
      </c>
      <c r="C72" s="19" t="s">
        <v>2145</v>
      </c>
      <c r="D72" s="19" t="s">
        <v>2146</v>
      </c>
      <c r="E72" s="19" t="s">
        <v>2208</v>
      </c>
      <c r="F72" s="19" t="s">
        <v>2209</v>
      </c>
      <c r="G72" s="19" t="s">
        <v>524</v>
      </c>
      <c r="H72" s="19" t="s">
        <v>525</v>
      </c>
      <c r="I72" s="20" t="s">
        <v>162</v>
      </c>
      <c r="J72" s="19" t="s">
        <v>2211</v>
      </c>
      <c r="K72" s="19" t="s">
        <v>2031</v>
      </c>
      <c r="L72" s="19" t="s">
        <v>2032</v>
      </c>
      <c r="M72" s="21">
        <f>IFERROR(VLOOKUP(I72,SUM_POINT!$A$1:$G$970,3,FALSE),0)</f>
        <v>1938.61</v>
      </c>
      <c r="N72" s="21">
        <f>IFERROR(VLOOKUP(I72,SUM_POINT!$A$1:$G$970,4,FALSE),0)</f>
        <v>3034.06</v>
      </c>
      <c r="O72" s="21">
        <f>IFERROR(VLOOKUP(I72,SUM_POINT!$A$1:$G$970,5,FALSE),0)</f>
        <v>4125.7700000000004</v>
      </c>
      <c r="P72" s="21">
        <f>IFERROR(VLOOKUP(I72,SUM_POINT!$A$1:$G$970,6,FALSE),0)</f>
        <v>2273.34</v>
      </c>
      <c r="Q72" s="22">
        <f t="shared" si="2"/>
        <v>11371.78</v>
      </c>
      <c r="R72" s="21">
        <f t="shared" si="3"/>
        <v>43266</v>
      </c>
    </row>
    <row r="73" spans="1:18">
      <c r="A73" s="19" t="s">
        <v>23</v>
      </c>
      <c r="B73" s="19" t="s">
        <v>24</v>
      </c>
      <c r="C73" s="19" t="s">
        <v>2145</v>
      </c>
      <c r="D73" s="19" t="s">
        <v>2146</v>
      </c>
      <c r="E73" s="19" t="s">
        <v>2212</v>
      </c>
      <c r="F73" s="19" t="s">
        <v>2213</v>
      </c>
      <c r="G73" s="19" t="s">
        <v>524</v>
      </c>
      <c r="H73" s="19" t="s">
        <v>525</v>
      </c>
      <c r="I73" s="20" t="s">
        <v>164</v>
      </c>
      <c r="J73" s="19" t="s">
        <v>2214</v>
      </c>
      <c r="K73" s="19" t="s">
        <v>2031</v>
      </c>
      <c r="L73" s="19" t="s">
        <v>2032</v>
      </c>
      <c r="M73" s="21">
        <f>IFERROR(VLOOKUP(I73,SUM_POINT!$A$1:$G$970,3,FALSE),0)</f>
        <v>0</v>
      </c>
      <c r="N73" s="21">
        <f>IFERROR(VLOOKUP(I73,SUM_POINT!$A$1:$G$970,4,FALSE),0)</f>
        <v>1300.7</v>
      </c>
      <c r="O73" s="21">
        <f>IFERROR(VLOOKUP(I73,SUM_POINT!$A$1:$G$970,5,FALSE),0)</f>
        <v>1643.57</v>
      </c>
      <c r="P73" s="21">
        <f>IFERROR(VLOOKUP(I73,SUM_POINT!$A$1:$G$970,6,FALSE),0)</f>
        <v>1789.79</v>
      </c>
      <c r="Q73" s="22">
        <f t="shared" si="2"/>
        <v>4734.0599999999995</v>
      </c>
      <c r="R73" s="21">
        <f t="shared" si="3"/>
        <v>18012</v>
      </c>
    </row>
    <row r="74" spans="1:18">
      <c r="A74" s="19" t="s">
        <v>23</v>
      </c>
      <c r="B74" s="19" t="s">
        <v>24</v>
      </c>
      <c r="C74" s="19" t="s">
        <v>2215</v>
      </c>
      <c r="D74" s="19" t="s">
        <v>2216</v>
      </c>
      <c r="E74" s="19" t="s">
        <v>2217</v>
      </c>
      <c r="F74" s="19" t="s">
        <v>2100</v>
      </c>
      <c r="G74" s="19" t="s">
        <v>526</v>
      </c>
      <c r="H74" s="19" t="s">
        <v>527</v>
      </c>
      <c r="I74" s="20" t="s">
        <v>166</v>
      </c>
      <c r="J74" s="19" t="s">
        <v>2218</v>
      </c>
      <c r="K74" s="19" t="s">
        <v>2031</v>
      </c>
      <c r="L74" s="19" t="s">
        <v>2032</v>
      </c>
      <c r="M74" s="21">
        <f>IFERROR(VLOOKUP(I74,SUM_POINT!$A$1:$G$970,3,FALSE),0)</f>
        <v>1042.29</v>
      </c>
      <c r="N74" s="21">
        <f>IFERROR(VLOOKUP(I74,SUM_POINT!$A$1:$G$970,4,FALSE),0)</f>
        <v>3029.61</v>
      </c>
      <c r="O74" s="21">
        <f>IFERROR(VLOOKUP(I74,SUM_POINT!$A$1:$G$970,5,FALSE),0)</f>
        <v>4061.92</v>
      </c>
      <c r="P74" s="21">
        <f>IFERROR(VLOOKUP(I74,SUM_POINT!$A$1:$G$970,6,FALSE),0)</f>
        <v>2636.74</v>
      </c>
      <c r="Q74" s="22">
        <f t="shared" si="2"/>
        <v>10770.56</v>
      </c>
      <c r="R74" s="21">
        <f t="shared" si="3"/>
        <v>40979</v>
      </c>
    </row>
    <row r="75" spans="1:18">
      <c r="A75" s="19" t="s">
        <v>23</v>
      </c>
      <c r="B75" s="19" t="s">
        <v>24</v>
      </c>
      <c r="C75" s="19" t="s">
        <v>2215</v>
      </c>
      <c r="D75" s="19" t="s">
        <v>2216</v>
      </c>
      <c r="E75" s="19" t="s">
        <v>2217</v>
      </c>
      <c r="F75" s="19" t="s">
        <v>2100</v>
      </c>
      <c r="G75" s="19" t="s">
        <v>526</v>
      </c>
      <c r="H75" s="19" t="s">
        <v>527</v>
      </c>
      <c r="I75" s="20" t="s">
        <v>168</v>
      </c>
      <c r="J75" s="19" t="s">
        <v>2219</v>
      </c>
      <c r="K75" s="19" t="s">
        <v>2031</v>
      </c>
      <c r="L75" s="19" t="s">
        <v>2032</v>
      </c>
      <c r="M75" s="21">
        <f>IFERROR(VLOOKUP(I75,SUM_POINT!$A$1:$G$970,3,FALSE),0)</f>
        <v>761.31</v>
      </c>
      <c r="N75" s="21">
        <f>IFERROR(VLOOKUP(I75,SUM_POINT!$A$1:$G$970,4,FALSE),0)</f>
        <v>2375.5</v>
      </c>
      <c r="O75" s="21">
        <f>IFERROR(VLOOKUP(I75,SUM_POINT!$A$1:$G$970,5,FALSE),0)</f>
        <v>2412.94</v>
      </c>
      <c r="P75" s="21">
        <f>IFERROR(VLOOKUP(I75,SUM_POINT!$A$1:$G$970,6,FALSE),0)</f>
        <v>2555.08</v>
      </c>
      <c r="Q75" s="22">
        <f t="shared" si="2"/>
        <v>8104.83</v>
      </c>
      <c r="R75" s="21">
        <f t="shared" si="3"/>
        <v>30836</v>
      </c>
    </row>
    <row r="76" spans="1:18">
      <c r="A76" s="19" t="s">
        <v>23</v>
      </c>
      <c r="B76" s="19" t="s">
        <v>24</v>
      </c>
      <c r="C76" s="19" t="s">
        <v>2215</v>
      </c>
      <c r="D76" s="19" t="s">
        <v>2216</v>
      </c>
      <c r="E76" s="19" t="s">
        <v>2220</v>
      </c>
      <c r="F76" s="19" t="s">
        <v>2221</v>
      </c>
      <c r="G76" s="19" t="s">
        <v>526</v>
      </c>
      <c r="H76" s="19" t="s">
        <v>527</v>
      </c>
      <c r="I76" s="20" t="s">
        <v>170</v>
      </c>
      <c r="J76" s="19" t="s">
        <v>2222</v>
      </c>
      <c r="K76" s="19" t="s">
        <v>2031</v>
      </c>
      <c r="L76" s="19" t="s">
        <v>2032</v>
      </c>
      <c r="M76" s="21">
        <f>IFERROR(VLOOKUP(I76,SUM_POINT!$A$1:$G$970,3,FALSE),0)</f>
        <v>2976.09</v>
      </c>
      <c r="N76" s="21">
        <f>IFERROR(VLOOKUP(I76,SUM_POINT!$A$1:$G$970,4,FALSE),0)</f>
        <v>3841.15</v>
      </c>
      <c r="O76" s="21">
        <f>IFERROR(VLOOKUP(I76,SUM_POINT!$A$1:$G$970,5,FALSE),0)</f>
        <v>4731.0200000000004</v>
      </c>
      <c r="P76" s="21">
        <f>IFERROR(VLOOKUP(I76,SUM_POINT!$A$1:$G$970,6,FALSE),0)</f>
        <v>4969.95</v>
      </c>
      <c r="Q76" s="22">
        <f t="shared" si="2"/>
        <v>16518.21</v>
      </c>
      <c r="R76" s="21">
        <f t="shared" si="3"/>
        <v>62847</v>
      </c>
    </row>
    <row r="77" spans="1:18">
      <c r="A77" s="19" t="s">
        <v>23</v>
      </c>
      <c r="B77" s="19" t="s">
        <v>24</v>
      </c>
      <c r="C77" s="19" t="s">
        <v>2215</v>
      </c>
      <c r="D77" s="19" t="s">
        <v>2216</v>
      </c>
      <c r="E77" s="19" t="s">
        <v>2223</v>
      </c>
      <c r="F77" s="19" t="s">
        <v>2224</v>
      </c>
      <c r="G77" s="19" t="s">
        <v>526</v>
      </c>
      <c r="H77" s="19" t="s">
        <v>527</v>
      </c>
      <c r="I77" s="20" t="s">
        <v>172</v>
      </c>
      <c r="J77" s="19" t="s">
        <v>2225</v>
      </c>
      <c r="K77" s="19" t="s">
        <v>2031</v>
      </c>
      <c r="L77" s="19" t="s">
        <v>2032</v>
      </c>
      <c r="M77" s="21">
        <f>IFERROR(VLOOKUP(I77,SUM_POINT!$A$1:$G$970,3,FALSE),0)</f>
        <v>3016.09</v>
      </c>
      <c r="N77" s="21">
        <f>IFERROR(VLOOKUP(I77,SUM_POINT!$A$1:$G$970,4,FALSE),0)</f>
        <v>3425.95</v>
      </c>
      <c r="O77" s="21">
        <f>IFERROR(VLOOKUP(I77,SUM_POINT!$A$1:$G$970,5,FALSE),0)</f>
        <v>4208.25</v>
      </c>
      <c r="P77" s="21">
        <f>IFERROR(VLOOKUP(I77,SUM_POINT!$A$1:$G$970,6,FALSE),0)</f>
        <v>3220.95</v>
      </c>
      <c r="Q77" s="22">
        <f t="shared" si="2"/>
        <v>13871.240000000002</v>
      </c>
      <c r="R77" s="21">
        <f t="shared" si="3"/>
        <v>52776</v>
      </c>
    </row>
    <row r="78" spans="1:18">
      <c r="A78" s="19" t="s">
        <v>23</v>
      </c>
      <c r="B78" s="19" t="s">
        <v>24</v>
      </c>
      <c r="C78" s="19" t="s">
        <v>2215</v>
      </c>
      <c r="D78" s="19" t="s">
        <v>2216</v>
      </c>
      <c r="E78" s="19" t="s">
        <v>2226</v>
      </c>
      <c r="F78" s="19" t="s">
        <v>2227</v>
      </c>
      <c r="G78" s="19" t="s">
        <v>526</v>
      </c>
      <c r="H78" s="19" t="s">
        <v>527</v>
      </c>
      <c r="I78" s="20" t="s">
        <v>174</v>
      </c>
      <c r="J78" s="19" t="s">
        <v>2228</v>
      </c>
      <c r="K78" s="19" t="s">
        <v>2031</v>
      </c>
      <c r="L78" s="19" t="s">
        <v>2032</v>
      </c>
      <c r="M78" s="21">
        <f>IFERROR(VLOOKUP(I78,SUM_POINT!$A$1:$G$970,3,FALSE),0)</f>
        <v>1278.8699999999999</v>
      </c>
      <c r="N78" s="21">
        <f>IFERROR(VLOOKUP(I78,SUM_POINT!$A$1:$G$970,4,FALSE),0)</f>
        <v>2437.84</v>
      </c>
      <c r="O78" s="21">
        <f>IFERROR(VLOOKUP(I78,SUM_POINT!$A$1:$G$970,5,FALSE),0)</f>
        <v>2891.49</v>
      </c>
      <c r="P78" s="21">
        <f>IFERROR(VLOOKUP(I78,SUM_POINT!$A$1:$G$970,6,FALSE),0)</f>
        <v>1801.64</v>
      </c>
      <c r="Q78" s="22">
        <f t="shared" si="2"/>
        <v>8409.84</v>
      </c>
      <c r="R78" s="21">
        <f t="shared" si="3"/>
        <v>31997</v>
      </c>
    </row>
    <row r="79" spans="1:18">
      <c r="A79" s="19" t="s">
        <v>23</v>
      </c>
      <c r="B79" s="19" t="s">
        <v>24</v>
      </c>
      <c r="C79" s="19" t="s">
        <v>2215</v>
      </c>
      <c r="D79" s="19" t="s">
        <v>2216</v>
      </c>
      <c r="E79" s="19" t="s">
        <v>2229</v>
      </c>
      <c r="F79" s="19" t="s">
        <v>2230</v>
      </c>
      <c r="G79" s="19" t="s">
        <v>526</v>
      </c>
      <c r="H79" s="19" t="s">
        <v>527</v>
      </c>
      <c r="I79" s="20" t="s">
        <v>176</v>
      </c>
      <c r="J79" s="19" t="s">
        <v>2231</v>
      </c>
      <c r="K79" s="19" t="s">
        <v>2031</v>
      </c>
      <c r="L79" s="19" t="s">
        <v>2032</v>
      </c>
      <c r="M79" s="21">
        <f>IFERROR(VLOOKUP(I79,SUM_POINT!$A$1:$G$970,3,FALSE),0)</f>
        <v>1594.01</v>
      </c>
      <c r="N79" s="21">
        <f>IFERROR(VLOOKUP(I79,SUM_POINT!$A$1:$G$970,4,FALSE),0)</f>
        <v>4297.17</v>
      </c>
      <c r="O79" s="21">
        <f>IFERROR(VLOOKUP(I79,SUM_POINT!$A$1:$G$970,5,FALSE),0)</f>
        <v>5695.98</v>
      </c>
      <c r="P79" s="21">
        <f>IFERROR(VLOOKUP(I79,SUM_POINT!$A$1:$G$970,6,FALSE),0)</f>
        <v>3380.14</v>
      </c>
      <c r="Q79" s="22">
        <f t="shared" si="2"/>
        <v>14967.3</v>
      </c>
      <c r="R79" s="21">
        <f t="shared" si="3"/>
        <v>56946</v>
      </c>
    </row>
    <row r="80" spans="1:18">
      <c r="A80" s="19" t="s">
        <v>23</v>
      </c>
      <c r="B80" s="19" t="s">
        <v>24</v>
      </c>
      <c r="C80" s="19" t="s">
        <v>2215</v>
      </c>
      <c r="D80" s="19" t="s">
        <v>2216</v>
      </c>
      <c r="E80" s="19" t="s">
        <v>2229</v>
      </c>
      <c r="F80" s="19" t="s">
        <v>2230</v>
      </c>
      <c r="G80" s="19" t="s">
        <v>526</v>
      </c>
      <c r="H80" s="19" t="s">
        <v>527</v>
      </c>
      <c r="I80" s="20" t="s">
        <v>178</v>
      </c>
      <c r="J80" s="19" t="s">
        <v>2232</v>
      </c>
      <c r="K80" s="19" t="s">
        <v>2031</v>
      </c>
      <c r="L80" s="19" t="s">
        <v>2032</v>
      </c>
      <c r="M80" s="21">
        <f>IFERROR(VLOOKUP(I80,SUM_POINT!$A$1:$G$970,3,FALSE),0)</f>
        <v>274.27</v>
      </c>
      <c r="N80" s="21">
        <f>IFERROR(VLOOKUP(I80,SUM_POINT!$A$1:$G$970,4,FALSE),0)</f>
        <v>2421.65</v>
      </c>
      <c r="O80" s="21">
        <f>IFERROR(VLOOKUP(I80,SUM_POINT!$A$1:$G$970,5,FALSE),0)</f>
        <v>2695.88</v>
      </c>
      <c r="P80" s="21">
        <f>IFERROR(VLOOKUP(I80,SUM_POINT!$A$1:$G$970,6,FALSE),0)</f>
        <v>2448.25</v>
      </c>
      <c r="Q80" s="22">
        <f t="shared" si="2"/>
        <v>7840.05</v>
      </c>
      <c r="R80" s="21">
        <f t="shared" si="3"/>
        <v>29829</v>
      </c>
    </row>
    <row r="81" spans="1:18">
      <c r="A81" s="19" t="s">
        <v>23</v>
      </c>
      <c r="B81" s="19" t="s">
        <v>24</v>
      </c>
      <c r="C81" s="19" t="s">
        <v>2215</v>
      </c>
      <c r="D81" s="19" t="s">
        <v>2216</v>
      </c>
      <c r="E81" s="19" t="s">
        <v>2229</v>
      </c>
      <c r="F81" s="19" t="s">
        <v>2230</v>
      </c>
      <c r="G81" s="19" t="s">
        <v>526</v>
      </c>
      <c r="H81" s="19" t="s">
        <v>527</v>
      </c>
      <c r="I81" s="20" t="s">
        <v>180</v>
      </c>
      <c r="J81" s="19" t="s">
        <v>2233</v>
      </c>
      <c r="K81" s="19" t="s">
        <v>2031</v>
      </c>
      <c r="L81" s="19" t="s">
        <v>2032</v>
      </c>
      <c r="M81" s="21">
        <f>IFERROR(VLOOKUP(I81,SUM_POINT!$A$1:$G$970,3,FALSE),0)</f>
        <v>1332.11</v>
      </c>
      <c r="N81" s="21">
        <f>IFERROR(VLOOKUP(I81,SUM_POINT!$A$1:$G$970,4,FALSE),0)</f>
        <v>1805.69</v>
      </c>
      <c r="O81" s="21">
        <f>IFERROR(VLOOKUP(I81,SUM_POINT!$A$1:$G$970,5,FALSE),0)</f>
        <v>2284.84</v>
      </c>
      <c r="P81" s="21">
        <f>IFERROR(VLOOKUP(I81,SUM_POINT!$A$1:$G$970,6,FALSE),0)</f>
        <v>2854.14</v>
      </c>
      <c r="Q81" s="22">
        <f t="shared" si="2"/>
        <v>8276.7800000000007</v>
      </c>
      <c r="R81" s="21">
        <f t="shared" si="3"/>
        <v>31491</v>
      </c>
    </row>
    <row r="82" spans="1:18">
      <c r="A82" s="19" t="s">
        <v>23</v>
      </c>
      <c r="B82" s="19" t="s">
        <v>24</v>
      </c>
      <c r="C82" s="19" t="s">
        <v>2215</v>
      </c>
      <c r="D82" s="19" t="s">
        <v>2216</v>
      </c>
      <c r="E82" s="19" t="s">
        <v>2234</v>
      </c>
      <c r="F82" s="19" t="s">
        <v>2235</v>
      </c>
      <c r="G82" s="19" t="s">
        <v>526</v>
      </c>
      <c r="H82" s="19" t="s">
        <v>527</v>
      </c>
      <c r="I82" s="20" t="s">
        <v>182</v>
      </c>
      <c r="J82" s="19" t="s">
        <v>2236</v>
      </c>
      <c r="K82" s="19" t="s">
        <v>2031</v>
      </c>
      <c r="L82" s="19" t="s">
        <v>2032</v>
      </c>
      <c r="M82" s="21">
        <f>IFERROR(VLOOKUP(I82,SUM_POINT!$A$1:$G$970,3,FALSE),0)</f>
        <v>2606.35</v>
      </c>
      <c r="N82" s="21">
        <f>IFERROR(VLOOKUP(I82,SUM_POINT!$A$1:$G$970,4,FALSE),0)</f>
        <v>2798.41</v>
      </c>
      <c r="O82" s="21">
        <f>IFERROR(VLOOKUP(I82,SUM_POINT!$A$1:$G$970,5,FALSE),0)</f>
        <v>4067.08</v>
      </c>
      <c r="P82" s="21">
        <f>IFERROR(VLOOKUP(I82,SUM_POINT!$A$1:$G$970,6,FALSE),0)</f>
        <v>3793.68</v>
      </c>
      <c r="Q82" s="22">
        <f t="shared" si="2"/>
        <v>13265.52</v>
      </c>
      <c r="R82" s="21">
        <f t="shared" si="3"/>
        <v>50471</v>
      </c>
    </row>
    <row r="83" spans="1:18">
      <c r="A83" s="19" t="s">
        <v>23</v>
      </c>
      <c r="B83" s="19" t="s">
        <v>24</v>
      </c>
      <c r="C83" s="19" t="s">
        <v>2215</v>
      </c>
      <c r="D83" s="19" t="s">
        <v>2216</v>
      </c>
      <c r="E83" s="19" t="s">
        <v>2234</v>
      </c>
      <c r="F83" s="19" t="s">
        <v>2235</v>
      </c>
      <c r="G83" s="19" t="s">
        <v>526</v>
      </c>
      <c r="H83" s="19" t="s">
        <v>527</v>
      </c>
      <c r="I83" s="20" t="s">
        <v>184</v>
      </c>
      <c r="J83" s="19" t="s">
        <v>2237</v>
      </c>
      <c r="K83" s="19" t="s">
        <v>2031</v>
      </c>
      <c r="L83" s="19" t="s">
        <v>2032</v>
      </c>
      <c r="M83" s="21">
        <f>IFERROR(VLOOKUP(I83,SUM_POINT!$A$1:$G$970,3,FALSE),0)</f>
        <v>717.23</v>
      </c>
      <c r="N83" s="21">
        <f>IFERROR(VLOOKUP(I83,SUM_POINT!$A$1:$G$970,4,FALSE),0)</f>
        <v>2803.24</v>
      </c>
      <c r="O83" s="21">
        <f>IFERROR(VLOOKUP(I83,SUM_POINT!$A$1:$G$970,5,FALSE),0)</f>
        <v>2995.66</v>
      </c>
      <c r="P83" s="21">
        <f>IFERROR(VLOOKUP(I83,SUM_POINT!$A$1:$G$970,6,FALSE),0)</f>
        <v>2806.32</v>
      </c>
      <c r="Q83" s="22">
        <f t="shared" si="2"/>
        <v>9322.4499999999989</v>
      </c>
      <c r="R83" s="21">
        <f t="shared" si="3"/>
        <v>35469</v>
      </c>
    </row>
    <row r="84" spans="1:18">
      <c r="A84" s="19" t="s">
        <v>23</v>
      </c>
      <c r="B84" s="19" t="s">
        <v>24</v>
      </c>
      <c r="C84" s="19" t="s">
        <v>2215</v>
      </c>
      <c r="D84" s="19" t="s">
        <v>2216</v>
      </c>
      <c r="E84" s="19" t="s">
        <v>2234</v>
      </c>
      <c r="F84" s="19" t="s">
        <v>2235</v>
      </c>
      <c r="G84" s="19" t="s">
        <v>526</v>
      </c>
      <c r="H84" s="19" t="s">
        <v>527</v>
      </c>
      <c r="I84" s="20" t="s">
        <v>186</v>
      </c>
      <c r="J84" s="19" t="s">
        <v>2238</v>
      </c>
      <c r="K84" s="19" t="s">
        <v>2031</v>
      </c>
      <c r="L84" s="19" t="s">
        <v>2032</v>
      </c>
      <c r="M84" s="21">
        <f>IFERROR(VLOOKUP(I84,SUM_POINT!$A$1:$G$970,3,FALSE),0)</f>
        <v>583.26</v>
      </c>
      <c r="N84" s="21">
        <f>IFERROR(VLOOKUP(I84,SUM_POINT!$A$1:$G$970,4,FALSE),0)</f>
        <v>1367.49</v>
      </c>
      <c r="O84" s="21">
        <f>IFERROR(VLOOKUP(I84,SUM_POINT!$A$1:$G$970,5,FALSE),0)</f>
        <v>1865.28</v>
      </c>
      <c r="P84" s="21">
        <f>IFERROR(VLOOKUP(I84,SUM_POINT!$A$1:$G$970,6,FALSE),0)</f>
        <v>2303.94</v>
      </c>
      <c r="Q84" s="22">
        <f t="shared" si="2"/>
        <v>6119.9699999999993</v>
      </c>
      <c r="R84" s="21">
        <f t="shared" si="3"/>
        <v>23285</v>
      </c>
    </row>
    <row r="85" spans="1:18">
      <c r="A85" s="19" t="s">
        <v>23</v>
      </c>
      <c r="B85" s="19" t="s">
        <v>24</v>
      </c>
      <c r="C85" s="19" t="s">
        <v>2215</v>
      </c>
      <c r="D85" s="19" t="s">
        <v>2216</v>
      </c>
      <c r="E85" s="19" t="s">
        <v>2239</v>
      </c>
      <c r="F85" s="19" t="s">
        <v>2240</v>
      </c>
      <c r="G85" s="19" t="s">
        <v>526</v>
      </c>
      <c r="H85" s="19" t="s">
        <v>527</v>
      </c>
      <c r="I85" s="20" t="s">
        <v>188</v>
      </c>
      <c r="J85" s="19" t="s">
        <v>2241</v>
      </c>
      <c r="K85" s="19" t="s">
        <v>2031</v>
      </c>
      <c r="L85" s="19" t="s">
        <v>2032</v>
      </c>
      <c r="M85" s="21">
        <f>IFERROR(VLOOKUP(I85,SUM_POINT!$A$1:$G$970,3,FALSE),0)</f>
        <v>2823.2</v>
      </c>
      <c r="N85" s="21">
        <f>IFERROR(VLOOKUP(I85,SUM_POINT!$A$1:$G$970,4,FALSE),0)</f>
        <v>4176.13</v>
      </c>
      <c r="O85" s="21">
        <f>IFERROR(VLOOKUP(I85,SUM_POINT!$A$1:$G$970,5,FALSE),0)</f>
        <v>4562.92</v>
      </c>
      <c r="P85" s="21">
        <f>IFERROR(VLOOKUP(I85,SUM_POINT!$A$1:$G$970,6,FALSE),0)</f>
        <v>4267.38</v>
      </c>
      <c r="Q85" s="22">
        <f t="shared" si="2"/>
        <v>15829.630000000001</v>
      </c>
      <c r="R85" s="21">
        <f t="shared" si="3"/>
        <v>60227</v>
      </c>
    </row>
    <row r="86" spans="1:18">
      <c r="A86" s="19" t="s">
        <v>23</v>
      </c>
      <c r="B86" s="19" t="s">
        <v>24</v>
      </c>
      <c r="C86" s="19" t="s">
        <v>2215</v>
      </c>
      <c r="D86" s="19" t="s">
        <v>2216</v>
      </c>
      <c r="E86" s="19" t="s">
        <v>2242</v>
      </c>
      <c r="F86" s="19" t="s">
        <v>2243</v>
      </c>
      <c r="G86" s="19" t="s">
        <v>526</v>
      </c>
      <c r="H86" s="19" t="s">
        <v>527</v>
      </c>
      <c r="I86" s="20" t="s">
        <v>190</v>
      </c>
      <c r="J86" s="19" t="s">
        <v>2244</v>
      </c>
      <c r="K86" s="19" t="s">
        <v>2031</v>
      </c>
      <c r="L86" s="19" t="s">
        <v>2032</v>
      </c>
      <c r="M86" s="21">
        <f>IFERROR(VLOOKUP(I86,SUM_POINT!$A$1:$G$970,3,FALSE),0)</f>
        <v>2321.33</v>
      </c>
      <c r="N86" s="21">
        <f>IFERROR(VLOOKUP(I86,SUM_POINT!$A$1:$G$970,4,FALSE),0)</f>
        <v>2909.45</v>
      </c>
      <c r="O86" s="21">
        <f>IFERROR(VLOOKUP(I86,SUM_POINT!$A$1:$G$970,5,FALSE),0)</f>
        <v>3386.66</v>
      </c>
      <c r="P86" s="21">
        <f>IFERROR(VLOOKUP(I86,SUM_POINT!$A$1:$G$970,6,FALSE),0)</f>
        <v>3203.43</v>
      </c>
      <c r="Q86" s="22">
        <f t="shared" si="2"/>
        <v>11820.869999999999</v>
      </c>
      <c r="R86" s="21">
        <f t="shared" si="3"/>
        <v>44975</v>
      </c>
    </row>
    <row r="87" spans="1:18">
      <c r="A87" s="19" t="s">
        <v>23</v>
      </c>
      <c r="B87" s="19" t="s">
        <v>24</v>
      </c>
      <c r="C87" s="19" t="s">
        <v>2215</v>
      </c>
      <c r="D87" s="19" t="s">
        <v>2216</v>
      </c>
      <c r="E87" s="19" t="s">
        <v>2245</v>
      </c>
      <c r="F87" s="19" t="s">
        <v>2246</v>
      </c>
      <c r="G87" s="19" t="s">
        <v>526</v>
      </c>
      <c r="H87" s="19" t="s">
        <v>527</v>
      </c>
      <c r="I87" s="20" t="s">
        <v>192</v>
      </c>
      <c r="J87" s="19" t="s">
        <v>2247</v>
      </c>
      <c r="K87" s="19" t="s">
        <v>2031</v>
      </c>
      <c r="L87" s="19" t="s">
        <v>2032</v>
      </c>
      <c r="M87" s="21">
        <f>IFERROR(VLOOKUP(I87,SUM_POINT!$A$1:$G$970,3,FALSE),0)</f>
        <v>3024.54</v>
      </c>
      <c r="N87" s="21">
        <f>IFERROR(VLOOKUP(I87,SUM_POINT!$A$1:$G$970,4,FALSE),0)</f>
        <v>5823.07</v>
      </c>
      <c r="O87" s="21">
        <f>IFERROR(VLOOKUP(I87,SUM_POINT!$A$1:$G$970,5,FALSE),0)</f>
        <v>6389.87</v>
      </c>
      <c r="P87" s="21">
        <f>IFERROR(VLOOKUP(I87,SUM_POINT!$A$1:$G$970,6,FALSE),0)</f>
        <v>4813.78</v>
      </c>
      <c r="Q87" s="22">
        <f t="shared" si="2"/>
        <v>20051.259999999998</v>
      </c>
      <c r="R87" s="21">
        <f t="shared" si="3"/>
        <v>76289</v>
      </c>
    </row>
    <row r="88" spans="1:18">
      <c r="A88" s="19" t="s">
        <v>23</v>
      </c>
      <c r="B88" s="19" t="s">
        <v>24</v>
      </c>
      <c r="C88" s="19" t="s">
        <v>2215</v>
      </c>
      <c r="D88" s="19" t="s">
        <v>2216</v>
      </c>
      <c r="E88" s="19" t="s">
        <v>2248</v>
      </c>
      <c r="F88" s="19" t="s">
        <v>2249</v>
      </c>
      <c r="G88" s="19" t="s">
        <v>526</v>
      </c>
      <c r="H88" s="19" t="s">
        <v>527</v>
      </c>
      <c r="I88" s="20" t="s">
        <v>194</v>
      </c>
      <c r="J88" s="19" t="s">
        <v>2250</v>
      </c>
      <c r="K88" s="19" t="s">
        <v>2031</v>
      </c>
      <c r="L88" s="19" t="s">
        <v>2032</v>
      </c>
      <c r="M88" s="21">
        <f>IFERROR(VLOOKUP(I88,SUM_POINT!$A$1:$G$970,3,FALSE),0)</f>
        <v>1456.95</v>
      </c>
      <c r="N88" s="21">
        <f>IFERROR(VLOOKUP(I88,SUM_POINT!$A$1:$G$970,4,FALSE),0)</f>
        <v>3399.18</v>
      </c>
      <c r="O88" s="21">
        <f>IFERROR(VLOOKUP(I88,SUM_POINT!$A$1:$G$970,5,FALSE),0)</f>
        <v>3568.71</v>
      </c>
      <c r="P88" s="21">
        <f>IFERROR(VLOOKUP(I88,SUM_POINT!$A$1:$G$970,6,FALSE),0)</f>
        <v>3081.07</v>
      </c>
      <c r="Q88" s="22">
        <f t="shared" si="2"/>
        <v>11505.91</v>
      </c>
      <c r="R88" s="21">
        <f t="shared" si="3"/>
        <v>43777</v>
      </c>
    </row>
    <row r="89" spans="1:18">
      <c r="A89" s="19" t="s">
        <v>23</v>
      </c>
      <c r="B89" s="19" t="s">
        <v>24</v>
      </c>
      <c r="C89" s="19" t="s">
        <v>2215</v>
      </c>
      <c r="D89" s="19" t="s">
        <v>2216</v>
      </c>
      <c r="E89" s="19" t="s">
        <v>2251</v>
      </c>
      <c r="F89" s="19" t="s">
        <v>2252</v>
      </c>
      <c r="G89" s="19" t="s">
        <v>526</v>
      </c>
      <c r="H89" s="19" t="s">
        <v>527</v>
      </c>
      <c r="I89" s="20" t="s">
        <v>196</v>
      </c>
      <c r="J89" s="19" t="s">
        <v>2253</v>
      </c>
      <c r="K89" s="19" t="s">
        <v>2031</v>
      </c>
      <c r="L89" s="19" t="s">
        <v>2032</v>
      </c>
      <c r="M89" s="21">
        <f>IFERROR(VLOOKUP(I89,SUM_POINT!$A$1:$G$970,3,FALSE),0)</f>
        <v>499.33</v>
      </c>
      <c r="N89" s="21">
        <f>IFERROR(VLOOKUP(I89,SUM_POINT!$A$1:$G$970,4,FALSE),0)</f>
        <v>1453.93</v>
      </c>
      <c r="O89" s="21">
        <f>IFERROR(VLOOKUP(I89,SUM_POINT!$A$1:$G$970,5,FALSE),0)</f>
        <v>1945.03</v>
      </c>
      <c r="P89" s="21">
        <f>IFERROR(VLOOKUP(I89,SUM_POINT!$A$1:$G$970,6,FALSE),0)</f>
        <v>1147.01</v>
      </c>
      <c r="Q89" s="22">
        <f t="shared" si="2"/>
        <v>5045.3</v>
      </c>
      <c r="R89" s="21">
        <f t="shared" si="3"/>
        <v>19196</v>
      </c>
    </row>
    <row r="90" spans="1:18">
      <c r="A90" s="19" t="s">
        <v>23</v>
      </c>
      <c r="B90" s="19" t="s">
        <v>24</v>
      </c>
      <c r="C90" s="19" t="s">
        <v>2215</v>
      </c>
      <c r="D90" s="19" t="s">
        <v>2216</v>
      </c>
      <c r="E90" s="19" t="s">
        <v>2254</v>
      </c>
      <c r="F90" s="19" t="s">
        <v>2255</v>
      </c>
      <c r="G90" s="19" t="s">
        <v>526</v>
      </c>
      <c r="H90" s="19" t="s">
        <v>527</v>
      </c>
      <c r="I90" s="20" t="s">
        <v>198</v>
      </c>
      <c r="J90" s="19" t="s">
        <v>2256</v>
      </c>
      <c r="K90" s="19" t="s">
        <v>2031</v>
      </c>
      <c r="L90" s="19" t="s">
        <v>2032</v>
      </c>
      <c r="M90" s="21">
        <f>IFERROR(VLOOKUP(I90,SUM_POINT!$A$1:$G$970,3,FALSE),0)</f>
        <v>685.4</v>
      </c>
      <c r="N90" s="21">
        <f>IFERROR(VLOOKUP(I90,SUM_POINT!$A$1:$G$970,4,FALSE),0)</f>
        <v>2651.84</v>
      </c>
      <c r="O90" s="21">
        <f>IFERROR(VLOOKUP(I90,SUM_POINT!$A$1:$G$970,5,FALSE),0)</f>
        <v>2720.63</v>
      </c>
      <c r="P90" s="21">
        <f>IFERROR(VLOOKUP(I90,SUM_POINT!$A$1:$G$970,6,FALSE),0)</f>
        <v>2599.1</v>
      </c>
      <c r="Q90" s="22">
        <f t="shared" si="2"/>
        <v>8656.9700000000012</v>
      </c>
      <c r="R90" s="21">
        <f t="shared" si="3"/>
        <v>32937</v>
      </c>
    </row>
    <row r="91" spans="1:18">
      <c r="A91" s="19" t="s">
        <v>23</v>
      </c>
      <c r="B91" s="19" t="s">
        <v>24</v>
      </c>
      <c r="C91" s="19" t="s">
        <v>2215</v>
      </c>
      <c r="D91" s="19" t="s">
        <v>2216</v>
      </c>
      <c r="E91" s="19" t="s">
        <v>2257</v>
      </c>
      <c r="F91" s="19" t="s">
        <v>2258</v>
      </c>
      <c r="G91" s="19" t="s">
        <v>526</v>
      </c>
      <c r="H91" s="19" t="s">
        <v>527</v>
      </c>
      <c r="I91" s="20" t="s">
        <v>200</v>
      </c>
      <c r="J91" s="19" t="s">
        <v>2259</v>
      </c>
      <c r="K91" s="19" t="s">
        <v>2031</v>
      </c>
      <c r="L91" s="19" t="s">
        <v>2032</v>
      </c>
      <c r="M91" s="21">
        <f>IFERROR(VLOOKUP(I91,SUM_POINT!$A$1:$G$970,3,FALSE),0)</f>
        <v>1165.8499999999999</v>
      </c>
      <c r="N91" s="21">
        <f>IFERROR(VLOOKUP(I91,SUM_POINT!$A$1:$G$970,4,FALSE),0)</f>
        <v>3009.83</v>
      </c>
      <c r="O91" s="21">
        <f>IFERROR(VLOOKUP(I91,SUM_POINT!$A$1:$G$970,5,FALSE),0)</f>
        <v>2816.65</v>
      </c>
      <c r="P91" s="21">
        <f>IFERROR(VLOOKUP(I91,SUM_POINT!$A$1:$G$970,6,FALSE),0)</f>
        <v>2659.42</v>
      </c>
      <c r="Q91" s="22">
        <f t="shared" si="2"/>
        <v>9651.75</v>
      </c>
      <c r="R91" s="21">
        <f t="shared" si="3"/>
        <v>36722</v>
      </c>
    </row>
    <row r="92" spans="1:18">
      <c r="A92" s="19" t="s">
        <v>23</v>
      </c>
      <c r="B92" s="19" t="s">
        <v>24</v>
      </c>
      <c r="C92" s="19" t="s">
        <v>2215</v>
      </c>
      <c r="D92" s="19" t="s">
        <v>2216</v>
      </c>
      <c r="E92" s="19" t="s">
        <v>2260</v>
      </c>
      <c r="F92" s="19" t="s">
        <v>2261</v>
      </c>
      <c r="G92" s="19" t="s">
        <v>526</v>
      </c>
      <c r="H92" s="19" t="s">
        <v>527</v>
      </c>
      <c r="I92" s="20" t="s">
        <v>202</v>
      </c>
      <c r="J92" s="19" t="s">
        <v>2262</v>
      </c>
      <c r="K92" s="19" t="s">
        <v>2031</v>
      </c>
      <c r="L92" s="19" t="s">
        <v>2032</v>
      </c>
      <c r="M92" s="21">
        <f>IFERROR(VLOOKUP(I92,SUM_POINT!$A$1:$G$970,3,FALSE),0)</f>
        <v>504.49</v>
      </c>
      <c r="N92" s="21">
        <f>IFERROR(VLOOKUP(I92,SUM_POINT!$A$1:$G$970,4,FALSE),0)</f>
        <v>2281.0300000000002</v>
      </c>
      <c r="O92" s="21">
        <f>IFERROR(VLOOKUP(I92,SUM_POINT!$A$1:$G$970,5,FALSE),0)</f>
        <v>2532.7600000000002</v>
      </c>
      <c r="P92" s="21">
        <f>IFERROR(VLOOKUP(I92,SUM_POINT!$A$1:$G$970,6,FALSE),0)</f>
        <v>2655.09</v>
      </c>
      <c r="Q92" s="22">
        <f t="shared" si="2"/>
        <v>7973.3700000000008</v>
      </c>
      <c r="R92" s="21">
        <f t="shared" si="3"/>
        <v>30336</v>
      </c>
    </row>
    <row r="93" spans="1:18">
      <c r="A93" s="19" t="s">
        <v>23</v>
      </c>
      <c r="B93" s="19" t="s">
        <v>24</v>
      </c>
      <c r="C93" s="19" t="s">
        <v>2215</v>
      </c>
      <c r="D93" s="19" t="s">
        <v>2216</v>
      </c>
      <c r="E93" s="19" t="s">
        <v>2260</v>
      </c>
      <c r="F93" s="19" t="s">
        <v>2261</v>
      </c>
      <c r="G93" s="19" t="s">
        <v>526</v>
      </c>
      <c r="H93" s="19" t="s">
        <v>527</v>
      </c>
      <c r="I93" s="20" t="s">
        <v>204</v>
      </c>
      <c r="J93" s="19" t="s">
        <v>2263</v>
      </c>
      <c r="K93" s="19" t="s">
        <v>2031</v>
      </c>
      <c r="L93" s="19" t="s">
        <v>2032</v>
      </c>
      <c r="M93" s="21">
        <f>IFERROR(VLOOKUP(I93,SUM_POINT!$A$1:$G$970,3,FALSE),0)</f>
        <v>1020.49</v>
      </c>
      <c r="N93" s="21">
        <f>IFERROR(VLOOKUP(I93,SUM_POINT!$A$1:$G$970,4,FALSE),0)</f>
        <v>2732.7</v>
      </c>
      <c r="O93" s="21">
        <f>IFERROR(VLOOKUP(I93,SUM_POINT!$A$1:$G$970,5,FALSE),0)</f>
        <v>2420.62</v>
      </c>
      <c r="P93" s="21">
        <f>IFERROR(VLOOKUP(I93,SUM_POINT!$A$1:$G$970,6,FALSE),0)</f>
        <v>2793.39</v>
      </c>
      <c r="Q93" s="22">
        <f t="shared" si="2"/>
        <v>8967.1999999999989</v>
      </c>
      <c r="R93" s="21">
        <f t="shared" si="3"/>
        <v>34118</v>
      </c>
    </row>
    <row r="94" spans="1:18">
      <c r="A94" s="19" t="s">
        <v>23</v>
      </c>
      <c r="B94" s="19" t="s">
        <v>24</v>
      </c>
      <c r="C94" s="19" t="s">
        <v>2215</v>
      </c>
      <c r="D94" s="19" t="s">
        <v>2216</v>
      </c>
      <c r="E94" s="19" t="s">
        <v>2264</v>
      </c>
      <c r="F94" s="19" t="s">
        <v>2265</v>
      </c>
      <c r="G94" s="19" t="s">
        <v>526</v>
      </c>
      <c r="H94" s="19" t="s">
        <v>527</v>
      </c>
      <c r="I94" s="20" t="s">
        <v>206</v>
      </c>
      <c r="J94" s="19" t="s">
        <v>2266</v>
      </c>
      <c r="K94" s="19" t="s">
        <v>2031</v>
      </c>
      <c r="L94" s="19" t="s">
        <v>2032</v>
      </c>
      <c r="M94" s="21">
        <f>IFERROR(VLOOKUP(I94,SUM_POINT!$A$1:$G$970,3,FALSE),0)</f>
        <v>2660.05</v>
      </c>
      <c r="N94" s="21">
        <f>IFERROR(VLOOKUP(I94,SUM_POINT!$A$1:$G$970,4,FALSE),0)</f>
        <v>3758.12</v>
      </c>
      <c r="O94" s="21">
        <f>IFERROR(VLOOKUP(I94,SUM_POINT!$A$1:$G$970,5,FALSE),0)</f>
        <v>4561.57</v>
      </c>
      <c r="P94" s="21">
        <f>IFERROR(VLOOKUP(I94,SUM_POINT!$A$1:$G$970,6,FALSE),0)</f>
        <v>3744.27</v>
      </c>
      <c r="Q94" s="22">
        <f t="shared" si="2"/>
        <v>14724.01</v>
      </c>
      <c r="R94" s="21">
        <f t="shared" si="3"/>
        <v>56021</v>
      </c>
    </row>
    <row r="95" spans="1:18">
      <c r="A95" s="19" t="s">
        <v>23</v>
      </c>
      <c r="B95" s="19" t="s">
        <v>24</v>
      </c>
      <c r="C95" s="19" t="s">
        <v>2215</v>
      </c>
      <c r="D95" s="19" t="s">
        <v>2216</v>
      </c>
      <c r="E95" s="19" t="s">
        <v>2267</v>
      </c>
      <c r="F95" s="19" t="s">
        <v>2268</v>
      </c>
      <c r="G95" s="19" t="s">
        <v>526</v>
      </c>
      <c r="H95" s="19" t="s">
        <v>527</v>
      </c>
      <c r="I95" s="20" t="s">
        <v>208</v>
      </c>
      <c r="J95" s="19" t="s">
        <v>2269</v>
      </c>
      <c r="K95" s="19" t="s">
        <v>2031</v>
      </c>
      <c r="L95" s="19" t="s">
        <v>2032</v>
      </c>
      <c r="M95" s="21">
        <f>IFERROR(VLOOKUP(I95,SUM_POINT!$A$1:$G$970,3,FALSE),0)</f>
        <v>617.41999999999996</v>
      </c>
      <c r="N95" s="21">
        <f>IFERROR(VLOOKUP(I95,SUM_POINT!$A$1:$G$970,4,FALSE),0)</f>
        <v>1819.31</v>
      </c>
      <c r="O95" s="21">
        <f>IFERROR(VLOOKUP(I95,SUM_POINT!$A$1:$G$970,5,FALSE),0)</f>
        <v>2158</v>
      </c>
      <c r="P95" s="21">
        <f>IFERROR(VLOOKUP(I95,SUM_POINT!$A$1:$G$970,6,FALSE),0)</f>
        <v>1972.12</v>
      </c>
      <c r="Q95" s="22">
        <f t="shared" si="2"/>
        <v>6566.8499999999995</v>
      </c>
      <c r="R95" s="21">
        <f t="shared" si="3"/>
        <v>24985</v>
      </c>
    </row>
    <row r="96" spans="1:18">
      <c r="A96" s="19" t="s">
        <v>23</v>
      </c>
      <c r="B96" s="19" t="s">
        <v>24</v>
      </c>
      <c r="C96" s="19" t="s">
        <v>2215</v>
      </c>
      <c r="D96" s="19" t="s">
        <v>2216</v>
      </c>
      <c r="E96" s="19" t="s">
        <v>2270</v>
      </c>
      <c r="F96" s="19" t="s">
        <v>2271</v>
      </c>
      <c r="G96" s="19" t="s">
        <v>526</v>
      </c>
      <c r="H96" s="19" t="s">
        <v>527</v>
      </c>
      <c r="I96" s="20" t="s">
        <v>210</v>
      </c>
      <c r="J96" s="19" t="s">
        <v>2272</v>
      </c>
      <c r="K96" s="19" t="s">
        <v>2031</v>
      </c>
      <c r="L96" s="19" t="s">
        <v>2032</v>
      </c>
      <c r="M96" s="21">
        <f>IFERROR(VLOOKUP(I96,SUM_POINT!$A$1:$G$970,3,FALSE),0)</f>
        <v>1895.26</v>
      </c>
      <c r="N96" s="21">
        <f>IFERROR(VLOOKUP(I96,SUM_POINT!$A$1:$G$970,4,FALSE),0)</f>
        <v>3055.24</v>
      </c>
      <c r="O96" s="21">
        <f>IFERROR(VLOOKUP(I96,SUM_POINT!$A$1:$G$970,5,FALSE),0)</f>
        <v>3274.31</v>
      </c>
      <c r="P96" s="21">
        <f>IFERROR(VLOOKUP(I96,SUM_POINT!$A$1:$G$970,6,FALSE),0)</f>
        <v>2497.7600000000002</v>
      </c>
      <c r="Q96" s="22">
        <f t="shared" si="2"/>
        <v>10722.57</v>
      </c>
      <c r="R96" s="21">
        <f t="shared" si="3"/>
        <v>40796</v>
      </c>
    </row>
    <row r="97" spans="1:18">
      <c r="A97" s="19" t="s">
        <v>23</v>
      </c>
      <c r="B97" s="19" t="s">
        <v>24</v>
      </c>
      <c r="C97" s="19" t="s">
        <v>2215</v>
      </c>
      <c r="D97" s="19" t="s">
        <v>2216</v>
      </c>
      <c r="E97" s="19" t="s">
        <v>2273</v>
      </c>
      <c r="F97" s="19" t="s">
        <v>2274</v>
      </c>
      <c r="G97" s="19" t="s">
        <v>526</v>
      </c>
      <c r="H97" s="19" t="s">
        <v>527</v>
      </c>
      <c r="I97" s="20" t="s">
        <v>212</v>
      </c>
      <c r="J97" s="19" t="s">
        <v>2275</v>
      </c>
      <c r="K97" s="19" t="s">
        <v>2031</v>
      </c>
      <c r="L97" s="19" t="s">
        <v>2032</v>
      </c>
      <c r="M97" s="21">
        <f>IFERROR(VLOOKUP(I97,SUM_POINT!$A$1:$G$970,3,FALSE),0)</f>
        <v>2182.71</v>
      </c>
      <c r="N97" s="21">
        <f>IFERROR(VLOOKUP(I97,SUM_POINT!$A$1:$G$970,4,FALSE),0)</f>
        <v>2595.85</v>
      </c>
      <c r="O97" s="21">
        <f>IFERROR(VLOOKUP(I97,SUM_POINT!$A$1:$G$970,5,FALSE),0)</f>
        <v>3120.27</v>
      </c>
      <c r="P97" s="21">
        <f>IFERROR(VLOOKUP(I97,SUM_POINT!$A$1:$G$970,6,FALSE),0)</f>
        <v>2816.02</v>
      </c>
      <c r="Q97" s="22">
        <f t="shared" si="2"/>
        <v>10714.85</v>
      </c>
      <c r="R97" s="21">
        <f t="shared" si="3"/>
        <v>40767</v>
      </c>
    </row>
    <row r="98" spans="1:18">
      <c r="A98" s="19" t="s">
        <v>23</v>
      </c>
      <c r="B98" s="19" t="s">
        <v>24</v>
      </c>
      <c r="C98" s="19" t="s">
        <v>2215</v>
      </c>
      <c r="D98" s="19" t="s">
        <v>2216</v>
      </c>
      <c r="E98" s="19" t="s">
        <v>2276</v>
      </c>
      <c r="F98" s="19" t="s">
        <v>2277</v>
      </c>
      <c r="G98" s="19" t="s">
        <v>526</v>
      </c>
      <c r="H98" s="19" t="s">
        <v>527</v>
      </c>
      <c r="I98" s="20" t="s">
        <v>214</v>
      </c>
      <c r="J98" s="19" t="s">
        <v>2278</v>
      </c>
      <c r="K98" s="19" t="s">
        <v>2031</v>
      </c>
      <c r="L98" s="19" t="s">
        <v>2032</v>
      </c>
      <c r="M98" s="21">
        <f>IFERROR(VLOOKUP(I98,SUM_POINT!$A$1:$G$970,3,FALSE),0)</f>
        <v>648.54</v>
      </c>
      <c r="N98" s="21">
        <f>IFERROR(VLOOKUP(I98,SUM_POINT!$A$1:$G$970,4,FALSE),0)</f>
        <v>1590.78</v>
      </c>
      <c r="O98" s="21">
        <f>IFERROR(VLOOKUP(I98,SUM_POINT!$A$1:$G$970,5,FALSE),0)</f>
        <v>1593.82</v>
      </c>
      <c r="P98" s="21">
        <f>IFERROR(VLOOKUP(I98,SUM_POINT!$A$1:$G$970,6,FALSE),0)</f>
        <v>1355.89</v>
      </c>
      <c r="Q98" s="22">
        <f t="shared" si="2"/>
        <v>5189.03</v>
      </c>
      <c r="R98" s="21">
        <f t="shared" si="3"/>
        <v>19743</v>
      </c>
    </row>
    <row r="99" spans="1:18">
      <c r="A99" s="19" t="s">
        <v>23</v>
      </c>
      <c r="B99" s="19" t="s">
        <v>24</v>
      </c>
      <c r="C99" s="19" t="s">
        <v>2215</v>
      </c>
      <c r="D99" s="19" t="s">
        <v>2216</v>
      </c>
      <c r="E99" s="19" t="s">
        <v>2276</v>
      </c>
      <c r="F99" s="19" t="s">
        <v>2277</v>
      </c>
      <c r="G99" s="19" t="s">
        <v>526</v>
      </c>
      <c r="H99" s="19" t="s">
        <v>527</v>
      </c>
      <c r="I99" s="20" t="s">
        <v>216</v>
      </c>
      <c r="J99" s="19" t="s">
        <v>2279</v>
      </c>
      <c r="K99" s="19" t="s">
        <v>2031</v>
      </c>
      <c r="L99" s="19" t="s">
        <v>2032</v>
      </c>
      <c r="M99" s="21">
        <f>IFERROR(VLOOKUP(I99,SUM_POINT!$A$1:$G$970,3,FALSE),0)</f>
        <v>900.19</v>
      </c>
      <c r="N99" s="21">
        <f>IFERROR(VLOOKUP(I99,SUM_POINT!$A$1:$G$970,4,FALSE),0)</f>
        <v>813.05</v>
      </c>
      <c r="O99" s="21">
        <f>IFERROR(VLOOKUP(I99,SUM_POINT!$A$1:$G$970,5,FALSE),0)</f>
        <v>1874.69</v>
      </c>
      <c r="P99" s="21">
        <f>IFERROR(VLOOKUP(I99,SUM_POINT!$A$1:$G$970,6,FALSE),0)</f>
        <v>1292.3599999999999</v>
      </c>
      <c r="Q99" s="22">
        <f t="shared" si="2"/>
        <v>4880.29</v>
      </c>
      <c r="R99" s="21">
        <f t="shared" si="3"/>
        <v>18568</v>
      </c>
    </row>
    <row r="100" spans="1:18">
      <c r="A100" s="19" t="s">
        <v>23</v>
      </c>
      <c r="B100" s="19" t="s">
        <v>24</v>
      </c>
      <c r="C100" s="19" t="s">
        <v>2215</v>
      </c>
      <c r="D100" s="19" t="s">
        <v>2216</v>
      </c>
      <c r="E100" s="19" t="s">
        <v>2280</v>
      </c>
      <c r="F100" s="19" t="s">
        <v>2281</v>
      </c>
      <c r="G100" s="19" t="s">
        <v>526</v>
      </c>
      <c r="H100" s="19" t="s">
        <v>527</v>
      </c>
      <c r="I100" s="20" t="s">
        <v>218</v>
      </c>
      <c r="J100" s="19" t="s">
        <v>2282</v>
      </c>
      <c r="K100" s="19" t="s">
        <v>2031</v>
      </c>
      <c r="L100" s="19" t="s">
        <v>2032</v>
      </c>
      <c r="M100" s="21">
        <f>IFERROR(VLOOKUP(I100,SUM_POINT!$A$1:$G$970,3,FALSE),0)</f>
        <v>1530.5</v>
      </c>
      <c r="N100" s="21">
        <f>IFERROR(VLOOKUP(I100,SUM_POINT!$A$1:$G$970,4,FALSE),0)</f>
        <v>1857.27</v>
      </c>
      <c r="O100" s="21">
        <f>IFERROR(VLOOKUP(I100,SUM_POINT!$A$1:$G$970,5,FALSE),0)</f>
        <v>2341.69</v>
      </c>
      <c r="P100" s="21">
        <f>IFERROR(VLOOKUP(I100,SUM_POINT!$A$1:$G$970,6,FALSE),0)</f>
        <v>2630.82</v>
      </c>
      <c r="Q100" s="22">
        <f t="shared" si="2"/>
        <v>8360.2800000000007</v>
      </c>
      <c r="R100" s="21">
        <f t="shared" si="3"/>
        <v>31808</v>
      </c>
    </row>
    <row r="101" spans="1:18">
      <c r="A101" s="19" t="s">
        <v>23</v>
      </c>
      <c r="B101" s="19" t="s">
        <v>24</v>
      </c>
      <c r="C101" s="19" t="s">
        <v>2283</v>
      </c>
      <c r="D101" s="19" t="s">
        <v>2284</v>
      </c>
      <c r="E101" s="19" t="s">
        <v>2285</v>
      </c>
      <c r="F101" s="19" t="s">
        <v>2284</v>
      </c>
      <c r="G101" s="19" t="s">
        <v>528</v>
      </c>
      <c r="H101" s="19" t="s">
        <v>529</v>
      </c>
      <c r="I101" s="20" t="s">
        <v>220</v>
      </c>
      <c r="J101" s="19" t="s">
        <v>2286</v>
      </c>
      <c r="K101" s="19" t="s">
        <v>2031</v>
      </c>
      <c r="L101" s="19" t="s">
        <v>2032</v>
      </c>
      <c r="M101" s="21">
        <f>IFERROR(VLOOKUP(I101,SUM_POINT!$A$1:$G$970,3,FALSE),0)</f>
        <v>2308.35</v>
      </c>
      <c r="N101" s="21">
        <f>IFERROR(VLOOKUP(I101,SUM_POINT!$A$1:$G$970,4,FALSE),0)</f>
        <v>3036.84</v>
      </c>
      <c r="O101" s="21">
        <f>IFERROR(VLOOKUP(I101,SUM_POINT!$A$1:$G$970,5,FALSE),0)</f>
        <v>3181.8</v>
      </c>
      <c r="P101" s="21">
        <f>IFERROR(VLOOKUP(I101,SUM_POINT!$A$1:$G$970,6,FALSE),0)</f>
        <v>2474.17</v>
      </c>
      <c r="Q101" s="22">
        <f t="shared" si="2"/>
        <v>11001.160000000002</v>
      </c>
      <c r="R101" s="21">
        <f t="shared" si="3"/>
        <v>41856</v>
      </c>
    </row>
    <row r="102" spans="1:18">
      <c r="A102" s="19" t="s">
        <v>23</v>
      </c>
      <c r="B102" s="19" t="s">
        <v>24</v>
      </c>
      <c r="C102" s="19" t="s">
        <v>2283</v>
      </c>
      <c r="D102" s="19" t="s">
        <v>2284</v>
      </c>
      <c r="E102" s="19" t="s">
        <v>2287</v>
      </c>
      <c r="F102" s="19" t="s">
        <v>2288</v>
      </c>
      <c r="G102" s="19" t="s">
        <v>528</v>
      </c>
      <c r="H102" s="19" t="s">
        <v>529</v>
      </c>
      <c r="I102" s="20" t="s">
        <v>222</v>
      </c>
      <c r="J102" s="19" t="s">
        <v>2289</v>
      </c>
      <c r="K102" s="19" t="s">
        <v>2031</v>
      </c>
      <c r="L102" s="19" t="s">
        <v>2032</v>
      </c>
      <c r="M102" s="21">
        <f>IFERROR(VLOOKUP(I102,SUM_POINT!$A$1:$G$970,3,FALSE),0)</f>
        <v>1324.46</v>
      </c>
      <c r="N102" s="21">
        <f>IFERROR(VLOOKUP(I102,SUM_POINT!$A$1:$G$970,4,FALSE),0)</f>
        <v>2902.59</v>
      </c>
      <c r="O102" s="21">
        <f>IFERROR(VLOOKUP(I102,SUM_POINT!$A$1:$G$970,5,FALSE),0)</f>
        <v>3327.16</v>
      </c>
      <c r="P102" s="21">
        <f>IFERROR(VLOOKUP(I102,SUM_POINT!$A$1:$G$970,6,FALSE),0)</f>
        <v>3335.16</v>
      </c>
      <c r="Q102" s="22">
        <f t="shared" si="2"/>
        <v>10889.369999999999</v>
      </c>
      <c r="R102" s="21">
        <f t="shared" si="3"/>
        <v>41431</v>
      </c>
    </row>
    <row r="103" spans="1:18">
      <c r="A103" s="19" t="s">
        <v>23</v>
      </c>
      <c r="B103" s="19" t="s">
        <v>24</v>
      </c>
      <c r="C103" s="19" t="s">
        <v>2283</v>
      </c>
      <c r="D103" s="19" t="s">
        <v>2284</v>
      </c>
      <c r="E103" s="19" t="s">
        <v>2290</v>
      </c>
      <c r="F103" s="19" t="s">
        <v>2291</v>
      </c>
      <c r="G103" s="19" t="s">
        <v>528</v>
      </c>
      <c r="H103" s="19" t="s">
        <v>529</v>
      </c>
      <c r="I103" s="20" t="s">
        <v>224</v>
      </c>
      <c r="J103" s="19" t="s">
        <v>2292</v>
      </c>
      <c r="K103" s="19" t="s">
        <v>2031</v>
      </c>
      <c r="L103" s="19" t="s">
        <v>2032</v>
      </c>
      <c r="M103" s="21">
        <f>IFERROR(VLOOKUP(I103,SUM_POINT!$A$1:$G$970,3,FALSE),0)</f>
        <v>558.48</v>
      </c>
      <c r="N103" s="21">
        <f>IFERROR(VLOOKUP(I103,SUM_POINT!$A$1:$G$970,4,FALSE),0)</f>
        <v>2167.62</v>
      </c>
      <c r="O103" s="21">
        <f>IFERROR(VLOOKUP(I103,SUM_POINT!$A$1:$G$970,5,FALSE),0)</f>
        <v>2933.38</v>
      </c>
      <c r="P103" s="21">
        <f>IFERROR(VLOOKUP(I103,SUM_POINT!$A$1:$G$970,6,FALSE),0)</f>
        <v>2304.64</v>
      </c>
      <c r="Q103" s="22">
        <f t="shared" si="2"/>
        <v>7964.119999999999</v>
      </c>
      <c r="R103" s="21">
        <f t="shared" si="3"/>
        <v>30301</v>
      </c>
    </row>
    <row r="104" spans="1:18">
      <c r="A104" s="19" t="s">
        <v>23</v>
      </c>
      <c r="B104" s="19" t="s">
        <v>24</v>
      </c>
      <c r="C104" s="19" t="s">
        <v>2283</v>
      </c>
      <c r="D104" s="19" t="s">
        <v>2284</v>
      </c>
      <c r="E104" s="19" t="s">
        <v>2293</v>
      </c>
      <c r="F104" s="19" t="s">
        <v>2294</v>
      </c>
      <c r="G104" s="19" t="s">
        <v>528</v>
      </c>
      <c r="H104" s="19" t="s">
        <v>529</v>
      </c>
      <c r="I104" s="20" t="s">
        <v>226</v>
      </c>
      <c r="J104" s="19" t="s">
        <v>2295</v>
      </c>
      <c r="K104" s="19" t="s">
        <v>2031</v>
      </c>
      <c r="L104" s="19" t="s">
        <v>2032</v>
      </c>
      <c r="M104" s="21">
        <f>IFERROR(VLOOKUP(I104,SUM_POINT!$A$1:$G$970,3,FALSE),0)</f>
        <v>933.29</v>
      </c>
      <c r="N104" s="21">
        <f>IFERROR(VLOOKUP(I104,SUM_POINT!$A$1:$G$970,4,FALSE),0)</f>
        <v>2283.7199999999998</v>
      </c>
      <c r="O104" s="21">
        <f>IFERROR(VLOOKUP(I104,SUM_POINT!$A$1:$G$970,5,FALSE),0)</f>
        <v>2957.89</v>
      </c>
      <c r="P104" s="21">
        <f>IFERROR(VLOOKUP(I104,SUM_POINT!$A$1:$G$970,6,FALSE),0)</f>
        <v>2151.5300000000002</v>
      </c>
      <c r="Q104" s="22">
        <f t="shared" si="2"/>
        <v>8326.43</v>
      </c>
      <c r="R104" s="21">
        <f t="shared" si="3"/>
        <v>31680</v>
      </c>
    </row>
    <row r="105" spans="1:18">
      <c r="A105" s="19" t="s">
        <v>23</v>
      </c>
      <c r="B105" s="19" t="s">
        <v>24</v>
      </c>
      <c r="C105" s="19" t="s">
        <v>2283</v>
      </c>
      <c r="D105" s="19" t="s">
        <v>2284</v>
      </c>
      <c r="E105" s="19" t="s">
        <v>2293</v>
      </c>
      <c r="F105" s="19" t="s">
        <v>2294</v>
      </c>
      <c r="G105" s="19" t="s">
        <v>528</v>
      </c>
      <c r="H105" s="19" t="s">
        <v>529</v>
      </c>
      <c r="I105" s="20" t="s">
        <v>228</v>
      </c>
      <c r="J105" s="19" t="s">
        <v>2296</v>
      </c>
      <c r="K105" s="19" t="s">
        <v>2031</v>
      </c>
      <c r="L105" s="19" t="s">
        <v>2032</v>
      </c>
      <c r="M105" s="21">
        <f>IFERROR(VLOOKUP(I105,SUM_POINT!$A$1:$G$970,3,FALSE),0)</f>
        <v>1831.16</v>
      </c>
      <c r="N105" s="21">
        <f>IFERROR(VLOOKUP(I105,SUM_POINT!$A$1:$G$970,4,FALSE),0)</f>
        <v>2233.31</v>
      </c>
      <c r="O105" s="21">
        <f>IFERROR(VLOOKUP(I105,SUM_POINT!$A$1:$G$970,5,FALSE),0)</f>
        <v>2552.61</v>
      </c>
      <c r="P105" s="21">
        <f>IFERROR(VLOOKUP(I105,SUM_POINT!$A$1:$G$970,6,FALSE),0)</f>
        <v>1598</v>
      </c>
      <c r="Q105" s="22">
        <f t="shared" si="2"/>
        <v>8215.08</v>
      </c>
      <c r="R105" s="21">
        <f t="shared" si="3"/>
        <v>31256</v>
      </c>
    </row>
    <row r="106" spans="1:18">
      <c r="A106" s="19" t="s">
        <v>23</v>
      </c>
      <c r="B106" s="19" t="s">
        <v>24</v>
      </c>
      <c r="C106" s="19" t="s">
        <v>2283</v>
      </c>
      <c r="D106" s="19" t="s">
        <v>2284</v>
      </c>
      <c r="E106" s="19" t="s">
        <v>2297</v>
      </c>
      <c r="F106" s="19" t="s">
        <v>2298</v>
      </c>
      <c r="G106" s="19" t="s">
        <v>528</v>
      </c>
      <c r="H106" s="19" t="s">
        <v>529</v>
      </c>
      <c r="I106" s="20" t="s">
        <v>230</v>
      </c>
      <c r="J106" s="19" t="s">
        <v>2299</v>
      </c>
      <c r="K106" s="19" t="s">
        <v>2031</v>
      </c>
      <c r="L106" s="19" t="s">
        <v>2032</v>
      </c>
      <c r="M106" s="21">
        <f>IFERROR(VLOOKUP(I106,SUM_POINT!$A$1:$G$970,3,FALSE),0)</f>
        <v>2060.11</v>
      </c>
      <c r="N106" s="21">
        <f>IFERROR(VLOOKUP(I106,SUM_POINT!$A$1:$G$970,4,FALSE),0)</f>
        <v>2492.4</v>
      </c>
      <c r="O106" s="21">
        <f>IFERROR(VLOOKUP(I106,SUM_POINT!$A$1:$G$970,5,FALSE),0)</f>
        <v>2991.58</v>
      </c>
      <c r="P106" s="21">
        <f>IFERROR(VLOOKUP(I106,SUM_POINT!$A$1:$G$970,6,FALSE),0)</f>
        <v>2884.24</v>
      </c>
      <c r="Q106" s="22">
        <f t="shared" si="2"/>
        <v>10428.33</v>
      </c>
      <c r="R106" s="21">
        <f t="shared" si="3"/>
        <v>39677</v>
      </c>
    </row>
    <row r="107" spans="1:18">
      <c r="A107" s="19" t="s">
        <v>23</v>
      </c>
      <c r="B107" s="19" t="s">
        <v>24</v>
      </c>
      <c r="C107" s="19" t="s">
        <v>2283</v>
      </c>
      <c r="D107" s="19" t="s">
        <v>2284</v>
      </c>
      <c r="E107" s="19" t="s">
        <v>2300</v>
      </c>
      <c r="F107" s="19" t="s">
        <v>2301</v>
      </c>
      <c r="G107" s="19" t="s">
        <v>528</v>
      </c>
      <c r="H107" s="19" t="s">
        <v>529</v>
      </c>
      <c r="I107" s="20" t="s">
        <v>232</v>
      </c>
      <c r="J107" s="19" t="s">
        <v>2302</v>
      </c>
      <c r="K107" s="19" t="s">
        <v>2031</v>
      </c>
      <c r="L107" s="19" t="s">
        <v>2032</v>
      </c>
      <c r="M107" s="21">
        <f>IFERROR(VLOOKUP(I107,SUM_POINT!$A$1:$G$970,3,FALSE),0)</f>
        <v>898.39</v>
      </c>
      <c r="N107" s="21">
        <f>IFERROR(VLOOKUP(I107,SUM_POINT!$A$1:$G$970,4,FALSE),0)</f>
        <v>2501.35</v>
      </c>
      <c r="O107" s="21">
        <f>IFERROR(VLOOKUP(I107,SUM_POINT!$A$1:$G$970,5,FALSE),0)</f>
        <v>2227.29</v>
      </c>
      <c r="P107" s="21">
        <f>IFERROR(VLOOKUP(I107,SUM_POINT!$A$1:$G$970,6,FALSE),0)</f>
        <v>2223.42</v>
      </c>
      <c r="Q107" s="22">
        <f t="shared" si="2"/>
        <v>7850.45</v>
      </c>
      <c r="R107" s="21">
        <f t="shared" si="3"/>
        <v>29869</v>
      </c>
    </row>
    <row r="108" spans="1:18">
      <c r="A108" s="19" t="s">
        <v>23</v>
      </c>
      <c r="B108" s="19" t="s">
        <v>24</v>
      </c>
      <c r="C108" s="19" t="s">
        <v>2303</v>
      </c>
      <c r="D108" s="19" t="s">
        <v>2304</v>
      </c>
      <c r="E108" s="19" t="s">
        <v>2305</v>
      </c>
      <c r="F108" s="19" t="s">
        <v>2306</v>
      </c>
      <c r="G108" s="19" t="s">
        <v>530</v>
      </c>
      <c r="H108" s="19" t="s">
        <v>531</v>
      </c>
      <c r="I108" s="20" t="s">
        <v>234</v>
      </c>
      <c r="J108" s="19" t="s">
        <v>2307</v>
      </c>
      <c r="K108" s="19" t="s">
        <v>2031</v>
      </c>
      <c r="L108" s="19" t="s">
        <v>2032</v>
      </c>
      <c r="M108" s="21">
        <f>IFERROR(VLOOKUP(I108,SUM_POINT!$A$1:$G$970,3,FALSE),0)</f>
        <v>360.95</v>
      </c>
      <c r="N108" s="21">
        <f>IFERROR(VLOOKUP(I108,SUM_POINT!$A$1:$G$970,4,FALSE),0)</f>
        <v>1205.1199999999999</v>
      </c>
      <c r="O108" s="21">
        <f>IFERROR(VLOOKUP(I108,SUM_POINT!$A$1:$G$970,5,FALSE),0)</f>
        <v>1834.85</v>
      </c>
      <c r="P108" s="21">
        <f>IFERROR(VLOOKUP(I108,SUM_POINT!$A$1:$G$970,6,FALSE),0)</f>
        <v>2311.77</v>
      </c>
      <c r="Q108" s="22">
        <f t="shared" si="2"/>
        <v>5712.6900000000005</v>
      </c>
      <c r="R108" s="21">
        <f t="shared" si="3"/>
        <v>21735</v>
      </c>
    </row>
    <row r="109" spans="1:18">
      <c r="A109" s="19" t="s">
        <v>23</v>
      </c>
      <c r="B109" s="19" t="s">
        <v>24</v>
      </c>
      <c r="C109" s="19" t="s">
        <v>2303</v>
      </c>
      <c r="D109" s="19" t="s">
        <v>2304</v>
      </c>
      <c r="E109" s="19" t="s">
        <v>2305</v>
      </c>
      <c r="F109" s="19" t="s">
        <v>2306</v>
      </c>
      <c r="G109" s="19" t="s">
        <v>530</v>
      </c>
      <c r="H109" s="19" t="s">
        <v>531</v>
      </c>
      <c r="I109" s="20" t="s">
        <v>236</v>
      </c>
      <c r="J109" s="19" t="s">
        <v>2308</v>
      </c>
      <c r="K109" s="19" t="s">
        <v>2031</v>
      </c>
      <c r="L109" s="19" t="s">
        <v>2032</v>
      </c>
      <c r="M109" s="21">
        <f>IFERROR(VLOOKUP(I109,SUM_POINT!$A$1:$G$970,3,FALSE),0)</f>
        <v>253.15</v>
      </c>
      <c r="N109" s="21">
        <f>IFERROR(VLOOKUP(I109,SUM_POINT!$A$1:$G$970,4,FALSE),0)</f>
        <v>1287.01</v>
      </c>
      <c r="O109" s="21">
        <f>IFERROR(VLOOKUP(I109,SUM_POINT!$A$1:$G$970,5,FALSE),0)</f>
        <v>1325.59</v>
      </c>
      <c r="P109" s="21">
        <f>IFERROR(VLOOKUP(I109,SUM_POINT!$A$1:$G$970,6,FALSE),0)</f>
        <v>631.57000000000005</v>
      </c>
      <c r="Q109" s="22">
        <f t="shared" si="2"/>
        <v>3497.32</v>
      </c>
      <c r="R109" s="21">
        <f t="shared" si="3"/>
        <v>13306</v>
      </c>
    </row>
    <row r="110" spans="1:18">
      <c r="A110" s="19" t="s">
        <v>23</v>
      </c>
      <c r="B110" s="19" t="s">
        <v>24</v>
      </c>
      <c r="C110" s="19" t="s">
        <v>2303</v>
      </c>
      <c r="D110" s="19" t="s">
        <v>2304</v>
      </c>
      <c r="E110" s="19" t="s">
        <v>2309</v>
      </c>
      <c r="F110" s="19" t="s">
        <v>2310</v>
      </c>
      <c r="G110" s="19" t="s">
        <v>530</v>
      </c>
      <c r="H110" s="19" t="s">
        <v>531</v>
      </c>
      <c r="I110" s="20" t="s">
        <v>238</v>
      </c>
      <c r="J110" s="19" t="s">
        <v>2311</v>
      </c>
      <c r="K110" s="19" t="s">
        <v>2031</v>
      </c>
      <c r="L110" s="19" t="s">
        <v>2032</v>
      </c>
      <c r="M110" s="21">
        <f>IFERROR(VLOOKUP(I110,SUM_POINT!$A$1:$G$970,3,FALSE),0)</f>
        <v>537.4</v>
      </c>
      <c r="N110" s="21">
        <f>IFERROR(VLOOKUP(I110,SUM_POINT!$A$1:$G$970,4,FALSE),0)</f>
        <v>1421.72</v>
      </c>
      <c r="O110" s="21">
        <f>IFERROR(VLOOKUP(I110,SUM_POINT!$A$1:$G$970,5,FALSE),0)</f>
        <v>1199.8599999999999</v>
      </c>
      <c r="P110" s="21">
        <f>IFERROR(VLOOKUP(I110,SUM_POINT!$A$1:$G$970,6,FALSE),0)</f>
        <v>1032.5999999999999</v>
      </c>
      <c r="Q110" s="22">
        <f t="shared" si="2"/>
        <v>4191.58</v>
      </c>
      <c r="R110" s="21">
        <f t="shared" si="3"/>
        <v>15948</v>
      </c>
    </row>
    <row r="111" spans="1:18">
      <c r="A111" s="19" t="s">
        <v>23</v>
      </c>
      <c r="B111" s="19" t="s">
        <v>24</v>
      </c>
      <c r="C111" s="19" t="s">
        <v>2303</v>
      </c>
      <c r="D111" s="19" t="s">
        <v>2304</v>
      </c>
      <c r="E111" s="19" t="s">
        <v>2309</v>
      </c>
      <c r="F111" s="19" t="s">
        <v>2310</v>
      </c>
      <c r="G111" s="19" t="s">
        <v>530</v>
      </c>
      <c r="H111" s="19" t="s">
        <v>531</v>
      </c>
      <c r="I111" s="20" t="s">
        <v>240</v>
      </c>
      <c r="J111" s="19" t="s">
        <v>2312</v>
      </c>
      <c r="K111" s="19" t="s">
        <v>2031</v>
      </c>
      <c r="L111" s="19" t="s">
        <v>2032</v>
      </c>
      <c r="M111" s="21">
        <f>IFERROR(VLOOKUP(I111,SUM_POINT!$A$1:$G$970,3,FALSE),0)</f>
        <v>1569.28</v>
      </c>
      <c r="N111" s="21">
        <f>IFERROR(VLOOKUP(I111,SUM_POINT!$A$1:$G$970,4,FALSE),0)</f>
        <v>1841.36</v>
      </c>
      <c r="O111" s="21">
        <f>IFERROR(VLOOKUP(I111,SUM_POINT!$A$1:$G$970,5,FALSE),0)</f>
        <v>2328.69</v>
      </c>
      <c r="P111" s="21">
        <f>IFERROR(VLOOKUP(I111,SUM_POINT!$A$1:$G$970,6,FALSE),0)</f>
        <v>1900.81</v>
      </c>
      <c r="Q111" s="22">
        <f t="shared" si="2"/>
        <v>7640.1399999999994</v>
      </c>
      <c r="R111" s="21">
        <f t="shared" si="3"/>
        <v>29068</v>
      </c>
    </row>
    <row r="112" spans="1:18">
      <c r="A112" s="19" t="s">
        <v>23</v>
      </c>
      <c r="B112" s="19" t="s">
        <v>24</v>
      </c>
      <c r="C112" s="19" t="s">
        <v>2303</v>
      </c>
      <c r="D112" s="19" t="s">
        <v>2304</v>
      </c>
      <c r="E112" s="19" t="s">
        <v>2313</v>
      </c>
      <c r="F112" s="19" t="s">
        <v>2314</v>
      </c>
      <c r="G112" s="19" t="s">
        <v>530</v>
      </c>
      <c r="H112" s="19" t="s">
        <v>531</v>
      </c>
      <c r="I112" s="20" t="s">
        <v>242</v>
      </c>
      <c r="J112" s="19" t="s">
        <v>2315</v>
      </c>
      <c r="K112" s="19" t="s">
        <v>2031</v>
      </c>
      <c r="L112" s="19" t="s">
        <v>2032</v>
      </c>
      <c r="M112" s="21">
        <f>IFERROR(VLOOKUP(I112,SUM_POINT!$A$1:$G$970,3,FALSE),0)</f>
        <v>234.98</v>
      </c>
      <c r="N112" s="21">
        <f>IFERROR(VLOOKUP(I112,SUM_POINT!$A$1:$G$970,4,FALSE),0)</f>
        <v>2001.88</v>
      </c>
      <c r="O112" s="21">
        <f>IFERROR(VLOOKUP(I112,SUM_POINT!$A$1:$G$970,5,FALSE),0)</f>
        <v>2345.59</v>
      </c>
      <c r="P112" s="21">
        <f>IFERROR(VLOOKUP(I112,SUM_POINT!$A$1:$G$970,6,FALSE),0)</f>
        <v>1986.02</v>
      </c>
      <c r="Q112" s="22">
        <f t="shared" si="2"/>
        <v>6568.4700000000012</v>
      </c>
      <c r="R112" s="21">
        <f t="shared" si="3"/>
        <v>24991</v>
      </c>
    </row>
    <row r="113" spans="1:18">
      <c r="A113" s="19" t="s">
        <v>23</v>
      </c>
      <c r="B113" s="19" t="s">
        <v>24</v>
      </c>
      <c r="C113" s="19" t="s">
        <v>2303</v>
      </c>
      <c r="D113" s="19" t="s">
        <v>2304</v>
      </c>
      <c r="E113" s="19" t="s">
        <v>2316</v>
      </c>
      <c r="F113" s="19" t="s">
        <v>2317</v>
      </c>
      <c r="G113" s="19" t="s">
        <v>530</v>
      </c>
      <c r="H113" s="19" t="s">
        <v>531</v>
      </c>
      <c r="I113" s="20" t="s">
        <v>244</v>
      </c>
      <c r="J113" s="19" t="s">
        <v>2318</v>
      </c>
      <c r="K113" s="19" t="s">
        <v>2031</v>
      </c>
      <c r="L113" s="19" t="s">
        <v>2032</v>
      </c>
      <c r="M113" s="21">
        <f>IFERROR(VLOOKUP(I113,SUM_POINT!$A$1:$G$970,3,FALSE),0)</f>
        <v>697.7</v>
      </c>
      <c r="N113" s="21">
        <f>IFERROR(VLOOKUP(I113,SUM_POINT!$A$1:$G$970,4,FALSE),0)</f>
        <v>2062.0100000000002</v>
      </c>
      <c r="O113" s="21">
        <f>IFERROR(VLOOKUP(I113,SUM_POINT!$A$1:$G$970,5,FALSE),0)</f>
        <v>2332.73</v>
      </c>
      <c r="P113" s="21">
        <f>IFERROR(VLOOKUP(I113,SUM_POINT!$A$1:$G$970,6,FALSE),0)</f>
        <v>1999.08</v>
      </c>
      <c r="Q113" s="22">
        <f t="shared" si="2"/>
        <v>7091.52</v>
      </c>
      <c r="R113" s="21">
        <f t="shared" si="3"/>
        <v>26981</v>
      </c>
    </row>
    <row r="114" spans="1:18">
      <c r="A114" s="19" t="s">
        <v>23</v>
      </c>
      <c r="B114" s="19" t="s">
        <v>24</v>
      </c>
      <c r="C114" s="19" t="s">
        <v>2303</v>
      </c>
      <c r="D114" s="19" t="s">
        <v>2304</v>
      </c>
      <c r="E114" s="19" t="s">
        <v>2316</v>
      </c>
      <c r="F114" s="19" t="s">
        <v>2317</v>
      </c>
      <c r="G114" s="19" t="s">
        <v>530</v>
      </c>
      <c r="H114" s="19" t="s">
        <v>531</v>
      </c>
      <c r="I114" s="20" t="s">
        <v>246</v>
      </c>
      <c r="J114" s="19" t="s">
        <v>2319</v>
      </c>
      <c r="K114" s="19" t="s">
        <v>2031</v>
      </c>
      <c r="L114" s="19" t="s">
        <v>2032</v>
      </c>
      <c r="M114" s="21">
        <f>IFERROR(VLOOKUP(I114,SUM_POINT!$A$1:$G$970,3,FALSE),0)</f>
        <v>189.46</v>
      </c>
      <c r="N114" s="21">
        <f>IFERROR(VLOOKUP(I114,SUM_POINT!$A$1:$G$970,4,FALSE),0)</f>
        <v>593.32000000000005</v>
      </c>
      <c r="O114" s="21">
        <f>IFERROR(VLOOKUP(I114,SUM_POINT!$A$1:$G$970,5,FALSE),0)</f>
        <v>830.34</v>
      </c>
      <c r="P114" s="21">
        <f>IFERROR(VLOOKUP(I114,SUM_POINT!$A$1:$G$970,6,FALSE),0)</f>
        <v>574.79</v>
      </c>
      <c r="Q114" s="22">
        <f t="shared" si="2"/>
        <v>2187.91</v>
      </c>
      <c r="R114" s="21">
        <f t="shared" si="3"/>
        <v>8324</v>
      </c>
    </row>
    <row r="115" spans="1:18">
      <c r="A115" s="19" t="s">
        <v>23</v>
      </c>
      <c r="B115" s="19" t="s">
        <v>24</v>
      </c>
      <c r="C115" s="19" t="s">
        <v>2303</v>
      </c>
      <c r="D115" s="19" t="s">
        <v>2304</v>
      </c>
      <c r="E115" s="19" t="s">
        <v>2320</v>
      </c>
      <c r="F115" s="19" t="s">
        <v>2321</v>
      </c>
      <c r="G115" s="19" t="s">
        <v>530</v>
      </c>
      <c r="H115" s="19" t="s">
        <v>531</v>
      </c>
      <c r="I115" s="20" t="s">
        <v>248</v>
      </c>
      <c r="J115" s="19" t="s">
        <v>2322</v>
      </c>
      <c r="K115" s="19" t="s">
        <v>2031</v>
      </c>
      <c r="L115" s="19" t="s">
        <v>2032</v>
      </c>
      <c r="M115" s="21">
        <f>IFERROR(VLOOKUP(I115,SUM_POINT!$A$1:$G$970,3,FALSE),0)</f>
        <v>1605.91</v>
      </c>
      <c r="N115" s="21">
        <f>IFERROR(VLOOKUP(I115,SUM_POINT!$A$1:$G$970,4,FALSE),0)</f>
        <v>1700.07</v>
      </c>
      <c r="O115" s="21">
        <f>IFERROR(VLOOKUP(I115,SUM_POINT!$A$1:$G$970,5,FALSE),0)</f>
        <v>2105.52</v>
      </c>
      <c r="P115" s="21">
        <f>IFERROR(VLOOKUP(I115,SUM_POINT!$A$1:$G$970,6,FALSE),0)</f>
        <v>1523.43</v>
      </c>
      <c r="Q115" s="22">
        <f t="shared" si="2"/>
        <v>6934.93</v>
      </c>
      <c r="R115" s="21">
        <f t="shared" si="3"/>
        <v>26385</v>
      </c>
    </row>
    <row r="116" spans="1:18">
      <c r="A116" s="19" t="s">
        <v>23</v>
      </c>
      <c r="B116" s="19" t="s">
        <v>24</v>
      </c>
      <c r="C116" s="19" t="s">
        <v>2303</v>
      </c>
      <c r="D116" s="19" t="s">
        <v>2304</v>
      </c>
      <c r="E116" s="19" t="s">
        <v>2323</v>
      </c>
      <c r="F116" s="19" t="s">
        <v>2324</v>
      </c>
      <c r="G116" s="19" t="s">
        <v>530</v>
      </c>
      <c r="H116" s="19" t="s">
        <v>531</v>
      </c>
      <c r="I116" s="20" t="s">
        <v>250</v>
      </c>
      <c r="J116" s="19" t="s">
        <v>2325</v>
      </c>
      <c r="K116" s="19" t="s">
        <v>2031</v>
      </c>
      <c r="L116" s="19" t="s">
        <v>2032</v>
      </c>
      <c r="M116" s="21">
        <f>IFERROR(VLOOKUP(I116,SUM_POINT!$A$1:$G$970,3,FALSE),0)</f>
        <v>393.52</v>
      </c>
      <c r="N116" s="21">
        <f>IFERROR(VLOOKUP(I116,SUM_POINT!$A$1:$G$970,4,FALSE),0)</f>
        <v>2024.22</v>
      </c>
      <c r="O116" s="21">
        <f>IFERROR(VLOOKUP(I116,SUM_POINT!$A$1:$G$970,5,FALSE),0)</f>
        <v>2417.9299999999998</v>
      </c>
      <c r="P116" s="21">
        <f>IFERROR(VLOOKUP(I116,SUM_POINT!$A$1:$G$970,6,FALSE),0)</f>
        <v>1637.23</v>
      </c>
      <c r="Q116" s="22">
        <f t="shared" si="2"/>
        <v>6472.9</v>
      </c>
      <c r="R116" s="21">
        <f t="shared" si="3"/>
        <v>24627</v>
      </c>
    </row>
    <row r="117" spans="1:18">
      <c r="A117" s="19" t="s">
        <v>23</v>
      </c>
      <c r="B117" s="19" t="s">
        <v>24</v>
      </c>
      <c r="C117" s="19" t="s">
        <v>2303</v>
      </c>
      <c r="D117" s="19" t="s">
        <v>2304</v>
      </c>
      <c r="E117" s="19" t="s">
        <v>2323</v>
      </c>
      <c r="F117" s="19" t="s">
        <v>2324</v>
      </c>
      <c r="G117" s="19" t="s">
        <v>530</v>
      </c>
      <c r="H117" s="19" t="s">
        <v>531</v>
      </c>
      <c r="I117" s="20" t="s">
        <v>252</v>
      </c>
      <c r="J117" s="19" t="s">
        <v>2326</v>
      </c>
      <c r="K117" s="19" t="s">
        <v>2031</v>
      </c>
      <c r="L117" s="19" t="s">
        <v>2032</v>
      </c>
      <c r="M117" s="21">
        <f>IFERROR(VLOOKUP(I117,SUM_POINT!$A$1:$G$970,3,FALSE),0)</f>
        <v>780.47</v>
      </c>
      <c r="N117" s="21">
        <f>IFERROR(VLOOKUP(I117,SUM_POINT!$A$1:$G$970,4,FALSE),0)</f>
        <v>924.18</v>
      </c>
      <c r="O117" s="21">
        <f>IFERROR(VLOOKUP(I117,SUM_POINT!$A$1:$G$970,5,FALSE),0)</f>
        <v>1105.02</v>
      </c>
      <c r="P117" s="21">
        <f>IFERROR(VLOOKUP(I117,SUM_POINT!$A$1:$G$970,6,FALSE),0)</f>
        <v>769.99</v>
      </c>
      <c r="Q117" s="22">
        <f t="shared" si="2"/>
        <v>3579.66</v>
      </c>
      <c r="R117" s="21">
        <f t="shared" si="3"/>
        <v>13620</v>
      </c>
    </row>
    <row r="118" spans="1:18">
      <c r="A118" s="19" t="s">
        <v>23</v>
      </c>
      <c r="B118" s="19" t="s">
        <v>24</v>
      </c>
      <c r="C118" s="19" t="s">
        <v>2303</v>
      </c>
      <c r="D118" s="19" t="s">
        <v>2304</v>
      </c>
      <c r="E118" s="19" t="s">
        <v>2327</v>
      </c>
      <c r="F118" s="19" t="s">
        <v>2135</v>
      </c>
      <c r="G118" s="19" t="s">
        <v>530</v>
      </c>
      <c r="H118" s="19" t="s">
        <v>531</v>
      </c>
      <c r="I118" s="20" t="s">
        <v>254</v>
      </c>
      <c r="J118" s="19" t="s">
        <v>2328</v>
      </c>
      <c r="K118" s="19" t="s">
        <v>2031</v>
      </c>
      <c r="L118" s="19" t="s">
        <v>2032</v>
      </c>
      <c r="M118" s="21">
        <f>IFERROR(VLOOKUP(I118,SUM_POINT!$A$1:$G$970,3,FALSE),0)</f>
        <v>873.51</v>
      </c>
      <c r="N118" s="21">
        <f>IFERROR(VLOOKUP(I118,SUM_POINT!$A$1:$G$970,4,FALSE),0)</f>
        <v>2000.14</v>
      </c>
      <c r="O118" s="21">
        <f>IFERROR(VLOOKUP(I118,SUM_POINT!$A$1:$G$970,5,FALSE),0)</f>
        <v>2727</v>
      </c>
      <c r="P118" s="21">
        <f>IFERROR(VLOOKUP(I118,SUM_POINT!$A$1:$G$970,6,FALSE),0)</f>
        <v>2423.06</v>
      </c>
      <c r="Q118" s="22">
        <f t="shared" si="2"/>
        <v>8023.7099999999991</v>
      </c>
      <c r="R118" s="21">
        <f t="shared" si="3"/>
        <v>30528</v>
      </c>
    </row>
    <row r="119" spans="1:18">
      <c r="A119" s="19" t="s">
        <v>23</v>
      </c>
      <c r="B119" s="19" t="s">
        <v>24</v>
      </c>
      <c r="C119" s="19" t="s">
        <v>2303</v>
      </c>
      <c r="D119" s="19" t="s">
        <v>2304</v>
      </c>
      <c r="E119" s="19" t="s">
        <v>2329</v>
      </c>
      <c r="F119" s="19" t="s">
        <v>2330</v>
      </c>
      <c r="G119" s="19" t="s">
        <v>530</v>
      </c>
      <c r="H119" s="19" t="s">
        <v>531</v>
      </c>
      <c r="I119" s="20" t="s">
        <v>255</v>
      </c>
      <c r="J119" s="19" t="s">
        <v>2331</v>
      </c>
      <c r="K119" s="19" t="s">
        <v>2031</v>
      </c>
      <c r="L119" s="19" t="s">
        <v>2032</v>
      </c>
      <c r="M119" s="21">
        <f>IFERROR(VLOOKUP(I119,SUM_POINT!$A$1:$G$970,3,FALSE),0)</f>
        <v>1436.95</v>
      </c>
      <c r="N119" s="21">
        <f>IFERROR(VLOOKUP(I119,SUM_POINT!$A$1:$G$970,4,FALSE),0)</f>
        <v>1927.12</v>
      </c>
      <c r="O119" s="21">
        <f>IFERROR(VLOOKUP(I119,SUM_POINT!$A$1:$G$970,5,FALSE),0)</f>
        <v>2109.54</v>
      </c>
      <c r="P119" s="21">
        <f>IFERROR(VLOOKUP(I119,SUM_POINT!$A$1:$G$970,6,FALSE),0)</f>
        <v>1882.21</v>
      </c>
      <c r="Q119" s="22">
        <f t="shared" si="2"/>
        <v>7355.82</v>
      </c>
      <c r="R119" s="21">
        <f t="shared" si="3"/>
        <v>27987</v>
      </c>
    </row>
    <row r="120" spans="1:18">
      <c r="A120" s="19" t="s">
        <v>23</v>
      </c>
      <c r="B120" s="19" t="s">
        <v>24</v>
      </c>
      <c r="C120" s="19" t="s">
        <v>2332</v>
      </c>
      <c r="D120" s="19" t="s">
        <v>2333</v>
      </c>
      <c r="E120" s="19" t="s">
        <v>2334</v>
      </c>
      <c r="F120" s="19" t="s">
        <v>2333</v>
      </c>
      <c r="G120" s="19" t="s">
        <v>532</v>
      </c>
      <c r="H120" s="19" t="s">
        <v>533</v>
      </c>
      <c r="I120" s="20" t="s">
        <v>257</v>
      </c>
      <c r="J120" s="19" t="s">
        <v>2335</v>
      </c>
      <c r="K120" s="19" t="s">
        <v>2031</v>
      </c>
      <c r="L120" s="19" t="s">
        <v>2032</v>
      </c>
      <c r="M120" s="21">
        <f>IFERROR(VLOOKUP(I120,SUM_POINT!$A$1:$G$970,3,FALSE),0)</f>
        <v>1992.35</v>
      </c>
      <c r="N120" s="21">
        <f>IFERROR(VLOOKUP(I120,SUM_POINT!$A$1:$G$970,4,FALSE),0)</f>
        <v>3157.93</v>
      </c>
      <c r="O120" s="21">
        <f>IFERROR(VLOOKUP(I120,SUM_POINT!$A$1:$G$970,5,FALSE),0)</f>
        <v>2428.11</v>
      </c>
      <c r="P120" s="21">
        <f>IFERROR(VLOOKUP(I120,SUM_POINT!$A$1:$G$970,6,FALSE),0)</f>
        <v>4115.16</v>
      </c>
      <c r="Q120" s="22">
        <f t="shared" si="2"/>
        <v>11693.55</v>
      </c>
      <c r="R120" s="21">
        <f t="shared" si="3"/>
        <v>44491</v>
      </c>
    </row>
    <row r="121" spans="1:18">
      <c r="A121" s="19" t="s">
        <v>23</v>
      </c>
      <c r="B121" s="19" t="s">
        <v>24</v>
      </c>
      <c r="C121" s="19" t="s">
        <v>2332</v>
      </c>
      <c r="D121" s="19" t="s">
        <v>2333</v>
      </c>
      <c r="E121" s="19" t="s">
        <v>2336</v>
      </c>
      <c r="F121" s="19" t="s">
        <v>2337</v>
      </c>
      <c r="G121" s="19" t="s">
        <v>532</v>
      </c>
      <c r="H121" s="19" t="s">
        <v>533</v>
      </c>
      <c r="I121" s="20" t="s">
        <v>259</v>
      </c>
      <c r="J121" s="19" t="s">
        <v>2338</v>
      </c>
      <c r="K121" s="19" t="s">
        <v>2031</v>
      </c>
      <c r="L121" s="19" t="s">
        <v>2032</v>
      </c>
      <c r="M121" s="21">
        <f>IFERROR(VLOOKUP(I121,SUM_POINT!$A$1:$G$970,3,FALSE),0)</f>
        <v>1850.82</v>
      </c>
      <c r="N121" s="21">
        <f>IFERROR(VLOOKUP(I121,SUM_POINT!$A$1:$G$970,4,FALSE),0)</f>
        <v>3611.68</v>
      </c>
      <c r="O121" s="21">
        <f>IFERROR(VLOOKUP(I121,SUM_POINT!$A$1:$G$970,5,FALSE),0)</f>
        <v>2732.27</v>
      </c>
      <c r="P121" s="21">
        <f>IFERROR(VLOOKUP(I121,SUM_POINT!$A$1:$G$970,6,FALSE),0)</f>
        <v>5652.8</v>
      </c>
      <c r="Q121" s="22">
        <f t="shared" si="2"/>
        <v>13847.57</v>
      </c>
      <c r="R121" s="21">
        <f t="shared" si="3"/>
        <v>52686</v>
      </c>
    </row>
    <row r="122" spans="1:18">
      <c r="A122" s="19" t="s">
        <v>23</v>
      </c>
      <c r="B122" s="19" t="s">
        <v>24</v>
      </c>
      <c r="C122" s="19" t="s">
        <v>2332</v>
      </c>
      <c r="D122" s="19" t="s">
        <v>2333</v>
      </c>
      <c r="E122" s="19" t="s">
        <v>2336</v>
      </c>
      <c r="F122" s="19" t="s">
        <v>2337</v>
      </c>
      <c r="G122" s="19" t="s">
        <v>532</v>
      </c>
      <c r="H122" s="19" t="s">
        <v>533</v>
      </c>
      <c r="I122" s="20" t="s">
        <v>261</v>
      </c>
      <c r="J122" s="19" t="s">
        <v>2339</v>
      </c>
      <c r="K122" s="19" t="s">
        <v>2031</v>
      </c>
      <c r="L122" s="19" t="s">
        <v>2032</v>
      </c>
      <c r="M122" s="21">
        <f>IFERROR(VLOOKUP(I122,SUM_POINT!$A$1:$G$970,3,FALSE),0)</f>
        <v>1568.41</v>
      </c>
      <c r="N122" s="21">
        <f>IFERROR(VLOOKUP(I122,SUM_POINT!$A$1:$G$970,4,FALSE),0)</f>
        <v>2695.22</v>
      </c>
      <c r="O122" s="21">
        <f>IFERROR(VLOOKUP(I122,SUM_POINT!$A$1:$G$970,5,FALSE),0)</f>
        <v>1945.04</v>
      </c>
      <c r="P122" s="21">
        <f>IFERROR(VLOOKUP(I122,SUM_POINT!$A$1:$G$970,6,FALSE),0)</f>
        <v>3120.98</v>
      </c>
      <c r="Q122" s="22">
        <f t="shared" si="2"/>
        <v>9329.65</v>
      </c>
      <c r="R122" s="21">
        <f t="shared" si="3"/>
        <v>35497</v>
      </c>
    </row>
    <row r="123" spans="1:18">
      <c r="A123" s="19" t="s">
        <v>23</v>
      </c>
      <c r="B123" s="19" t="s">
        <v>24</v>
      </c>
      <c r="C123" s="19" t="s">
        <v>2332</v>
      </c>
      <c r="D123" s="19" t="s">
        <v>2333</v>
      </c>
      <c r="E123" s="19" t="s">
        <v>2336</v>
      </c>
      <c r="F123" s="19" t="s">
        <v>2337</v>
      </c>
      <c r="G123" s="19" t="s">
        <v>532</v>
      </c>
      <c r="H123" s="19" t="s">
        <v>533</v>
      </c>
      <c r="I123" s="20" t="s">
        <v>263</v>
      </c>
      <c r="J123" s="19" t="s">
        <v>2340</v>
      </c>
      <c r="K123" s="19" t="s">
        <v>2031</v>
      </c>
      <c r="L123" s="19" t="s">
        <v>2032</v>
      </c>
      <c r="M123" s="21">
        <f>IFERROR(VLOOKUP(I123,SUM_POINT!$A$1:$G$970,3,FALSE),0)</f>
        <v>423.89</v>
      </c>
      <c r="N123" s="21">
        <f>IFERROR(VLOOKUP(I123,SUM_POINT!$A$1:$G$970,4,FALSE),0)</f>
        <v>564.49</v>
      </c>
      <c r="O123" s="21">
        <f>IFERROR(VLOOKUP(I123,SUM_POINT!$A$1:$G$970,5,FALSE),0)</f>
        <v>545.01</v>
      </c>
      <c r="P123" s="21">
        <f>IFERROR(VLOOKUP(I123,SUM_POINT!$A$1:$G$970,6,FALSE),0)</f>
        <v>893.67</v>
      </c>
      <c r="Q123" s="22">
        <f t="shared" si="2"/>
        <v>2427.06</v>
      </c>
      <c r="R123" s="21">
        <f t="shared" si="3"/>
        <v>9234</v>
      </c>
    </row>
    <row r="124" spans="1:18">
      <c r="A124" s="19" t="s">
        <v>23</v>
      </c>
      <c r="B124" s="19" t="s">
        <v>24</v>
      </c>
      <c r="C124" s="19" t="s">
        <v>2332</v>
      </c>
      <c r="D124" s="19" t="s">
        <v>2333</v>
      </c>
      <c r="E124" s="19" t="s">
        <v>2341</v>
      </c>
      <c r="F124" s="19" t="s">
        <v>2342</v>
      </c>
      <c r="G124" s="19" t="s">
        <v>265</v>
      </c>
      <c r="H124" s="19" t="s">
        <v>2343</v>
      </c>
      <c r="I124" s="20" t="s">
        <v>265</v>
      </c>
      <c r="J124" s="19" t="s">
        <v>2344</v>
      </c>
      <c r="K124" s="19" t="s">
        <v>2031</v>
      </c>
      <c r="L124" s="19" t="s">
        <v>2032</v>
      </c>
      <c r="M124" s="21">
        <f>IFERROR(VLOOKUP(I124,SUM_POINT!$A$1:$G$970,3,FALSE),0)</f>
        <v>4394.32</v>
      </c>
      <c r="N124" s="21">
        <f>IFERROR(VLOOKUP(I124,SUM_POINT!$A$1:$G$970,4,FALSE),0)</f>
        <v>3739.36</v>
      </c>
      <c r="O124" s="21">
        <f>IFERROR(VLOOKUP(I124,SUM_POINT!$A$1:$G$970,5,FALSE),0)</f>
        <v>5241.45</v>
      </c>
      <c r="P124" s="21">
        <f>IFERROR(VLOOKUP(I124,SUM_POINT!$A$1:$G$970,6,FALSE),0)</f>
        <v>5154.6499999999996</v>
      </c>
      <c r="Q124" s="22">
        <f t="shared" si="2"/>
        <v>18529.78</v>
      </c>
      <c r="R124" s="21">
        <f t="shared" si="3"/>
        <v>70500</v>
      </c>
    </row>
    <row r="125" spans="1:18">
      <c r="A125" s="19" t="s">
        <v>23</v>
      </c>
      <c r="B125" s="19" t="s">
        <v>24</v>
      </c>
      <c r="C125" s="19" t="s">
        <v>2332</v>
      </c>
      <c r="D125" s="19" t="s">
        <v>2333</v>
      </c>
      <c r="E125" s="19" t="s">
        <v>2341</v>
      </c>
      <c r="F125" s="19" t="s">
        <v>2342</v>
      </c>
      <c r="G125" s="19" t="s">
        <v>532</v>
      </c>
      <c r="H125" s="19" t="s">
        <v>533</v>
      </c>
      <c r="I125" s="20" t="s">
        <v>267</v>
      </c>
      <c r="J125" s="19" t="s">
        <v>2345</v>
      </c>
      <c r="K125" s="19" t="s">
        <v>2031</v>
      </c>
      <c r="L125" s="19" t="s">
        <v>2032</v>
      </c>
      <c r="M125" s="21">
        <f>IFERROR(VLOOKUP(I125,SUM_POINT!$A$1:$G$970,3,FALSE),0)</f>
        <v>1011.97</v>
      </c>
      <c r="N125" s="21">
        <f>IFERROR(VLOOKUP(I125,SUM_POINT!$A$1:$G$970,4,FALSE),0)</f>
        <v>1335.56</v>
      </c>
      <c r="O125" s="21">
        <f>IFERROR(VLOOKUP(I125,SUM_POINT!$A$1:$G$970,5,FALSE),0)</f>
        <v>1779.25</v>
      </c>
      <c r="P125" s="21">
        <f>IFERROR(VLOOKUP(I125,SUM_POINT!$A$1:$G$970,6,FALSE),0)</f>
        <v>2322.7199999999998</v>
      </c>
      <c r="Q125" s="22">
        <f t="shared" si="2"/>
        <v>6449.5</v>
      </c>
      <c r="R125" s="21">
        <f t="shared" si="3"/>
        <v>24538</v>
      </c>
    </row>
    <row r="126" spans="1:18">
      <c r="A126" s="19" t="s">
        <v>23</v>
      </c>
      <c r="B126" s="19" t="s">
        <v>24</v>
      </c>
      <c r="C126" s="19" t="s">
        <v>2332</v>
      </c>
      <c r="D126" s="19" t="s">
        <v>2333</v>
      </c>
      <c r="E126" s="19" t="s">
        <v>2341</v>
      </c>
      <c r="F126" s="19" t="s">
        <v>2342</v>
      </c>
      <c r="G126" s="19" t="s">
        <v>265</v>
      </c>
      <c r="H126" s="19" t="s">
        <v>2343</v>
      </c>
      <c r="I126" s="20" t="s">
        <v>269</v>
      </c>
      <c r="J126" s="19" t="s">
        <v>2346</v>
      </c>
      <c r="K126" s="19" t="s">
        <v>2031</v>
      </c>
      <c r="L126" s="19" t="s">
        <v>2032</v>
      </c>
      <c r="M126" s="21">
        <f>IFERROR(VLOOKUP(I126,SUM_POINT!$A$1:$G$970,3,FALSE),0)</f>
        <v>289.99</v>
      </c>
      <c r="N126" s="21">
        <f>IFERROR(VLOOKUP(I126,SUM_POINT!$A$1:$G$970,4,FALSE),0)</f>
        <v>685.03</v>
      </c>
      <c r="O126" s="21">
        <f>IFERROR(VLOOKUP(I126,SUM_POINT!$A$1:$G$970,5,FALSE),0)</f>
        <v>412.69</v>
      </c>
      <c r="P126" s="21">
        <f>IFERROR(VLOOKUP(I126,SUM_POINT!$A$1:$G$970,6,FALSE),0)</f>
        <v>930.17</v>
      </c>
      <c r="Q126" s="22">
        <f t="shared" si="2"/>
        <v>2317.88</v>
      </c>
      <c r="R126" s="21">
        <f t="shared" si="3"/>
        <v>8819</v>
      </c>
    </row>
    <row r="127" spans="1:18">
      <c r="A127" s="19" t="s">
        <v>23</v>
      </c>
      <c r="B127" s="19" t="s">
        <v>24</v>
      </c>
      <c r="C127" s="19" t="s">
        <v>2332</v>
      </c>
      <c r="D127" s="19" t="s">
        <v>2333</v>
      </c>
      <c r="E127" s="19" t="s">
        <v>2347</v>
      </c>
      <c r="F127" s="19" t="s">
        <v>2348</v>
      </c>
      <c r="G127" s="19" t="s">
        <v>532</v>
      </c>
      <c r="H127" s="19" t="s">
        <v>533</v>
      </c>
      <c r="I127" s="20" t="s">
        <v>271</v>
      </c>
      <c r="J127" s="19" t="s">
        <v>2349</v>
      </c>
      <c r="K127" s="19" t="s">
        <v>2031</v>
      </c>
      <c r="L127" s="19" t="s">
        <v>2032</v>
      </c>
      <c r="M127" s="21">
        <f>IFERROR(VLOOKUP(I127,SUM_POINT!$A$1:$G$970,3,FALSE),0)</f>
        <v>1372.91</v>
      </c>
      <c r="N127" s="21">
        <f>IFERROR(VLOOKUP(I127,SUM_POINT!$A$1:$G$970,4,FALSE),0)</f>
        <v>2656.31</v>
      </c>
      <c r="O127" s="21">
        <f>IFERROR(VLOOKUP(I127,SUM_POINT!$A$1:$G$970,5,FALSE),0)</f>
        <v>2393.19</v>
      </c>
      <c r="P127" s="21">
        <f>IFERROR(VLOOKUP(I127,SUM_POINT!$A$1:$G$970,6,FALSE),0)</f>
        <v>3641.56</v>
      </c>
      <c r="Q127" s="22">
        <f t="shared" si="2"/>
        <v>10063.969999999999</v>
      </c>
      <c r="R127" s="21">
        <f t="shared" si="3"/>
        <v>38290</v>
      </c>
    </row>
    <row r="128" spans="1:18">
      <c r="A128" s="19" t="s">
        <v>23</v>
      </c>
      <c r="B128" s="19" t="s">
        <v>24</v>
      </c>
      <c r="C128" s="19" t="s">
        <v>2332</v>
      </c>
      <c r="D128" s="19" t="s">
        <v>2333</v>
      </c>
      <c r="E128" s="19" t="s">
        <v>2350</v>
      </c>
      <c r="F128" s="19" t="s">
        <v>2351</v>
      </c>
      <c r="G128" s="19" t="s">
        <v>532</v>
      </c>
      <c r="H128" s="19" t="s">
        <v>533</v>
      </c>
      <c r="I128" s="20" t="s">
        <v>273</v>
      </c>
      <c r="J128" s="19" t="s">
        <v>2352</v>
      </c>
      <c r="K128" s="19" t="s">
        <v>2031</v>
      </c>
      <c r="L128" s="19" t="s">
        <v>2032</v>
      </c>
      <c r="M128" s="21">
        <f>IFERROR(VLOOKUP(I128,SUM_POINT!$A$1:$G$970,3,FALSE),0)</f>
        <v>1481.26</v>
      </c>
      <c r="N128" s="21">
        <f>IFERROR(VLOOKUP(I128,SUM_POINT!$A$1:$G$970,4,FALSE),0)</f>
        <v>1767.58</v>
      </c>
      <c r="O128" s="21">
        <f>IFERROR(VLOOKUP(I128,SUM_POINT!$A$1:$G$970,5,FALSE),0)</f>
        <v>1486.65</v>
      </c>
      <c r="P128" s="21">
        <f>IFERROR(VLOOKUP(I128,SUM_POINT!$A$1:$G$970,6,FALSE),0)</f>
        <v>2062.0500000000002</v>
      </c>
      <c r="Q128" s="22">
        <f t="shared" si="2"/>
        <v>6797.54</v>
      </c>
      <c r="R128" s="21">
        <f t="shared" si="3"/>
        <v>25863</v>
      </c>
    </row>
    <row r="129" spans="1:18">
      <c r="A129" s="19" t="s">
        <v>23</v>
      </c>
      <c r="B129" s="19" t="s">
        <v>24</v>
      </c>
      <c r="C129" s="19" t="s">
        <v>2332</v>
      </c>
      <c r="D129" s="19" t="s">
        <v>2333</v>
      </c>
      <c r="E129" s="19" t="s">
        <v>2350</v>
      </c>
      <c r="F129" s="19" t="s">
        <v>2351</v>
      </c>
      <c r="G129" s="19" t="s">
        <v>532</v>
      </c>
      <c r="H129" s="19" t="s">
        <v>533</v>
      </c>
      <c r="I129" s="20" t="s">
        <v>275</v>
      </c>
      <c r="J129" s="19" t="s">
        <v>2353</v>
      </c>
      <c r="K129" s="19" t="s">
        <v>2031</v>
      </c>
      <c r="L129" s="19" t="s">
        <v>2032</v>
      </c>
      <c r="M129" s="21">
        <f>IFERROR(VLOOKUP(I129,SUM_POINT!$A$1:$G$970,3,FALSE),0)</f>
        <v>950.09</v>
      </c>
      <c r="N129" s="21">
        <f>IFERROR(VLOOKUP(I129,SUM_POINT!$A$1:$G$970,4,FALSE),0)</f>
        <v>1336.11</v>
      </c>
      <c r="O129" s="21">
        <f>IFERROR(VLOOKUP(I129,SUM_POINT!$A$1:$G$970,5,FALSE),0)</f>
        <v>1670.84</v>
      </c>
      <c r="P129" s="21">
        <f>IFERROR(VLOOKUP(I129,SUM_POINT!$A$1:$G$970,6,FALSE),0)</f>
        <v>1639.26</v>
      </c>
      <c r="Q129" s="22">
        <f t="shared" si="2"/>
        <v>5596.3</v>
      </c>
      <c r="R129" s="21">
        <f t="shared" si="3"/>
        <v>21292</v>
      </c>
    </row>
    <row r="130" spans="1:18">
      <c r="A130" s="19" t="s">
        <v>23</v>
      </c>
      <c r="B130" s="19" t="s">
        <v>24</v>
      </c>
      <c r="C130" s="19" t="s">
        <v>2332</v>
      </c>
      <c r="D130" s="19" t="s">
        <v>2333</v>
      </c>
      <c r="E130" s="19" t="s">
        <v>2354</v>
      </c>
      <c r="F130" s="19" t="s">
        <v>2355</v>
      </c>
      <c r="G130" s="19" t="s">
        <v>532</v>
      </c>
      <c r="H130" s="19" t="s">
        <v>533</v>
      </c>
      <c r="I130" s="20" t="s">
        <v>277</v>
      </c>
      <c r="J130" s="19" t="s">
        <v>2356</v>
      </c>
      <c r="K130" s="19" t="s">
        <v>2031</v>
      </c>
      <c r="L130" s="19" t="s">
        <v>2032</v>
      </c>
      <c r="M130" s="21">
        <f>IFERROR(VLOOKUP(I130,SUM_POINT!$A$1:$G$970,3,FALSE),0)</f>
        <v>1332.22</v>
      </c>
      <c r="N130" s="21">
        <f>IFERROR(VLOOKUP(I130,SUM_POINT!$A$1:$G$970,4,FALSE),0)</f>
        <v>1897.15</v>
      </c>
      <c r="O130" s="21">
        <f>IFERROR(VLOOKUP(I130,SUM_POINT!$A$1:$G$970,5,FALSE),0)</f>
        <v>1339.96</v>
      </c>
      <c r="P130" s="21">
        <f>IFERROR(VLOOKUP(I130,SUM_POINT!$A$1:$G$970,6,FALSE),0)</f>
        <v>2202.77</v>
      </c>
      <c r="Q130" s="22">
        <f t="shared" si="2"/>
        <v>6772.1</v>
      </c>
      <c r="R130" s="21">
        <f t="shared" si="3"/>
        <v>25766</v>
      </c>
    </row>
    <row r="131" spans="1:18">
      <c r="A131" s="19" t="s">
        <v>23</v>
      </c>
      <c r="B131" s="19" t="s">
        <v>24</v>
      </c>
      <c r="C131" s="19" t="s">
        <v>2332</v>
      </c>
      <c r="D131" s="19" t="s">
        <v>2333</v>
      </c>
      <c r="E131" s="19" t="s">
        <v>2357</v>
      </c>
      <c r="F131" s="19" t="s">
        <v>2358</v>
      </c>
      <c r="G131" s="19" t="s">
        <v>532</v>
      </c>
      <c r="H131" s="19" t="s">
        <v>533</v>
      </c>
      <c r="I131" s="20" t="s">
        <v>279</v>
      </c>
      <c r="J131" s="19" t="s">
        <v>2359</v>
      </c>
      <c r="K131" s="19" t="s">
        <v>2031</v>
      </c>
      <c r="L131" s="19" t="s">
        <v>2032</v>
      </c>
      <c r="M131" s="21">
        <f>IFERROR(VLOOKUP(I131,SUM_POINT!$A$1:$G$970,3,FALSE),0)</f>
        <v>794.78</v>
      </c>
      <c r="N131" s="21">
        <f>IFERROR(VLOOKUP(I131,SUM_POINT!$A$1:$G$970,4,FALSE),0)</f>
        <v>1161.98</v>
      </c>
      <c r="O131" s="21">
        <f>IFERROR(VLOOKUP(I131,SUM_POINT!$A$1:$G$970,5,FALSE),0)</f>
        <v>1047.05</v>
      </c>
      <c r="P131" s="21">
        <f>IFERROR(VLOOKUP(I131,SUM_POINT!$A$1:$G$970,6,FALSE),0)</f>
        <v>1590.39</v>
      </c>
      <c r="Q131" s="22">
        <f t="shared" ref="Q131:Q194" si="4">SUM(M131:P131)</f>
        <v>4594.2</v>
      </c>
      <c r="R131" s="21">
        <f t="shared" ref="R131:R194" si="5">ROUND(Q131*$Q$290,0)</f>
        <v>17480</v>
      </c>
    </row>
    <row r="132" spans="1:18">
      <c r="A132" s="19" t="s">
        <v>23</v>
      </c>
      <c r="B132" s="19" t="s">
        <v>24</v>
      </c>
      <c r="C132" s="19" t="s">
        <v>2332</v>
      </c>
      <c r="D132" s="19" t="s">
        <v>2333</v>
      </c>
      <c r="E132" s="19" t="s">
        <v>2360</v>
      </c>
      <c r="F132" s="19" t="s">
        <v>2361</v>
      </c>
      <c r="G132" s="19" t="s">
        <v>532</v>
      </c>
      <c r="H132" s="19" t="s">
        <v>533</v>
      </c>
      <c r="I132" s="20" t="s">
        <v>281</v>
      </c>
      <c r="J132" s="19" t="s">
        <v>2362</v>
      </c>
      <c r="K132" s="19" t="s">
        <v>2031</v>
      </c>
      <c r="L132" s="19" t="s">
        <v>2032</v>
      </c>
      <c r="M132" s="21">
        <f>IFERROR(VLOOKUP(I132,SUM_POINT!$A$1:$G$970,3,FALSE),0)</f>
        <v>703.63</v>
      </c>
      <c r="N132" s="21">
        <f>IFERROR(VLOOKUP(I132,SUM_POINT!$A$1:$G$970,4,FALSE),0)</f>
        <v>2454.62</v>
      </c>
      <c r="O132" s="21">
        <f>IFERROR(VLOOKUP(I132,SUM_POINT!$A$1:$G$970,5,FALSE),0)</f>
        <v>2067.1</v>
      </c>
      <c r="P132" s="21">
        <f>IFERROR(VLOOKUP(I132,SUM_POINT!$A$1:$G$970,6,FALSE),0)</f>
        <v>3122.75</v>
      </c>
      <c r="Q132" s="22">
        <f t="shared" si="4"/>
        <v>8348.1</v>
      </c>
      <c r="R132" s="21">
        <f t="shared" si="5"/>
        <v>31762</v>
      </c>
    </row>
    <row r="133" spans="1:18">
      <c r="A133" s="19" t="s">
        <v>23</v>
      </c>
      <c r="B133" s="19" t="s">
        <v>24</v>
      </c>
      <c r="C133" s="19" t="s">
        <v>2332</v>
      </c>
      <c r="D133" s="19" t="s">
        <v>2333</v>
      </c>
      <c r="E133" s="19" t="s">
        <v>2360</v>
      </c>
      <c r="F133" s="19" t="s">
        <v>2361</v>
      </c>
      <c r="G133" s="19" t="s">
        <v>532</v>
      </c>
      <c r="H133" s="19" t="s">
        <v>533</v>
      </c>
      <c r="I133" s="20" t="s">
        <v>283</v>
      </c>
      <c r="J133" s="19" t="s">
        <v>2363</v>
      </c>
      <c r="K133" s="19" t="s">
        <v>2031</v>
      </c>
      <c r="L133" s="19" t="s">
        <v>2032</v>
      </c>
      <c r="M133" s="21">
        <f>IFERROR(VLOOKUP(I133,SUM_POINT!$A$1:$G$970,3,FALSE),0)</f>
        <v>602.88</v>
      </c>
      <c r="N133" s="21">
        <f>IFERROR(VLOOKUP(I133,SUM_POINT!$A$1:$G$970,4,FALSE),0)</f>
        <v>2531.91</v>
      </c>
      <c r="O133" s="21">
        <f>IFERROR(VLOOKUP(I133,SUM_POINT!$A$1:$G$970,5,FALSE),0)</f>
        <v>1477.33</v>
      </c>
      <c r="P133" s="21">
        <f>IFERROR(VLOOKUP(I133,SUM_POINT!$A$1:$G$970,6,FALSE),0)</f>
        <v>3497.14</v>
      </c>
      <c r="Q133" s="22">
        <f t="shared" si="4"/>
        <v>8109.26</v>
      </c>
      <c r="R133" s="21">
        <f t="shared" si="5"/>
        <v>30853</v>
      </c>
    </row>
    <row r="134" spans="1:18">
      <c r="A134" s="19" t="s">
        <v>23</v>
      </c>
      <c r="B134" s="19" t="s">
        <v>24</v>
      </c>
      <c r="C134" s="19" t="s">
        <v>2332</v>
      </c>
      <c r="D134" s="19" t="s">
        <v>2333</v>
      </c>
      <c r="E134" s="19" t="s">
        <v>2364</v>
      </c>
      <c r="F134" s="19" t="s">
        <v>2365</v>
      </c>
      <c r="G134" s="19" t="s">
        <v>532</v>
      </c>
      <c r="H134" s="19" t="s">
        <v>533</v>
      </c>
      <c r="I134" s="20" t="s">
        <v>285</v>
      </c>
      <c r="J134" s="19" t="s">
        <v>2366</v>
      </c>
      <c r="K134" s="19" t="s">
        <v>2031</v>
      </c>
      <c r="L134" s="19" t="s">
        <v>2032</v>
      </c>
      <c r="M134" s="21">
        <f>IFERROR(VLOOKUP(I134,SUM_POINT!$A$1:$G$970,3,FALSE),0)</f>
        <v>792.29</v>
      </c>
      <c r="N134" s="21">
        <f>IFERROR(VLOOKUP(I134,SUM_POINT!$A$1:$G$970,4,FALSE),0)</f>
        <v>1978.79</v>
      </c>
      <c r="O134" s="21">
        <f>IFERROR(VLOOKUP(I134,SUM_POINT!$A$1:$G$970,5,FALSE),0)</f>
        <v>1403.47</v>
      </c>
      <c r="P134" s="21">
        <f>IFERROR(VLOOKUP(I134,SUM_POINT!$A$1:$G$970,6,FALSE),0)</f>
        <v>2827.29</v>
      </c>
      <c r="Q134" s="22">
        <f t="shared" si="4"/>
        <v>7001.84</v>
      </c>
      <c r="R134" s="21">
        <f t="shared" si="5"/>
        <v>26640</v>
      </c>
    </row>
    <row r="135" spans="1:18">
      <c r="A135" s="19" t="s">
        <v>23</v>
      </c>
      <c r="B135" s="19" t="s">
        <v>24</v>
      </c>
      <c r="C135" s="19" t="s">
        <v>2332</v>
      </c>
      <c r="D135" s="19" t="s">
        <v>2333</v>
      </c>
      <c r="E135" s="19" t="s">
        <v>2367</v>
      </c>
      <c r="F135" s="19" t="s">
        <v>2368</v>
      </c>
      <c r="G135" s="19" t="s">
        <v>532</v>
      </c>
      <c r="H135" s="19" t="s">
        <v>533</v>
      </c>
      <c r="I135" s="20" t="s">
        <v>287</v>
      </c>
      <c r="J135" s="19" t="s">
        <v>2369</v>
      </c>
      <c r="K135" s="19" t="s">
        <v>2031</v>
      </c>
      <c r="L135" s="19" t="s">
        <v>2032</v>
      </c>
      <c r="M135" s="21">
        <f>IFERROR(VLOOKUP(I135,SUM_POINT!$A$1:$G$970,3,FALSE),0)</f>
        <v>1385.53</v>
      </c>
      <c r="N135" s="21">
        <f>IFERROR(VLOOKUP(I135,SUM_POINT!$A$1:$G$970,4,FALSE),0)</f>
        <v>3736.12</v>
      </c>
      <c r="O135" s="21">
        <f>IFERROR(VLOOKUP(I135,SUM_POINT!$A$1:$G$970,5,FALSE),0)</f>
        <v>2833.24</v>
      </c>
      <c r="P135" s="21">
        <f>IFERROR(VLOOKUP(I135,SUM_POINT!$A$1:$G$970,6,FALSE),0)</f>
        <v>4882.67</v>
      </c>
      <c r="Q135" s="22">
        <f t="shared" si="4"/>
        <v>12837.56</v>
      </c>
      <c r="R135" s="21">
        <f t="shared" si="5"/>
        <v>48843</v>
      </c>
    </row>
    <row r="136" spans="1:18">
      <c r="A136" s="19" t="s">
        <v>23</v>
      </c>
      <c r="B136" s="19" t="s">
        <v>24</v>
      </c>
      <c r="C136" s="19" t="s">
        <v>2332</v>
      </c>
      <c r="D136" s="19" t="s">
        <v>2333</v>
      </c>
      <c r="E136" s="19" t="s">
        <v>2370</v>
      </c>
      <c r="F136" s="19" t="s">
        <v>2371</v>
      </c>
      <c r="G136" s="19" t="s">
        <v>532</v>
      </c>
      <c r="H136" s="19" t="s">
        <v>533</v>
      </c>
      <c r="I136" s="20" t="s">
        <v>289</v>
      </c>
      <c r="J136" s="19" t="s">
        <v>2372</v>
      </c>
      <c r="K136" s="19" t="s">
        <v>2031</v>
      </c>
      <c r="L136" s="19" t="s">
        <v>2032</v>
      </c>
      <c r="M136" s="21">
        <f>IFERROR(VLOOKUP(I136,SUM_POINT!$A$1:$G$970,3,FALSE),0)</f>
        <v>489.82</v>
      </c>
      <c r="N136" s="21">
        <f>IFERROR(VLOOKUP(I136,SUM_POINT!$A$1:$G$970,4,FALSE),0)</f>
        <v>1370.43</v>
      </c>
      <c r="O136" s="21">
        <f>IFERROR(VLOOKUP(I136,SUM_POINT!$A$1:$G$970,5,FALSE),0)</f>
        <v>972.73</v>
      </c>
      <c r="P136" s="21">
        <f>IFERROR(VLOOKUP(I136,SUM_POINT!$A$1:$G$970,6,FALSE),0)</f>
        <v>1760.15</v>
      </c>
      <c r="Q136" s="22">
        <f t="shared" si="4"/>
        <v>4593.13</v>
      </c>
      <c r="R136" s="21">
        <f t="shared" si="5"/>
        <v>17476</v>
      </c>
    </row>
    <row r="137" spans="1:18">
      <c r="A137" s="19" t="s">
        <v>23</v>
      </c>
      <c r="B137" s="19" t="s">
        <v>24</v>
      </c>
      <c r="C137" s="19" t="s">
        <v>2332</v>
      </c>
      <c r="D137" s="19" t="s">
        <v>2333</v>
      </c>
      <c r="E137" s="19" t="s">
        <v>2370</v>
      </c>
      <c r="F137" s="19" t="s">
        <v>2371</v>
      </c>
      <c r="G137" s="19" t="s">
        <v>532</v>
      </c>
      <c r="H137" s="19" t="s">
        <v>533</v>
      </c>
      <c r="I137" s="20" t="s">
        <v>291</v>
      </c>
      <c r="J137" s="19" t="s">
        <v>2373</v>
      </c>
      <c r="K137" s="19" t="s">
        <v>2031</v>
      </c>
      <c r="L137" s="19" t="s">
        <v>2032</v>
      </c>
      <c r="M137" s="21">
        <f>IFERROR(VLOOKUP(I137,SUM_POINT!$A$1:$G$970,3,FALSE),0)</f>
        <v>892.65</v>
      </c>
      <c r="N137" s="21">
        <f>IFERROR(VLOOKUP(I137,SUM_POINT!$A$1:$G$970,4,FALSE),0)</f>
        <v>1866.25</v>
      </c>
      <c r="O137" s="21">
        <f>IFERROR(VLOOKUP(I137,SUM_POINT!$A$1:$G$970,5,FALSE),0)</f>
        <v>1380.47</v>
      </c>
      <c r="P137" s="21">
        <f>IFERROR(VLOOKUP(I137,SUM_POINT!$A$1:$G$970,6,FALSE),0)</f>
        <v>2530.61</v>
      </c>
      <c r="Q137" s="22">
        <f t="shared" si="4"/>
        <v>6669.98</v>
      </c>
      <c r="R137" s="21">
        <f t="shared" si="5"/>
        <v>25377</v>
      </c>
    </row>
    <row r="138" spans="1:18">
      <c r="A138" s="19" t="s">
        <v>23</v>
      </c>
      <c r="B138" s="19" t="s">
        <v>24</v>
      </c>
      <c r="C138" s="19" t="s">
        <v>2374</v>
      </c>
      <c r="D138" s="19" t="s">
        <v>2375</v>
      </c>
      <c r="E138" s="19" t="s">
        <v>2376</v>
      </c>
      <c r="F138" s="19" t="s">
        <v>2377</v>
      </c>
      <c r="G138" s="19" t="s">
        <v>534</v>
      </c>
      <c r="H138" s="19" t="s">
        <v>535</v>
      </c>
      <c r="I138" s="20" t="s">
        <v>293</v>
      </c>
      <c r="J138" s="19" t="s">
        <v>2378</v>
      </c>
      <c r="K138" s="19" t="s">
        <v>2031</v>
      </c>
      <c r="L138" s="19" t="s">
        <v>2032</v>
      </c>
      <c r="M138" s="21">
        <f>IFERROR(VLOOKUP(I138,SUM_POINT!$A$1:$G$970,3,FALSE),0)</f>
        <v>586.88</v>
      </c>
      <c r="N138" s="21">
        <f>IFERROR(VLOOKUP(I138,SUM_POINT!$A$1:$G$970,4,FALSE),0)</f>
        <v>2455.09</v>
      </c>
      <c r="O138" s="21">
        <f>IFERROR(VLOOKUP(I138,SUM_POINT!$A$1:$G$970,5,FALSE),0)</f>
        <v>1815.47</v>
      </c>
      <c r="P138" s="21">
        <f>IFERROR(VLOOKUP(I138,SUM_POINT!$A$1:$G$970,6,FALSE),0)</f>
        <v>2726.41</v>
      </c>
      <c r="Q138" s="22">
        <f t="shared" si="4"/>
        <v>7583.85</v>
      </c>
      <c r="R138" s="21">
        <f t="shared" si="5"/>
        <v>28854</v>
      </c>
    </row>
    <row r="139" spans="1:18">
      <c r="A139" s="19" t="s">
        <v>23</v>
      </c>
      <c r="B139" s="19" t="s">
        <v>24</v>
      </c>
      <c r="C139" s="19" t="s">
        <v>2374</v>
      </c>
      <c r="D139" s="19" t="s">
        <v>2375</v>
      </c>
      <c r="E139" s="19" t="s">
        <v>2379</v>
      </c>
      <c r="F139" s="19" t="s">
        <v>2380</v>
      </c>
      <c r="G139" s="19" t="s">
        <v>534</v>
      </c>
      <c r="H139" s="19" t="s">
        <v>535</v>
      </c>
      <c r="I139" s="20" t="s">
        <v>295</v>
      </c>
      <c r="J139" s="19" t="s">
        <v>2381</v>
      </c>
      <c r="K139" s="19" t="s">
        <v>2031</v>
      </c>
      <c r="L139" s="19" t="s">
        <v>2032</v>
      </c>
      <c r="M139" s="21">
        <f>IFERROR(VLOOKUP(I139,SUM_POINT!$A$1:$G$970,3,FALSE),0)</f>
        <v>1722.68</v>
      </c>
      <c r="N139" s="21">
        <f>IFERROR(VLOOKUP(I139,SUM_POINT!$A$1:$G$970,4,FALSE),0)</f>
        <v>2848.67</v>
      </c>
      <c r="O139" s="21">
        <f>IFERROR(VLOOKUP(I139,SUM_POINT!$A$1:$G$970,5,FALSE),0)</f>
        <v>2101.02</v>
      </c>
      <c r="P139" s="21">
        <f>IFERROR(VLOOKUP(I139,SUM_POINT!$A$1:$G$970,6,FALSE),0)</f>
        <v>3484.21</v>
      </c>
      <c r="Q139" s="22">
        <f t="shared" si="4"/>
        <v>10156.580000000002</v>
      </c>
      <c r="R139" s="21">
        <f t="shared" si="5"/>
        <v>38643</v>
      </c>
    </row>
    <row r="140" spans="1:18">
      <c r="A140" s="19" t="s">
        <v>23</v>
      </c>
      <c r="B140" s="19" t="s">
        <v>24</v>
      </c>
      <c r="C140" s="19" t="s">
        <v>2382</v>
      </c>
      <c r="D140" s="19" t="s">
        <v>2383</v>
      </c>
      <c r="E140" s="19" t="s">
        <v>2384</v>
      </c>
      <c r="F140" s="19" t="s">
        <v>2385</v>
      </c>
      <c r="G140" s="19" t="s">
        <v>583</v>
      </c>
      <c r="H140" s="19" t="s">
        <v>584</v>
      </c>
      <c r="I140" s="20" t="s">
        <v>2386</v>
      </c>
      <c r="J140" s="19" t="s">
        <v>2387</v>
      </c>
      <c r="K140" s="19" t="s">
        <v>2031</v>
      </c>
      <c r="L140" s="19" t="s">
        <v>2032</v>
      </c>
      <c r="M140" s="21">
        <f>IFERROR(VLOOKUP(I140,SUM_POINT!$A$1:$G$970,3,FALSE),0)</f>
        <v>0</v>
      </c>
      <c r="N140" s="21">
        <f>IFERROR(VLOOKUP(I140,SUM_POINT!$A$1:$G$970,4,FALSE),0)</f>
        <v>0</v>
      </c>
      <c r="O140" s="21">
        <f>IFERROR(VLOOKUP(I140,SUM_POINT!$A$1:$G$970,5,FALSE),0)</f>
        <v>0</v>
      </c>
      <c r="P140" s="21">
        <f>IFERROR(VLOOKUP(I140,SUM_POINT!$A$1:$G$970,6,FALSE),0)</f>
        <v>0</v>
      </c>
      <c r="Q140" s="22">
        <f t="shared" si="4"/>
        <v>0</v>
      </c>
      <c r="R140" s="21">
        <f t="shared" si="5"/>
        <v>0</v>
      </c>
    </row>
    <row r="141" spans="1:18">
      <c r="A141" s="19" t="s">
        <v>23</v>
      </c>
      <c r="B141" s="19" t="s">
        <v>24</v>
      </c>
      <c r="C141" s="19" t="s">
        <v>2382</v>
      </c>
      <c r="D141" s="19" t="s">
        <v>2383</v>
      </c>
      <c r="E141" s="19" t="s">
        <v>2384</v>
      </c>
      <c r="F141" s="19" t="s">
        <v>2385</v>
      </c>
      <c r="G141" s="19" t="s">
        <v>583</v>
      </c>
      <c r="H141" s="19" t="s">
        <v>584</v>
      </c>
      <c r="I141" s="20" t="s">
        <v>297</v>
      </c>
      <c r="J141" s="19" t="s">
        <v>2388</v>
      </c>
      <c r="K141" s="19" t="s">
        <v>2031</v>
      </c>
      <c r="L141" s="19" t="s">
        <v>2032</v>
      </c>
      <c r="M141" s="21">
        <f>IFERROR(VLOOKUP(I141,SUM_POINT!$A$1:$G$970,3,FALSE),0)</f>
        <v>342.48</v>
      </c>
      <c r="N141" s="21">
        <f>IFERROR(VLOOKUP(I141,SUM_POINT!$A$1:$G$970,4,FALSE),0)</f>
        <v>2354.87</v>
      </c>
      <c r="O141" s="21">
        <f>IFERROR(VLOOKUP(I141,SUM_POINT!$A$1:$G$970,5,FALSE),0)</f>
        <v>2654.41</v>
      </c>
      <c r="P141" s="21">
        <f>IFERROR(VLOOKUP(I141,SUM_POINT!$A$1:$G$970,6,FALSE),0)</f>
        <v>1836.17</v>
      </c>
      <c r="Q141" s="22">
        <f t="shared" si="4"/>
        <v>7187.93</v>
      </c>
      <c r="R141" s="21">
        <f t="shared" si="5"/>
        <v>27348</v>
      </c>
    </row>
    <row r="142" spans="1:18">
      <c r="A142" s="19" t="s">
        <v>23</v>
      </c>
      <c r="B142" s="19" t="s">
        <v>24</v>
      </c>
      <c r="C142" s="19" t="s">
        <v>2382</v>
      </c>
      <c r="D142" s="19" t="s">
        <v>2383</v>
      </c>
      <c r="E142" s="19" t="s">
        <v>2389</v>
      </c>
      <c r="F142" s="19" t="s">
        <v>2390</v>
      </c>
      <c r="G142" s="19" t="s">
        <v>583</v>
      </c>
      <c r="H142" s="19" t="s">
        <v>584</v>
      </c>
      <c r="I142" s="20" t="s">
        <v>299</v>
      </c>
      <c r="J142" s="19" t="s">
        <v>2391</v>
      </c>
      <c r="K142" s="19" t="s">
        <v>2031</v>
      </c>
      <c r="L142" s="19" t="s">
        <v>2032</v>
      </c>
      <c r="M142" s="21">
        <f>IFERROR(VLOOKUP(I142,SUM_POINT!$A$1:$G$970,3,FALSE),0)</f>
        <v>367.48</v>
      </c>
      <c r="N142" s="21">
        <f>IFERROR(VLOOKUP(I142,SUM_POINT!$A$1:$G$970,4,FALSE),0)</f>
        <v>2067.19</v>
      </c>
      <c r="O142" s="21">
        <f>IFERROR(VLOOKUP(I142,SUM_POINT!$A$1:$G$970,5,FALSE),0)</f>
        <v>2337.86</v>
      </c>
      <c r="P142" s="21">
        <f>IFERROR(VLOOKUP(I142,SUM_POINT!$A$1:$G$970,6,FALSE),0)</f>
        <v>1722.07</v>
      </c>
      <c r="Q142" s="22">
        <f t="shared" si="4"/>
        <v>6494.6</v>
      </c>
      <c r="R142" s="21">
        <f t="shared" si="5"/>
        <v>24710</v>
      </c>
    </row>
    <row r="143" spans="1:18">
      <c r="A143" s="19" t="s">
        <v>23</v>
      </c>
      <c r="B143" s="19" t="s">
        <v>24</v>
      </c>
      <c r="C143" s="19" t="s">
        <v>2382</v>
      </c>
      <c r="D143" s="19" t="s">
        <v>2383</v>
      </c>
      <c r="E143" s="19" t="s">
        <v>2389</v>
      </c>
      <c r="F143" s="19" t="s">
        <v>2390</v>
      </c>
      <c r="G143" s="19" t="s">
        <v>583</v>
      </c>
      <c r="H143" s="19" t="s">
        <v>584</v>
      </c>
      <c r="I143" s="20" t="s">
        <v>301</v>
      </c>
      <c r="J143" s="19" t="s">
        <v>2392</v>
      </c>
      <c r="K143" s="19" t="s">
        <v>2031</v>
      </c>
      <c r="L143" s="19" t="s">
        <v>2032</v>
      </c>
      <c r="M143" s="21">
        <f>IFERROR(VLOOKUP(I143,SUM_POINT!$A$1:$G$970,3,FALSE),0)</f>
        <v>2215.31</v>
      </c>
      <c r="N143" s="21">
        <f>IFERROR(VLOOKUP(I143,SUM_POINT!$A$1:$G$970,4,FALSE),0)</f>
        <v>2565.75</v>
      </c>
      <c r="O143" s="21">
        <f>IFERROR(VLOOKUP(I143,SUM_POINT!$A$1:$G$970,5,FALSE),0)</f>
        <v>3242.07</v>
      </c>
      <c r="P143" s="21">
        <f>IFERROR(VLOOKUP(I143,SUM_POINT!$A$1:$G$970,6,FALSE),0)</f>
        <v>2430.1799999999998</v>
      </c>
      <c r="Q143" s="22">
        <f t="shared" si="4"/>
        <v>10453.31</v>
      </c>
      <c r="R143" s="21">
        <f t="shared" si="5"/>
        <v>39772</v>
      </c>
    </row>
    <row r="144" spans="1:18">
      <c r="A144" s="19" t="s">
        <v>23</v>
      </c>
      <c r="B144" s="19" t="s">
        <v>24</v>
      </c>
      <c r="C144" s="19" t="s">
        <v>2374</v>
      </c>
      <c r="D144" s="19" t="s">
        <v>2375</v>
      </c>
      <c r="E144" s="19" t="s">
        <v>2393</v>
      </c>
      <c r="F144" s="19" t="s">
        <v>2394</v>
      </c>
      <c r="G144" s="19" t="s">
        <v>534</v>
      </c>
      <c r="H144" s="19" t="s">
        <v>535</v>
      </c>
      <c r="I144" s="20" t="s">
        <v>303</v>
      </c>
      <c r="J144" s="19" t="s">
        <v>2395</v>
      </c>
      <c r="K144" s="19" t="s">
        <v>2031</v>
      </c>
      <c r="L144" s="19" t="s">
        <v>2032</v>
      </c>
      <c r="M144" s="21">
        <f>IFERROR(VLOOKUP(I144,SUM_POINT!$A$1:$G$970,3,FALSE),0)</f>
        <v>1271.6300000000001</v>
      </c>
      <c r="N144" s="21">
        <f>IFERROR(VLOOKUP(I144,SUM_POINT!$A$1:$G$970,4,FALSE),0)</f>
        <v>3769.76</v>
      </c>
      <c r="O144" s="21">
        <f>IFERROR(VLOOKUP(I144,SUM_POINT!$A$1:$G$970,5,FALSE),0)</f>
        <v>2209.59</v>
      </c>
      <c r="P144" s="21">
        <f>IFERROR(VLOOKUP(I144,SUM_POINT!$A$1:$G$970,6,FALSE),0)</f>
        <v>5087.2</v>
      </c>
      <c r="Q144" s="22">
        <f t="shared" si="4"/>
        <v>12338.18</v>
      </c>
      <c r="R144" s="21">
        <f t="shared" si="5"/>
        <v>46943</v>
      </c>
    </row>
    <row r="145" spans="1:18">
      <c r="A145" s="19" t="s">
        <v>23</v>
      </c>
      <c r="B145" s="19" t="s">
        <v>24</v>
      </c>
      <c r="C145" s="19" t="s">
        <v>2374</v>
      </c>
      <c r="D145" s="19" t="s">
        <v>2375</v>
      </c>
      <c r="E145" s="19" t="s">
        <v>2396</v>
      </c>
      <c r="F145" s="19" t="s">
        <v>2397</v>
      </c>
      <c r="G145" s="19" t="s">
        <v>534</v>
      </c>
      <c r="H145" s="19" t="s">
        <v>535</v>
      </c>
      <c r="I145" s="20" t="s">
        <v>305</v>
      </c>
      <c r="J145" s="19" t="s">
        <v>2398</v>
      </c>
      <c r="K145" s="19" t="s">
        <v>2031</v>
      </c>
      <c r="L145" s="19" t="s">
        <v>2032</v>
      </c>
      <c r="M145" s="21">
        <f>IFERROR(VLOOKUP(I145,SUM_POINT!$A$1:$G$970,3,FALSE),0)</f>
        <v>1904.75</v>
      </c>
      <c r="N145" s="21">
        <f>IFERROR(VLOOKUP(I145,SUM_POINT!$A$1:$G$970,4,FALSE),0)</f>
        <v>4478.6099999999997</v>
      </c>
      <c r="O145" s="21">
        <f>IFERROR(VLOOKUP(I145,SUM_POINT!$A$1:$G$970,5,FALSE),0)</f>
        <v>2231.59</v>
      </c>
      <c r="P145" s="21">
        <f>IFERROR(VLOOKUP(I145,SUM_POINT!$A$1:$G$970,6,FALSE),0)</f>
        <v>4212.9799999999996</v>
      </c>
      <c r="Q145" s="22">
        <f t="shared" si="4"/>
        <v>12827.93</v>
      </c>
      <c r="R145" s="21">
        <f t="shared" si="5"/>
        <v>48807</v>
      </c>
    </row>
    <row r="146" spans="1:18">
      <c r="A146" s="19" t="s">
        <v>23</v>
      </c>
      <c r="B146" s="19" t="s">
        <v>24</v>
      </c>
      <c r="C146" s="19" t="s">
        <v>2374</v>
      </c>
      <c r="D146" s="19" t="s">
        <v>2375</v>
      </c>
      <c r="E146" s="19" t="s">
        <v>2399</v>
      </c>
      <c r="F146" s="19" t="s">
        <v>2135</v>
      </c>
      <c r="G146" s="19" t="s">
        <v>534</v>
      </c>
      <c r="H146" s="19" t="s">
        <v>535</v>
      </c>
      <c r="I146" s="20" t="s">
        <v>307</v>
      </c>
      <c r="J146" s="19" t="s">
        <v>2328</v>
      </c>
      <c r="K146" s="19" t="s">
        <v>2031</v>
      </c>
      <c r="L146" s="19" t="s">
        <v>2032</v>
      </c>
      <c r="M146" s="21">
        <f>IFERROR(VLOOKUP(I146,SUM_POINT!$A$1:$G$970,3,FALSE),0)</f>
        <v>924.11</v>
      </c>
      <c r="N146" s="21">
        <f>IFERROR(VLOOKUP(I146,SUM_POINT!$A$1:$G$970,4,FALSE),0)</f>
        <v>2214</v>
      </c>
      <c r="O146" s="21">
        <f>IFERROR(VLOOKUP(I146,SUM_POINT!$A$1:$G$970,5,FALSE),0)</f>
        <v>1826.65</v>
      </c>
      <c r="P146" s="21">
        <f>IFERROR(VLOOKUP(I146,SUM_POINT!$A$1:$G$970,6,FALSE),0)</f>
        <v>3225.13</v>
      </c>
      <c r="Q146" s="22">
        <f t="shared" si="4"/>
        <v>8189.89</v>
      </c>
      <c r="R146" s="21">
        <f t="shared" si="5"/>
        <v>31160</v>
      </c>
    </row>
    <row r="147" spans="1:18">
      <c r="A147" s="19" t="s">
        <v>23</v>
      </c>
      <c r="B147" s="19" t="s">
        <v>24</v>
      </c>
      <c r="C147" s="19" t="s">
        <v>2374</v>
      </c>
      <c r="D147" s="19" t="s">
        <v>2375</v>
      </c>
      <c r="E147" s="19" t="s">
        <v>2400</v>
      </c>
      <c r="F147" s="19" t="s">
        <v>2401</v>
      </c>
      <c r="G147" s="19" t="s">
        <v>534</v>
      </c>
      <c r="H147" s="19" t="s">
        <v>535</v>
      </c>
      <c r="I147" s="20" t="s">
        <v>308</v>
      </c>
      <c r="J147" s="19" t="s">
        <v>2402</v>
      </c>
      <c r="K147" s="19" t="s">
        <v>2031</v>
      </c>
      <c r="L147" s="19" t="s">
        <v>2032</v>
      </c>
      <c r="M147" s="21">
        <f>IFERROR(VLOOKUP(I147,SUM_POINT!$A$1:$G$970,3,FALSE),0)</f>
        <v>640.41999999999996</v>
      </c>
      <c r="N147" s="21">
        <f>IFERROR(VLOOKUP(I147,SUM_POINT!$A$1:$G$970,4,FALSE),0)</f>
        <v>1788.39</v>
      </c>
      <c r="O147" s="21">
        <f>IFERROR(VLOOKUP(I147,SUM_POINT!$A$1:$G$970,5,FALSE),0)</f>
        <v>1453.8</v>
      </c>
      <c r="P147" s="21">
        <f>IFERROR(VLOOKUP(I147,SUM_POINT!$A$1:$G$970,6,FALSE),0)</f>
        <v>3806.42</v>
      </c>
      <c r="Q147" s="22">
        <f t="shared" si="4"/>
        <v>7689.03</v>
      </c>
      <c r="R147" s="21">
        <f t="shared" si="5"/>
        <v>29255</v>
      </c>
    </row>
    <row r="148" spans="1:18">
      <c r="A148" s="19" t="s">
        <v>23</v>
      </c>
      <c r="B148" s="19" t="s">
        <v>24</v>
      </c>
      <c r="C148" s="19" t="s">
        <v>2374</v>
      </c>
      <c r="D148" s="19" t="s">
        <v>2375</v>
      </c>
      <c r="E148" s="19" t="s">
        <v>2400</v>
      </c>
      <c r="F148" s="19" t="s">
        <v>2401</v>
      </c>
      <c r="G148" s="19" t="s">
        <v>534</v>
      </c>
      <c r="H148" s="19" t="s">
        <v>535</v>
      </c>
      <c r="I148" s="20" t="s">
        <v>310</v>
      </c>
      <c r="J148" s="19" t="s">
        <v>2403</v>
      </c>
      <c r="K148" s="19" t="s">
        <v>2031</v>
      </c>
      <c r="L148" s="19" t="s">
        <v>2032</v>
      </c>
      <c r="M148" s="21">
        <f>IFERROR(VLOOKUP(I148,SUM_POINT!$A$1:$G$970,3,FALSE),0)</f>
        <v>1494.42</v>
      </c>
      <c r="N148" s="21">
        <f>IFERROR(VLOOKUP(I148,SUM_POINT!$A$1:$G$970,4,FALSE),0)</f>
        <v>2660.45</v>
      </c>
      <c r="O148" s="21">
        <f>IFERROR(VLOOKUP(I148,SUM_POINT!$A$1:$G$970,5,FALSE),0)</f>
        <v>1907.38</v>
      </c>
      <c r="P148" s="21">
        <f>IFERROR(VLOOKUP(I148,SUM_POINT!$A$1:$G$970,6,FALSE),0)</f>
        <v>2632.69</v>
      </c>
      <c r="Q148" s="22">
        <f t="shared" si="4"/>
        <v>8694.94</v>
      </c>
      <c r="R148" s="21">
        <f t="shared" si="5"/>
        <v>33082</v>
      </c>
    </row>
    <row r="149" spans="1:18">
      <c r="A149" s="19" t="s">
        <v>23</v>
      </c>
      <c r="B149" s="19" t="s">
        <v>24</v>
      </c>
      <c r="C149" s="19" t="s">
        <v>2374</v>
      </c>
      <c r="D149" s="19" t="s">
        <v>2375</v>
      </c>
      <c r="E149" s="19" t="s">
        <v>2404</v>
      </c>
      <c r="F149" s="19" t="s">
        <v>2405</v>
      </c>
      <c r="G149" s="19" t="s">
        <v>534</v>
      </c>
      <c r="H149" s="19" t="s">
        <v>535</v>
      </c>
      <c r="I149" s="20" t="s">
        <v>312</v>
      </c>
      <c r="J149" s="19" t="s">
        <v>2406</v>
      </c>
      <c r="K149" s="19" t="s">
        <v>2031</v>
      </c>
      <c r="L149" s="19" t="s">
        <v>2032</v>
      </c>
      <c r="M149" s="21">
        <f>IFERROR(VLOOKUP(I149,SUM_POINT!$A$1:$G$970,3,FALSE),0)</f>
        <v>1852.25</v>
      </c>
      <c r="N149" s="21">
        <f>IFERROR(VLOOKUP(I149,SUM_POINT!$A$1:$G$970,4,FALSE),0)</f>
        <v>2369.44</v>
      </c>
      <c r="O149" s="21">
        <f>IFERROR(VLOOKUP(I149,SUM_POINT!$A$1:$G$970,5,FALSE),0)</f>
        <v>1932.44</v>
      </c>
      <c r="P149" s="21">
        <f>IFERROR(VLOOKUP(I149,SUM_POINT!$A$1:$G$970,6,FALSE),0)</f>
        <v>4517.88</v>
      </c>
      <c r="Q149" s="22">
        <f t="shared" si="4"/>
        <v>10672.010000000002</v>
      </c>
      <c r="R149" s="21">
        <f t="shared" si="5"/>
        <v>40604</v>
      </c>
    </row>
    <row r="150" spans="1:18">
      <c r="A150" s="19" t="s">
        <v>23</v>
      </c>
      <c r="B150" s="19" t="s">
        <v>24</v>
      </c>
      <c r="C150" s="19" t="s">
        <v>2374</v>
      </c>
      <c r="D150" s="19" t="s">
        <v>2375</v>
      </c>
      <c r="E150" s="19" t="s">
        <v>2407</v>
      </c>
      <c r="F150" s="19" t="s">
        <v>2408</v>
      </c>
      <c r="G150" s="19" t="s">
        <v>534</v>
      </c>
      <c r="H150" s="19" t="s">
        <v>535</v>
      </c>
      <c r="I150" s="20" t="s">
        <v>314</v>
      </c>
      <c r="J150" s="19" t="s">
        <v>2409</v>
      </c>
      <c r="K150" s="19" t="s">
        <v>2031</v>
      </c>
      <c r="L150" s="19" t="s">
        <v>2032</v>
      </c>
      <c r="M150" s="21">
        <f>IFERROR(VLOOKUP(I150,SUM_POINT!$A$1:$G$970,3,FALSE),0)</f>
        <v>1445.24</v>
      </c>
      <c r="N150" s="21">
        <f>IFERROR(VLOOKUP(I150,SUM_POINT!$A$1:$G$970,4,FALSE),0)</f>
        <v>2261.5100000000002</v>
      </c>
      <c r="O150" s="21">
        <f>IFERROR(VLOOKUP(I150,SUM_POINT!$A$1:$G$970,5,FALSE),0)</f>
        <v>2010.08</v>
      </c>
      <c r="P150" s="21">
        <f>IFERROR(VLOOKUP(I150,SUM_POINT!$A$1:$G$970,6,FALSE),0)</f>
        <v>3417.83</v>
      </c>
      <c r="Q150" s="22">
        <f t="shared" si="4"/>
        <v>9134.66</v>
      </c>
      <c r="R150" s="21">
        <f t="shared" si="5"/>
        <v>34755</v>
      </c>
    </row>
    <row r="151" spans="1:18">
      <c r="A151" s="19" t="s">
        <v>23</v>
      </c>
      <c r="B151" s="19" t="s">
        <v>24</v>
      </c>
      <c r="C151" s="19" t="s">
        <v>2374</v>
      </c>
      <c r="D151" s="19" t="s">
        <v>2375</v>
      </c>
      <c r="E151" s="19" t="s">
        <v>2410</v>
      </c>
      <c r="F151" s="19" t="s">
        <v>2411</v>
      </c>
      <c r="G151" s="19" t="s">
        <v>534</v>
      </c>
      <c r="H151" s="19" t="s">
        <v>535</v>
      </c>
      <c r="I151" s="20" t="s">
        <v>316</v>
      </c>
      <c r="J151" s="19" t="s">
        <v>2412</v>
      </c>
      <c r="K151" s="19" t="s">
        <v>2031</v>
      </c>
      <c r="L151" s="19" t="s">
        <v>2032</v>
      </c>
      <c r="M151" s="21">
        <f>IFERROR(VLOOKUP(I151,SUM_POINT!$A$1:$G$970,3,FALSE),0)</f>
        <v>856.44</v>
      </c>
      <c r="N151" s="21">
        <f>IFERROR(VLOOKUP(I151,SUM_POINT!$A$1:$G$970,4,FALSE),0)</f>
        <v>3026.06</v>
      </c>
      <c r="O151" s="21">
        <f>IFERROR(VLOOKUP(I151,SUM_POINT!$A$1:$G$970,5,FALSE),0)</f>
        <v>2438.27</v>
      </c>
      <c r="P151" s="21">
        <f>IFERROR(VLOOKUP(I151,SUM_POINT!$A$1:$G$970,6,FALSE),0)</f>
        <v>3532.37</v>
      </c>
      <c r="Q151" s="22">
        <f t="shared" si="4"/>
        <v>9853.14</v>
      </c>
      <c r="R151" s="21">
        <f t="shared" si="5"/>
        <v>37488</v>
      </c>
    </row>
    <row r="152" spans="1:18">
      <c r="A152" s="19" t="s">
        <v>23</v>
      </c>
      <c r="B152" s="19" t="s">
        <v>24</v>
      </c>
      <c r="C152" s="19" t="s">
        <v>2374</v>
      </c>
      <c r="D152" s="19" t="s">
        <v>2375</v>
      </c>
      <c r="E152" s="19" t="s">
        <v>2413</v>
      </c>
      <c r="F152" s="19" t="s">
        <v>2414</v>
      </c>
      <c r="G152" s="19" t="s">
        <v>534</v>
      </c>
      <c r="H152" s="19" t="s">
        <v>535</v>
      </c>
      <c r="I152" s="20" t="s">
        <v>318</v>
      </c>
      <c r="J152" s="19" t="s">
        <v>2415</v>
      </c>
      <c r="K152" s="19" t="s">
        <v>2031</v>
      </c>
      <c r="L152" s="19" t="s">
        <v>2032</v>
      </c>
      <c r="M152" s="21">
        <f>IFERROR(VLOOKUP(I152,SUM_POINT!$A$1:$G$970,3,FALSE),0)</f>
        <v>722.44</v>
      </c>
      <c r="N152" s="21">
        <f>IFERROR(VLOOKUP(I152,SUM_POINT!$A$1:$G$970,4,FALSE),0)</f>
        <v>3037.86</v>
      </c>
      <c r="O152" s="21">
        <f>IFERROR(VLOOKUP(I152,SUM_POINT!$A$1:$G$970,5,FALSE),0)</f>
        <v>2263.2800000000002</v>
      </c>
      <c r="P152" s="21">
        <f>IFERROR(VLOOKUP(I152,SUM_POINT!$A$1:$G$970,6,FALSE),0)</f>
        <v>3280.23</v>
      </c>
      <c r="Q152" s="22">
        <f t="shared" si="4"/>
        <v>9303.81</v>
      </c>
      <c r="R152" s="21">
        <f t="shared" si="5"/>
        <v>35398</v>
      </c>
    </row>
    <row r="153" spans="1:18">
      <c r="A153" s="19" t="s">
        <v>23</v>
      </c>
      <c r="B153" s="19" t="s">
        <v>24</v>
      </c>
      <c r="C153" s="19" t="s">
        <v>2374</v>
      </c>
      <c r="D153" s="19" t="s">
        <v>2375</v>
      </c>
      <c r="E153" s="19" t="s">
        <v>2416</v>
      </c>
      <c r="F153" s="19" t="s">
        <v>2417</v>
      </c>
      <c r="G153" s="19" t="s">
        <v>534</v>
      </c>
      <c r="H153" s="19" t="s">
        <v>535</v>
      </c>
      <c r="I153" s="20" t="s">
        <v>320</v>
      </c>
      <c r="J153" s="19" t="s">
        <v>2418</v>
      </c>
      <c r="K153" s="19" t="s">
        <v>2031</v>
      </c>
      <c r="L153" s="19" t="s">
        <v>2032</v>
      </c>
      <c r="M153" s="21">
        <f>IFERROR(VLOOKUP(I153,SUM_POINT!$A$1:$G$970,3,FALSE),0)</f>
        <v>1665.53</v>
      </c>
      <c r="N153" s="21">
        <f>IFERROR(VLOOKUP(I153,SUM_POINT!$A$1:$G$970,4,FALSE),0)</f>
        <v>2833.15</v>
      </c>
      <c r="O153" s="21">
        <f>IFERROR(VLOOKUP(I153,SUM_POINT!$A$1:$G$970,5,FALSE),0)</f>
        <v>1622.01</v>
      </c>
      <c r="P153" s="21">
        <f>IFERROR(VLOOKUP(I153,SUM_POINT!$A$1:$G$970,6,FALSE),0)</f>
        <v>3053.41</v>
      </c>
      <c r="Q153" s="22">
        <f t="shared" si="4"/>
        <v>9174.1</v>
      </c>
      <c r="R153" s="21">
        <f t="shared" si="5"/>
        <v>34905</v>
      </c>
    </row>
    <row r="154" spans="1:18">
      <c r="A154" s="19" t="s">
        <v>23</v>
      </c>
      <c r="B154" s="19" t="s">
        <v>24</v>
      </c>
      <c r="C154" s="19" t="s">
        <v>2374</v>
      </c>
      <c r="D154" s="19" t="s">
        <v>2375</v>
      </c>
      <c r="E154" s="19" t="s">
        <v>2407</v>
      </c>
      <c r="F154" s="19" t="s">
        <v>2408</v>
      </c>
      <c r="G154" s="19" t="s">
        <v>534</v>
      </c>
      <c r="H154" s="19" t="s">
        <v>535</v>
      </c>
      <c r="I154" s="20" t="s">
        <v>322</v>
      </c>
      <c r="J154" s="19" t="s">
        <v>2419</v>
      </c>
      <c r="K154" s="19" t="s">
        <v>2031</v>
      </c>
      <c r="L154" s="19" t="s">
        <v>2032</v>
      </c>
      <c r="M154" s="21">
        <f>IFERROR(VLOOKUP(I154,SUM_POINT!$A$1:$G$970,3,FALSE),0)</f>
        <v>1309.71</v>
      </c>
      <c r="N154" s="21">
        <f>IFERROR(VLOOKUP(I154,SUM_POINT!$A$1:$G$970,4,FALSE),0)</f>
        <v>2606.37</v>
      </c>
      <c r="O154" s="21">
        <f>IFERROR(VLOOKUP(I154,SUM_POINT!$A$1:$G$970,5,FALSE),0)</f>
        <v>1966.73</v>
      </c>
      <c r="P154" s="21">
        <f>IFERROR(VLOOKUP(I154,SUM_POINT!$A$1:$G$970,6,FALSE),0)</f>
        <v>2903.86</v>
      </c>
      <c r="Q154" s="22">
        <f t="shared" si="4"/>
        <v>8786.67</v>
      </c>
      <c r="R154" s="21">
        <f t="shared" si="5"/>
        <v>33431</v>
      </c>
    </row>
    <row r="155" spans="1:18">
      <c r="A155" s="19" t="s">
        <v>23</v>
      </c>
      <c r="B155" s="19" t="s">
        <v>24</v>
      </c>
      <c r="C155" s="19" t="s">
        <v>2382</v>
      </c>
      <c r="D155" s="19" t="s">
        <v>2383</v>
      </c>
      <c r="E155" s="19" t="s">
        <v>2420</v>
      </c>
      <c r="F155" s="19" t="s">
        <v>2421</v>
      </c>
      <c r="G155" s="19" t="s">
        <v>583</v>
      </c>
      <c r="H155" s="19" t="s">
        <v>584</v>
      </c>
      <c r="I155" s="20" t="s">
        <v>324</v>
      </c>
      <c r="J155" s="19" t="s">
        <v>2422</v>
      </c>
      <c r="K155" s="19" t="s">
        <v>2031</v>
      </c>
      <c r="L155" s="19" t="s">
        <v>2032</v>
      </c>
      <c r="M155" s="21">
        <f>IFERROR(VLOOKUP(I155,SUM_POINT!$A$1:$G$970,3,FALSE),0)</f>
        <v>1945.03</v>
      </c>
      <c r="N155" s="21">
        <f>IFERROR(VLOOKUP(I155,SUM_POINT!$A$1:$G$970,4,FALSE),0)</f>
        <v>2881.23</v>
      </c>
      <c r="O155" s="21">
        <f>IFERROR(VLOOKUP(I155,SUM_POINT!$A$1:$G$970,5,FALSE),0)</f>
        <v>2916.58</v>
      </c>
      <c r="P155" s="21">
        <f>IFERROR(VLOOKUP(I155,SUM_POINT!$A$1:$G$970,6,FALSE),0)</f>
        <v>2293.14</v>
      </c>
      <c r="Q155" s="22">
        <f t="shared" si="4"/>
        <v>10035.98</v>
      </c>
      <c r="R155" s="21">
        <f t="shared" si="5"/>
        <v>38184</v>
      </c>
    </row>
    <row r="156" spans="1:18">
      <c r="A156" s="19" t="s">
        <v>23</v>
      </c>
      <c r="B156" s="19" t="s">
        <v>24</v>
      </c>
      <c r="C156" s="19" t="s">
        <v>2423</v>
      </c>
      <c r="D156" s="19" t="s">
        <v>2424</v>
      </c>
      <c r="E156" s="19" t="s">
        <v>2425</v>
      </c>
      <c r="F156" s="19" t="s">
        <v>2426</v>
      </c>
      <c r="G156" s="19" t="s">
        <v>536</v>
      </c>
      <c r="H156" s="19" t="s">
        <v>537</v>
      </c>
      <c r="I156" s="20" t="s">
        <v>326</v>
      </c>
      <c r="J156" s="19" t="s">
        <v>2427</v>
      </c>
      <c r="K156" s="19" t="s">
        <v>2031</v>
      </c>
      <c r="L156" s="19" t="s">
        <v>2032</v>
      </c>
      <c r="M156" s="21">
        <f>IFERROR(VLOOKUP(I156,SUM_POINT!$A$1:$G$970,3,FALSE),0)</f>
        <v>1134.8900000000001</v>
      </c>
      <c r="N156" s="21">
        <f>IFERROR(VLOOKUP(I156,SUM_POINT!$A$1:$G$970,4,FALSE),0)</f>
        <v>1920.17</v>
      </c>
      <c r="O156" s="21">
        <f>IFERROR(VLOOKUP(I156,SUM_POINT!$A$1:$G$970,5,FALSE),0)</f>
        <v>2188.33</v>
      </c>
      <c r="P156" s="21">
        <f>IFERROR(VLOOKUP(I156,SUM_POINT!$A$1:$G$970,6,FALSE),0)</f>
        <v>1758.28</v>
      </c>
      <c r="Q156" s="22">
        <f t="shared" si="4"/>
        <v>7001.67</v>
      </c>
      <c r="R156" s="21">
        <f t="shared" si="5"/>
        <v>26639</v>
      </c>
    </row>
    <row r="157" spans="1:18">
      <c r="A157" s="19" t="s">
        <v>23</v>
      </c>
      <c r="B157" s="19" t="s">
        <v>24</v>
      </c>
      <c r="C157" s="19" t="s">
        <v>2423</v>
      </c>
      <c r="D157" s="19" t="s">
        <v>2424</v>
      </c>
      <c r="E157" s="19" t="s">
        <v>2428</v>
      </c>
      <c r="F157" s="19" t="s">
        <v>2429</v>
      </c>
      <c r="G157" s="19" t="s">
        <v>536</v>
      </c>
      <c r="H157" s="19" t="s">
        <v>537</v>
      </c>
      <c r="I157" s="20" t="s">
        <v>328</v>
      </c>
      <c r="J157" s="19" t="s">
        <v>2430</v>
      </c>
      <c r="K157" s="19" t="s">
        <v>2031</v>
      </c>
      <c r="L157" s="19" t="s">
        <v>2032</v>
      </c>
      <c r="M157" s="21">
        <f>IFERROR(VLOOKUP(I157,SUM_POINT!$A$1:$G$970,3,FALSE),0)</f>
        <v>2290.42</v>
      </c>
      <c r="N157" s="21">
        <f>IFERROR(VLOOKUP(I157,SUM_POINT!$A$1:$G$970,4,FALSE),0)</f>
        <v>3320.55</v>
      </c>
      <c r="O157" s="21">
        <f>IFERROR(VLOOKUP(I157,SUM_POINT!$A$1:$G$970,5,FALSE),0)</f>
        <v>5371.4</v>
      </c>
      <c r="P157" s="21">
        <f>IFERROR(VLOOKUP(I157,SUM_POINT!$A$1:$G$970,6,FALSE),0)</f>
        <v>2922.18</v>
      </c>
      <c r="Q157" s="22">
        <f t="shared" si="4"/>
        <v>13904.55</v>
      </c>
      <c r="R157" s="21">
        <f t="shared" si="5"/>
        <v>52903</v>
      </c>
    </row>
    <row r="158" spans="1:18">
      <c r="A158" s="19" t="s">
        <v>23</v>
      </c>
      <c r="B158" s="19" t="s">
        <v>24</v>
      </c>
      <c r="C158" s="19" t="s">
        <v>2423</v>
      </c>
      <c r="D158" s="19" t="s">
        <v>2424</v>
      </c>
      <c r="E158" s="19" t="s">
        <v>2428</v>
      </c>
      <c r="F158" s="19" t="s">
        <v>2429</v>
      </c>
      <c r="G158" s="19" t="s">
        <v>536</v>
      </c>
      <c r="H158" s="19" t="s">
        <v>537</v>
      </c>
      <c r="I158" s="20" t="s">
        <v>330</v>
      </c>
      <c r="J158" s="19" t="s">
        <v>2431</v>
      </c>
      <c r="K158" s="19" t="s">
        <v>2031</v>
      </c>
      <c r="L158" s="19" t="s">
        <v>2032</v>
      </c>
      <c r="M158" s="21">
        <f>IFERROR(VLOOKUP(I158,SUM_POINT!$A$1:$G$970,3,FALSE),0)</f>
        <v>685.71</v>
      </c>
      <c r="N158" s="21">
        <f>IFERROR(VLOOKUP(I158,SUM_POINT!$A$1:$G$970,4,FALSE),0)</f>
        <v>1558.94</v>
      </c>
      <c r="O158" s="21">
        <f>IFERROR(VLOOKUP(I158,SUM_POINT!$A$1:$G$970,5,FALSE),0)</f>
        <v>1437.7</v>
      </c>
      <c r="P158" s="21">
        <f>IFERROR(VLOOKUP(I158,SUM_POINT!$A$1:$G$970,6,FALSE),0)</f>
        <v>1241.8599999999999</v>
      </c>
      <c r="Q158" s="22">
        <f t="shared" si="4"/>
        <v>4924.21</v>
      </c>
      <c r="R158" s="21">
        <f t="shared" si="5"/>
        <v>18735</v>
      </c>
    </row>
    <row r="159" spans="1:18">
      <c r="A159" s="19" t="s">
        <v>23</v>
      </c>
      <c r="B159" s="19" t="s">
        <v>24</v>
      </c>
      <c r="C159" s="19" t="s">
        <v>2423</v>
      </c>
      <c r="D159" s="19" t="s">
        <v>2424</v>
      </c>
      <c r="E159" s="19" t="s">
        <v>2432</v>
      </c>
      <c r="F159" s="19" t="s">
        <v>2433</v>
      </c>
      <c r="G159" s="19" t="s">
        <v>536</v>
      </c>
      <c r="H159" s="19" t="s">
        <v>537</v>
      </c>
      <c r="I159" s="20" t="s">
        <v>332</v>
      </c>
      <c r="J159" s="19" t="s">
        <v>2434</v>
      </c>
      <c r="K159" s="19" t="s">
        <v>2031</v>
      </c>
      <c r="L159" s="19" t="s">
        <v>2032</v>
      </c>
      <c r="M159" s="21">
        <f>IFERROR(VLOOKUP(I159,SUM_POINT!$A$1:$G$970,3,FALSE),0)</f>
        <v>2220.79</v>
      </c>
      <c r="N159" s="21">
        <f>IFERROR(VLOOKUP(I159,SUM_POINT!$A$1:$G$970,4,FALSE),0)</f>
        <v>3158.75</v>
      </c>
      <c r="O159" s="21">
        <f>IFERROR(VLOOKUP(I159,SUM_POINT!$A$1:$G$970,5,FALSE),0)</f>
        <v>3775.82</v>
      </c>
      <c r="P159" s="21">
        <f>IFERROR(VLOOKUP(I159,SUM_POINT!$A$1:$G$970,6,FALSE),0)</f>
        <v>2459.4699999999998</v>
      </c>
      <c r="Q159" s="22">
        <f t="shared" si="4"/>
        <v>11614.83</v>
      </c>
      <c r="R159" s="21">
        <f t="shared" si="5"/>
        <v>44191</v>
      </c>
    </row>
    <row r="160" spans="1:18">
      <c r="A160" s="19" t="s">
        <v>23</v>
      </c>
      <c r="B160" s="19" t="s">
        <v>24</v>
      </c>
      <c r="C160" s="19" t="s">
        <v>2423</v>
      </c>
      <c r="D160" s="19" t="s">
        <v>2424</v>
      </c>
      <c r="E160" s="19" t="s">
        <v>2435</v>
      </c>
      <c r="F160" s="19" t="s">
        <v>2436</v>
      </c>
      <c r="G160" s="19" t="s">
        <v>536</v>
      </c>
      <c r="H160" s="19" t="s">
        <v>537</v>
      </c>
      <c r="I160" s="20" t="s">
        <v>334</v>
      </c>
      <c r="J160" s="19" t="s">
        <v>2437</v>
      </c>
      <c r="K160" s="19" t="s">
        <v>2031</v>
      </c>
      <c r="L160" s="19" t="s">
        <v>2032</v>
      </c>
      <c r="M160" s="21">
        <f>IFERROR(VLOOKUP(I160,SUM_POINT!$A$1:$G$970,3,FALSE),0)</f>
        <v>1900.52</v>
      </c>
      <c r="N160" s="21">
        <f>IFERROR(VLOOKUP(I160,SUM_POINT!$A$1:$G$970,4,FALSE),0)</f>
        <v>2710.85</v>
      </c>
      <c r="O160" s="21">
        <f>IFERROR(VLOOKUP(I160,SUM_POINT!$A$1:$G$970,5,FALSE),0)</f>
        <v>3590.32</v>
      </c>
      <c r="P160" s="21">
        <f>IFERROR(VLOOKUP(I160,SUM_POINT!$A$1:$G$970,6,FALSE),0)</f>
        <v>3317.56</v>
      </c>
      <c r="Q160" s="22">
        <f t="shared" si="4"/>
        <v>11519.25</v>
      </c>
      <c r="R160" s="21">
        <f t="shared" si="5"/>
        <v>43827</v>
      </c>
    </row>
    <row r="161" spans="1:18">
      <c r="A161" s="19" t="s">
        <v>23</v>
      </c>
      <c r="B161" s="19" t="s">
        <v>24</v>
      </c>
      <c r="C161" s="19" t="s">
        <v>2423</v>
      </c>
      <c r="D161" s="19" t="s">
        <v>2424</v>
      </c>
      <c r="E161" s="19" t="s">
        <v>2438</v>
      </c>
      <c r="F161" s="19" t="s">
        <v>2439</v>
      </c>
      <c r="G161" s="19" t="s">
        <v>536</v>
      </c>
      <c r="H161" s="19" t="s">
        <v>537</v>
      </c>
      <c r="I161" s="20" t="s">
        <v>336</v>
      </c>
      <c r="J161" s="19" t="s">
        <v>2440</v>
      </c>
      <c r="K161" s="19" t="s">
        <v>2031</v>
      </c>
      <c r="L161" s="19" t="s">
        <v>2032</v>
      </c>
      <c r="M161" s="21">
        <f>IFERROR(VLOOKUP(I161,SUM_POINT!$A$1:$G$970,3,FALSE),0)</f>
        <v>1793.04</v>
      </c>
      <c r="N161" s="21">
        <f>IFERROR(VLOOKUP(I161,SUM_POINT!$A$1:$G$970,4,FALSE),0)</f>
        <v>2753.78</v>
      </c>
      <c r="O161" s="21">
        <f>IFERROR(VLOOKUP(I161,SUM_POINT!$A$1:$G$970,5,FALSE),0)</f>
        <v>3563.59</v>
      </c>
      <c r="P161" s="21">
        <f>IFERROR(VLOOKUP(I161,SUM_POINT!$A$1:$G$970,6,FALSE),0)</f>
        <v>2537.0500000000002</v>
      </c>
      <c r="Q161" s="22">
        <f t="shared" si="4"/>
        <v>10647.46</v>
      </c>
      <c r="R161" s="21">
        <f t="shared" si="5"/>
        <v>40510</v>
      </c>
    </row>
    <row r="162" spans="1:18">
      <c r="A162" s="19" t="s">
        <v>23</v>
      </c>
      <c r="B162" s="19" t="s">
        <v>24</v>
      </c>
      <c r="C162" s="19" t="s">
        <v>2423</v>
      </c>
      <c r="D162" s="19" t="s">
        <v>2424</v>
      </c>
      <c r="E162" s="19" t="s">
        <v>2441</v>
      </c>
      <c r="F162" s="19" t="s">
        <v>2061</v>
      </c>
      <c r="G162" s="19" t="s">
        <v>536</v>
      </c>
      <c r="H162" s="19" t="s">
        <v>537</v>
      </c>
      <c r="I162" s="20" t="s">
        <v>338</v>
      </c>
      <c r="J162" s="19" t="s">
        <v>2442</v>
      </c>
      <c r="K162" s="19" t="s">
        <v>2031</v>
      </c>
      <c r="L162" s="19" t="s">
        <v>2032</v>
      </c>
      <c r="M162" s="21">
        <f>IFERROR(VLOOKUP(I162,SUM_POINT!$A$1:$G$970,3,FALSE),0)</f>
        <v>1282.1600000000001</v>
      </c>
      <c r="N162" s="21">
        <f>IFERROR(VLOOKUP(I162,SUM_POINT!$A$1:$G$970,4,FALSE),0)</f>
        <v>2594.86</v>
      </c>
      <c r="O162" s="21">
        <f>IFERROR(VLOOKUP(I162,SUM_POINT!$A$1:$G$970,5,FALSE),0)</f>
        <v>3281.71</v>
      </c>
      <c r="P162" s="21">
        <f>IFERROR(VLOOKUP(I162,SUM_POINT!$A$1:$G$970,6,FALSE),0)</f>
        <v>2626</v>
      </c>
      <c r="Q162" s="22">
        <f t="shared" si="4"/>
        <v>9784.73</v>
      </c>
      <c r="R162" s="21">
        <f t="shared" si="5"/>
        <v>37228</v>
      </c>
    </row>
    <row r="163" spans="1:18">
      <c r="A163" s="19" t="s">
        <v>23</v>
      </c>
      <c r="B163" s="19" t="s">
        <v>24</v>
      </c>
      <c r="C163" s="19" t="s">
        <v>2423</v>
      </c>
      <c r="D163" s="19" t="s">
        <v>2424</v>
      </c>
      <c r="E163" s="19" t="s">
        <v>2443</v>
      </c>
      <c r="F163" s="19" t="s">
        <v>2444</v>
      </c>
      <c r="G163" s="19" t="s">
        <v>536</v>
      </c>
      <c r="H163" s="19" t="s">
        <v>537</v>
      </c>
      <c r="I163" s="20" t="s">
        <v>339</v>
      </c>
      <c r="J163" s="19" t="s">
        <v>2445</v>
      </c>
      <c r="K163" s="19" t="s">
        <v>2031</v>
      </c>
      <c r="L163" s="19" t="s">
        <v>2032</v>
      </c>
      <c r="M163" s="21">
        <f>IFERROR(VLOOKUP(I163,SUM_POINT!$A$1:$G$970,3,FALSE),0)</f>
        <v>1688.21</v>
      </c>
      <c r="N163" s="21">
        <f>IFERROR(VLOOKUP(I163,SUM_POINT!$A$1:$G$970,4,FALSE),0)</f>
        <v>2638.3</v>
      </c>
      <c r="O163" s="21">
        <f>IFERROR(VLOOKUP(I163,SUM_POINT!$A$1:$G$970,5,FALSE),0)</f>
        <v>3722.38</v>
      </c>
      <c r="P163" s="21">
        <f>IFERROR(VLOOKUP(I163,SUM_POINT!$A$1:$G$970,6,FALSE),0)</f>
        <v>2924.41</v>
      </c>
      <c r="Q163" s="22">
        <f t="shared" si="4"/>
        <v>10973.3</v>
      </c>
      <c r="R163" s="21">
        <f t="shared" si="5"/>
        <v>41750</v>
      </c>
    </row>
    <row r="164" spans="1:18">
      <c r="A164" s="19" t="s">
        <v>23</v>
      </c>
      <c r="B164" s="19" t="s">
        <v>24</v>
      </c>
      <c r="C164" s="19" t="s">
        <v>2423</v>
      </c>
      <c r="D164" s="19" t="s">
        <v>2424</v>
      </c>
      <c r="E164" s="19" t="s">
        <v>2446</v>
      </c>
      <c r="F164" s="19" t="s">
        <v>2447</v>
      </c>
      <c r="G164" s="19" t="s">
        <v>536</v>
      </c>
      <c r="H164" s="19" t="s">
        <v>537</v>
      </c>
      <c r="I164" s="20" t="s">
        <v>341</v>
      </c>
      <c r="J164" s="19" t="s">
        <v>2448</v>
      </c>
      <c r="K164" s="19" t="s">
        <v>2031</v>
      </c>
      <c r="L164" s="19" t="s">
        <v>2032</v>
      </c>
      <c r="M164" s="21">
        <f>IFERROR(VLOOKUP(I164,SUM_POINT!$A$1:$G$970,3,FALSE),0)</f>
        <v>1348.14</v>
      </c>
      <c r="N164" s="21">
        <f>IFERROR(VLOOKUP(I164,SUM_POINT!$A$1:$G$970,4,FALSE),0)</f>
        <v>1885.75</v>
      </c>
      <c r="O164" s="21">
        <f>IFERROR(VLOOKUP(I164,SUM_POINT!$A$1:$G$970,5,FALSE),0)</f>
        <v>1889.9</v>
      </c>
      <c r="P164" s="21">
        <f>IFERROR(VLOOKUP(I164,SUM_POINT!$A$1:$G$970,6,FALSE),0)</f>
        <v>1707.7</v>
      </c>
      <c r="Q164" s="22">
        <f t="shared" si="4"/>
        <v>6831.4900000000007</v>
      </c>
      <c r="R164" s="21">
        <f t="shared" si="5"/>
        <v>25992</v>
      </c>
    </row>
    <row r="165" spans="1:18">
      <c r="A165" s="19" t="s">
        <v>23</v>
      </c>
      <c r="B165" s="19" t="s">
        <v>24</v>
      </c>
      <c r="C165" s="19" t="s">
        <v>2423</v>
      </c>
      <c r="D165" s="19" t="s">
        <v>2424</v>
      </c>
      <c r="E165" s="19" t="s">
        <v>2449</v>
      </c>
      <c r="F165" s="19" t="s">
        <v>2450</v>
      </c>
      <c r="G165" s="19" t="s">
        <v>536</v>
      </c>
      <c r="H165" s="19" t="s">
        <v>537</v>
      </c>
      <c r="I165" s="20" t="s">
        <v>343</v>
      </c>
      <c r="J165" s="19" t="s">
        <v>2451</v>
      </c>
      <c r="K165" s="19" t="s">
        <v>2031</v>
      </c>
      <c r="L165" s="19" t="s">
        <v>2032</v>
      </c>
      <c r="M165" s="21">
        <f>IFERROR(VLOOKUP(I165,SUM_POINT!$A$1:$G$970,3,FALSE),0)</f>
        <v>1589.97</v>
      </c>
      <c r="N165" s="21">
        <f>IFERROR(VLOOKUP(I165,SUM_POINT!$A$1:$G$970,4,FALSE),0)</f>
        <v>2186.46</v>
      </c>
      <c r="O165" s="21">
        <f>IFERROR(VLOOKUP(I165,SUM_POINT!$A$1:$G$970,5,FALSE),0)</f>
        <v>3239.56</v>
      </c>
      <c r="P165" s="21">
        <f>IFERROR(VLOOKUP(I165,SUM_POINT!$A$1:$G$970,6,FALSE),0)</f>
        <v>1990.67</v>
      </c>
      <c r="Q165" s="22">
        <f t="shared" si="4"/>
        <v>9006.66</v>
      </c>
      <c r="R165" s="21">
        <f t="shared" si="5"/>
        <v>34268</v>
      </c>
    </row>
    <row r="166" spans="1:18">
      <c r="A166" s="19" t="s">
        <v>23</v>
      </c>
      <c r="B166" s="19" t="s">
        <v>24</v>
      </c>
      <c r="C166" s="19" t="s">
        <v>2423</v>
      </c>
      <c r="D166" s="19" t="s">
        <v>2424</v>
      </c>
      <c r="E166" s="19" t="s">
        <v>2452</v>
      </c>
      <c r="F166" s="19" t="s">
        <v>2453</v>
      </c>
      <c r="G166" s="19" t="s">
        <v>536</v>
      </c>
      <c r="H166" s="19" t="s">
        <v>537</v>
      </c>
      <c r="I166" s="20" t="s">
        <v>345</v>
      </c>
      <c r="J166" s="19" t="s">
        <v>2454</v>
      </c>
      <c r="K166" s="19" t="s">
        <v>2031</v>
      </c>
      <c r="L166" s="19" t="s">
        <v>2032</v>
      </c>
      <c r="M166" s="21">
        <f>IFERROR(VLOOKUP(I166,SUM_POINT!$A$1:$G$970,3,FALSE),0)</f>
        <v>2270.86</v>
      </c>
      <c r="N166" s="21">
        <f>IFERROR(VLOOKUP(I166,SUM_POINT!$A$1:$G$970,4,FALSE),0)</f>
        <v>3499.57</v>
      </c>
      <c r="O166" s="21">
        <f>IFERROR(VLOOKUP(I166,SUM_POINT!$A$1:$G$970,5,FALSE),0)</f>
        <v>3633.89</v>
      </c>
      <c r="P166" s="21">
        <f>IFERROR(VLOOKUP(I166,SUM_POINT!$A$1:$G$970,6,FALSE),0)</f>
        <v>2634.25</v>
      </c>
      <c r="Q166" s="22">
        <f t="shared" si="4"/>
        <v>12038.57</v>
      </c>
      <c r="R166" s="21">
        <f t="shared" si="5"/>
        <v>45803</v>
      </c>
    </row>
    <row r="167" spans="1:18">
      <c r="A167" s="19" t="s">
        <v>23</v>
      </c>
      <c r="B167" s="19" t="s">
        <v>24</v>
      </c>
      <c r="C167" s="19" t="s">
        <v>2423</v>
      </c>
      <c r="D167" s="19" t="s">
        <v>2424</v>
      </c>
      <c r="E167" s="19" t="s">
        <v>2455</v>
      </c>
      <c r="F167" s="19" t="s">
        <v>2456</v>
      </c>
      <c r="G167" s="19" t="s">
        <v>536</v>
      </c>
      <c r="H167" s="19" t="s">
        <v>537</v>
      </c>
      <c r="I167" s="20" t="s">
        <v>347</v>
      </c>
      <c r="J167" s="19" t="s">
        <v>2457</v>
      </c>
      <c r="K167" s="19" t="s">
        <v>2031</v>
      </c>
      <c r="L167" s="19" t="s">
        <v>2032</v>
      </c>
      <c r="M167" s="21">
        <f>IFERROR(VLOOKUP(I167,SUM_POINT!$A$1:$G$970,3,FALSE),0)</f>
        <v>1054.3699999999999</v>
      </c>
      <c r="N167" s="21">
        <f>IFERROR(VLOOKUP(I167,SUM_POINT!$A$1:$G$970,4,FALSE),0)</f>
        <v>2070.2800000000002</v>
      </c>
      <c r="O167" s="21">
        <f>IFERROR(VLOOKUP(I167,SUM_POINT!$A$1:$G$970,5,FALSE),0)</f>
        <v>1821.28</v>
      </c>
      <c r="P167" s="21">
        <f>IFERROR(VLOOKUP(I167,SUM_POINT!$A$1:$G$970,6,FALSE),0)</f>
        <v>1738.6</v>
      </c>
      <c r="Q167" s="22">
        <f t="shared" si="4"/>
        <v>6684.5300000000007</v>
      </c>
      <c r="R167" s="21">
        <f t="shared" si="5"/>
        <v>25433</v>
      </c>
    </row>
    <row r="168" spans="1:18">
      <c r="A168" s="19" t="s">
        <v>23</v>
      </c>
      <c r="B168" s="19" t="s">
        <v>24</v>
      </c>
      <c r="C168" s="19" t="s">
        <v>2423</v>
      </c>
      <c r="D168" s="19" t="s">
        <v>2424</v>
      </c>
      <c r="E168" s="19" t="s">
        <v>2458</v>
      </c>
      <c r="F168" s="19" t="s">
        <v>2459</v>
      </c>
      <c r="G168" s="19" t="s">
        <v>536</v>
      </c>
      <c r="H168" s="19" t="s">
        <v>537</v>
      </c>
      <c r="I168" s="20" t="s">
        <v>349</v>
      </c>
      <c r="J168" s="19" t="s">
        <v>2460</v>
      </c>
      <c r="K168" s="19" t="s">
        <v>2031</v>
      </c>
      <c r="L168" s="19" t="s">
        <v>2032</v>
      </c>
      <c r="M168" s="21">
        <f>IFERROR(VLOOKUP(I168,SUM_POINT!$A$1:$G$970,3,FALSE),0)</f>
        <v>946.47</v>
      </c>
      <c r="N168" s="21">
        <f>IFERROR(VLOOKUP(I168,SUM_POINT!$A$1:$G$970,4,FALSE),0)</f>
        <v>1461.87</v>
      </c>
      <c r="O168" s="21">
        <f>IFERROR(VLOOKUP(I168,SUM_POINT!$A$1:$G$970,5,FALSE),0)</f>
        <v>1938.4</v>
      </c>
      <c r="P168" s="21">
        <f>IFERROR(VLOOKUP(I168,SUM_POINT!$A$1:$G$970,6,FALSE),0)</f>
        <v>1225.95</v>
      </c>
      <c r="Q168" s="22">
        <f t="shared" si="4"/>
        <v>5572.69</v>
      </c>
      <c r="R168" s="21">
        <f t="shared" si="5"/>
        <v>21202</v>
      </c>
    </row>
    <row r="169" spans="1:18">
      <c r="A169" s="19" t="s">
        <v>23</v>
      </c>
      <c r="B169" s="19" t="s">
        <v>24</v>
      </c>
      <c r="C169" s="19" t="s">
        <v>2423</v>
      </c>
      <c r="D169" s="19" t="s">
        <v>2424</v>
      </c>
      <c r="E169" s="19" t="s">
        <v>2458</v>
      </c>
      <c r="F169" s="19" t="s">
        <v>2459</v>
      </c>
      <c r="G169" s="19" t="s">
        <v>536</v>
      </c>
      <c r="H169" s="19" t="s">
        <v>537</v>
      </c>
      <c r="I169" s="20" t="s">
        <v>351</v>
      </c>
      <c r="J169" s="19" t="s">
        <v>2461</v>
      </c>
      <c r="K169" s="19" t="s">
        <v>2031</v>
      </c>
      <c r="L169" s="19" t="s">
        <v>2032</v>
      </c>
      <c r="M169" s="21">
        <f>IFERROR(VLOOKUP(I169,SUM_POINT!$A$1:$G$970,3,FALSE),0)</f>
        <v>677.05</v>
      </c>
      <c r="N169" s="21">
        <f>IFERROR(VLOOKUP(I169,SUM_POINT!$A$1:$G$970,4,FALSE),0)</f>
        <v>1181.8399999999999</v>
      </c>
      <c r="O169" s="21">
        <f>IFERROR(VLOOKUP(I169,SUM_POINT!$A$1:$G$970,5,FALSE),0)</f>
        <v>1003.3</v>
      </c>
      <c r="P169" s="21">
        <f>IFERROR(VLOOKUP(I169,SUM_POINT!$A$1:$G$970,6,FALSE),0)</f>
        <v>815.52</v>
      </c>
      <c r="Q169" s="22">
        <f t="shared" si="4"/>
        <v>3677.7099999999996</v>
      </c>
      <c r="R169" s="21">
        <f t="shared" si="5"/>
        <v>13993</v>
      </c>
    </row>
    <row r="170" spans="1:18">
      <c r="A170" s="19" t="s">
        <v>23</v>
      </c>
      <c r="B170" s="19" t="s">
        <v>24</v>
      </c>
      <c r="C170" s="19" t="s">
        <v>2423</v>
      </c>
      <c r="D170" s="19" t="s">
        <v>2424</v>
      </c>
      <c r="E170" s="19" t="s">
        <v>2462</v>
      </c>
      <c r="F170" s="19" t="s">
        <v>2463</v>
      </c>
      <c r="G170" s="19" t="s">
        <v>536</v>
      </c>
      <c r="H170" s="19" t="s">
        <v>537</v>
      </c>
      <c r="I170" s="20" t="s">
        <v>353</v>
      </c>
      <c r="J170" s="19" t="s">
        <v>2464</v>
      </c>
      <c r="K170" s="19" t="s">
        <v>2031</v>
      </c>
      <c r="L170" s="19" t="s">
        <v>2032</v>
      </c>
      <c r="M170" s="21">
        <f>IFERROR(VLOOKUP(I170,SUM_POINT!$A$1:$G$970,3,FALSE),0)</f>
        <v>1300.56</v>
      </c>
      <c r="N170" s="21">
        <f>IFERROR(VLOOKUP(I170,SUM_POINT!$A$1:$G$970,4,FALSE),0)</f>
        <v>1943.6</v>
      </c>
      <c r="O170" s="21">
        <f>IFERROR(VLOOKUP(I170,SUM_POINT!$A$1:$G$970,5,FALSE),0)</f>
        <v>2996.15</v>
      </c>
      <c r="P170" s="21">
        <f>IFERROR(VLOOKUP(I170,SUM_POINT!$A$1:$G$970,6,FALSE),0)</f>
        <v>2511.39</v>
      </c>
      <c r="Q170" s="22">
        <f t="shared" si="4"/>
        <v>8751.6999999999989</v>
      </c>
      <c r="R170" s="21">
        <f t="shared" si="5"/>
        <v>33298</v>
      </c>
    </row>
    <row r="171" spans="1:18">
      <c r="A171" s="19" t="s">
        <v>23</v>
      </c>
      <c r="B171" s="19" t="s">
        <v>24</v>
      </c>
      <c r="C171" s="19" t="s">
        <v>2423</v>
      </c>
      <c r="D171" s="19" t="s">
        <v>2424</v>
      </c>
      <c r="E171" s="19" t="s">
        <v>2465</v>
      </c>
      <c r="F171" s="19" t="s">
        <v>2466</v>
      </c>
      <c r="G171" s="19" t="s">
        <v>536</v>
      </c>
      <c r="H171" s="19" t="s">
        <v>537</v>
      </c>
      <c r="I171" s="20" t="s">
        <v>355</v>
      </c>
      <c r="J171" s="19" t="s">
        <v>2467</v>
      </c>
      <c r="K171" s="19" t="s">
        <v>2031</v>
      </c>
      <c r="L171" s="19" t="s">
        <v>2032</v>
      </c>
      <c r="M171" s="21">
        <f>IFERROR(VLOOKUP(I171,SUM_POINT!$A$1:$G$970,3,FALSE),0)</f>
        <v>2042.12</v>
      </c>
      <c r="N171" s="21">
        <f>IFERROR(VLOOKUP(I171,SUM_POINT!$A$1:$G$970,4,FALSE),0)</f>
        <v>2920.01</v>
      </c>
      <c r="O171" s="21">
        <f>IFERROR(VLOOKUP(I171,SUM_POINT!$A$1:$G$970,5,FALSE),0)</f>
        <v>3590.27</v>
      </c>
      <c r="P171" s="21">
        <f>IFERROR(VLOOKUP(I171,SUM_POINT!$A$1:$G$970,6,FALSE),0)</f>
        <v>2894.6</v>
      </c>
      <c r="Q171" s="22">
        <f t="shared" si="4"/>
        <v>11447</v>
      </c>
      <c r="R171" s="21">
        <f t="shared" si="5"/>
        <v>43552</v>
      </c>
    </row>
    <row r="172" spans="1:18">
      <c r="A172" s="19" t="s">
        <v>23</v>
      </c>
      <c r="B172" s="19" t="s">
        <v>24</v>
      </c>
      <c r="C172" s="19" t="s">
        <v>2423</v>
      </c>
      <c r="D172" s="19" t="s">
        <v>2424</v>
      </c>
      <c r="E172" s="19" t="s">
        <v>2468</v>
      </c>
      <c r="F172" s="19" t="s">
        <v>2469</v>
      </c>
      <c r="G172" s="19" t="s">
        <v>536</v>
      </c>
      <c r="H172" s="19" t="s">
        <v>537</v>
      </c>
      <c r="I172" s="20" t="s">
        <v>357</v>
      </c>
      <c r="J172" s="19" t="s">
        <v>2470</v>
      </c>
      <c r="K172" s="19" t="s">
        <v>2031</v>
      </c>
      <c r="L172" s="19" t="s">
        <v>2032</v>
      </c>
      <c r="M172" s="21">
        <f>IFERROR(VLOOKUP(I172,SUM_POINT!$A$1:$G$970,3,FALSE),0)</f>
        <v>1092.6099999999999</v>
      </c>
      <c r="N172" s="21">
        <f>IFERROR(VLOOKUP(I172,SUM_POINT!$A$1:$G$970,4,FALSE),0)</f>
        <v>2006.28</v>
      </c>
      <c r="O172" s="21">
        <f>IFERROR(VLOOKUP(I172,SUM_POINT!$A$1:$G$970,5,FALSE),0)</f>
        <v>2111.0100000000002</v>
      </c>
      <c r="P172" s="21">
        <f>IFERROR(VLOOKUP(I172,SUM_POINT!$A$1:$G$970,6,FALSE),0)</f>
        <v>1972</v>
      </c>
      <c r="Q172" s="22">
        <f t="shared" si="4"/>
        <v>7181.9</v>
      </c>
      <c r="R172" s="21">
        <f t="shared" si="5"/>
        <v>27325</v>
      </c>
    </row>
    <row r="173" spans="1:18">
      <c r="A173" s="19" t="s">
        <v>23</v>
      </c>
      <c r="B173" s="19" t="s">
        <v>24</v>
      </c>
      <c r="C173" s="19" t="s">
        <v>2423</v>
      </c>
      <c r="D173" s="19" t="s">
        <v>2424</v>
      </c>
      <c r="E173" s="19" t="s">
        <v>2468</v>
      </c>
      <c r="F173" s="19" t="s">
        <v>2469</v>
      </c>
      <c r="G173" s="19" t="s">
        <v>536</v>
      </c>
      <c r="H173" s="19" t="s">
        <v>537</v>
      </c>
      <c r="I173" s="20" t="s">
        <v>359</v>
      </c>
      <c r="J173" s="19" t="s">
        <v>2471</v>
      </c>
      <c r="K173" s="19" t="s">
        <v>2031</v>
      </c>
      <c r="L173" s="19" t="s">
        <v>2032</v>
      </c>
      <c r="M173" s="21">
        <f>IFERROR(VLOOKUP(I173,SUM_POINT!$A$1:$G$970,3,FALSE),0)</f>
        <v>1524.93</v>
      </c>
      <c r="N173" s="21">
        <f>IFERROR(VLOOKUP(I173,SUM_POINT!$A$1:$G$970,4,FALSE),0)</f>
        <v>2305.54</v>
      </c>
      <c r="O173" s="21">
        <f>IFERROR(VLOOKUP(I173,SUM_POINT!$A$1:$G$970,5,FALSE),0)</f>
        <v>2452.5700000000002</v>
      </c>
      <c r="P173" s="21">
        <f>IFERROR(VLOOKUP(I173,SUM_POINT!$A$1:$G$970,6,FALSE),0)</f>
        <v>2272.35</v>
      </c>
      <c r="Q173" s="22">
        <f t="shared" si="4"/>
        <v>8555.3900000000012</v>
      </c>
      <c r="R173" s="21">
        <f t="shared" si="5"/>
        <v>32551</v>
      </c>
    </row>
    <row r="174" spans="1:18">
      <c r="A174" s="19" t="s">
        <v>23</v>
      </c>
      <c r="B174" s="19" t="s">
        <v>24</v>
      </c>
      <c r="C174" s="19" t="s">
        <v>2423</v>
      </c>
      <c r="D174" s="19" t="s">
        <v>2424</v>
      </c>
      <c r="E174" s="19" t="s">
        <v>2472</v>
      </c>
      <c r="F174" s="19" t="s">
        <v>2473</v>
      </c>
      <c r="G174" s="19" t="s">
        <v>536</v>
      </c>
      <c r="H174" s="19" t="s">
        <v>537</v>
      </c>
      <c r="I174" s="20" t="s">
        <v>361</v>
      </c>
      <c r="J174" s="19" t="s">
        <v>2474</v>
      </c>
      <c r="K174" s="19" t="s">
        <v>2031</v>
      </c>
      <c r="L174" s="19" t="s">
        <v>2032</v>
      </c>
      <c r="M174" s="21">
        <f>IFERROR(VLOOKUP(I174,SUM_POINT!$A$1:$G$970,3,FALSE),0)</f>
        <v>1111.8699999999999</v>
      </c>
      <c r="N174" s="21">
        <f>IFERROR(VLOOKUP(I174,SUM_POINT!$A$1:$G$970,4,FALSE),0)</f>
        <v>2891.2</v>
      </c>
      <c r="O174" s="21">
        <f>IFERROR(VLOOKUP(I174,SUM_POINT!$A$1:$G$970,5,FALSE),0)</f>
        <v>3856.35</v>
      </c>
      <c r="P174" s="21">
        <f>IFERROR(VLOOKUP(I174,SUM_POINT!$A$1:$G$970,6,FALSE),0)</f>
        <v>2662.28</v>
      </c>
      <c r="Q174" s="22">
        <f t="shared" si="4"/>
        <v>10521.7</v>
      </c>
      <c r="R174" s="21">
        <f t="shared" si="5"/>
        <v>40032</v>
      </c>
    </row>
    <row r="175" spans="1:18">
      <c r="A175" s="19" t="s">
        <v>23</v>
      </c>
      <c r="B175" s="19" t="s">
        <v>24</v>
      </c>
      <c r="C175" s="19" t="s">
        <v>2423</v>
      </c>
      <c r="D175" s="19" t="s">
        <v>2424</v>
      </c>
      <c r="E175" s="19" t="s">
        <v>2475</v>
      </c>
      <c r="F175" s="19" t="s">
        <v>2476</v>
      </c>
      <c r="G175" s="19" t="s">
        <v>536</v>
      </c>
      <c r="H175" s="19" t="s">
        <v>537</v>
      </c>
      <c r="I175" s="20" t="s">
        <v>363</v>
      </c>
      <c r="J175" s="19" t="s">
        <v>2477</v>
      </c>
      <c r="K175" s="19" t="s">
        <v>2031</v>
      </c>
      <c r="L175" s="19" t="s">
        <v>2032</v>
      </c>
      <c r="M175" s="21">
        <f>IFERROR(VLOOKUP(I175,SUM_POINT!$A$1:$G$970,3,FALSE),0)</f>
        <v>1301.6500000000001</v>
      </c>
      <c r="N175" s="21">
        <f>IFERROR(VLOOKUP(I175,SUM_POINT!$A$1:$G$970,4,FALSE),0)</f>
        <v>2120.0300000000002</v>
      </c>
      <c r="O175" s="21">
        <f>IFERROR(VLOOKUP(I175,SUM_POINT!$A$1:$G$970,5,FALSE),0)</f>
        <v>2565.2800000000002</v>
      </c>
      <c r="P175" s="21">
        <f>IFERROR(VLOOKUP(I175,SUM_POINT!$A$1:$G$970,6,FALSE),0)</f>
        <v>2205.48</v>
      </c>
      <c r="Q175" s="22">
        <f t="shared" si="4"/>
        <v>8192.44</v>
      </c>
      <c r="R175" s="21">
        <f t="shared" si="5"/>
        <v>31170</v>
      </c>
    </row>
    <row r="176" spans="1:18">
      <c r="A176" s="19" t="s">
        <v>23</v>
      </c>
      <c r="B176" s="19" t="s">
        <v>24</v>
      </c>
      <c r="C176" s="19" t="s">
        <v>2423</v>
      </c>
      <c r="D176" s="19" t="s">
        <v>2424</v>
      </c>
      <c r="E176" s="19" t="s">
        <v>2478</v>
      </c>
      <c r="F176" s="19" t="s">
        <v>2479</v>
      </c>
      <c r="G176" s="19" t="s">
        <v>536</v>
      </c>
      <c r="H176" s="19" t="s">
        <v>537</v>
      </c>
      <c r="I176" s="20" t="s">
        <v>365</v>
      </c>
      <c r="J176" s="19" t="s">
        <v>2480</v>
      </c>
      <c r="K176" s="19" t="s">
        <v>2031</v>
      </c>
      <c r="L176" s="19" t="s">
        <v>2032</v>
      </c>
      <c r="M176" s="21">
        <f>IFERROR(VLOOKUP(I176,SUM_POINT!$A$1:$G$970,3,FALSE),0)</f>
        <v>1745.92</v>
      </c>
      <c r="N176" s="21">
        <f>IFERROR(VLOOKUP(I176,SUM_POINT!$A$1:$G$970,4,FALSE),0)</f>
        <v>2411.16</v>
      </c>
      <c r="O176" s="21">
        <f>IFERROR(VLOOKUP(I176,SUM_POINT!$A$1:$G$970,5,FALSE),0)</f>
        <v>3348.56</v>
      </c>
      <c r="P176" s="21">
        <f>IFERROR(VLOOKUP(I176,SUM_POINT!$A$1:$G$970,6,FALSE),0)</f>
        <v>3381.3</v>
      </c>
      <c r="Q176" s="22">
        <f t="shared" si="4"/>
        <v>10886.939999999999</v>
      </c>
      <c r="R176" s="21">
        <f t="shared" si="5"/>
        <v>41422</v>
      </c>
    </row>
    <row r="177" spans="1:18">
      <c r="A177" s="19" t="s">
        <v>23</v>
      </c>
      <c r="B177" s="19" t="s">
        <v>24</v>
      </c>
      <c r="C177" s="19" t="s">
        <v>2481</v>
      </c>
      <c r="D177" s="19" t="s">
        <v>2482</v>
      </c>
      <c r="E177" s="19" t="s">
        <v>2483</v>
      </c>
      <c r="F177" s="19" t="s">
        <v>2484</v>
      </c>
      <c r="G177" s="19" t="s">
        <v>538</v>
      </c>
      <c r="H177" s="19" t="s">
        <v>539</v>
      </c>
      <c r="I177" s="20" t="s">
        <v>367</v>
      </c>
      <c r="J177" s="19" t="s">
        <v>2485</v>
      </c>
      <c r="K177" s="19" t="s">
        <v>2031</v>
      </c>
      <c r="L177" s="19" t="s">
        <v>2032</v>
      </c>
      <c r="M177" s="21">
        <f>IFERROR(VLOOKUP(I177,SUM_POINT!$A$1:$G$970,3,FALSE),0)</f>
        <v>510.86</v>
      </c>
      <c r="N177" s="21">
        <f>IFERROR(VLOOKUP(I177,SUM_POINT!$A$1:$G$970,4,FALSE),0)</f>
        <v>1189.4100000000001</v>
      </c>
      <c r="O177" s="21">
        <f>IFERROR(VLOOKUP(I177,SUM_POINT!$A$1:$G$970,5,FALSE),0)</f>
        <v>1393.73</v>
      </c>
      <c r="P177" s="21">
        <f>IFERROR(VLOOKUP(I177,SUM_POINT!$A$1:$G$970,6,FALSE),0)</f>
        <v>1122.18</v>
      </c>
      <c r="Q177" s="22">
        <f t="shared" si="4"/>
        <v>4216.18</v>
      </c>
      <c r="R177" s="21">
        <f t="shared" si="5"/>
        <v>16041</v>
      </c>
    </row>
    <row r="178" spans="1:18">
      <c r="A178" s="19" t="s">
        <v>23</v>
      </c>
      <c r="B178" s="19" t="s">
        <v>24</v>
      </c>
      <c r="C178" s="19" t="s">
        <v>2481</v>
      </c>
      <c r="D178" s="19" t="s">
        <v>2482</v>
      </c>
      <c r="E178" s="19" t="s">
        <v>2483</v>
      </c>
      <c r="F178" s="19" t="s">
        <v>2484</v>
      </c>
      <c r="G178" s="19" t="s">
        <v>538</v>
      </c>
      <c r="H178" s="19" t="s">
        <v>539</v>
      </c>
      <c r="I178" s="20" t="s">
        <v>369</v>
      </c>
      <c r="J178" s="19" t="s">
        <v>2486</v>
      </c>
      <c r="K178" s="19" t="s">
        <v>2031</v>
      </c>
      <c r="L178" s="19" t="s">
        <v>2032</v>
      </c>
      <c r="M178" s="21">
        <f>IFERROR(VLOOKUP(I178,SUM_POINT!$A$1:$G$970,3,FALSE),0)</f>
        <v>802.66</v>
      </c>
      <c r="N178" s="21">
        <f>IFERROR(VLOOKUP(I178,SUM_POINT!$A$1:$G$970,4,FALSE),0)</f>
        <v>1314.73</v>
      </c>
      <c r="O178" s="21">
        <f>IFERROR(VLOOKUP(I178,SUM_POINT!$A$1:$G$970,5,FALSE),0)</f>
        <v>1537.93</v>
      </c>
      <c r="P178" s="21">
        <f>IFERROR(VLOOKUP(I178,SUM_POINT!$A$1:$G$970,6,FALSE),0)</f>
        <v>1343.34</v>
      </c>
      <c r="Q178" s="22">
        <f t="shared" si="4"/>
        <v>4998.66</v>
      </c>
      <c r="R178" s="21">
        <f t="shared" si="5"/>
        <v>19018</v>
      </c>
    </row>
    <row r="179" spans="1:18">
      <c r="A179" s="19" t="s">
        <v>23</v>
      </c>
      <c r="B179" s="19" t="s">
        <v>24</v>
      </c>
      <c r="C179" s="19" t="s">
        <v>2487</v>
      </c>
      <c r="D179" s="19" t="s">
        <v>2488</v>
      </c>
      <c r="E179" s="19" t="s">
        <v>2489</v>
      </c>
      <c r="F179" s="19" t="s">
        <v>2490</v>
      </c>
      <c r="G179" s="19" t="s">
        <v>540</v>
      </c>
      <c r="H179" s="19" t="s">
        <v>541</v>
      </c>
      <c r="I179" s="20" t="s">
        <v>371</v>
      </c>
      <c r="J179" s="19" t="s">
        <v>2491</v>
      </c>
      <c r="K179" s="19" t="s">
        <v>2031</v>
      </c>
      <c r="L179" s="19" t="s">
        <v>2032</v>
      </c>
      <c r="M179" s="21">
        <f>IFERROR(VLOOKUP(I179,SUM_POINT!$A$1:$G$970,3,FALSE),0)</f>
        <v>1878.69</v>
      </c>
      <c r="N179" s="21">
        <f>IFERROR(VLOOKUP(I179,SUM_POINT!$A$1:$G$970,4,FALSE),0)</f>
        <v>2249.9699999999998</v>
      </c>
      <c r="O179" s="21">
        <f>IFERROR(VLOOKUP(I179,SUM_POINT!$A$1:$G$970,5,FALSE),0)</f>
        <v>2493.66</v>
      </c>
      <c r="P179" s="21">
        <f>IFERROR(VLOOKUP(I179,SUM_POINT!$A$1:$G$970,6,FALSE),0)</f>
        <v>2031.08</v>
      </c>
      <c r="Q179" s="22">
        <f t="shared" si="4"/>
        <v>8653.4</v>
      </c>
      <c r="R179" s="21">
        <f t="shared" si="5"/>
        <v>32924</v>
      </c>
    </row>
    <row r="180" spans="1:18">
      <c r="A180" s="19" t="s">
        <v>23</v>
      </c>
      <c r="B180" s="19" t="s">
        <v>24</v>
      </c>
      <c r="C180" s="19" t="s">
        <v>2487</v>
      </c>
      <c r="D180" s="19" t="s">
        <v>2488</v>
      </c>
      <c r="E180" s="19" t="s">
        <v>2489</v>
      </c>
      <c r="F180" s="19" t="s">
        <v>2490</v>
      </c>
      <c r="G180" s="19" t="s">
        <v>540</v>
      </c>
      <c r="H180" s="19" t="s">
        <v>541</v>
      </c>
      <c r="I180" s="20" t="s">
        <v>373</v>
      </c>
      <c r="J180" s="19" t="s">
        <v>2492</v>
      </c>
      <c r="K180" s="19" t="s">
        <v>2031</v>
      </c>
      <c r="L180" s="19" t="s">
        <v>2032</v>
      </c>
      <c r="M180" s="21">
        <f>IFERROR(VLOOKUP(I180,SUM_POINT!$A$1:$G$970,3,FALSE),0)</f>
        <v>421.1</v>
      </c>
      <c r="N180" s="21">
        <f>IFERROR(VLOOKUP(I180,SUM_POINT!$A$1:$G$970,4,FALSE),0)</f>
        <v>1954.85</v>
      </c>
      <c r="O180" s="21">
        <f>IFERROR(VLOOKUP(I180,SUM_POINT!$A$1:$G$970,5,FALSE),0)</f>
        <v>1728.29</v>
      </c>
      <c r="P180" s="21">
        <f>IFERROR(VLOOKUP(I180,SUM_POINT!$A$1:$G$970,6,FALSE),0)</f>
        <v>1468.87</v>
      </c>
      <c r="Q180" s="22">
        <f t="shared" si="4"/>
        <v>5573.11</v>
      </c>
      <c r="R180" s="21">
        <f t="shared" si="5"/>
        <v>21204</v>
      </c>
    </row>
    <row r="181" spans="1:18">
      <c r="A181" s="19" t="s">
        <v>23</v>
      </c>
      <c r="B181" s="19" t="s">
        <v>24</v>
      </c>
      <c r="C181" s="19" t="s">
        <v>2487</v>
      </c>
      <c r="D181" s="19" t="s">
        <v>2488</v>
      </c>
      <c r="E181" s="19" t="s">
        <v>2493</v>
      </c>
      <c r="F181" s="19" t="s">
        <v>2494</v>
      </c>
      <c r="G181" s="19" t="s">
        <v>540</v>
      </c>
      <c r="H181" s="19" t="s">
        <v>541</v>
      </c>
      <c r="I181" s="20" t="s">
        <v>375</v>
      </c>
      <c r="J181" s="19" t="s">
        <v>2495</v>
      </c>
      <c r="K181" s="19" t="s">
        <v>2031</v>
      </c>
      <c r="L181" s="19" t="s">
        <v>2032</v>
      </c>
      <c r="M181" s="21">
        <f>IFERROR(VLOOKUP(I181,SUM_POINT!$A$1:$G$970,3,FALSE),0)</f>
        <v>1649.3</v>
      </c>
      <c r="N181" s="21">
        <f>IFERROR(VLOOKUP(I181,SUM_POINT!$A$1:$G$970,4,FALSE),0)</f>
        <v>2758.7</v>
      </c>
      <c r="O181" s="21">
        <f>IFERROR(VLOOKUP(I181,SUM_POINT!$A$1:$G$970,5,FALSE),0)</f>
        <v>2893.18</v>
      </c>
      <c r="P181" s="21">
        <f>IFERROR(VLOOKUP(I181,SUM_POINT!$A$1:$G$970,6,FALSE),0)</f>
        <v>2588.31</v>
      </c>
      <c r="Q181" s="22">
        <f t="shared" si="4"/>
        <v>9889.49</v>
      </c>
      <c r="R181" s="21">
        <f t="shared" si="5"/>
        <v>37627</v>
      </c>
    </row>
    <row r="182" spans="1:18">
      <c r="A182" s="19" t="s">
        <v>23</v>
      </c>
      <c r="B182" s="19" t="s">
        <v>24</v>
      </c>
      <c r="C182" s="19" t="s">
        <v>2487</v>
      </c>
      <c r="D182" s="19" t="s">
        <v>2488</v>
      </c>
      <c r="E182" s="19" t="s">
        <v>2496</v>
      </c>
      <c r="F182" s="19" t="s">
        <v>2497</v>
      </c>
      <c r="G182" s="19" t="s">
        <v>540</v>
      </c>
      <c r="H182" s="19" t="s">
        <v>541</v>
      </c>
      <c r="I182" s="20" t="s">
        <v>377</v>
      </c>
      <c r="J182" s="19" t="s">
        <v>2498</v>
      </c>
      <c r="K182" s="19" t="s">
        <v>2031</v>
      </c>
      <c r="L182" s="19" t="s">
        <v>2032</v>
      </c>
      <c r="M182" s="21">
        <f>IFERROR(VLOOKUP(I182,SUM_POINT!$A$1:$G$970,3,FALSE),0)</f>
        <v>921.06</v>
      </c>
      <c r="N182" s="21">
        <f>IFERROR(VLOOKUP(I182,SUM_POINT!$A$1:$G$970,4,FALSE),0)</f>
        <v>1447.09</v>
      </c>
      <c r="O182" s="21">
        <f>IFERROR(VLOOKUP(I182,SUM_POINT!$A$1:$G$970,5,FALSE),0)</f>
        <v>1428.76</v>
      </c>
      <c r="P182" s="21">
        <f>IFERROR(VLOOKUP(I182,SUM_POINT!$A$1:$G$970,6,FALSE),0)</f>
        <v>1149.79</v>
      </c>
      <c r="Q182" s="22">
        <f t="shared" si="4"/>
        <v>4946.7</v>
      </c>
      <c r="R182" s="21">
        <f t="shared" si="5"/>
        <v>18821</v>
      </c>
    </row>
    <row r="183" spans="1:18">
      <c r="A183" s="19" t="s">
        <v>23</v>
      </c>
      <c r="B183" s="19" t="s">
        <v>24</v>
      </c>
      <c r="C183" s="19" t="s">
        <v>2487</v>
      </c>
      <c r="D183" s="19" t="s">
        <v>2488</v>
      </c>
      <c r="E183" s="19" t="s">
        <v>2496</v>
      </c>
      <c r="F183" s="19" t="s">
        <v>2497</v>
      </c>
      <c r="G183" s="19" t="s">
        <v>540</v>
      </c>
      <c r="H183" s="19" t="s">
        <v>541</v>
      </c>
      <c r="I183" s="20" t="s">
        <v>379</v>
      </c>
      <c r="J183" s="19" t="s">
        <v>2499</v>
      </c>
      <c r="K183" s="19" t="s">
        <v>2031</v>
      </c>
      <c r="L183" s="19" t="s">
        <v>2032</v>
      </c>
      <c r="M183" s="21">
        <f>IFERROR(VLOOKUP(I183,SUM_POINT!$A$1:$G$970,3,FALSE),0)</f>
        <v>358.89</v>
      </c>
      <c r="N183" s="21">
        <f>IFERROR(VLOOKUP(I183,SUM_POINT!$A$1:$G$970,4,FALSE),0)</f>
        <v>2348.0300000000002</v>
      </c>
      <c r="O183" s="21">
        <f>IFERROR(VLOOKUP(I183,SUM_POINT!$A$1:$G$970,5,FALSE),0)</f>
        <v>1946.93</v>
      </c>
      <c r="P183" s="21">
        <f>IFERROR(VLOOKUP(I183,SUM_POINT!$A$1:$G$970,6,FALSE),0)</f>
        <v>2063.62</v>
      </c>
      <c r="Q183" s="22">
        <f t="shared" si="4"/>
        <v>6717.47</v>
      </c>
      <c r="R183" s="21">
        <f t="shared" si="5"/>
        <v>25558</v>
      </c>
    </row>
    <row r="184" spans="1:18">
      <c r="A184" s="19" t="s">
        <v>23</v>
      </c>
      <c r="B184" s="19" t="s">
        <v>24</v>
      </c>
      <c r="C184" s="19" t="s">
        <v>2487</v>
      </c>
      <c r="D184" s="19" t="s">
        <v>2488</v>
      </c>
      <c r="E184" s="19" t="s">
        <v>2500</v>
      </c>
      <c r="F184" s="19" t="s">
        <v>2501</v>
      </c>
      <c r="G184" s="19" t="s">
        <v>540</v>
      </c>
      <c r="H184" s="19" t="s">
        <v>541</v>
      </c>
      <c r="I184" s="20" t="s">
        <v>381</v>
      </c>
      <c r="J184" s="19" t="s">
        <v>2502</v>
      </c>
      <c r="K184" s="19" t="s">
        <v>2031</v>
      </c>
      <c r="L184" s="19" t="s">
        <v>2032</v>
      </c>
      <c r="M184" s="21">
        <f>IFERROR(VLOOKUP(I184,SUM_POINT!$A$1:$G$970,3,FALSE),0)</f>
        <v>1094.27</v>
      </c>
      <c r="N184" s="21">
        <f>IFERROR(VLOOKUP(I184,SUM_POINT!$A$1:$G$970,4,FALSE),0)</f>
        <v>1650.69</v>
      </c>
      <c r="O184" s="21">
        <f>IFERROR(VLOOKUP(I184,SUM_POINT!$A$1:$G$970,5,FALSE),0)</f>
        <v>2064.0100000000002</v>
      </c>
      <c r="P184" s="21">
        <f>IFERROR(VLOOKUP(I184,SUM_POINT!$A$1:$G$970,6,FALSE),0)</f>
        <v>1659.56</v>
      </c>
      <c r="Q184" s="22">
        <f t="shared" si="4"/>
        <v>6468.5300000000007</v>
      </c>
      <c r="R184" s="21">
        <f t="shared" si="5"/>
        <v>24611</v>
      </c>
    </row>
    <row r="185" spans="1:18">
      <c r="A185" s="19" t="s">
        <v>23</v>
      </c>
      <c r="B185" s="19" t="s">
        <v>24</v>
      </c>
      <c r="C185" s="19" t="s">
        <v>2487</v>
      </c>
      <c r="D185" s="19" t="s">
        <v>2488</v>
      </c>
      <c r="E185" s="19" t="s">
        <v>2500</v>
      </c>
      <c r="F185" s="19" t="s">
        <v>2501</v>
      </c>
      <c r="G185" s="19" t="s">
        <v>540</v>
      </c>
      <c r="H185" s="19" t="s">
        <v>541</v>
      </c>
      <c r="I185" s="20" t="s">
        <v>383</v>
      </c>
      <c r="J185" s="19" t="s">
        <v>2503</v>
      </c>
      <c r="K185" s="19" t="s">
        <v>2031</v>
      </c>
      <c r="L185" s="19" t="s">
        <v>2032</v>
      </c>
      <c r="M185" s="21">
        <f>IFERROR(VLOOKUP(I185,SUM_POINT!$A$1:$G$970,3,FALSE),0)</f>
        <v>619.21</v>
      </c>
      <c r="N185" s="21">
        <f>IFERROR(VLOOKUP(I185,SUM_POINT!$A$1:$G$970,4,FALSE),0)</f>
        <v>964.08</v>
      </c>
      <c r="O185" s="21">
        <f>IFERROR(VLOOKUP(I185,SUM_POINT!$A$1:$G$970,5,FALSE),0)</f>
        <v>1055.56</v>
      </c>
      <c r="P185" s="21">
        <f>IFERROR(VLOOKUP(I185,SUM_POINT!$A$1:$G$970,6,FALSE),0)</f>
        <v>851.59</v>
      </c>
      <c r="Q185" s="22">
        <f t="shared" si="4"/>
        <v>3490.44</v>
      </c>
      <c r="R185" s="21">
        <f t="shared" si="5"/>
        <v>13280</v>
      </c>
    </row>
    <row r="186" spans="1:18">
      <c r="A186" s="19" t="s">
        <v>23</v>
      </c>
      <c r="B186" s="19" t="s">
        <v>24</v>
      </c>
      <c r="C186" s="19" t="s">
        <v>2487</v>
      </c>
      <c r="D186" s="19" t="s">
        <v>2488</v>
      </c>
      <c r="E186" s="19" t="s">
        <v>2504</v>
      </c>
      <c r="F186" s="19" t="s">
        <v>2488</v>
      </c>
      <c r="G186" s="19" t="s">
        <v>540</v>
      </c>
      <c r="H186" s="19" t="s">
        <v>541</v>
      </c>
      <c r="I186" s="20" t="s">
        <v>385</v>
      </c>
      <c r="J186" s="19" t="s">
        <v>2262</v>
      </c>
      <c r="K186" s="19" t="s">
        <v>2031</v>
      </c>
      <c r="L186" s="19" t="s">
        <v>2032</v>
      </c>
      <c r="M186" s="21">
        <f>IFERROR(VLOOKUP(I186,SUM_POINT!$A$1:$G$970,3,FALSE),0)</f>
        <v>1143.43</v>
      </c>
      <c r="N186" s="21">
        <f>IFERROR(VLOOKUP(I186,SUM_POINT!$A$1:$G$970,4,FALSE),0)</f>
        <v>2598.1999999999998</v>
      </c>
      <c r="O186" s="21">
        <f>IFERROR(VLOOKUP(I186,SUM_POINT!$A$1:$G$970,5,FALSE),0)</f>
        <v>2825.99</v>
      </c>
      <c r="P186" s="21">
        <f>IFERROR(VLOOKUP(I186,SUM_POINT!$A$1:$G$970,6,FALSE),0)</f>
        <v>2290.36</v>
      </c>
      <c r="Q186" s="22">
        <f t="shared" si="4"/>
        <v>8857.98</v>
      </c>
      <c r="R186" s="21">
        <f t="shared" si="5"/>
        <v>33702</v>
      </c>
    </row>
    <row r="187" spans="1:18">
      <c r="A187" s="19" t="s">
        <v>23</v>
      </c>
      <c r="B187" s="19" t="s">
        <v>24</v>
      </c>
      <c r="C187" s="19" t="s">
        <v>2505</v>
      </c>
      <c r="D187" s="19" t="s">
        <v>2091</v>
      </c>
      <c r="E187" s="19" t="s">
        <v>2506</v>
      </c>
      <c r="F187" s="19" t="s">
        <v>2507</v>
      </c>
      <c r="G187" s="19" t="s">
        <v>542</v>
      </c>
      <c r="H187" s="19" t="s">
        <v>543</v>
      </c>
      <c r="I187" s="20" t="s">
        <v>387</v>
      </c>
      <c r="J187" s="19" t="s">
        <v>2508</v>
      </c>
      <c r="K187" s="19" t="s">
        <v>2031</v>
      </c>
      <c r="L187" s="19" t="s">
        <v>2032</v>
      </c>
      <c r="M187" s="21">
        <f>IFERROR(VLOOKUP(I187,SUM_POINT!$A$1:$G$970,3,FALSE),0)</f>
        <v>505.44</v>
      </c>
      <c r="N187" s="21">
        <f>IFERROR(VLOOKUP(I187,SUM_POINT!$A$1:$G$970,4,FALSE),0)</f>
        <v>1047.0899999999999</v>
      </c>
      <c r="O187" s="21">
        <f>IFERROR(VLOOKUP(I187,SUM_POINT!$A$1:$G$970,5,FALSE),0)</f>
        <v>1487.56</v>
      </c>
      <c r="P187" s="21">
        <f>IFERROR(VLOOKUP(I187,SUM_POINT!$A$1:$G$970,6,FALSE),0)</f>
        <v>1087.55</v>
      </c>
      <c r="Q187" s="22">
        <f t="shared" si="4"/>
        <v>4127.6400000000003</v>
      </c>
      <c r="R187" s="21">
        <f t="shared" si="5"/>
        <v>15704</v>
      </c>
    </row>
    <row r="188" spans="1:18">
      <c r="A188" s="19" t="s">
        <v>23</v>
      </c>
      <c r="B188" s="19" t="s">
        <v>24</v>
      </c>
      <c r="C188" s="19" t="s">
        <v>2505</v>
      </c>
      <c r="D188" s="19" t="s">
        <v>2091</v>
      </c>
      <c r="E188" s="19" t="s">
        <v>2506</v>
      </c>
      <c r="F188" s="19" t="s">
        <v>2507</v>
      </c>
      <c r="G188" s="19" t="s">
        <v>542</v>
      </c>
      <c r="H188" s="19" t="s">
        <v>543</v>
      </c>
      <c r="I188" s="20" t="s">
        <v>389</v>
      </c>
      <c r="J188" s="19" t="s">
        <v>2509</v>
      </c>
      <c r="K188" s="19" t="s">
        <v>2031</v>
      </c>
      <c r="L188" s="19" t="s">
        <v>2032</v>
      </c>
      <c r="M188" s="21">
        <f>IFERROR(VLOOKUP(I188,SUM_POINT!$A$1:$G$970,3,FALSE),0)</f>
        <v>142.19999999999999</v>
      </c>
      <c r="N188" s="21">
        <f>IFERROR(VLOOKUP(I188,SUM_POINT!$A$1:$G$970,4,FALSE),0)</f>
        <v>502.31</v>
      </c>
      <c r="O188" s="21">
        <f>IFERROR(VLOOKUP(I188,SUM_POINT!$A$1:$G$970,5,FALSE),0)</f>
        <v>1096.93</v>
      </c>
      <c r="P188" s="21">
        <f>IFERROR(VLOOKUP(I188,SUM_POINT!$A$1:$G$970,6,FALSE),0)</f>
        <v>1310.58</v>
      </c>
      <c r="Q188" s="22">
        <f t="shared" si="4"/>
        <v>3052.02</v>
      </c>
      <c r="R188" s="21">
        <f t="shared" si="5"/>
        <v>11612</v>
      </c>
    </row>
    <row r="189" spans="1:18">
      <c r="A189" s="19" t="s">
        <v>23</v>
      </c>
      <c r="B189" s="19" t="s">
        <v>24</v>
      </c>
      <c r="C189" s="19" t="s">
        <v>2505</v>
      </c>
      <c r="D189" s="19" t="s">
        <v>2091</v>
      </c>
      <c r="E189" s="19" t="s">
        <v>2510</v>
      </c>
      <c r="F189" s="19" t="s">
        <v>2511</v>
      </c>
      <c r="G189" s="19" t="s">
        <v>542</v>
      </c>
      <c r="H189" s="19" t="s">
        <v>543</v>
      </c>
      <c r="I189" s="20" t="s">
        <v>391</v>
      </c>
      <c r="J189" s="19" t="s">
        <v>2512</v>
      </c>
      <c r="K189" s="19" t="s">
        <v>2031</v>
      </c>
      <c r="L189" s="19" t="s">
        <v>2032</v>
      </c>
      <c r="M189" s="21">
        <f>IFERROR(VLOOKUP(I189,SUM_POINT!$A$1:$G$970,3,FALSE),0)</f>
        <v>1115.46</v>
      </c>
      <c r="N189" s="21">
        <f>IFERROR(VLOOKUP(I189,SUM_POINT!$A$1:$G$970,4,FALSE),0)</f>
        <v>1788.13</v>
      </c>
      <c r="O189" s="21">
        <f>IFERROR(VLOOKUP(I189,SUM_POINT!$A$1:$G$970,5,FALSE),0)</f>
        <v>2048.98</v>
      </c>
      <c r="P189" s="21">
        <f>IFERROR(VLOOKUP(I189,SUM_POINT!$A$1:$G$970,6,FALSE),0)</f>
        <v>1703.85</v>
      </c>
      <c r="Q189" s="22">
        <f t="shared" si="4"/>
        <v>6656.42</v>
      </c>
      <c r="R189" s="21">
        <f t="shared" si="5"/>
        <v>25326</v>
      </c>
    </row>
    <row r="190" spans="1:18">
      <c r="A190" s="19" t="s">
        <v>23</v>
      </c>
      <c r="B190" s="19" t="s">
        <v>24</v>
      </c>
      <c r="C190" s="19" t="s">
        <v>2505</v>
      </c>
      <c r="D190" s="19" t="s">
        <v>2091</v>
      </c>
      <c r="E190" s="19" t="s">
        <v>2510</v>
      </c>
      <c r="F190" s="19" t="s">
        <v>2511</v>
      </c>
      <c r="G190" s="19" t="s">
        <v>542</v>
      </c>
      <c r="H190" s="19" t="s">
        <v>543</v>
      </c>
      <c r="I190" s="20" t="s">
        <v>393</v>
      </c>
      <c r="J190" s="19" t="s">
        <v>2513</v>
      </c>
      <c r="K190" s="19" t="s">
        <v>2031</v>
      </c>
      <c r="L190" s="19" t="s">
        <v>2032</v>
      </c>
      <c r="M190" s="21">
        <f>IFERROR(VLOOKUP(I190,SUM_POINT!$A$1:$G$970,3,FALSE),0)</f>
        <v>949.45</v>
      </c>
      <c r="N190" s="21">
        <f>IFERROR(VLOOKUP(I190,SUM_POINT!$A$1:$G$970,4,FALSE),0)</f>
        <v>1367.24</v>
      </c>
      <c r="O190" s="21">
        <f>IFERROR(VLOOKUP(I190,SUM_POINT!$A$1:$G$970,5,FALSE),0)</f>
        <v>1501.55</v>
      </c>
      <c r="P190" s="21">
        <f>IFERROR(VLOOKUP(I190,SUM_POINT!$A$1:$G$970,6,FALSE),0)</f>
        <v>1269.2</v>
      </c>
      <c r="Q190" s="22">
        <f t="shared" si="4"/>
        <v>5087.4399999999996</v>
      </c>
      <c r="R190" s="21">
        <f t="shared" si="5"/>
        <v>19356</v>
      </c>
    </row>
    <row r="191" spans="1:18">
      <c r="A191" s="19" t="s">
        <v>23</v>
      </c>
      <c r="B191" s="19" t="s">
        <v>24</v>
      </c>
      <c r="C191" s="19" t="s">
        <v>2505</v>
      </c>
      <c r="D191" s="19" t="s">
        <v>2091</v>
      </c>
      <c r="E191" s="19" t="s">
        <v>2514</v>
      </c>
      <c r="F191" s="19" t="s">
        <v>2071</v>
      </c>
      <c r="G191" s="19" t="s">
        <v>542</v>
      </c>
      <c r="H191" s="19" t="s">
        <v>543</v>
      </c>
      <c r="I191" s="20" t="s">
        <v>395</v>
      </c>
      <c r="J191" s="19" t="s">
        <v>2515</v>
      </c>
      <c r="K191" s="19" t="s">
        <v>2031</v>
      </c>
      <c r="L191" s="19" t="s">
        <v>2032</v>
      </c>
      <c r="M191" s="21">
        <f>IFERROR(VLOOKUP(I191,SUM_POINT!$A$1:$G$970,3,FALSE),0)</f>
        <v>1405.37</v>
      </c>
      <c r="N191" s="21">
        <f>IFERROR(VLOOKUP(I191,SUM_POINT!$A$1:$G$970,4,FALSE),0)</f>
        <v>1980.28</v>
      </c>
      <c r="O191" s="21">
        <f>IFERROR(VLOOKUP(I191,SUM_POINT!$A$1:$G$970,5,FALSE),0)</f>
        <v>2123.6999999999998</v>
      </c>
      <c r="P191" s="21">
        <f>IFERROR(VLOOKUP(I191,SUM_POINT!$A$1:$G$970,6,FALSE),0)</f>
        <v>2152.42</v>
      </c>
      <c r="Q191" s="22">
        <f t="shared" si="4"/>
        <v>7661.7699999999995</v>
      </c>
      <c r="R191" s="21">
        <f t="shared" si="5"/>
        <v>29151</v>
      </c>
    </row>
    <row r="192" spans="1:18">
      <c r="A192" s="19" t="s">
        <v>23</v>
      </c>
      <c r="B192" s="19" t="s">
        <v>24</v>
      </c>
      <c r="C192" s="19" t="s">
        <v>2505</v>
      </c>
      <c r="D192" s="19" t="s">
        <v>2091</v>
      </c>
      <c r="E192" s="19" t="s">
        <v>2516</v>
      </c>
      <c r="F192" s="19" t="s">
        <v>2517</v>
      </c>
      <c r="G192" s="19" t="s">
        <v>542</v>
      </c>
      <c r="H192" s="19" t="s">
        <v>543</v>
      </c>
      <c r="I192" s="20" t="s">
        <v>397</v>
      </c>
      <c r="J192" s="19" t="s">
        <v>2518</v>
      </c>
      <c r="K192" s="19" t="s">
        <v>2031</v>
      </c>
      <c r="L192" s="19" t="s">
        <v>2032</v>
      </c>
      <c r="M192" s="21">
        <f>IFERROR(VLOOKUP(I192,SUM_POINT!$A$1:$G$970,3,FALSE),0)</f>
        <v>1463.48</v>
      </c>
      <c r="N192" s="21">
        <f>IFERROR(VLOOKUP(I192,SUM_POINT!$A$1:$G$970,4,FALSE),0)</f>
        <v>3168.19</v>
      </c>
      <c r="O192" s="21">
        <f>IFERROR(VLOOKUP(I192,SUM_POINT!$A$1:$G$970,5,FALSE),0)</f>
        <v>3337.4</v>
      </c>
      <c r="P192" s="21">
        <f>IFERROR(VLOOKUP(I192,SUM_POINT!$A$1:$G$970,6,FALSE),0)</f>
        <v>2852.68</v>
      </c>
      <c r="Q192" s="22">
        <f t="shared" si="4"/>
        <v>10821.75</v>
      </c>
      <c r="R192" s="21">
        <f t="shared" si="5"/>
        <v>41174</v>
      </c>
    </row>
    <row r="193" spans="1:18">
      <c r="A193" s="19" t="s">
        <v>23</v>
      </c>
      <c r="B193" s="19" t="s">
        <v>24</v>
      </c>
      <c r="C193" s="19" t="s">
        <v>2505</v>
      </c>
      <c r="D193" s="19" t="s">
        <v>2091</v>
      </c>
      <c r="E193" s="19" t="s">
        <v>2516</v>
      </c>
      <c r="F193" s="19" t="s">
        <v>2517</v>
      </c>
      <c r="G193" s="19" t="s">
        <v>542</v>
      </c>
      <c r="H193" s="19" t="s">
        <v>543</v>
      </c>
      <c r="I193" s="20" t="s">
        <v>399</v>
      </c>
      <c r="J193" s="19" t="s">
        <v>2519</v>
      </c>
      <c r="K193" s="19" t="s">
        <v>2031</v>
      </c>
      <c r="L193" s="19" t="s">
        <v>2032</v>
      </c>
      <c r="M193" s="21">
        <f>IFERROR(VLOOKUP(I193,SUM_POINT!$A$1:$G$970,3,FALSE),0)</f>
        <v>1256.98</v>
      </c>
      <c r="N193" s="21">
        <f>IFERROR(VLOOKUP(I193,SUM_POINT!$A$1:$G$970,4,FALSE),0)</f>
        <v>1947.25</v>
      </c>
      <c r="O193" s="21">
        <f>IFERROR(VLOOKUP(I193,SUM_POINT!$A$1:$G$970,5,FALSE),0)</f>
        <v>3097.82</v>
      </c>
      <c r="P193" s="21">
        <f>IFERROR(VLOOKUP(I193,SUM_POINT!$A$1:$G$970,6,FALSE),0)</f>
        <v>2615.3000000000002</v>
      </c>
      <c r="Q193" s="22">
        <f t="shared" si="4"/>
        <v>8917.35</v>
      </c>
      <c r="R193" s="21">
        <f t="shared" si="5"/>
        <v>33928</v>
      </c>
    </row>
    <row r="194" spans="1:18">
      <c r="A194" s="19" t="s">
        <v>23</v>
      </c>
      <c r="B194" s="19" t="s">
        <v>24</v>
      </c>
      <c r="C194" s="19" t="s">
        <v>2505</v>
      </c>
      <c r="D194" s="19" t="s">
        <v>2091</v>
      </c>
      <c r="E194" s="19" t="s">
        <v>2520</v>
      </c>
      <c r="F194" s="19" t="s">
        <v>2521</v>
      </c>
      <c r="G194" s="19" t="s">
        <v>542</v>
      </c>
      <c r="H194" s="19" t="s">
        <v>543</v>
      </c>
      <c r="I194" s="20" t="s">
        <v>401</v>
      </c>
      <c r="J194" s="19" t="s">
        <v>2522</v>
      </c>
      <c r="K194" s="19" t="s">
        <v>2031</v>
      </c>
      <c r="L194" s="19" t="s">
        <v>2032</v>
      </c>
      <c r="M194" s="21">
        <f>IFERROR(VLOOKUP(I194,SUM_POINT!$A$1:$G$970,3,FALSE),0)</f>
        <v>1783.49</v>
      </c>
      <c r="N194" s="21">
        <f>IFERROR(VLOOKUP(I194,SUM_POINT!$A$1:$G$970,4,FALSE),0)</f>
        <v>2117.12</v>
      </c>
      <c r="O194" s="21">
        <f>IFERROR(VLOOKUP(I194,SUM_POINT!$A$1:$G$970,5,FALSE),0)</f>
        <v>2019.64</v>
      </c>
      <c r="P194" s="21">
        <f>IFERROR(VLOOKUP(I194,SUM_POINT!$A$1:$G$970,6,FALSE),0)</f>
        <v>1666.73</v>
      </c>
      <c r="Q194" s="22">
        <f t="shared" si="4"/>
        <v>7586.98</v>
      </c>
      <c r="R194" s="21">
        <f t="shared" si="5"/>
        <v>28866</v>
      </c>
    </row>
    <row r="195" spans="1:18">
      <c r="A195" s="19" t="s">
        <v>23</v>
      </c>
      <c r="B195" s="19" t="s">
        <v>24</v>
      </c>
      <c r="C195" s="19" t="s">
        <v>2523</v>
      </c>
      <c r="D195" s="19" t="s">
        <v>2524</v>
      </c>
      <c r="E195" s="19" t="s">
        <v>2525</v>
      </c>
      <c r="F195" s="19" t="s">
        <v>2526</v>
      </c>
      <c r="G195" s="19" t="s">
        <v>544</v>
      </c>
      <c r="H195" s="19" t="s">
        <v>545</v>
      </c>
      <c r="I195" s="20" t="s">
        <v>403</v>
      </c>
      <c r="J195" s="19" t="s">
        <v>2527</v>
      </c>
      <c r="K195" s="19" t="s">
        <v>2031</v>
      </c>
      <c r="L195" s="19" t="s">
        <v>2032</v>
      </c>
      <c r="M195" s="21">
        <f>IFERROR(VLOOKUP(I195,SUM_POINT!$A$1:$G$970,3,FALSE),0)</f>
        <v>1129.48</v>
      </c>
      <c r="N195" s="21">
        <f>IFERROR(VLOOKUP(I195,SUM_POINT!$A$1:$G$970,4,FALSE),0)</f>
        <v>2132.83</v>
      </c>
      <c r="O195" s="21">
        <f>IFERROR(VLOOKUP(I195,SUM_POINT!$A$1:$G$970,5,FALSE),0)</f>
        <v>2347.96</v>
      </c>
      <c r="P195" s="21">
        <f>IFERROR(VLOOKUP(I195,SUM_POINT!$A$1:$G$970,6,FALSE),0)</f>
        <v>1650.29</v>
      </c>
      <c r="Q195" s="22">
        <f t="shared" ref="Q195:Q258" si="6">SUM(M195:P195)</f>
        <v>7260.56</v>
      </c>
      <c r="R195" s="21">
        <f t="shared" ref="R195:R258" si="7">ROUND(Q195*$Q$290,0)</f>
        <v>27624</v>
      </c>
    </row>
    <row r="196" spans="1:18">
      <c r="A196" s="19" t="s">
        <v>23</v>
      </c>
      <c r="B196" s="19" t="s">
        <v>24</v>
      </c>
      <c r="C196" s="19" t="s">
        <v>2523</v>
      </c>
      <c r="D196" s="19" t="s">
        <v>2524</v>
      </c>
      <c r="E196" s="19" t="s">
        <v>2525</v>
      </c>
      <c r="F196" s="19" t="s">
        <v>2526</v>
      </c>
      <c r="G196" s="19" t="s">
        <v>544</v>
      </c>
      <c r="H196" s="19" t="s">
        <v>545</v>
      </c>
      <c r="I196" s="20" t="s">
        <v>405</v>
      </c>
      <c r="J196" s="19" t="s">
        <v>2528</v>
      </c>
      <c r="K196" s="19" t="s">
        <v>2031</v>
      </c>
      <c r="L196" s="19" t="s">
        <v>2032</v>
      </c>
      <c r="M196" s="21">
        <f>IFERROR(VLOOKUP(I196,SUM_POINT!$A$1:$G$970,3,FALSE),0)</f>
        <v>718.09</v>
      </c>
      <c r="N196" s="21">
        <f>IFERROR(VLOOKUP(I196,SUM_POINT!$A$1:$G$970,4,FALSE),0)</f>
        <v>703.86</v>
      </c>
      <c r="O196" s="21">
        <f>IFERROR(VLOOKUP(I196,SUM_POINT!$A$1:$G$970,5,FALSE),0)</f>
        <v>1401.65</v>
      </c>
      <c r="P196" s="21">
        <f>IFERROR(VLOOKUP(I196,SUM_POINT!$A$1:$G$970,6,FALSE),0)</f>
        <v>931.69</v>
      </c>
      <c r="Q196" s="22">
        <f t="shared" si="6"/>
        <v>3755.2900000000004</v>
      </c>
      <c r="R196" s="21">
        <f t="shared" si="7"/>
        <v>14288</v>
      </c>
    </row>
    <row r="197" spans="1:18">
      <c r="A197" s="19" t="s">
        <v>23</v>
      </c>
      <c r="B197" s="19" t="s">
        <v>24</v>
      </c>
      <c r="C197" s="19" t="s">
        <v>2523</v>
      </c>
      <c r="D197" s="19" t="s">
        <v>2524</v>
      </c>
      <c r="E197" s="19" t="s">
        <v>2529</v>
      </c>
      <c r="F197" s="19" t="s">
        <v>2530</v>
      </c>
      <c r="G197" s="19" t="s">
        <v>544</v>
      </c>
      <c r="H197" s="19" t="s">
        <v>545</v>
      </c>
      <c r="I197" s="20" t="s">
        <v>407</v>
      </c>
      <c r="J197" s="19" t="s">
        <v>2531</v>
      </c>
      <c r="K197" s="19" t="s">
        <v>2031</v>
      </c>
      <c r="L197" s="19" t="s">
        <v>2032</v>
      </c>
      <c r="M197" s="21">
        <f>IFERROR(VLOOKUP(I197,SUM_POINT!$A$1:$G$970,3,FALSE),0)</f>
        <v>2307.37</v>
      </c>
      <c r="N197" s="21">
        <f>IFERROR(VLOOKUP(I197,SUM_POINT!$A$1:$G$970,4,FALSE),0)</f>
        <v>3701.12</v>
      </c>
      <c r="O197" s="21">
        <f>IFERROR(VLOOKUP(I197,SUM_POINT!$A$1:$G$970,5,FALSE),0)</f>
        <v>4358.21</v>
      </c>
      <c r="P197" s="21">
        <f>IFERROR(VLOOKUP(I197,SUM_POINT!$A$1:$G$970,6,FALSE),0)</f>
        <v>3219.63</v>
      </c>
      <c r="Q197" s="22">
        <f t="shared" si="6"/>
        <v>13586.330000000002</v>
      </c>
      <c r="R197" s="21">
        <f t="shared" si="7"/>
        <v>51692</v>
      </c>
    </row>
    <row r="198" spans="1:18">
      <c r="A198" s="19" t="s">
        <v>23</v>
      </c>
      <c r="B198" s="19" t="s">
        <v>24</v>
      </c>
      <c r="C198" s="19" t="s">
        <v>2523</v>
      </c>
      <c r="D198" s="19" t="s">
        <v>2524</v>
      </c>
      <c r="E198" s="19" t="s">
        <v>2532</v>
      </c>
      <c r="F198" s="19" t="s">
        <v>2533</v>
      </c>
      <c r="G198" s="19" t="s">
        <v>544</v>
      </c>
      <c r="H198" s="19" t="s">
        <v>545</v>
      </c>
      <c r="I198" s="20" t="s">
        <v>409</v>
      </c>
      <c r="J198" s="19" t="s">
        <v>2534</v>
      </c>
      <c r="K198" s="19" t="s">
        <v>2031</v>
      </c>
      <c r="L198" s="19" t="s">
        <v>2032</v>
      </c>
      <c r="M198" s="21">
        <f>IFERROR(VLOOKUP(I198,SUM_POINT!$A$1:$G$970,3,FALSE),0)</f>
        <v>1134.99</v>
      </c>
      <c r="N198" s="21">
        <f>IFERROR(VLOOKUP(I198,SUM_POINT!$A$1:$G$970,4,FALSE),0)</f>
        <v>1690.36</v>
      </c>
      <c r="O198" s="21">
        <f>IFERROR(VLOOKUP(I198,SUM_POINT!$A$1:$G$970,5,FALSE),0)</f>
        <v>2374.71</v>
      </c>
      <c r="P198" s="21">
        <f>IFERROR(VLOOKUP(I198,SUM_POINT!$A$1:$G$970,6,FALSE),0)</f>
        <v>1470.88</v>
      </c>
      <c r="Q198" s="22">
        <f t="shared" si="6"/>
        <v>6670.94</v>
      </c>
      <c r="R198" s="21">
        <f t="shared" si="7"/>
        <v>25381</v>
      </c>
    </row>
    <row r="199" spans="1:18">
      <c r="A199" s="19" t="s">
        <v>23</v>
      </c>
      <c r="B199" s="19" t="s">
        <v>24</v>
      </c>
      <c r="C199" s="19" t="s">
        <v>2523</v>
      </c>
      <c r="D199" s="19" t="s">
        <v>2524</v>
      </c>
      <c r="E199" s="19" t="s">
        <v>2535</v>
      </c>
      <c r="F199" s="19" t="s">
        <v>2314</v>
      </c>
      <c r="G199" s="19" t="s">
        <v>544</v>
      </c>
      <c r="H199" s="19" t="s">
        <v>545</v>
      </c>
      <c r="I199" s="20" t="s">
        <v>411</v>
      </c>
      <c r="J199" s="19" t="s">
        <v>2536</v>
      </c>
      <c r="K199" s="19" t="s">
        <v>2031</v>
      </c>
      <c r="L199" s="19" t="s">
        <v>2032</v>
      </c>
      <c r="M199" s="21">
        <f>IFERROR(VLOOKUP(I199,SUM_POINT!$A$1:$G$970,3,FALSE),0)</f>
        <v>1418.15</v>
      </c>
      <c r="N199" s="21">
        <f>IFERROR(VLOOKUP(I199,SUM_POINT!$A$1:$G$970,4,FALSE),0)</f>
        <v>5073.58</v>
      </c>
      <c r="O199" s="21">
        <f>IFERROR(VLOOKUP(I199,SUM_POINT!$A$1:$G$970,5,FALSE),0)</f>
        <v>5691.02</v>
      </c>
      <c r="P199" s="21">
        <f>IFERROR(VLOOKUP(I199,SUM_POINT!$A$1:$G$970,6,FALSE),0)</f>
        <v>5268.14</v>
      </c>
      <c r="Q199" s="22">
        <f t="shared" si="6"/>
        <v>17450.89</v>
      </c>
      <c r="R199" s="21">
        <f t="shared" si="7"/>
        <v>66396</v>
      </c>
    </row>
    <row r="200" spans="1:18">
      <c r="A200" s="19" t="s">
        <v>23</v>
      </c>
      <c r="B200" s="19" t="s">
        <v>24</v>
      </c>
      <c r="C200" s="19" t="s">
        <v>2523</v>
      </c>
      <c r="D200" s="19" t="s">
        <v>2524</v>
      </c>
      <c r="E200" s="19" t="s">
        <v>2537</v>
      </c>
      <c r="F200" s="19" t="s">
        <v>2538</v>
      </c>
      <c r="G200" s="19" t="s">
        <v>544</v>
      </c>
      <c r="H200" s="19" t="s">
        <v>545</v>
      </c>
      <c r="I200" s="20" t="s">
        <v>413</v>
      </c>
      <c r="J200" s="19" t="s">
        <v>2539</v>
      </c>
      <c r="K200" s="19" t="s">
        <v>2031</v>
      </c>
      <c r="L200" s="19" t="s">
        <v>2032</v>
      </c>
      <c r="M200" s="21">
        <f>IFERROR(VLOOKUP(I200,SUM_POINT!$A$1:$G$970,3,FALSE),0)</f>
        <v>435.06</v>
      </c>
      <c r="N200" s="21">
        <f>IFERROR(VLOOKUP(I200,SUM_POINT!$A$1:$G$970,4,FALSE),0)</f>
        <v>1884.39</v>
      </c>
      <c r="O200" s="21">
        <f>IFERROR(VLOOKUP(I200,SUM_POINT!$A$1:$G$970,5,FALSE),0)</f>
        <v>2005.23</v>
      </c>
      <c r="P200" s="21">
        <f>IFERROR(VLOOKUP(I200,SUM_POINT!$A$1:$G$970,6,FALSE),0)</f>
        <v>1831.14</v>
      </c>
      <c r="Q200" s="22">
        <f t="shared" si="6"/>
        <v>6155.8200000000006</v>
      </c>
      <c r="R200" s="21">
        <f t="shared" si="7"/>
        <v>23421</v>
      </c>
    </row>
    <row r="201" spans="1:18">
      <c r="A201" s="19" t="s">
        <v>23</v>
      </c>
      <c r="B201" s="19" t="s">
        <v>24</v>
      </c>
      <c r="C201" s="19" t="s">
        <v>2523</v>
      </c>
      <c r="D201" s="19" t="s">
        <v>2524</v>
      </c>
      <c r="E201" s="19" t="s">
        <v>2540</v>
      </c>
      <c r="F201" s="19" t="s">
        <v>2541</v>
      </c>
      <c r="G201" s="19" t="s">
        <v>544</v>
      </c>
      <c r="H201" s="19" t="s">
        <v>545</v>
      </c>
      <c r="I201" s="20" t="s">
        <v>415</v>
      </c>
      <c r="J201" s="19" t="s">
        <v>2542</v>
      </c>
      <c r="K201" s="19" t="s">
        <v>2031</v>
      </c>
      <c r="L201" s="19" t="s">
        <v>2032</v>
      </c>
      <c r="M201" s="21">
        <f>IFERROR(VLOOKUP(I201,SUM_POINT!$A$1:$G$970,3,FALSE),0)</f>
        <v>219.72</v>
      </c>
      <c r="N201" s="21">
        <f>IFERROR(VLOOKUP(I201,SUM_POINT!$A$1:$G$970,4,FALSE),0)</f>
        <v>1752.84</v>
      </c>
      <c r="O201" s="21">
        <f>IFERROR(VLOOKUP(I201,SUM_POINT!$A$1:$G$970,5,FALSE),0)</f>
        <v>2891.07</v>
      </c>
      <c r="P201" s="21">
        <f>IFERROR(VLOOKUP(I201,SUM_POINT!$A$1:$G$970,6,FALSE),0)</f>
        <v>2069.79</v>
      </c>
      <c r="Q201" s="22">
        <f t="shared" si="6"/>
        <v>6933.42</v>
      </c>
      <c r="R201" s="21">
        <f t="shared" si="7"/>
        <v>26380</v>
      </c>
    </row>
    <row r="202" spans="1:18">
      <c r="A202" s="19" t="s">
        <v>23</v>
      </c>
      <c r="B202" s="19" t="s">
        <v>24</v>
      </c>
      <c r="C202" s="19" t="s">
        <v>2523</v>
      </c>
      <c r="D202" s="19" t="s">
        <v>2524</v>
      </c>
      <c r="E202" s="19" t="s">
        <v>2543</v>
      </c>
      <c r="F202" s="19" t="s">
        <v>2544</v>
      </c>
      <c r="G202" s="19" t="s">
        <v>544</v>
      </c>
      <c r="H202" s="19" t="s">
        <v>545</v>
      </c>
      <c r="I202" s="20" t="s">
        <v>417</v>
      </c>
      <c r="J202" s="19" t="s">
        <v>2545</v>
      </c>
      <c r="K202" s="19" t="s">
        <v>2031</v>
      </c>
      <c r="L202" s="19" t="s">
        <v>2032</v>
      </c>
      <c r="M202" s="21">
        <f>IFERROR(VLOOKUP(I202,SUM_POINT!$A$1:$G$970,3,FALSE),0)</f>
        <v>343.01</v>
      </c>
      <c r="N202" s="21">
        <f>IFERROR(VLOOKUP(I202,SUM_POINT!$A$1:$G$970,4,FALSE),0)</f>
        <v>1052.9100000000001</v>
      </c>
      <c r="O202" s="21">
        <f>IFERROR(VLOOKUP(I202,SUM_POINT!$A$1:$G$970,5,FALSE),0)</f>
        <v>1867.1</v>
      </c>
      <c r="P202" s="21">
        <f>IFERROR(VLOOKUP(I202,SUM_POINT!$A$1:$G$970,6,FALSE),0)</f>
        <v>2124.36</v>
      </c>
      <c r="Q202" s="22">
        <f t="shared" si="6"/>
        <v>5387.38</v>
      </c>
      <c r="R202" s="21">
        <f t="shared" si="7"/>
        <v>20497</v>
      </c>
    </row>
    <row r="203" spans="1:18">
      <c r="A203" s="19" t="s">
        <v>23</v>
      </c>
      <c r="B203" s="19" t="s">
        <v>24</v>
      </c>
      <c r="C203" s="19" t="s">
        <v>2546</v>
      </c>
      <c r="D203" s="19" t="s">
        <v>2547</v>
      </c>
      <c r="E203" s="19" t="s">
        <v>2548</v>
      </c>
      <c r="F203" s="19" t="s">
        <v>2547</v>
      </c>
      <c r="G203" s="19" t="s">
        <v>548</v>
      </c>
      <c r="H203" s="19" t="s">
        <v>549</v>
      </c>
      <c r="I203" s="20" t="s">
        <v>419</v>
      </c>
      <c r="J203" s="19" t="s">
        <v>2549</v>
      </c>
      <c r="K203" s="19" t="s">
        <v>2031</v>
      </c>
      <c r="L203" s="19" t="s">
        <v>2032</v>
      </c>
      <c r="M203" s="21">
        <f>IFERROR(VLOOKUP(I203,SUM_POINT!$A$1:$G$970,3,FALSE),0)</f>
        <v>293.04000000000002</v>
      </c>
      <c r="N203" s="21">
        <f>IFERROR(VLOOKUP(I203,SUM_POINT!$A$1:$G$970,4,FALSE),0)</f>
        <v>689.92</v>
      </c>
      <c r="O203" s="21">
        <f>IFERROR(VLOOKUP(I203,SUM_POINT!$A$1:$G$970,5,FALSE),0)</f>
        <v>943.42</v>
      </c>
      <c r="P203" s="21">
        <f>IFERROR(VLOOKUP(I203,SUM_POINT!$A$1:$G$970,6,FALSE),0)</f>
        <v>594.05999999999995</v>
      </c>
      <c r="Q203" s="22">
        <f t="shared" si="6"/>
        <v>2520.44</v>
      </c>
      <c r="R203" s="21">
        <f t="shared" si="7"/>
        <v>9590</v>
      </c>
    </row>
    <row r="204" spans="1:18">
      <c r="A204" s="19" t="s">
        <v>23</v>
      </c>
      <c r="B204" s="19" t="s">
        <v>24</v>
      </c>
      <c r="C204" s="19" t="s">
        <v>2546</v>
      </c>
      <c r="D204" s="19" t="s">
        <v>2547</v>
      </c>
      <c r="E204" s="19" t="s">
        <v>2550</v>
      </c>
      <c r="F204" s="19" t="s">
        <v>2551</v>
      </c>
      <c r="G204" s="19" t="s">
        <v>548</v>
      </c>
      <c r="H204" s="19" t="s">
        <v>549</v>
      </c>
      <c r="I204" s="20" t="s">
        <v>421</v>
      </c>
      <c r="J204" s="19" t="s">
        <v>2552</v>
      </c>
      <c r="K204" s="19" t="s">
        <v>2031</v>
      </c>
      <c r="L204" s="19" t="s">
        <v>2032</v>
      </c>
      <c r="M204" s="21">
        <f>IFERROR(VLOOKUP(I204,SUM_POINT!$A$1:$G$970,3,FALSE),0)</f>
        <v>636.26</v>
      </c>
      <c r="N204" s="21">
        <f>IFERROR(VLOOKUP(I204,SUM_POINT!$A$1:$G$970,4,FALSE),0)</f>
        <v>1544.4</v>
      </c>
      <c r="O204" s="21">
        <f>IFERROR(VLOOKUP(I204,SUM_POINT!$A$1:$G$970,5,FALSE),0)</f>
        <v>1512.82</v>
      </c>
      <c r="P204" s="21">
        <f>IFERROR(VLOOKUP(I204,SUM_POINT!$A$1:$G$970,6,FALSE),0)</f>
        <v>1404.47</v>
      </c>
      <c r="Q204" s="22">
        <f t="shared" si="6"/>
        <v>5097.95</v>
      </c>
      <c r="R204" s="21">
        <f t="shared" si="7"/>
        <v>19396</v>
      </c>
    </row>
    <row r="205" spans="1:18">
      <c r="A205" s="19" t="s">
        <v>23</v>
      </c>
      <c r="B205" s="19" t="s">
        <v>24</v>
      </c>
      <c r="C205" s="19" t="s">
        <v>2546</v>
      </c>
      <c r="D205" s="19" t="s">
        <v>2547</v>
      </c>
      <c r="E205" s="19" t="s">
        <v>2553</v>
      </c>
      <c r="F205" s="19" t="s">
        <v>2554</v>
      </c>
      <c r="G205" s="19" t="s">
        <v>548</v>
      </c>
      <c r="H205" s="19" t="s">
        <v>549</v>
      </c>
      <c r="I205" s="20" t="s">
        <v>423</v>
      </c>
      <c r="J205" s="19" t="s">
        <v>2555</v>
      </c>
      <c r="K205" s="19" t="s">
        <v>2031</v>
      </c>
      <c r="L205" s="19" t="s">
        <v>2032</v>
      </c>
      <c r="M205" s="21">
        <f>IFERROR(VLOOKUP(I205,SUM_POINT!$A$1:$G$970,3,FALSE),0)</f>
        <v>1276.3800000000001</v>
      </c>
      <c r="N205" s="21">
        <f>IFERROR(VLOOKUP(I205,SUM_POINT!$A$1:$G$970,4,FALSE),0)</f>
        <v>1907.8</v>
      </c>
      <c r="O205" s="21">
        <f>IFERROR(VLOOKUP(I205,SUM_POINT!$A$1:$G$970,5,FALSE),0)</f>
        <v>2236.1</v>
      </c>
      <c r="P205" s="21">
        <f>IFERROR(VLOOKUP(I205,SUM_POINT!$A$1:$G$970,6,FALSE),0)</f>
        <v>2042.67</v>
      </c>
      <c r="Q205" s="22">
        <f t="shared" si="6"/>
        <v>7462.9500000000007</v>
      </c>
      <c r="R205" s="21">
        <f t="shared" si="7"/>
        <v>28394</v>
      </c>
    </row>
    <row r="206" spans="1:18">
      <c r="A206" s="19" t="s">
        <v>23</v>
      </c>
      <c r="B206" s="19" t="s">
        <v>24</v>
      </c>
      <c r="C206" s="19" t="s">
        <v>2546</v>
      </c>
      <c r="D206" s="19" t="s">
        <v>2547</v>
      </c>
      <c r="E206" s="19" t="s">
        <v>2556</v>
      </c>
      <c r="F206" s="19" t="s">
        <v>2557</v>
      </c>
      <c r="G206" s="19" t="s">
        <v>548</v>
      </c>
      <c r="H206" s="19" t="s">
        <v>549</v>
      </c>
      <c r="I206" s="20" t="s">
        <v>425</v>
      </c>
      <c r="J206" s="19" t="s">
        <v>2558</v>
      </c>
      <c r="K206" s="19" t="s">
        <v>2031</v>
      </c>
      <c r="L206" s="19" t="s">
        <v>2032</v>
      </c>
      <c r="M206" s="21">
        <f>IFERROR(VLOOKUP(I206,SUM_POINT!$A$1:$G$970,3,FALSE),0)</f>
        <v>1993.67</v>
      </c>
      <c r="N206" s="21">
        <f>IFERROR(VLOOKUP(I206,SUM_POINT!$A$1:$G$970,4,FALSE),0)</f>
        <v>2634.07</v>
      </c>
      <c r="O206" s="21">
        <f>IFERROR(VLOOKUP(I206,SUM_POINT!$A$1:$G$970,5,FALSE),0)</f>
        <v>2676.61</v>
      </c>
      <c r="P206" s="21">
        <f>IFERROR(VLOOKUP(I206,SUM_POINT!$A$1:$G$970,6,FALSE),0)</f>
        <v>2597.5</v>
      </c>
      <c r="Q206" s="22">
        <f t="shared" si="6"/>
        <v>9901.85</v>
      </c>
      <c r="R206" s="21">
        <f t="shared" si="7"/>
        <v>37674</v>
      </c>
    </row>
    <row r="207" spans="1:18">
      <c r="A207" s="19" t="s">
        <v>23</v>
      </c>
      <c r="B207" s="19" t="s">
        <v>24</v>
      </c>
      <c r="C207" s="19" t="s">
        <v>2546</v>
      </c>
      <c r="D207" s="19" t="s">
        <v>2547</v>
      </c>
      <c r="E207" s="19" t="s">
        <v>2559</v>
      </c>
      <c r="F207" s="19" t="s">
        <v>2560</v>
      </c>
      <c r="G207" s="19" t="s">
        <v>548</v>
      </c>
      <c r="H207" s="19" t="s">
        <v>549</v>
      </c>
      <c r="I207" s="20" t="s">
        <v>427</v>
      </c>
      <c r="J207" s="19" t="s">
        <v>2561</v>
      </c>
      <c r="K207" s="19" t="s">
        <v>2031</v>
      </c>
      <c r="L207" s="19" t="s">
        <v>2032</v>
      </c>
      <c r="M207" s="21">
        <f>IFERROR(VLOOKUP(I207,SUM_POINT!$A$1:$G$970,3,FALSE),0)</f>
        <v>576.27</v>
      </c>
      <c r="N207" s="21">
        <f>IFERROR(VLOOKUP(I207,SUM_POINT!$A$1:$G$970,4,FALSE),0)</f>
        <v>1265.23</v>
      </c>
      <c r="O207" s="21">
        <f>IFERROR(VLOOKUP(I207,SUM_POINT!$A$1:$G$970,5,FALSE),0)</f>
        <v>1551.54</v>
      </c>
      <c r="P207" s="21">
        <f>IFERROR(VLOOKUP(I207,SUM_POINT!$A$1:$G$970,6,FALSE),0)</f>
        <v>807.17</v>
      </c>
      <c r="Q207" s="22">
        <f t="shared" si="6"/>
        <v>4200.21</v>
      </c>
      <c r="R207" s="21">
        <f t="shared" si="7"/>
        <v>15981</v>
      </c>
    </row>
    <row r="208" spans="1:18">
      <c r="A208" s="19" t="s">
        <v>23</v>
      </c>
      <c r="B208" s="19" t="s">
        <v>24</v>
      </c>
      <c r="C208" s="19" t="s">
        <v>2546</v>
      </c>
      <c r="D208" s="19" t="s">
        <v>2547</v>
      </c>
      <c r="E208" s="19" t="s">
        <v>2548</v>
      </c>
      <c r="F208" s="19" t="s">
        <v>2547</v>
      </c>
      <c r="G208" s="19" t="s">
        <v>548</v>
      </c>
      <c r="H208" s="19" t="s">
        <v>549</v>
      </c>
      <c r="I208" s="20" t="s">
        <v>429</v>
      </c>
      <c r="J208" s="19" t="s">
        <v>2562</v>
      </c>
      <c r="K208" s="19" t="s">
        <v>2031</v>
      </c>
      <c r="L208" s="19" t="s">
        <v>2032</v>
      </c>
      <c r="M208" s="21">
        <f>IFERROR(VLOOKUP(I208,SUM_POINT!$A$1:$G$970,3,FALSE),0)</f>
        <v>920.49</v>
      </c>
      <c r="N208" s="21">
        <f>IFERROR(VLOOKUP(I208,SUM_POINT!$A$1:$G$970,4,FALSE),0)</f>
        <v>949.62</v>
      </c>
      <c r="O208" s="21">
        <f>IFERROR(VLOOKUP(I208,SUM_POINT!$A$1:$G$970,5,FALSE),0)</f>
        <v>1225.92</v>
      </c>
      <c r="P208" s="21">
        <f>IFERROR(VLOOKUP(I208,SUM_POINT!$A$1:$G$970,6,FALSE),0)</f>
        <v>1528.71</v>
      </c>
      <c r="Q208" s="22">
        <f t="shared" si="6"/>
        <v>4624.74</v>
      </c>
      <c r="R208" s="21">
        <f t="shared" si="7"/>
        <v>17596</v>
      </c>
    </row>
    <row r="209" spans="1:18">
      <c r="A209" s="19" t="s">
        <v>23</v>
      </c>
      <c r="B209" s="19" t="s">
        <v>24</v>
      </c>
      <c r="C209" s="19" t="s">
        <v>2546</v>
      </c>
      <c r="D209" s="19" t="s">
        <v>2547</v>
      </c>
      <c r="E209" s="19" t="s">
        <v>2563</v>
      </c>
      <c r="F209" s="19" t="s">
        <v>2564</v>
      </c>
      <c r="G209" s="19" t="s">
        <v>548</v>
      </c>
      <c r="H209" s="19" t="s">
        <v>549</v>
      </c>
      <c r="I209" s="20" t="s">
        <v>431</v>
      </c>
      <c r="J209" s="19" t="s">
        <v>2565</v>
      </c>
      <c r="K209" s="19" t="s">
        <v>2031</v>
      </c>
      <c r="L209" s="19" t="s">
        <v>2032</v>
      </c>
      <c r="M209" s="21">
        <f>IFERROR(VLOOKUP(I209,SUM_POINT!$A$1:$G$970,3,FALSE),0)</f>
        <v>1191.94</v>
      </c>
      <c r="N209" s="21">
        <f>IFERROR(VLOOKUP(I209,SUM_POINT!$A$1:$G$970,4,FALSE),0)</f>
        <v>1674.01</v>
      </c>
      <c r="O209" s="21">
        <f>IFERROR(VLOOKUP(I209,SUM_POINT!$A$1:$G$970,5,FALSE),0)</f>
        <v>1784.14</v>
      </c>
      <c r="P209" s="21">
        <f>IFERROR(VLOOKUP(I209,SUM_POINT!$A$1:$G$970,6,FALSE),0)</f>
        <v>1838.97</v>
      </c>
      <c r="Q209" s="22">
        <f t="shared" si="6"/>
        <v>6489.06</v>
      </c>
      <c r="R209" s="21">
        <f t="shared" si="7"/>
        <v>24689</v>
      </c>
    </row>
    <row r="210" spans="1:18">
      <c r="A210" s="19" t="s">
        <v>23</v>
      </c>
      <c r="B210" s="19" t="s">
        <v>24</v>
      </c>
      <c r="C210" s="19" t="s">
        <v>2566</v>
      </c>
      <c r="D210" s="19" t="s">
        <v>2567</v>
      </c>
      <c r="E210" s="19" t="s">
        <v>2568</v>
      </c>
      <c r="F210" s="19" t="s">
        <v>2569</v>
      </c>
      <c r="G210" s="19" t="s">
        <v>546</v>
      </c>
      <c r="H210" s="19" t="s">
        <v>547</v>
      </c>
      <c r="I210" s="20" t="s">
        <v>433</v>
      </c>
      <c r="J210" s="19" t="s">
        <v>2570</v>
      </c>
      <c r="K210" s="19" t="s">
        <v>2031</v>
      </c>
      <c r="L210" s="19" t="s">
        <v>2032</v>
      </c>
      <c r="M210" s="21">
        <f>IFERROR(VLOOKUP(I210,SUM_POINT!$A$1:$G$970,3,FALSE),0)</f>
        <v>1584.76</v>
      </c>
      <c r="N210" s="21">
        <f>IFERROR(VLOOKUP(I210,SUM_POINT!$A$1:$G$970,4,FALSE),0)</f>
        <v>1473.55</v>
      </c>
      <c r="O210" s="21">
        <f>IFERROR(VLOOKUP(I210,SUM_POINT!$A$1:$G$970,5,FALSE),0)</f>
        <v>1907.76</v>
      </c>
      <c r="P210" s="21">
        <f>IFERROR(VLOOKUP(I210,SUM_POINT!$A$1:$G$970,6,FALSE),0)</f>
        <v>1634.8</v>
      </c>
      <c r="Q210" s="22">
        <f t="shared" si="6"/>
        <v>6600.87</v>
      </c>
      <c r="R210" s="21">
        <f t="shared" si="7"/>
        <v>25114</v>
      </c>
    </row>
    <row r="211" spans="1:18">
      <c r="A211" s="19" t="s">
        <v>23</v>
      </c>
      <c r="B211" s="19" t="s">
        <v>24</v>
      </c>
      <c r="C211" s="19" t="s">
        <v>2566</v>
      </c>
      <c r="D211" s="19" t="s">
        <v>2567</v>
      </c>
      <c r="E211" s="19" t="s">
        <v>2571</v>
      </c>
      <c r="F211" s="19" t="s">
        <v>2572</v>
      </c>
      <c r="G211" s="19" t="s">
        <v>546</v>
      </c>
      <c r="H211" s="19" t="s">
        <v>547</v>
      </c>
      <c r="I211" s="20" t="s">
        <v>435</v>
      </c>
      <c r="J211" s="19" t="s">
        <v>2573</v>
      </c>
      <c r="K211" s="19" t="s">
        <v>2031</v>
      </c>
      <c r="L211" s="19" t="s">
        <v>2032</v>
      </c>
      <c r="M211" s="21">
        <f>IFERROR(VLOOKUP(I211,SUM_POINT!$A$1:$G$970,3,FALSE),0)</f>
        <v>1801.68</v>
      </c>
      <c r="N211" s="21">
        <f>IFERROR(VLOOKUP(I211,SUM_POINT!$A$1:$G$970,4,FALSE),0)</f>
        <v>2815.51</v>
      </c>
      <c r="O211" s="21">
        <f>IFERROR(VLOOKUP(I211,SUM_POINT!$A$1:$G$970,5,FALSE),0)</f>
        <v>3133.05</v>
      </c>
      <c r="P211" s="21">
        <f>IFERROR(VLOOKUP(I211,SUM_POINT!$A$1:$G$970,6,FALSE),0)</f>
        <v>2912.42</v>
      </c>
      <c r="Q211" s="22">
        <f t="shared" si="6"/>
        <v>10662.66</v>
      </c>
      <c r="R211" s="21">
        <f t="shared" si="7"/>
        <v>40568</v>
      </c>
    </row>
    <row r="212" spans="1:18">
      <c r="A212" s="19" t="s">
        <v>23</v>
      </c>
      <c r="B212" s="19" t="s">
        <v>24</v>
      </c>
      <c r="C212" s="19" t="s">
        <v>2566</v>
      </c>
      <c r="D212" s="19" t="s">
        <v>2567</v>
      </c>
      <c r="E212" s="19" t="s">
        <v>2574</v>
      </c>
      <c r="F212" s="19" t="s">
        <v>2575</v>
      </c>
      <c r="G212" s="19" t="s">
        <v>546</v>
      </c>
      <c r="H212" s="19" t="s">
        <v>547</v>
      </c>
      <c r="I212" s="20" t="s">
        <v>437</v>
      </c>
      <c r="J212" s="19" t="s">
        <v>2576</v>
      </c>
      <c r="K212" s="19" t="s">
        <v>2031</v>
      </c>
      <c r="L212" s="19" t="s">
        <v>2032</v>
      </c>
      <c r="M212" s="21">
        <f>IFERROR(VLOOKUP(I212,SUM_POINT!$A$1:$G$970,3,FALSE),0)</f>
        <v>1282.9100000000001</v>
      </c>
      <c r="N212" s="21">
        <f>IFERROR(VLOOKUP(I212,SUM_POINT!$A$1:$G$970,4,FALSE),0)</f>
        <v>2007.18</v>
      </c>
      <c r="O212" s="21">
        <f>IFERROR(VLOOKUP(I212,SUM_POINT!$A$1:$G$970,5,FALSE),0)</f>
        <v>2011.93</v>
      </c>
      <c r="P212" s="21">
        <f>IFERROR(VLOOKUP(I212,SUM_POINT!$A$1:$G$970,6,FALSE),0)</f>
        <v>2370.6999999999998</v>
      </c>
      <c r="Q212" s="22">
        <f t="shared" si="6"/>
        <v>7672.72</v>
      </c>
      <c r="R212" s="21">
        <f t="shared" si="7"/>
        <v>29192</v>
      </c>
    </row>
    <row r="213" spans="1:18">
      <c r="A213" s="19" t="s">
        <v>23</v>
      </c>
      <c r="B213" s="19" t="s">
        <v>24</v>
      </c>
      <c r="C213" s="19" t="s">
        <v>2566</v>
      </c>
      <c r="D213" s="19" t="s">
        <v>2567</v>
      </c>
      <c r="E213" s="19" t="s">
        <v>2577</v>
      </c>
      <c r="F213" s="19" t="s">
        <v>2578</v>
      </c>
      <c r="G213" s="19" t="s">
        <v>546</v>
      </c>
      <c r="H213" s="19" t="s">
        <v>547</v>
      </c>
      <c r="I213" s="20" t="s">
        <v>439</v>
      </c>
      <c r="J213" s="19" t="s">
        <v>2579</v>
      </c>
      <c r="K213" s="19" t="s">
        <v>2031</v>
      </c>
      <c r="L213" s="19" t="s">
        <v>2032</v>
      </c>
      <c r="M213" s="21">
        <f>IFERROR(VLOOKUP(I213,SUM_POINT!$A$1:$G$970,3,FALSE),0)</f>
        <v>1088.27</v>
      </c>
      <c r="N213" s="21">
        <f>IFERROR(VLOOKUP(I213,SUM_POINT!$A$1:$G$970,4,FALSE),0)</f>
        <v>2095.46</v>
      </c>
      <c r="O213" s="21">
        <f>IFERROR(VLOOKUP(I213,SUM_POINT!$A$1:$G$970,5,FALSE),0)</f>
        <v>2228.0500000000002</v>
      </c>
      <c r="P213" s="21">
        <f>IFERROR(VLOOKUP(I213,SUM_POINT!$A$1:$G$970,6,FALSE),0)</f>
        <v>1725.48</v>
      </c>
      <c r="Q213" s="22">
        <f t="shared" si="6"/>
        <v>7137.26</v>
      </c>
      <c r="R213" s="21">
        <f t="shared" si="7"/>
        <v>27155</v>
      </c>
    </row>
    <row r="214" spans="1:18">
      <c r="A214" s="19" t="s">
        <v>23</v>
      </c>
      <c r="B214" s="19" t="s">
        <v>24</v>
      </c>
      <c r="C214" s="19" t="s">
        <v>2566</v>
      </c>
      <c r="D214" s="19" t="s">
        <v>2567</v>
      </c>
      <c r="E214" s="19" t="s">
        <v>2580</v>
      </c>
      <c r="F214" s="19" t="s">
        <v>2581</v>
      </c>
      <c r="G214" s="19" t="s">
        <v>546</v>
      </c>
      <c r="H214" s="19" t="s">
        <v>547</v>
      </c>
      <c r="I214" s="20" t="s">
        <v>441</v>
      </c>
      <c r="J214" s="19" t="s">
        <v>2582</v>
      </c>
      <c r="K214" s="19" t="s">
        <v>2031</v>
      </c>
      <c r="L214" s="19" t="s">
        <v>2032</v>
      </c>
      <c r="M214" s="21">
        <f>IFERROR(VLOOKUP(I214,SUM_POINT!$A$1:$G$970,3,FALSE),0)</f>
        <v>1537.86</v>
      </c>
      <c r="N214" s="21">
        <f>IFERROR(VLOOKUP(I214,SUM_POINT!$A$1:$G$970,4,FALSE),0)</f>
        <v>2204.63</v>
      </c>
      <c r="O214" s="21">
        <f>IFERROR(VLOOKUP(I214,SUM_POINT!$A$1:$G$970,5,FALSE),0)</f>
        <v>2075.9899999999998</v>
      </c>
      <c r="P214" s="21">
        <f>IFERROR(VLOOKUP(I214,SUM_POINT!$A$1:$G$970,6,FALSE),0)</f>
        <v>2051.9299999999998</v>
      </c>
      <c r="Q214" s="22">
        <f t="shared" si="6"/>
        <v>7870.41</v>
      </c>
      <c r="R214" s="21">
        <f t="shared" si="7"/>
        <v>29945</v>
      </c>
    </row>
    <row r="215" spans="1:18">
      <c r="A215" s="19" t="s">
        <v>23</v>
      </c>
      <c r="B215" s="19" t="s">
        <v>24</v>
      </c>
      <c r="C215" s="19" t="s">
        <v>2566</v>
      </c>
      <c r="D215" s="19" t="s">
        <v>2567</v>
      </c>
      <c r="E215" s="19" t="s">
        <v>2580</v>
      </c>
      <c r="F215" s="19" t="s">
        <v>2581</v>
      </c>
      <c r="G215" s="19" t="s">
        <v>546</v>
      </c>
      <c r="H215" s="19" t="s">
        <v>547</v>
      </c>
      <c r="I215" s="20" t="s">
        <v>443</v>
      </c>
      <c r="J215" s="19" t="s">
        <v>2583</v>
      </c>
      <c r="K215" s="19" t="s">
        <v>2031</v>
      </c>
      <c r="L215" s="19" t="s">
        <v>2032</v>
      </c>
      <c r="M215" s="21">
        <f>IFERROR(VLOOKUP(I215,SUM_POINT!$A$1:$G$970,3,FALSE),0)</f>
        <v>1304.5</v>
      </c>
      <c r="N215" s="21">
        <f>IFERROR(VLOOKUP(I215,SUM_POINT!$A$1:$G$970,4,FALSE),0)</f>
        <v>1328.5</v>
      </c>
      <c r="O215" s="21">
        <f>IFERROR(VLOOKUP(I215,SUM_POINT!$A$1:$G$970,5,FALSE),0)</f>
        <v>1476.49</v>
      </c>
      <c r="P215" s="21">
        <f>IFERROR(VLOOKUP(I215,SUM_POINT!$A$1:$G$970,6,FALSE),0)</f>
        <v>1077.05</v>
      </c>
      <c r="Q215" s="22">
        <f t="shared" si="6"/>
        <v>5186.54</v>
      </c>
      <c r="R215" s="21">
        <f t="shared" si="7"/>
        <v>19733</v>
      </c>
    </row>
    <row r="216" spans="1:18">
      <c r="A216" s="19" t="s">
        <v>23</v>
      </c>
      <c r="B216" s="19" t="s">
        <v>24</v>
      </c>
      <c r="C216" s="19" t="s">
        <v>2566</v>
      </c>
      <c r="D216" s="19" t="s">
        <v>2567</v>
      </c>
      <c r="E216" s="19" t="s">
        <v>2584</v>
      </c>
      <c r="F216" s="19" t="s">
        <v>2585</v>
      </c>
      <c r="G216" s="19" t="s">
        <v>546</v>
      </c>
      <c r="H216" s="19" t="s">
        <v>547</v>
      </c>
      <c r="I216" s="20" t="s">
        <v>445</v>
      </c>
      <c r="J216" s="19" t="s">
        <v>2586</v>
      </c>
      <c r="K216" s="19" t="s">
        <v>2031</v>
      </c>
      <c r="L216" s="19" t="s">
        <v>2032</v>
      </c>
      <c r="M216" s="21">
        <f>IFERROR(VLOOKUP(I216,SUM_POINT!$A$1:$G$970,3,FALSE),0)</f>
        <v>1314.03</v>
      </c>
      <c r="N216" s="21">
        <f>IFERROR(VLOOKUP(I216,SUM_POINT!$A$1:$G$970,4,FALSE),0)</f>
        <v>1762.31</v>
      </c>
      <c r="O216" s="21">
        <f>IFERROR(VLOOKUP(I216,SUM_POINT!$A$1:$G$970,5,FALSE),0)</f>
        <v>1788.31</v>
      </c>
      <c r="P216" s="21">
        <f>IFERROR(VLOOKUP(I216,SUM_POINT!$A$1:$G$970,6,FALSE),0)</f>
        <v>1956.5</v>
      </c>
      <c r="Q216" s="22">
        <f t="shared" si="6"/>
        <v>6821.15</v>
      </c>
      <c r="R216" s="21">
        <f t="shared" si="7"/>
        <v>25952</v>
      </c>
    </row>
    <row r="217" spans="1:18">
      <c r="A217" s="19" t="s">
        <v>23</v>
      </c>
      <c r="B217" s="19" t="s">
        <v>24</v>
      </c>
      <c r="C217" s="19" t="s">
        <v>2566</v>
      </c>
      <c r="D217" s="19" t="s">
        <v>2567</v>
      </c>
      <c r="E217" s="19" t="s">
        <v>2587</v>
      </c>
      <c r="F217" s="19" t="s">
        <v>2567</v>
      </c>
      <c r="G217" s="19" t="s">
        <v>546</v>
      </c>
      <c r="H217" s="19" t="s">
        <v>547</v>
      </c>
      <c r="I217" s="20" t="s">
        <v>447</v>
      </c>
      <c r="J217" s="19" t="s">
        <v>2588</v>
      </c>
      <c r="K217" s="19" t="s">
        <v>2031</v>
      </c>
      <c r="L217" s="19" t="s">
        <v>2032</v>
      </c>
      <c r="M217" s="21">
        <f>IFERROR(VLOOKUP(I217,SUM_POINT!$A$1:$G$970,3,FALSE),0)</f>
        <v>1044.56</v>
      </c>
      <c r="N217" s="21">
        <f>IFERROR(VLOOKUP(I217,SUM_POINT!$A$1:$G$970,4,FALSE),0)</f>
        <v>927.6</v>
      </c>
      <c r="O217" s="21">
        <f>IFERROR(VLOOKUP(I217,SUM_POINT!$A$1:$G$970,5,FALSE),0)</f>
        <v>1118.29</v>
      </c>
      <c r="P217" s="21">
        <f>IFERROR(VLOOKUP(I217,SUM_POINT!$A$1:$G$970,6,FALSE),0)</f>
        <v>1064.32</v>
      </c>
      <c r="Q217" s="22">
        <f t="shared" si="6"/>
        <v>4154.7699999999995</v>
      </c>
      <c r="R217" s="21">
        <f t="shared" si="7"/>
        <v>15808</v>
      </c>
    </row>
    <row r="218" spans="1:18">
      <c r="A218" s="19" t="s">
        <v>23</v>
      </c>
      <c r="B218" s="19" t="s">
        <v>24</v>
      </c>
      <c r="C218" s="19" t="s">
        <v>2589</v>
      </c>
      <c r="D218" s="19" t="s">
        <v>2590</v>
      </c>
      <c r="E218" s="19" t="s">
        <v>2591</v>
      </c>
      <c r="F218" s="19" t="s">
        <v>2592</v>
      </c>
      <c r="G218" s="19" t="s">
        <v>550</v>
      </c>
      <c r="H218" s="19" t="s">
        <v>551</v>
      </c>
      <c r="I218" s="20" t="s">
        <v>449</v>
      </c>
      <c r="J218" s="19" t="s">
        <v>2593</v>
      </c>
      <c r="K218" s="19" t="s">
        <v>2031</v>
      </c>
      <c r="L218" s="19" t="s">
        <v>2032</v>
      </c>
      <c r="M218" s="21">
        <f>IFERROR(VLOOKUP(I218,SUM_POINT!$A$1:$G$970,3,FALSE),0)</f>
        <v>2717.38</v>
      </c>
      <c r="N218" s="21">
        <f>IFERROR(VLOOKUP(I218,SUM_POINT!$A$1:$G$970,4,FALSE),0)</f>
        <v>3421.88</v>
      </c>
      <c r="O218" s="21">
        <f>IFERROR(VLOOKUP(I218,SUM_POINT!$A$1:$G$970,5,FALSE),0)</f>
        <v>3157.5</v>
      </c>
      <c r="P218" s="21">
        <f>IFERROR(VLOOKUP(I218,SUM_POINT!$A$1:$G$970,6,FALSE),0)</f>
        <v>2650.33</v>
      </c>
      <c r="Q218" s="22">
        <f t="shared" si="6"/>
        <v>11947.09</v>
      </c>
      <c r="R218" s="21">
        <f t="shared" si="7"/>
        <v>45455</v>
      </c>
    </row>
    <row r="219" spans="1:18">
      <c r="A219" s="19" t="s">
        <v>23</v>
      </c>
      <c r="B219" s="19" t="s">
        <v>24</v>
      </c>
      <c r="C219" s="19" t="s">
        <v>2589</v>
      </c>
      <c r="D219" s="19" t="s">
        <v>2590</v>
      </c>
      <c r="E219" s="19" t="s">
        <v>2594</v>
      </c>
      <c r="F219" s="19" t="s">
        <v>2595</v>
      </c>
      <c r="G219" s="19" t="s">
        <v>550</v>
      </c>
      <c r="H219" s="19" t="s">
        <v>551</v>
      </c>
      <c r="I219" s="20" t="s">
        <v>451</v>
      </c>
      <c r="J219" s="19" t="s">
        <v>2596</v>
      </c>
      <c r="K219" s="19" t="s">
        <v>2031</v>
      </c>
      <c r="L219" s="19" t="s">
        <v>2032</v>
      </c>
      <c r="M219" s="21">
        <f>IFERROR(VLOOKUP(I219,SUM_POINT!$A$1:$G$970,3,FALSE),0)</f>
        <v>160.46</v>
      </c>
      <c r="N219" s="21">
        <f>IFERROR(VLOOKUP(I219,SUM_POINT!$A$1:$G$970,4,FALSE),0)</f>
        <v>3532.52</v>
      </c>
      <c r="O219" s="21">
        <f>IFERROR(VLOOKUP(I219,SUM_POINT!$A$1:$G$970,5,FALSE),0)</f>
        <v>2721.97</v>
      </c>
      <c r="P219" s="21">
        <f>IFERROR(VLOOKUP(I219,SUM_POINT!$A$1:$G$970,6,FALSE),0)</f>
        <v>2876.06</v>
      </c>
      <c r="Q219" s="22">
        <f t="shared" si="6"/>
        <v>9291.01</v>
      </c>
      <c r="R219" s="21">
        <f t="shared" si="7"/>
        <v>35350</v>
      </c>
    </row>
    <row r="220" spans="1:18">
      <c r="A220" s="19" t="s">
        <v>23</v>
      </c>
      <c r="B220" s="19" t="s">
        <v>24</v>
      </c>
      <c r="C220" s="19" t="s">
        <v>2589</v>
      </c>
      <c r="D220" s="19" t="s">
        <v>2590</v>
      </c>
      <c r="E220" s="19" t="s">
        <v>2597</v>
      </c>
      <c r="F220" s="19" t="s">
        <v>2598</v>
      </c>
      <c r="G220" s="19" t="s">
        <v>550</v>
      </c>
      <c r="H220" s="19" t="s">
        <v>551</v>
      </c>
      <c r="I220" s="20" t="s">
        <v>453</v>
      </c>
      <c r="J220" s="19" t="s">
        <v>2599</v>
      </c>
      <c r="K220" s="19" t="s">
        <v>2031</v>
      </c>
      <c r="L220" s="19" t="s">
        <v>2032</v>
      </c>
      <c r="M220" s="21">
        <f>IFERROR(VLOOKUP(I220,SUM_POINT!$A$1:$G$970,3,FALSE),0)</f>
        <v>500.64</v>
      </c>
      <c r="N220" s="21">
        <f>IFERROR(VLOOKUP(I220,SUM_POINT!$A$1:$G$970,4,FALSE),0)</f>
        <v>711.92</v>
      </c>
      <c r="O220" s="21">
        <f>IFERROR(VLOOKUP(I220,SUM_POINT!$A$1:$G$970,5,FALSE),0)</f>
        <v>1515.51</v>
      </c>
      <c r="P220" s="21">
        <f>IFERROR(VLOOKUP(I220,SUM_POINT!$A$1:$G$970,6,FALSE),0)</f>
        <v>1671.31</v>
      </c>
      <c r="Q220" s="22">
        <f t="shared" si="6"/>
        <v>4399.3799999999992</v>
      </c>
      <c r="R220" s="21">
        <f t="shared" si="7"/>
        <v>16738</v>
      </c>
    </row>
    <row r="221" spans="1:18">
      <c r="A221" s="19" t="s">
        <v>23</v>
      </c>
      <c r="B221" s="19" t="s">
        <v>24</v>
      </c>
      <c r="C221" s="19" t="s">
        <v>2589</v>
      </c>
      <c r="D221" s="19" t="s">
        <v>2590</v>
      </c>
      <c r="E221" s="19" t="s">
        <v>2600</v>
      </c>
      <c r="F221" s="19" t="s">
        <v>2601</v>
      </c>
      <c r="G221" s="19" t="s">
        <v>550</v>
      </c>
      <c r="H221" s="19" t="s">
        <v>551</v>
      </c>
      <c r="I221" s="20" t="s">
        <v>455</v>
      </c>
      <c r="J221" s="19" t="s">
        <v>2602</v>
      </c>
      <c r="K221" s="19" t="s">
        <v>2031</v>
      </c>
      <c r="L221" s="19" t="s">
        <v>2032</v>
      </c>
      <c r="M221" s="21">
        <f>IFERROR(VLOOKUP(I221,SUM_POINT!$A$1:$G$970,3,FALSE),0)</f>
        <v>0</v>
      </c>
      <c r="N221" s="21">
        <f>IFERROR(VLOOKUP(I221,SUM_POINT!$A$1:$G$970,4,FALSE),0)</f>
        <v>3065.26</v>
      </c>
      <c r="O221" s="21">
        <f>IFERROR(VLOOKUP(I221,SUM_POINT!$A$1:$G$970,5,FALSE),0)</f>
        <v>3596.92</v>
      </c>
      <c r="P221" s="21">
        <f>IFERROR(VLOOKUP(I221,SUM_POINT!$A$1:$G$970,6,FALSE),0)</f>
        <v>2102.92</v>
      </c>
      <c r="Q221" s="22">
        <f t="shared" si="6"/>
        <v>8765.1</v>
      </c>
      <c r="R221" s="21">
        <f t="shared" si="7"/>
        <v>33349</v>
      </c>
    </row>
    <row r="222" spans="1:18">
      <c r="A222" s="19" t="s">
        <v>23</v>
      </c>
      <c r="B222" s="19" t="s">
        <v>24</v>
      </c>
      <c r="C222" s="19" t="s">
        <v>2589</v>
      </c>
      <c r="D222" s="19" t="s">
        <v>2590</v>
      </c>
      <c r="E222" s="19" t="s">
        <v>2603</v>
      </c>
      <c r="F222" s="19" t="s">
        <v>2604</v>
      </c>
      <c r="G222" s="19" t="s">
        <v>550</v>
      </c>
      <c r="H222" s="19" t="s">
        <v>551</v>
      </c>
      <c r="I222" s="20" t="s">
        <v>457</v>
      </c>
      <c r="J222" s="19" t="s">
        <v>2605</v>
      </c>
      <c r="K222" s="19" t="s">
        <v>2031</v>
      </c>
      <c r="L222" s="19" t="s">
        <v>2032</v>
      </c>
      <c r="M222" s="21">
        <f>IFERROR(VLOOKUP(I222,SUM_POINT!$A$1:$G$970,3,FALSE),0)</f>
        <v>992.02</v>
      </c>
      <c r="N222" s="21">
        <f>IFERROR(VLOOKUP(I222,SUM_POINT!$A$1:$G$970,4,FALSE),0)</f>
        <v>1608.01</v>
      </c>
      <c r="O222" s="21">
        <f>IFERROR(VLOOKUP(I222,SUM_POINT!$A$1:$G$970,5,FALSE),0)</f>
        <v>2937.27</v>
      </c>
      <c r="P222" s="21">
        <f>IFERROR(VLOOKUP(I222,SUM_POINT!$A$1:$G$970,6,FALSE),0)</f>
        <v>3260.57</v>
      </c>
      <c r="Q222" s="22">
        <f t="shared" si="6"/>
        <v>8797.869999999999</v>
      </c>
      <c r="R222" s="21">
        <f t="shared" si="7"/>
        <v>33473</v>
      </c>
    </row>
    <row r="223" spans="1:18">
      <c r="A223" s="19" t="s">
        <v>23</v>
      </c>
      <c r="B223" s="19" t="s">
        <v>24</v>
      </c>
      <c r="C223" s="19" t="s">
        <v>2589</v>
      </c>
      <c r="D223" s="19" t="s">
        <v>2590</v>
      </c>
      <c r="E223" s="19" t="s">
        <v>2606</v>
      </c>
      <c r="F223" s="19" t="s">
        <v>2607</v>
      </c>
      <c r="G223" s="19" t="s">
        <v>550</v>
      </c>
      <c r="H223" s="19" t="s">
        <v>551</v>
      </c>
      <c r="I223" s="20" t="s">
        <v>459</v>
      </c>
      <c r="J223" s="19" t="s">
        <v>2608</v>
      </c>
      <c r="K223" s="19" t="s">
        <v>2031</v>
      </c>
      <c r="L223" s="19" t="s">
        <v>2032</v>
      </c>
      <c r="M223" s="21">
        <f>IFERROR(VLOOKUP(I223,SUM_POINT!$A$1:$G$970,3,FALSE),0)</f>
        <v>1174.93</v>
      </c>
      <c r="N223" s="21">
        <f>IFERROR(VLOOKUP(I223,SUM_POINT!$A$1:$G$970,4,FALSE),0)</f>
        <v>2052.08</v>
      </c>
      <c r="O223" s="21">
        <f>IFERROR(VLOOKUP(I223,SUM_POINT!$A$1:$G$970,5,FALSE),0)</f>
        <v>3155.88</v>
      </c>
      <c r="P223" s="21">
        <f>IFERROR(VLOOKUP(I223,SUM_POINT!$A$1:$G$970,6,FALSE),0)</f>
        <v>2473.2399999999998</v>
      </c>
      <c r="Q223" s="22">
        <f t="shared" si="6"/>
        <v>8856.130000000001</v>
      </c>
      <c r="R223" s="21">
        <f t="shared" si="7"/>
        <v>33695</v>
      </c>
    </row>
    <row r="224" spans="1:18">
      <c r="A224" s="19" t="s">
        <v>23</v>
      </c>
      <c r="B224" s="19" t="s">
        <v>24</v>
      </c>
      <c r="C224" s="19" t="s">
        <v>2589</v>
      </c>
      <c r="D224" s="19" t="s">
        <v>2590</v>
      </c>
      <c r="E224" s="19" t="s">
        <v>2606</v>
      </c>
      <c r="F224" s="19" t="s">
        <v>2607</v>
      </c>
      <c r="G224" s="19" t="s">
        <v>550</v>
      </c>
      <c r="H224" s="19" t="s">
        <v>551</v>
      </c>
      <c r="I224" s="20" t="s">
        <v>461</v>
      </c>
      <c r="J224" s="19" t="s">
        <v>2609</v>
      </c>
      <c r="K224" s="19" t="s">
        <v>2031</v>
      </c>
      <c r="L224" s="19" t="s">
        <v>2032</v>
      </c>
      <c r="M224" s="21">
        <f>IFERROR(VLOOKUP(I224,SUM_POINT!$A$1:$G$970,3,FALSE),0)</f>
        <v>651.46</v>
      </c>
      <c r="N224" s="21">
        <f>IFERROR(VLOOKUP(I224,SUM_POINT!$A$1:$G$970,4,FALSE),0)</f>
        <v>1258.98</v>
      </c>
      <c r="O224" s="21">
        <f>IFERROR(VLOOKUP(I224,SUM_POINT!$A$1:$G$970,5,FALSE),0)</f>
        <v>1728.5</v>
      </c>
      <c r="P224" s="21">
        <f>IFERROR(VLOOKUP(I224,SUM_POINT!$A$1:$G$970,6,FALSE),0)</f>
        <v>1386.64</v>
      </c>
      <c r="Q224" s="22">
        <f t="shared" si="6"/>
        <v>5025.58</v>
      </c>
      <c r="R224" s="21">
        <f t="shared" si="7"/>
        <v>19121</v>
      </c>
    </row>
    <row r="225" spans="1:18">
      <c r="A225" s="19" t="s">
        <v>23</v>
      </c>
      <c r="B225" s="19" t="s">
        <v>24</v>
      </c>
      <c r="C225" s="19" t="s">
        <v>2589</v>
      </c>
      <c r="D225" s="19" t="s">
        <v>2590</v>
      </c>
      <c r="E225" s="19" t="s">
        <v>2610</v>
      </c>
      <c r="F225" s="19" t="s">
        <v>2611</v>
      </c>
      <c r="G225" s="19" t="s">
        <v>550</v>
      </c>
      <c r="H225" s="19" t="s">
        <v>551</v>
      </c>
      <c r="I225" s="20" t="s">
        <v>463</v>
      </c>
      <c r="J225" s="19" t="s">
        <v>2612</v>
      </c>
      <c r="K225" s="19" t="s">
        <v>2031</v>
      </c>
      <c r="L225" s="19" t="s">
        <v>2032</v>
      </c>
      <c r="M225" s="21">
        <f>IFERROR(VLOOKUP(I225,SUM_POINT!$A$1:$G$970,3,FALSE),0)</f>
        <v>1659.4</v>
      </c>
      <c r="N225" s="21">
        <f>IFERROR(VLOOKUP(I225,SUM_POINT!$A$1:$G$970,4,FALSE),0)</f>
        <v>2580.12</v>
      </c>
      <c r="O225" s="21">
        <f>IFERROR(VLOOKUP(I225,SUM_POINT!$A$1:$G$970,5,FALSE),0)</f>
        <v>2396.0300000000002</v>
      </c>
      <c r="P225" s="21">
        <f>IFERROR(VLOOKUP(I225,SUM_POINT!$A$1:$G$970,6,FALSE),0)</f>
        <v>2309.54</v>
      </c>
      <c r="Q225" s="22">
        <f t="shared" si="6"/>
        <v>8945.09</v>
      </c>
      <c r="R225" s="21">
        <f t="shared" si="7"/>
        <v>34033</v>
      </c>
    </row>
    <row r="226" spans="1:18">
      <c r="A226" s="19" t="s">
        <v>23</v>
      </c>
      <c r="B226" s="19" t="s">
        <v>24</v>
      </c>
      <c r="C226" s="19" t="s">
        <v>2589</v>
      </c>
      <c r="D226" s="19" t="s">
        <v>2590</v>
      </c>
      <c r="E226" s="19" t="s">
        <v>2610</v>
      </c>
      <c r="F226" s="19" t="s">
        <v>2611</v>
      </c>
      <c r="G226" s="19" t="s">
        <v>550</v>
      </c>
      <c r="H226" s="19" t="s">
        <v>551</v>
      </c>
      <c r="I226" s="20" t="s">
        <v>465</v>
      </c>
      <c r="J226" s="19" t="s">
        <v>2613</v>
      </c>
      <c r="K226" s="19" t="s">
        <v>2031</v>
      </c>
      <c r="L226" s="19" t="s">
        <v>2032</v>
      </c>
      <c r="M226" s="21">
        <f>IFERROR(VLOOKUP(I226,SUM_POINT!$A$1:$G$970,3,FALSE),0)</f>
        <v>127.14</v>
      </c>
      <c r="N226" s="21">
        <f>IFERROR(VLOOKUP(I226,SUM_POINT!$A$1:$G$970,4,FALSE),0)</f>
        <v>1553.49</v>
      </c>
      <c r="O226" s="21">
        <f>IFERROR(VLOOKUP(I226,SUM_POINT!$A$1:$G$970,5,FALSE),0)</f>
        <v>1529.49</v>
      </c>
      <c r="P226" s="21">
        <f>IFERROR(VLOOKUP(I226,SUM_POINT!$A$1:$G$970,6,FALSE),0)</f>
        <v>1741.19</v>
      </c>
      <c r="Q226" s="22">
        <f t="shared" si="6"/>
        <v>4951.3099999999995</v>
      </c>
      <c r="R226" s="21">
        <f t="shared" si="7"/>
        <v>18838</v>
      </c>
    </row>
    <row r="227" spans="1:18">
      <c r="A227" s="19" t="s">
        <v>23</v>
      </c>
      <c r="B227" s="19" t="s">
        <v>24</v>
      </c>
      <c r="C227" s="19" t="s">
        <v>2614</v>
      </c>
      <c r="D227" s="19" t="s">
        <v>2615</v>
      </c>
      <c r="E227" s="19" t="s">
        <v>2616</v>
      </c>
      <c r="F227" s="19" t="s">
        <v>2615</v>
      </c>
      <c r="G227" s="19" t="s">
        <v>552</v>
      </c>
      <c r="H227" s="19" t="s">
        <v>553</v>
      </c>
      <c r="I227" s="20" t="s">
        <v>467</v>
      </c>
      <c r="J227" s="19" t="s">
        <v>2617</v>
      </c>
      <c r="K227" s="19" t="s">
        <v>2031</v>
      </c>
      <c r="L227" s="19" t="s">
        <v>2032</v>
      </c>
      <c r="M227" s="21">
        <f>IFERROR(VLOOKUP(I227,SUM_POINT!$A$1:$G$970,3,FALSE),0)</f>
        <v>608.58000000000004</v>
      </c>
      <c r="N227" s="21">
        <f>IFERROR(VLOOKUP(I227,SUM_POINT!$A$1:$G$970,4,FALSE),0)</f>
        <v>995.91</v>
      </c>
      <c r="O227" s="21">
        <f>IFERROR(VLOOKUP(I227,SUM_POINT!$A$1:$G$970,5,FALSE),0)</f>
        <v>1850.11</v>
      </c>
      <c r="P227" s="21">
        <f>IFERROR(VLOOKUP(I227,SUM_POINT!$A$1:$G$970,6,FALSE),0)</f>
        <v>1078.26</v>
      </c>
      <c r="Q227" s="22">
        <f t="shared" si="6"/>
        <v>4532.8599999999997</v>
      </c>
      <c r="R227" s="21">
        <f t="shared" si="7"/>
        <v>17246</v>
      </c>
    </row>
    <row r="228" spans="1:18">
      <c r="A228" s="19" t="s">
        <v>23</v>
      </c>
      <c r="B228" s="19" t="s">
        <v>24</v>
      </c>
      <c r="C228" s="19" t="s">
        <v>2614</v>
      </c>
      <c r="D228" s="19" t="s">
        <v>2615</v>
      </c>
      <c r="E228" s="19" t="s">
        <v>2616</v>
      </c>
      <c r="F228" s="19" t="s">
        <v>2615</v>
      </c>
      <c r="G228" s="19" t="s">
        <v>552</v>
      </c>
      <c r="H228" s="19" t="s">
        <v>553</v>
      </c>
      <c r="I228" s="20" t="s">
        <v>469</v>
      </c>
      <c r="J228" s="19" t="s">
        <v>2618</v>
      </c>
      <c r="K228" s="19" t="s">
        <v>2031</v>
      </c>
      <c r="L228" s="19" t="s">
        <v>2032</v>
      </c>
      <c r="M228" s="21">
        <f>IFERROR(VLOOKUP(I228,SUM_POINT!$A$1:$G$970,3,FALSE),0)</f>
        <v>948.12</v>
      </c>
      <c r="N228" s="21">
        <f>IFERROR(VLOOKUP(I228,SUM_POINT!$A$1:$G$970,4,FALSE),0)</f>
        <v>1909.72</v>
      </c>
      <c r="O228" s="21">
        <f>IFERROR(VLOOKUP(I228,SUM_POINT!$A$1:$G$970,5,FALSE),0)</f>
        <v>2210.62</v>
      </c>
      <c r="P228" s="21">
        <f>IFERROR(VLOOKUP(I228,SUM_POINT!$A$1:$G$970,6,FALSE),0)</f>
        <v>1451.93</v>
      </c>
      <c r="Q228" s="22">
        <f t="shared" si="6"/>
        <v>6520.39</v>
      </c>
      <c r="R228" s="21">
        <f t="shared" si="7"/>
        <v>24808</v>
      </c>
    </row>
    <row r="229" spans="1:18">
      <c r="A229" s="19" t="s">
        <v>23</v>
      </c>
      <c r="B229" s="19" t="s">
        <v>24</v>
      </c>
      <c r="C229" s="19" t="s">
        <v>2614</v>
      </c>
      <c r="D229" s="19" t="s">
        <v>2615</v>
      </c>
      <c r="E229" s="19" t="s">
        <v>2619</v>
      </c>
      <c r="F229" s="19" t="s">
        <v>2620</v>
      </c>
      <c r="G229" s="19" t="s">
        <v>552</v>
      </c>
      <c r="H229" s="19" t="s">
        <v>553</v>
      </c>
      <c r="I229" s="20" t="s">
        <v>471</v>
      </c>
      <c r="J229" s="19" t="s">
        <v>2621</v>
      </c>
      <c r="K229" s="19" t="s">
        <v>2031</v>
      </c>
      <c r="L229" s="19" t="s">
        <v>2032</v>
      </c>
      <c r="M229" s="21">
        <f>IFERROR(VLOOKUP(I229,SUM_POINT!$A$1:$G$970,3,FALSE),0)</f>
        <v>431.03</v>
      </c>
      <c r="N229" s="21">
        <f>IFERROR(VLOOKUP(I229,SUM_POINT!$A$1:$G$970,4,FALSE),0)</f>
        <v>1798.89</v>
      </c>
      <c r="O229" s="21">
        <f>IFERROR(VLOOKUP(I229,SUM_POINT!$A$1:$G$970,5,FALSE),0)</f>
        <v>2775.15</v>
      </c>
      <c r="P229" s="21">
        <f>IFERROR(VLOOKUP(I229,SUM_POINT!$A$1:$G$970,6,FALSE),0)</f>
        <v>1332.39</v>
      </c>
      <c r="Q229" s="22">
        <f t="shared" si="6"/>
        <v>6337.46</v>
      </c>
      <c r="R229" s="21">
        <f t="shared" si="7"/>
        <v>24112</v>
      </c>
    </row>
    <row r="230" spans="1:18">
      <c r="A230" s="19" t="s">
        <v>23</v>
      </c>
      <c r="B230" s="19" t="s">
        <v>24</v>
      </c>
      <c r="C230" s="19" t="s">
        <v>2614</v>
      </c>
      <c r="D230" s="19" t="s">
        <v>2615</v>
      </c>
      <c r="E230" s="19" t="s">
        <v>2622</v>
      </c>
      <c r="F230" s="19" t="s">
        <v>2623</v>
      </c>
      <c r="G230" s="19" t="s">
        <v>552</v>
      </c>
      <c r="H230" s="19" t="s">
        <v>553</v>
      </c>
      <c r="I230" s="20" t="s">
        <v>473</v>
      </c>
      <c r="J230" s="19" t="s">
        <v>2624</v>
      </c>
      <c r="K230" s="19" t="s">
        <v>2031</v>
      </c>
      <c r="L230" s="19" t="s">
        <v>2032</v>
      </c>
      <c r="M230" s="21">
        <f>IFERROR(VLOOKUP(I230,SUM_POINT!$A$1:$G$970,3,FALSE),0)</f>
        <v>779.86</v>
      </c>
      <c r="N230" s="21">
        <f>IFERROR(VLOOKUP(I230,SUM_POINT!$A$1:$G$970,4,FALSE),0)</f>
        <v>939.67</v>
      </c>
      <c r="O230" s="21">
        <f>IFERROR(VLOOKUP(I230,SUM_POINT!$A$1:$G$970,5,FALSE),0)</f>
        <v>914.61</v>
      </c>
      <c r="P230" s="21">
        <f>IFERROR(VLOOKUP(I230,SUM_POINT!$A$1:$G$970,6,FALSE),0)</f>
        <v>1273.29</v>
      </c>
      <c r="Q230" s="22">
        <f t="shared" si="6"/>
        <v>3907.43</v>
      </c>
      <c r="R230" s="21">
        <f t="shared" si="7"/>
        <v>14867</v>
      </c>
    </row>
    <row r="231" spans="1:18">
      <c r="A231" s="19" t="s">
        <v>23</v>
      </c>
      <c r="B231" s="19" t="s">
        <v>24</v>
      </c>
      <c r="C231" s="19" t="s">
        <v>2625</v>
      </c>
      <c r="D231" s="19" t="s">
        <v>2626</v>
      </c>
      <c r="E231" s="19" t="s">
        <v>2627</v>
      </c>
      <c r="F231" s="19" t="s">
        <v>2628</v>
      </c>
      <c r="G231" s="19" t="s">
        <v>575</v>
      </c>
      <c r="H231" s="19" t="s">
        <v>576</v>
      </c>
      <c r="I231" s="20" t="s">
        <v>2629</v>
      </c>
      <c r="J231" s="19" t="s">
        <v>504</v>
      </c>
      <c r="K231" s="19" t="s">
        <v>2031</v>
      </c>
      <c r="L231" s="19" t="s">
        <v>2007</v>
      </c>
      <c r="M231" s="21">
        <f>IFERROR(VLOOKUP(I231,SUM_POINT!$A$1:$G$970,3,FALSE),0)</f>
        <v>0</v>
      </c>
      <c r="N231" s="21">
        <f>IFERROR(VLOOKUP(I231,SUM_POINT!$A$1:$G$970,4,FALSE),0)</f>
        <v>0</v>
      </c>
      <c r="O231" s="21">
        <f>IFERROR(VLOOKUP(I231,SUM_POINT!$A$1:$G$970,5,FALSE),0)</f>
        <v>0</v>
      </c>
      <c r="P231" s="21">
        <f>IFERROR(VLOOKUP(I231,SUM_POINT!$A$1:$G$970,6,FALSE),0)</f>
        <v>0</v>
      </c>
      <c r="Q231" s="22">
        <f t="shared" si="6"/>
        <v>0</v>
      </c>
      <c r="R231" s="21">
        <f t="shared" si="7"/>
        <v>0</v>
      </c>
    </row>
    <row r="232" spans="1:18">
      <c r="A232" s="19" t="s">
        <v>23</v>
      </c>
      <c r="B232" s="19" t="s">
        <v>24</v>
      </c>
      <c r="C232" s="19" t="s">
        <v>2625</v>
      </c>
      <c r="D232" s="19" t="s">
        <v>2626</v>
      </c>
      <c r="E232" s="19" t="s">
        <v>2627</v>
      </c>
      <c r="F232" s="19" t="s">
        <v>2628</v>
      </c>
      <c r="G232" s="19" t="s">
        <v>575</v>
      </c>
      <c r="H232" s="19" t="s">
        <v>576</v>
      </c>
      <c r="I232" s="20" t="s">
        <v>475</v>
      </c>
      <c r="J232" s="19" t="s">
        <v>2630</v>
      </c>
      <c r="K232" s="19" t="s">
        <v>2031</v>
      </c>
      <c r="L232" s="19" t="s">
        <v>2032</v>
      </c>
      <c r="M232" s="21">
        <f>IFERROR(VLOOKUP(I232,SUM_POINT!$A$1:$G$970,3,FALSE),0)</f>
        <v>1447.83</v>
      </c>
      <c r="N232" s="21">
        <f>IFERROR(VLOOKUP(I232,SUM_POINT!$A$1:$G$970,4,FALSE),0)</f>
        <v>2046.32</v>
      </c>
      <c r="O232" s="21">
        <f>IFERROR(VLOOKUP(I232,SUM_POINT!$A$1:$G$970,5,FALSE),0)</f>
        <v>2157.61</v>
      </c>
      <c r="P232" s="21">
        <f>IFERROR(VLOOKUP(I232,SUM_POINT!$A$1:$G$970,6,FALSE),0)</f>
        <v>1830.92</v>
      </c>
      <c r="Q232" s="22">
        <f t="shared" si="6"/>
        <v>7482.68</v>
      </c>
      <c r="R232" s="21">
        <f t="shared" si="7"/>
        <v>28469</v>
      </c>
    </row>
    <row r="233" spans="1:18">
      <c r="A233" s="19" t="s">
        <v>23</v>
      </c>
      <c r="B233" s="19" t="s">
        <v>24</v>
      </c>
      <c r="C233" s="19" t="s">
        <v>2625</v>
      </c>
      <c r="D233" s="19" t="s">
        <v>2626</v>
      </c>
      <c r="E233" s="19" t="s">
        <v>2631</v>
      </c>
      <c r="F233" s="19" t="s">
        <v>2632</v>
      </c>
      <c r="G233" s="19" t="s">
        <v>575</v>
      </c>
      <c r="H233" s="19" t="s">
        <v>576</v>
      </c>
      <c r="I233" s="20" t="s">
        <v>477</v>
      </c>
      <c r="J233" s="19" t="s">
        <v>2633</v>
      </c>
      <c r="K233" s="19" t="s">
        <v>2031</v>
      </c>
      <c r="L233" s="19" t="s">
        <v>2032</v>
      </c>
      <c r="M233" s="21">
        <f>IFERROR(VLOOKUP(I233,SUM_POINT!$A$1:$G$970,3,FALSE),0)</f>
        <v>1035.53</v>
      </c>
      <c r="N233" s="21">
        <f>IFERROR(VLOOKUP(I233,SUM_POINT!$A$1:$G$970,4,FALSE),0)</f>
        <v>1514.79</v>
      </c>
      <c r="O233" s="21">
        <f>IFERROR(VLOOKUP(I233,SUM_POINT!$A$1:$G$970,5,FALSE),0)</f>
        <v>2193.13</v>
      </c>
      <c r="P233" s="21">
        <f>IFERROR(VLOOKUP(I233,SUM_POINT!$A$1:$G$970,6,FALSE),0)</f>
        <v>1400.59</v>
      </c>
      <c r="Q233" s="22">
        <f t="shared" si="6"/>
        <v>6144.04</v>
      </c>
      <c r="R233" s="21">
        <f t="shared" si="7"/>
        <v>23376</v>
      </c>
    </row>
    <row r="234" spans="1:18">
      <c r="A234" s="19" t="s">
        <v>23</v>
      </c>
      <c r="B234" s="19" t="s">
        <v>24</v>
      </c>
      <c r="C234" s="19" t="s">
        <v>2625</v>
      </c>
      <c r="D234" s="19" t="s">
        <v>2626</v>
      </c>
      <c r="E234" s="19" t="s">
        <v>2631</v>
      </c>
      <c r="F234" s="19" t="s">
        <v>2632</v>
      </c>
      <c r="G234" s="19" t="s">
        <v>575</v>
      </c>
      <c r="H234" s="19" t="s">
        <v>576</v>
      </c>
      <c r="I234" s="20" t="s">
        <v>479</v>
      </c>
      <c r="J234" s="19" t="s">
        <v>2634</v>
      </c>
      <c r="K234" s="19" t="s">
        <v>2031</v>
      </c>
      <c r="L234" s="19" t="s">
        <v>2032</v>
      </c>
      <c r="M234" s="21">
        <f>IFERROR(VLOOKUP(I234,SUM_POINT!$A$1:$G$970,3,FALSE),0)</f>
        <v>1458.42</v>
      </c>
      <c r="N234" s="21">
        <f>IFERROR(VLOOKUP(I234,SUM_POINT!$A$1:$G$970,4,FALSE),0)</f>
        <v>990.34</v>
      </c>
      <c r="O234" s="21">
        <f>IFERROR(VLOOKUP(I234,SUM_POINT!$A$1:$G$970,5,FALSE),0)</f>
        <v>3500.83</v>
      </c>
      <c r="P234" s="21">
        <f>IFERROR(VLOOKUP(I234,SUM_POINT!$A$1:$G$970,6,FALSE),0)</f>
        <v>1705.49</v>
      </c>
      <c r="Q234" s="22">
        <f t="shared" si="6"/>
        <v>7655.08</v>
      </c>
      <c r="R234" s="21">
        <f t="shared" si="7"/>
        <v>29125</v>
      </c>
    </row>
    <row r="235" spans="1:18">
      <c r="A235" s="19" t="s">
        <v>23</v>
      </c>
      <c r="B235" s="19" t="s">
        <v>24</v>
      </c>
      <c r="C235" s="19" t="s">
        <v>2625</v>
      </c>
      <c r="D235" s="19" t="s">
        <v>2626</v>
      </c>
      <c r="E235" s="19" t="s">
        <v>2635</v>
      </c>
      <c r="F235" s="19" t="s">
        <v>2636</v>
      </c>
      <c r="G235" s="19" t="s">
        <v>575</v>
      </c>
      <c r="H235" s="19" t="s">
        <v>576</v>
      </c>
      <c r="I235" s="20" t="s">
        <v>481</v>
      </c>
      <c r="J235" s="19" t="s">
        <v>2637</v>
      </c>
      <c r="K235" s="19" t="s">
        <v>2031</v>
      </c>
      <c r="L235" s="19" t="s">
        <v>2032</v>
      </c>
      <c r="M235" s="21">
        <f>IFERROR(VLOOKUP(I235,SUM_POINT!$A$1:$G$970,3,FALSE),0)</f>
        <v>2106.59</v>
      </c>
      <c r="N235" s="21">
        <f>IFERROR(VLOOKUP(I235,SUM_POINT!$A$1:$G$970,4,FALSE),0)</f>
        <v>2786.03</v>
      </c>
      <c r="O235" s="21">
        <f>IFERROR(VLOOKUP(I235,SUM_POINT!$A$1:$G$970,5,FALSE),0)</f>
        <v>3478.11</v>
      </c>
      <c r="P235" s="21">
        <f>IFERROR(VLOOKUP(I235,SUM_POINT!$A$1:$G$970,6,FALSE),0)</f>
        <v>2946.43</v>
      </c>
      <c r="Q235" s="22">
        <f t="shared" si="6"/>
        <v>11317.160000000002</v>
      </c>
      <c r="R235" s="21">
        <f t="shared" si="7"/>
        <v>43058</v>
      </c>
    </row>
    <row r="236" spans="1:18">
      <c r="A236" s="19" t="s">
        <v>23</v>
      </c>
      <c r="B236" s="19" t="s">
        <v>24</v>
      </c>
      <c r="C236" s="19" t="s">
        <v>2625</v>
      </c>
      <c r="D236" s="19" t="s">
        <v>2626</v>
      </c>
      <c r="E236" s="19" t="s">
        <v>2638</v>
      </c>
      <c r="F236" s="19" t="s">
        <v>2639</v>
      </c>
      <c r="G236" s="19" t="s">
        <v>575</v>
      </c>
      <c r="H236" s="19" t="s">
        <v>576</v>
      </c>
      <c r="I236" s="20" t="s">
        <v>483</v>
      </c>
      <c r="J236" s="19" t="s">
        <v>2640</v>
      </c>
      <c r="K236" s="19" t="s">
        <v>2031</v>
      </c>
      <c r="L236" s="19" t="s">
        <v>2032</v>
      </c>
      <c r="M236" s="21">
        <f>IFERROR(VLOOKUP(I236,SUM_POINT!$A$1:$G$970,3,FALSE),0)</f>
        <v>576.04</v>
      </c>
      <c r="N236" s="21">
        <f>IFERROR(VLOOKUP(I236,SUM_POINT!$A$1:$G$970,4,FALSE),0)</f>
        <v>2589.54</v>
      </c>
      <c r="O236" s="21">
        <f>IFERROR(VLOOKUP(I236,SUM_POINT!$A$1:$G$970,5,FALSE),0)</f>
        <v>4260.8900000000003</v>
      </c>
      <c r="P236" s="21">
        <f>IFERROR(VLOOKUP(I236,SUM_POINT!$A$1:$G$970,6,FALSE),0)</f>
        <v>2931</v>
      </c>
      <c r="Q236" s="22">
        <f t="shared" si="6"/>
        <v>10357.470000000001</v>
      </c>
      <c r="R236" s="21">
        <f t="shared" si="7"/>
        <v>39407</v>
      </c>
    </row>
    <row r="237" spans="1:18">
      <c r="A237" s="19" t="s">
        <v>23</v>
      </c>
      <c r="B237" s="19" t="s">
        <v>24</v>
      </c>
      <c r="C237" s="19" t="s">
        <v>2625</v>
      </c>
      <c r="D237" s="19" t="s">
        <v>2626</v>
      </c>
      <c r="E237" s="19" t="s">
        <v>2641</v>
      </c>
      <c r="F237" s="19" t="s">
        <v>2642</v>
      </c>
      <c r="G237" s="19" t="s">
        <v>575</v>
      </c>
      <c r="H237" s="19" t="s">
        <v>576</v>
      </c>
      <c r="I237" s="20" t="s">
        <v>485</v>
      </c>
      <c r="J237" s="19" t="s">
        <v>2643</v>
      </c>
      <c r="K237" s="19" t="s">
        <v>2031</v>
      </c>
      <c r="L237" s="19" t="s">
        <v>2032</v>
      </c>
      <c r="M237" s="21">
        <f>IFERROR(VLOOKUP(I237,SUM_POINT!$A$1:$G$970,3,FALSE),0)</f>
        <v>2345.8200000000002</v>
      </c>
      <c r="N237" s="21">
        <f>IFERROR(VLOOKUP(I237,SUM_POINT!$A$1:$G$970,4,FALSE),0)</f>
        <v>2990.52</v>
      </c>
      <c r="O237" s="21">
        <f>IFERROR(VLOOKUP(I237,SUM_POINT!$A$1:$G$970,5,FALSE),0)</f>
        <v>3249.3</v>
      </c>
      <c r="P237" s="21">
        <f>IFERROR(VLOOKUP(I237,SUM_POINT!$A$1:$G$970,6,FALSE),0)</f>
        <v>3574.86</v>
      </c>
      <c r="Q237" s="22">
        <f t="shared" si="6"/>
        <v>12160.5</v>
      </c>
      <c r="R237" s="21">
        <f t="shared" si="7"/>
        <v>46267</v>
      </c>
    </row>
    <row r="238" spans="1:18">
      <c r="A238" s="19" t="s">
        <v>23</v>
      </c>
      <c r="B238" s="19" t="s">
        <v>24</v>
      </c>
      <c r="C238" s="19" t="s">
        <v>2644</v>
      </c>
      <c r="D238" s="19" t="s">
        <v>2645</v>
      </c>
      <c r="E238" s="19" t="s">
        <v>2646</v>
      </c>
      <c r="F238" s="19" t="s">
        <v>2645</v>
      </c>
      <c r="G238" s="19" t="s">
        <v>579</v>
      </c>
      <c r="H238" s="19" t="s">
        <v>580</v>
      </c>
      <c r="I238" s="20" t="s">
        <v>487</v>
      </c>
      <c r="J238" s="19" t="s">
        <v>2647</v>
      </c>
      <c r="K238" s="19" t="s">
        <v>2031</v>
      </c>
      <c r="L238" s="19" t="s">
        <v>2032</v>
      </c>
      <c r="M238" s="21">
        <f>IFERROR(VLOOKUP(I238,SUM_POINT!$A$1:$G$970,3,FALSE),0)</f>
        <v>2015.71</v>
      </c>
      <c r="N238" s="21">
        <f>IFERROR(VLOOKUP(I238,SUM_POINT!$A$1:$G$970,4,FALSE),0)</f>
        <v>2264.89</v>
      </c>
      <c r="O238" s="21">
        <f>IFERROR(VLOOKUP(I238,SUM_POINT!$A$1:$G$970,5,FALSE),0)</f>
        <v>3197.91</v>
      </c>
      <c r="P238" s="21">
        <f>IFERROR(VLOOKUP(I238,SUM_POINT!$A$1:$G$970,6,FALSE),0)</f>
        <v>2836.84</v>
      </c>
      <c r="Q238" s="22">
        <f t="shared" si="6"/>
        <v>10315.35</v>
      </c>
      <c r="R238" s="21">
        <f t="shared" si="7"/>
        <v>39247</v>
      </c>
    </row>
    <row r="239" spans="1:18">
      <c r="A239" s="19" t="s">
        <v>23</v>
      </c>
      <c r="B239" s="19" t="s">
        <v>24</v>
      </c>
      <c r="C239" s="19" t="s">
        <v>2644</v>
      </c>
      <c r="D239" s="19" t="s">
        <v>2645</v>
      </c>
      <c r="E239" s="19" t="s">
        <v>2648</v>
      </c>
      <c r="F239" s="19" t="s">
        <v>2649</v>
      </c>
      <c r="G239" s="19" t="s">
        <v>579</v>
      </c>
      <c r="H239" s="19" t="s">
        <v>580</v>
      </c>
      <c r="I239" s="20" t="s">
        <v>489</v>
      </c>
      <c r="J239" s="19" t="s">
        <v>2650</v>
      </c>
      <c r="K239" s="19" t="s">
        <v>2031</v>
      </c>
      <c r="L239" s="19" t="s">
        <v>2032</v>
      </c>
      <c r="M239" s="21">
        <f>IFERROR(VLOOKUP(I239,SUM_POINT!$A$1:$G$970,3,FALSE),0)</f>
        <v>733.34</v>
      </c>
      <c r="N239" s="21">
        <f>IFERROR(VLOOKUP(I239,SUM_POINT!$A$1:$G$970,4,FALSE),0)</f>
        <v>1822.61</v>
      </c>
      <c r="O239" s="21">
        <f>IFERROR(VLOOKUP(I239,SUM_POINT!$A$1:$G$970,5,FALSE),0)</f>
        <v>2008.88</v>
      </c>
      <c r="P239" s="21">
        <f>IFERROR(VLOOKUP(I239,SUM_POINT!$A$1:$G$970,6,FALSE),0)</f>
        <v>1395.73</v>
      </c>
      <c r="Q239" s="22">
        <f t="shared" si="6"/>
        <v>5960.5599999999995</v>
      </c>
      <c r="R239" s="21">
        <f t="shared" si="7"/>
        <v>22678</v>
      </c>
    </row>
    <row r="240" spans="1:18">
      <c r="A240" s="19" t="s">
        <v>23</v>
      </c>
      <c r="B240" s="19" t="s">
        <v>24</v>
      </c>
      <c r="C240" s="19" t="s">
        <v>2644</v>
      </c>
      <c r="D240" s="19" t="s">
        <v>2645</v>
      </c>
      <c r="E240" s="19" t="s">
        <v>2648</v>
      </c>
      <c r="F240" s="19" t="s">
        <v>2649</v>
      </c>
      <c r="G240" s="19" t="s">
        <v>579</v>
      </c>
      <c r="H240" s="19" t="s">
        <v>580</v>
      </c>
      <c r="I240" s="20" t="s">
        <v>491</v>
      </c>
      <c r="J240" s="19" t="s">
        <v>2651</v>
      </c>
      <c r="K240" s="19" t="s">
        <v>2031</v>
      </c>
      <c r="L240" s="19" t="s">
        <v>2032</v>
      </c>
      <c r="M240" s="21">
        <f>IFERROR(VLOOKUP(I240,SUM_POINT!$A$1:$G$970,3,FALSE),0)</f>
        <v>584.44000000000005</v>
      </c>
      <c r="N240" s="21">
        <f>IFERROR(VLOOKUP(I240,SUM_POINT!$A$1:$G$970,4,FALSE),0)</f>
        <v>1251.49</v>
      </c>
      <c r="O240" s="21">
        <f>IFERROR(VLOOKUP(I240,SUM_POINT!$A$1:$G$970,5,FALSE),0)</f>
        <v>1831</v>
      </c>
      <c r="P240" s="21">
        <f>IFERROR(VLOOKUP(I240,SUM_POINT!$A$1:$G$970,6,FALSE),0)</f>
        <v>1579.91</v>
      </c>
      <c r="Q240" s="22">
        <f t="shared" si="6"/>
        <v>5246.84</v>
      </c>
      <c r="R240" s="21">
        <f t="shared" si="7"/>
        <v>19963</v>
      </c>
    </row>
    <row r="241" spans="1:18">
      <c r="A241" s="19" t="s">
        <v>23</v>
      </c>
      <c r="B241" s="19" t="s">
        <v>24</v>
      </c>
      <c r="C241" s="19" t="s">
        <v>2644</v>
      </c>
      <c r="D241" s="19" t="s">
        <v>2645</v>
      </c>
      <c r="E241" s="19" t="s">
        <v>2652</v>
      </c>
      <c r="F241" s="19" t="s">
        <v>2653</v>
      </c>
      <c r="G241" s="19" t="s">
        <v>579</v>
      </c>
      <c r="H241" s="19" t="s">
        <v>580</v>
      </c>
      <c r="I241" s="20" t="s">
        <v>493</v>
      </c>
      <c r="J241" s="19" t="s">
        <v>2654</v>
      </c>
      <c r="K241" s="19" t="s">
        <v>2031</v>
      </c>
      <c r="L241" s="19" t="s">
        <v>2032</v>
      </c>
      <c r="M241" s="21">
        <f>IFERROR(VLOOKUP(I241,SUM_POINT!$A$1:$G$970,3,FALSE),0)</f>
        <v>235.44</v>
      </c>
      <c r="N241" s="21">
        <f>IFERROR(VLOOKUP(I241,SUM_POINT!$A$1:$G$970,4,FALSE),0)</f>
        <v>2940.45</v>
      </c>
      <c r="O241" s="21">
        <f>IFERROR(VLOOKUP(I241,SUM_POINT!$A$1:$G$970,5,FALSE),0)</f>
        <v>4841.91</v>
      </c>
      <c r="P241" s="21">
        <f>IFERROR(VLOOKUP(I241,SUM_POINT!$A$1:$G$970,6,FALSE),0)</f>
        <v>3043.49</v>
      </c>
      <c r="Q241" s="22">
        <f t="shared" si="6"/>
        <v>11061.289999999999</v>
      </c>
      <c r="R241" s="21">
        <f t="shared" si="7"/>
        <v>42085</v>
      </c>
    </row>
    <row r="242" spans="1:18">
      <c r="A242" s="19" t="s">
        <v>23</v>
      </c>
      <c r="B242" s="19" t="s">
        <v>24</v>
      </c>
      <c r="C242" s="19" t="s">
        <v>2644</v>
      </c>
      <c r="D242" s="19" t="s">
        <v>2645</v>
      </c>
      <c r="E242" s="19" t="s">
        <v>2655</v>
      </c>
      <c r="F242" s="19" t="s">
        <v>2656</v>
      </c>
      <c r="G242" s="19" t="s">
        <v>579</v>
      </c>
      <c r="H242" s="19" t="s">
        <v>580</v>
      </c>
      <c r="I242" s="20" t="s">
        <v>495</v>
      </c>
      <c r="J242" s="19" t="s">
        <v>2657</v>
      </c>
      <c r="K242" s="19" t="s">
        <v>2031</v>
      </c>
      <c r="L242" s="19" t="s">
        <v>2032</v>
      </c>
      <c r="M242" s="21">
        <f>IFERROR(VLOOKUP(I242,SUM_POINT!$A$1:$G$970,3,FALSE),0)</f>
        <v>2381.2800000000002</v>
      </c>
      <c r="N242" s="21">
        <f>IFERROR(VLOOKUP(I242,SUM_POINT!$A$1:$G$970,4,FALSE),0)</f>
        <v>2912.35</v>
      </c>
      <c r="O242" s="21">
        <f>IFERROR(VLOOKUP(I242,SUM_POINT!$A$1:$G$970,5,FALSE),0)</f>
        <v>3023.63</v>
      </c>
      <c r="P242" s="21">
        <f>IFERROR(VLOOKUP(I242,SUM_POINT!$A$1:$G$970,6,FALSE),0)</f>
        <v>2601.12</v>
      </c>
      <c r="Q242" s="22">
        <f t="shared" si="6"/>
        <v>10918.380000000001</v>
      </c>
      <c r="R242" s="21">
        <f t="shared" si="7"/>
        <v>41541</v>
      </c>
    </row>
    <row r="243" spans="1:18">
      <c r="A243" s="19" t="s">
        <v>23</v>
      </c>
      <c r="B243" s="19" t="s">
        <v>24</v>
      </c>
      <c r="C243" s="19" t="s">
        <v>2644</v>
      </c>
      <c r="D243" s="19" t="s">
        <v>2645</v>
      </c>
      <c r="E243" s="19" t="s">
        <v>2658</v>
      </c>
      <c r="F243" s="19" t="s">
        <v>2659</v>
      </c>
      <c r="G243" s="19" t="s">
        <v>579</v>
      </c>
      <c r="H243" s="19" t="s">
        <v>580</v>
      </c>
      <c r="I243" s="20" t="s">
        <v>497</v>
      </c>
      <c r="J243" s="19" t="s">
        <v>2660</v>
      </c>
      <c r="K243" s="19" t="s">
        <v>2031</v>
      </c>
      <c r="L243" s="19" t="s">
        <v>2032</v>
      </c>
      <c r="M243" s="21">
        <f>IFERROR(VLOOKUP(I243,SUM_POINT!$A$1:$G$970,3,FALSE),0)</f>
        <v>104.45</v>
      </c>
      <c r="N243" s="21">
        <f>IFERROR(VLOOKUP(I243,SUM_POINT!$A$1:$G$970,4,FALSE),0)</f>
        <v>1147.7</v>
      </c>
      <c r="O243" s="21">
        <f>IFERROR(VLOOKUP(I243,SUM_POINT!$A$1:$G$970,5,FALSE),0)</f>
        <v>1139.96</v>
      </c>
      <c r="P243" s="21">
        <f>IFERROR(VLOOKUP(I243,SUM_POINT!$A$1:$G$970,6,FALSE),0)</f>
        <v>1128.48</v>
      </c>
      <c r="Q243" s="22">
        <f t="shared" si="6"/>
        <v>3520.59</v>
      </c>
      <c r="R243" s="21">
        <f t="shared" si="7"/>
        <v>13395</v>
      </c>
    </row>
    <row r="244" spans="1:18">
      <c r="A244" s="19" t="s">
        <v>23</v>
      </c>
      <c r="B244" s="19" t="s">
        <v>24</v>
      </c>
      <c r="C244" s="19" t="s">
        <v>2661</v>
      </c>
      <c r="D244" s="19" t="s">
        <v>2662</v>
      </c>
      <c r="E244" s="19" t="s">
        <v>2663</v>
      </c>
      <c r="F244" s="19" t="s">
        <v>2664</v>
      </c>
      <c r="G244" s="19" t="s">
        <v>581</v>
      </c>
      <c r="H244" s="19" t="s">
        <v>582</v>
      </c>
      <c r="I244" s="20" t="s">
        <v>499</v>
      </c>
      <c r="J244" s="19" t="s">
        <v>2665</v>
      </c>
      <c r="K244" s="19" t="s">
        <v>2031</v>
      </c>
      <c r="L244" s="19" t="s">
        <v>2032</v>
      </c>
      <c r="M244" s="21">
        <f>IFERROR(VLOOKUP(I244,SUM_POINT!$A$1:$G$970,3,FALSE),0)</f>
        <v>514.24</v>
      </c>
      <c r="N244" s="21">
        <f>IFERROR(VLOOKUP(I244,SUM_POINT!$A$1:$G$970,4,FALSE),0)</f>
        <v>1205.43</v>
      </c>
      <c r="O244" s="21">
        <f>IFERROR(VLOOKUP(I244,SUM_POINT!$A$1:$G$970,5,FALSE),0)</f>
        <v>1603.43</v>
      </c>
      <c r="P244" s="21">
        <f>IFERROR(VLOOKUP(I244,SUM_POINT!$A$1:$G$970,6,FALSE),0)</f>
        <v>1199.01</v>
      </c>
      <c r="Q244" s="22">
        <f t="shared" si="6"/>
        <v>4522.1100000000006</v>
      </c>
      <c r="R244" s="21">
        <f t="shared" si="7"/>
        <v>17205</v>
      </c>
    </row>
    <row r="245" spans="1:18">
      <c r="A245" s="19" t="s">
        <v>23</v>
      </c>
      <c r="B245" s="19" t="s">
        <v>24</v>
      </c>
      <c r="C245" s="19" t="s">
        <v>2661</v>
      </c>
      <c r="D245" s="19" t="s">
        <v>2662</v>
      </c>
      <c r="E245" s="19" t="s">
        <v>2663</v>
      </c>
      <c r="F245" s="19" t="s">
        <v>2664</v>
      </c>
      <c r="G245" s="19" t="s">
        <v>581</v>
      </c>
      <c r="H245" s="19" t="s">
        <v>582</v>
      </c>
      <c r="I245" s="20" t="s">
        <v>501</v>
      </c>
      <c r="J245" s="19" t="s">
        <v>2666</v>
      </c>
      <c r="K245" s="19" t="s">
        <v>2031</v>
      </c>
      <c r="L245" s="19" t="s">
        <v>2032</v>
      </c>
      <c r="M245" s="21">
        <f>IFERROR(VLOOKUP(I245,SUM_POINT!$A$1:$G$970,3,FALSE),0)</f>
        <v>264.79000000000002</v>
      </c>
      <c r="N245" s="21">
        <f>IFERROR(VLOOKUP(I245,SUM_POINT!$A$1:$G$970,4,FALSE),0)</f>
        <v>998.01</v>
      </c>
      <c r="O245" s="21">
        <f>IFERROR(VLOOKUP(I245,SUM_POINT!$A$1:$G$970,5,FALSE),0)</f>
        <v>1768.06</v>
      </c>
      <c r="P245" s="21">
        <f>IFERROR(VLOOKUP(I245,SUM_POINT!$A$1:$G$970,6,FALSE),0)</f>
        <v>1752.79</v>
      </c>
      <c r="Q245" s="22">
        <f t="shared" si="6"/>
        <v>4783.6499999999996</v>
      </c>
      <c r="R245" s="21">
        <f t="shared" si="7"/>
        <v>18200</v>
      </c>
    </row>
    <row r="246" spans="1:18">
      <c r="A246" s="19" t="s">
        <v>23</v>
      </c>
      <c r="B246" s="19" t="s">
        <v>24</v>
      </c>
      <c r="C246" s="19" t="s">
        <v>2661</v>
      </c>
      <c r="D246" s="19" t="s">
        <v>2662</v>
      </c>
      <c r="E246" s="19" t="s">
        <v>2667</v>
      </c>
      <c r="F246" s="19" t="s">
        <v>2628</v>
      </c>
      <c r="G246" s="19" t="s">
        <v>581</v>
      </c>
      <c r="H246" s="19" t="s">
        <v>582</v>
      </c>
      <c r="I246" s="20" t="s">
        <v>503</v>
      </c>
      <c r="J246" s="19" t="s">
        <v>2668</v>
      </c>
      <c r="K246" s="19" t="s">
        <v>2031</v>
      </c>
      <c r="L246" s="19" t="s">
        <v>2032</v>
      </c>
      <c r="M246" s="21">
        <f>IFERROR(VLOOKUP(I246,SUM_POINT!$A$1:$G$970,3,FALSE),0)</f>
        <v>252.41</v>
      </c>
      <c r="N246" s="21">
        <f>IFERROR(VLOOKUP(I246,SUM_POINT!$A$1:$G$970,4,FALSE),0)</f>
        <v>1358.63</v>
      </c>
      <c r="O246" s="21">
        <f>IFERROR(VLOOKUP(I246,SUM_POINT!$A$1:$G$970,5,FALSE),0)</f>
        <v>1932.28</v>
      </c>
      <c r="P246" s="21">
        <f>IFERROR(VLOOKUP(I246,SUM_POINT!$A$1:$G$970,6,FALSE),0)</f>
        <v>1065.96</v>
      </c>
      <c r="Q246" s="22">
        <f t="shared" si="6"/>
        <v>4609.2800000000007</v>
      </c>
      <c r="R246" s="21">
        <f t="shared" si="7"/>
        <v>17537</v>
      </c>
    </row>
    <row r="247" spans="1:18">
      <c r="A247" s="19" t="s">
        <v>23</v>
      </c>
      <c r="B247" s="19" t="s">
        <v>24</v>
      </c>
      <c r="C247" s="19" t="s">
        <v>2661</v>
      </c>
      <c r="D247" s="19" t="s">
        <v>2662</v>
      </c>
      <c r="E247" s="19" t="s">
        <v>2669</v>
      </c>
      <c r="F247" s="19" t="s">
        <v>2670</v>
      </c>
      <c r="G247" s="19" t="s">
        <v>581</v>
      </c>
      <c r="H247" s="19" t="s">
        <v>582</v>
      </c>
      <c r="I247" s="20" t="s">
        <v>505</v>
      </c>
      <c r="J247" s="19" t="s">
        <v>2671</v>
      </c>
      <c r="K247" s="19" t="s">
        <v>2031</v>
      </c>
      <c r="L247" s="19" t="s">
        <v>2032</v>
      </c>
      <c r="M247" s="21">
        <f>IFERROR(VLOOKUP(I247,SUM_POINT!$A$1:$G$970,3,FALSE),0)</f>
        <v>523.86</v>
      </c>
      <c r="N247" s="21">
        <f>IFERROR(VLOOKUP(I247,SUM_POINT!$A$1:$G$970,4,FALSE),0)</f>
        <v>1167.56</v>
      </c>
      <c r="O247" s="21">
        <f>IFERROR(VLOOKUP(I247,SUM_POINT!$A$1:$G$970,5,FALSE),0)</f>
        <v>2164.38</v>
      </c>
      <c r="P247" s="21">
        <f>IFERROR(VLOOKUP(I247,SUM_POINT!$A$1:$G$970,6,FALSE),0)</f>
        <v>1324.31</v>
      </c>
      <c r="Q247" s="22">
        <f t="shared" si="6"/>
        <v>5180.1100000000006</v>
      </c>
      <c r="R247" s="21">
        <f t="shared" si="7"/>
        <v>19709</v>
      </c>
    </row>
    <row r="248" spans="1:18">
      <c r="A248" s="19" t="s">
        <v>23</v>
      </c>
      <c r="B248" s="19" t="s">
        <v>24</v>
      </c>
      <c r="C248" s="19" t="s">
        <v>2661</v>
      </c>
      <c r="D248" s="19" t="s">
        <v>2662</v>
      </c>
      <c r="E248" s="19" t="s">
        <v>2672</v>
      </c>
      <c r="F248" s="19" t="s">
        <v>2673</v>
      </c>
      <c r="G248" s="19" t="s">
        <v>581</v>
      </c>
      <c r="H248" s="19" t="s">
        <v>582</v>
      </c>
      <c r="I248" s="20" t="s">
        <v>507</v>
      </c>
      <c r="J248" s="19" t="s">
        <v>2674</v>
      </c>
      <c r="K248" s="19" t="s">
        <v>2031</v>
      </c>
      <c r="L248" s="19" t="s">
        <v>2032</v>
      </c>
      <c r="M248" s="21">
        <f>IFERROR(VLOOKUP(I248,SUM_POINT!$A$1:$G$970,3,FALSE),0)</f>
        <v>886.52</v>
      </c>
      <c r="N248" s="21">
        <f>IFERROR(VLOOKUP(I248,SUM_POINT!$A$1:$G$970,4,FALSE),0)</f>
        <v>1882.26</v>
      </c>
      <c r="O248" s="21">
        <f>IFERROR(VLOOKUP(I248,SUM_POINT!$A$1:$G$970,5,FALSE),0)</f>
        <v>2601.8000000000002</v>
      </c>
      <c r="P248" s="21">
        <f>IFERROR(VLOOKUP(I248,SUM_POINT!$A$1:$G$970,6,FALSE),0)</f>
        <v>1680.11</v>
      </c>
      <c r="Q248" s="22">
        <f t="shared" si="6"/>
        <v>7050.69</v>
      </c>
      <c r="R248" s="21">
        <f t="shared" si="7"/>
        <v>26826</v>
      </c>
    </row>
    <row r="249" spans="1:18">
      <c r="A249" s="19" t="s">
        <v>23</v>
      </c>
      <c r="B249" s="19" t="s">
        <v>24</v>
      </c>
      <c r="C249" s="19" t="s">
        <v>2661</v>
      </c>
      <c r="D249" s="19" t="s">
        <v>2662</v>
      </c>
      <c r="E249" s="19" t="s">
        <v>2672</v>
      </c>
      <c r="F249" s="19" t="s">
        <v>2673</v>
      </c>
      <c r="G249" s="19" t="s">
        <v>581</v>
      </c>
      <c r="H249" s="19" t="s">
        <v>582</v>
      </c>
      <c r="I249" s="20" t="s">
        <v>509</v>
      </c>
      <c r="J249" s="19" t="s">
        <v>2675</v>
      </c>
      <c r="K249" s="19" t="s">
        <v>2031</v>
      </c>
      <c r="L249" s="19" t="s">
        <v>2032</v>
      </c>
      <c r="M249" s="21">
        <f>IFERROR(VLOOKUP(I249,SUM_POINT!$A$1:$G$970,3,FALSE),0)</f>
        <v>755.65</v>
      </c>
      <c r="N249" s="21">
        <f>IFERROR(VLOOKUP(I249,SUM_POINT!$A$1:$G$970,4,FALSE),0)</f>
        <v>1518.91</v>
      </c>
      <c r="O249" s="21">
        <f>IFERROR(VLOOKUP(I249,SUM_POINT!$A$1:$G$970,5,FALSE),0)</f>
        <v>2633.89</v>
      </c>
      <c r="P249" s="21">
        <f>IFERROR(VLOOKUP(I249,SUM_POINT!$A$1:$G$970,6,FALSE),0)</f>
        <v>1287.9100000000001</v>
      </c>
      <c r="Q249" s="22">
        <f t="shared" si="6"/>
        <v>6196.36</v>
      </c>
      <c r="R249" s="21">
        <f t="shared" si="7"/>
        <v>23575</v>
      </c>
    </row>
    <row r="250" spans="1:18">
      <c r="A250" s="19" t="s">
        <v>23</v>
      </c>
      <c r="B250" s="19" t="s">
        <v>24</v>
      </c>
      <c r="C250" s="19" t="s">
        <v>2661</v>
      </c>
      <c r="D250" s="19" t="s">
        <v>2662</v>
      </c>
      <c r="E250" s="19" t="s">
        <v>2676</v>
      </c>
      <c r="F250" s="19" t="s">
        <v>2677</v>
      </c>
      <c r="G250" s="19" t="s">
        <v>581</v>
      </c>
      <c r="H250" s="19" t="s">
        <v>582</v>
      </c>
      <c r="I250" s="20" t="s">
        <v>511</v>
      </c>
      <c r="J250" s="19" t="s">
        <v>2678</v>
      </c>
      <c r="K250" s="19" t="s">
        <v>2031</v>
      </c>
      <c r="L250" s="19" t="s">
        <v>2032</v>
      </c>
      <c r="M250" s="21">
        <f>IFERROR(VLOOKUP(I250,SUM_POINT!$A$1:$G$970,3,FALSE),0)</f>
        <v>800.95</v>
      </c>
      <c r="N250" s="21">
        <f>IFERROR(VLOOKUP(I250,SUM_POINT!$A$1:$G$970,4,FALSE),0)</f>
        <v>1974.89</v>
      </c>
      <c r="O250" s="21">
        <f>IFERROR(VLOOKUP(I250,SUM_POINT!$A$1:$G$970,5,FALSE),0)</f>
        <v>2842.87</v>
      </c>
      <c r="P250" s="21">
        <f>IFERROR(VLOOKUP(I250,SUM_POINT!$A$1:$G$970,6,FALSE),0)</f>
        <v>1445.79</v>
      </c>
      <c r="Q250" s="22">
        <f t="shared" si="6"/>
        <v>7064.5</v>
      </c>
      <c r="R250" s="21">
        <f t="shared" si="7"/>
        <v>26878</v>
      </c>
    </row>
    <row r="251" spans="1:18">
      <c r="A251" s="19" t="s">
        <v>23</v>
      </c>
      <c r="B251" s="19" t="s">
        <v>24</v>
      </c>
      <c r="C251" s="19" t="s">
        <v>2145</v>
      </c>
      <c r="D251" s="19" t="s">
        <v>2146</v>
      </c>
      <c r="E251" s="19" t="s">
        <v>2194</v>
      </c>
      <c r="F251" s="19" t="s">
        <v>2195</v>
      </c>
      <c r="G251" s="19" t="s">
        <v>524</v>
      </c>
      <c r="H251" s="19" t="s">
        <v>525</v>
      </c>
      <c r="I251" s="20" t="s">
        <v>513</v>
      </c>
      <c r="J251" s="19" t="s">
        <v>3981</v>
      </c>
      <c r="K251" s="19" t="s">
        <v>2031</v>
      </c>
      <c r="L251" s="19" t="s">
        <v>2032</v>
      </c>
      <c r="M251" s="21">
        <f>IFERROR(VLOOKUP(I251,SUM_POINT!$A$1:$G$970,3,FALSE),0)</f>
        <v>0</v>
      </c>
      <c r="N251" s="21">
        <f>IFERROR(VLOOKUP(I251,SUM_POINT!$A$1:$G$970,4,FALSE),0)</f>
        <v>417</v>
      </c>
      <c r="O251" s="21">
        <f>IFERROR(VLOOKUP(I251,SUM_POINT!$A$1:$G$970,5,FALSE),0)</f>
        <v>586.16999999999996</v>
      </c>
      <c r="P251" s="21">
        <f>IFERROR(VLOOKUP(I251,SUM_POINT!$A$1:$G$970,6,FALSE),0)</f>
        <v>849</v>
      </c>
      <c r="Q251" s="22">
        <f t="shared" si="6"/>
        <v>1852.17</v>
      </c>
      <c r="R251" s="21">
        <f t="shared" si="7"/>
        <v>7047</v>
      </c>
    </row>
    <row r="252" spans="1:18">
      <c r="A252" s="19" t="s">
        <v>23</v>
      </c>
      <c r="B252" s="19" t="s">
        <v>24</v>
      </c>
      <c r="C252" s="19" t="s">
        <v>2000</v>
      </c>
      <c r="D252" s="19" t="s">
        <v>2001</v>
      </c>
      <c r="E252" s="19" t="s">
        <v>3992</v>
      </c>
      <c r="F252" s="19" t="s">
        <v>3993</v>
      </c>
      <c r="G252" s="19" t="s">
        <v>516</v>
      </c>
      <c r="H252" s="19" t="s">
        <v>517</v>
      </c>
      <c r="I252" s="20" t="s">
        <v>516</v>
      </c>
      <c r="J252" s="19" t="s">
        <v>3994</v>
      </c>
      <c r="K252" s="19" t="s">
        <v>3991</v>
      </c>
      <c r="L252" s="19" t="s">
        <v>2032</v>
      </c>
      <c r="M252" s="21">
        <f>IFERROR(VLOOKUP(I252,SUM_POINT!$A$1:$G$970,3,FALSE),0)</f>
        <v>117009.98</v>
      </c>
      <c r="N252" s="21">
        <f>IFERROR(VLOOKUP(I252,SUM_POINT!$A$1:$G$970,4,FALSE),0)</f>
        <v>115457.18</v>
      </c>
      <c r="O252" s="21">
        <f>IFERROR(VLOOKUP(I252,SUM_POINT!$A$1:$G$970,5,FALSE),0)</f>
        <v>117643.27</v>
      </c>
      <c r="P252" s="21">
        <f>IFERROR(VLOOKUP(I252,SUM_POINT!$A$1:$G$970,6,FALSE),0)</f>
        <v>111347.82</v>
      </c>
      <c r="Q252" s="22">
        <f t="shared" si="6"/>
        <v>461458.25</v>
      </c>
      <c r="R252" s="21">
        <f t="shared" si="7"/>
        <v>1755713</v>
      </c>
    </row>
    <row r="253" spans="1:18">
      <c r="A253" s="19" t="s">
        <v>23</v>
      </c>
      <c r="B253" s="19" t="s">
        <v>24</v>
      </c>
      <c r="C253" s="19" t="s">
        <v>2079</v>
      </c>
      <c r="D253" s="19" t="s">
        <v>2080</v>
      </c>
      <c r="E253" s="19" t="s">
        <v>4000</v>
      </c>
      <c r="F253" s="19" t="s">
        <v>2080</v>
      </c>
      <c r="G253" s="19" t="s">
        <v>519</v>
      </c>
      <c r="H253" s="19" t="s">
        <v>520</v>
      </c>
      <c r="I253" s="20" t="s">
        <v>519</v>
      </c>
      <c r="J253" s="19" t="s">
        <v>520</v>
      </c>
      <c r="K253" s="19" t="s">
        <v>3991</v>
      </c>
      <c r="L253" s="19" t="s">
        <v>2032</v>
      </c>
      <c r="M253" s="21">
        <f>IFERROR(VLOOKUP(I253,SUM_POINT!$A$1:$G$970,3,FALSE),0)</f>
        <v>19846.75</v>
      </c>
      <c r="N253" s="21">
        <f>IFERROR(VLOOKUP(I253,SUM_POINT!$A$1:$G$970,4,FALSE),0)</f>
        <v>18742.53</v>
      </c>
      <c r="O253" s="21">
        <f>IFERROR(VLOOKUP(I253,SUM_POINT!$A$1:$G$970,5,FALSE),0)</f>
        <v>13484.24</v>
      </c>
      <c r="P253" s="21">
        <f>IFERROR(VLOOKUP(I253,SUM_POINT!$A$1:$G$970,6,FALSE),0)</f>
        <v>21591.74</v>
      </c>
      <c r="Q253" s="22">
        <f t="shared" si="6"/>
        <v>73665.259999999995</v>
      </c>
      <c r="R253" s="21">
        <f t="shared" si="7"/>
        <v>280275</v>
      </c>
    </row>
    <row r="254" spans="1:18">
      <c r="A254" s="19" t="s">
        <v>23</v>
      </c>
      <c r="B254" s="19" t="s">
        <v>24</v>
      </c>
      <c r="C254" s="19" t="s">
        <v>2099</v>
      </c>
      <c r="D254" s="19" t="s">
        <v>2100</v>
      </c>
      <c r="E254" s="19" t="s">
        <v>4001</v>
      </c>
      <c r="F254" s="19" t="s">
        <v>4002</v>
      </c>
      <c r="G254" s="19" t="s">
        <v>522</v>
      </c>
      <c r="H254" s="19" t="s">
        <v>523</v>
      </c>
      <c r="I254" s="20" t="s">
        <v>522</v>
      </c>
      <c r="J254" s="19" t="s">
        <v>523</v>
      </c>
      <c r="K254" s="19" t="s">
        <v>3991</v>
      </c>
      <c r="L254" s="19" t="s">
        <v>2032</v>
      </c>
      <c r="M254" s="21">
        <f>IFERROR(VLOOKUP(I254,SUM_POINT!$A$1:$G$970,3,FALSE),0)</f>
        <v>37854.22</v>
      </c>
      <c r="N254" s="21">
        <f>IFERROR(VLOOKUP(I254,SUM_POINT!$A$1:$G$970,4,FALSE),0)</f>
        <v>36793.22</v>
      </c>
      <c r="O254" s="21">
        <f>IFERROR(VLOOKUP(I254,SUM_POINT!$A$1:$G$970,5,FALSE),0)</f>
        <v>24533.759999999998</v>
      </c>
      <c r="P254" s="21">
        <f>IFERROR(VLOOKUP(I254,SUM_POINT!$A$1:$G$970,6,FALSE),0)</f>
        <v>46808.93</v>
      </c>
      <c r="Q254" s="22">
        <f t="shared" si="6"/>
        <v>145990.13</v>
      </c>
      <c r="R254" s="21">
        <f t="shared" si="7"/>
        <v>555450</v>
      </c>
    </row>
    <row r="255" spans="1:18">
      <c r="A255" s="19" t="s">
        <v>23</v>
      </c>
      <c r="B255" s="19" t="s">
        <v>24</v>
      </c>
      <c r="C255" s="19" t="s">
        <v>2145</v>
      </c>
      <c r="D255" s="19" t="s">
        <v>2146</v>
      </c>
      <c r="E255" s="19" t="s">
        <v>4003</v>
      </c>
      <c r="F255" s="19" t="s">
        <v>3588</v>
      </c>
      <c r="G255" s="19" t="s">
        <v>524</v>
      </c>
      <c r="H255" s="19" t="s">
        <v>525</v>
      </c>
      <c r="I255" s="20" t="s">
        <v>524</v>
      </c>
      <c r="J255" s="19" t="s">
        <v>525</v>
      </c>
      <c r="K255" s="19" t="s">
        <v>3991</v>
      </c>
      <c r="L255" s="19" t="s">
        <v>2032</v>
      </c>
      <c r="M255" s="21">
        <f>IFERROR(VLOOKUP(I255,SUM_POINT!$A$1:$G$970,3,FALSE),0)</f>
        <v>36717.24</v>
      </c>
      <c r="N255" s="21">
        <f>IFERROR(VLOOKUP(I255,SUM_POINT!$A$1:$G$970,4,FALSE),0)</f>
        <v>52683.56</v>
      </c>
      <c r="O255" s="21">
        <f>IFERROR(VLOOKUP(I255,SUM_POINT!$A$1:$G$970,5,FALSE),0)</f>
        <v>37066.980000000003</v>
      </c>
      <c r="P255" s="21">
        <f>IFERROR(VLOOKUP(I255,SUM_POINT!$A$1:$G$970,6,FALSE),0)</f>
        <v>22308.21</v>
      </c>
      <c r="Q255" s="22">
        <f t="shared" si="6"/>
        <v>148775.99</v>
      </c>
      <c r="R255" s="21">
        <f t="shared" si="7"/>
        <v>566049</v>
      </c>
    </row>
    <row r="256" spans="1:18">
      <c r="A256" s="19" t="s">
        <v>23</v>
      </c>
      <c r="B256" s="19" t="s">
        <v>24</v>
      </c>
      <c r="C256" s="19" t="s">
        <v>2215</v>
      </c>
      <c r="D256" s="19" t="s">
        <v>2216</v>
      </c>
      <c r="E256" s="19" t="s">
        <v>4004</v>
      </c>
      <c r="F256" s="19" t="s">
        <v>4005</v>
      </c>
      <c r="G256" s="19" t="s">
        <v>526</v>
      </c>
      <c r="H256" s="19" t="s">
        <v>527</v>
      </c>
      <c r="I256" s="20" t="s">
        <v>526</v>
      </c>
      <c r="J256" s="19" t="s">
        <v>527</v>
      </c>
      <c r="K256" s="19" t="s">
        <v>3991</v>
      </c>
      <c r="L256" s="19" t="s">
        <v>2032</v>
      </c>
      <c r="M256" s="21">
        <f>IFERROR(VLOOKUP(I256,SUM_POINT!$A$1:$G$970,3,FALSE),0)</f>
        <v>48795.56</v>
      </c>
      <c r="N256" s="21">
        <f>IFERROR(VLOOKUP(I256,SUM_POINT!$A$1:$G$970,4,FALSE),0)</f>
        <v>44651.15</v>
      </c>
      <c r="O256" s="21">
        <f>IFERROR(VLOOKUP(I256,SUM_POINT!$A$1:$G$970,5,FALSE),0)</f>
        <v>47547.89</v>
      </c>
      <c r="P256" s="21">
        <f>IFERROR(VLOOKUP(I256,SUM_POINT!$A$1:$G$970,6,FALSE),0)</f>
        <v>39416.910000000003</v>
      </c>
      <c r="Q256" s="22">
        <f t="shared" si="6"/>
        <v>180411.50999999998</v>
      </c>
      <c r="R256" s="21">
        <f t="shared" si="7"/>
        <v>686413</v>
      </c>
    </row>
    <row r="257" spans="1:18">
      <c r="A257" s="19" t="s">
        <v>23</v>
      </c>
      <c r="B257" s="19" t="s">
        <v>24</v>
      </c>
      <c r="C257" s="19" t="s">
        <v>2283</v>
      </c>
      <c r="D257" s="19" t="s">
        <v>2284</v>
      </c>
      <c r="E257" s="19" t="s">
        <v>2285</v>
      </c>
      <c r="F257" s="19" t="s">
        <v>2284</v>
      </c>
      <c r="G257" s="19" t="s">
        <v>528</v>
      </c>
      <c r="H257" s="19" t="s">
        <v>529</v>
      </c>
      <c r="I257" s="20" t="s">
        <v>528</v>
      </c>
      <c r="J257" s="19" t="s">
        <v>529</v>
      </c>
      <c r="K257" s="19" t="s">
        <v>3991</v>
      </c>
      <c r="L257" s="19" t="s">
        <v>2032</v>
      </c>
      <c r="M257" s="21">
        <f>IFERROR(VLOOKUP(I257,SUM_POINT!$A$1:$G$970,3,FALSE),0)</f>
        <v>18202.78</v>
      </c>
      <c r="N257" s="21">
        <f>IFERROR(VLOOKUP(I257,SUM_POINT!$A$1:$G$970,4,FALSE),0)</f>
        <v>17188.84</v>
      </c>
      <c r="O257" s="21">
        <f>IFERROR(VLOOKUP(I257,SUM_POINT!$A$1:$G$970,5,FALSE),0)</f>
        <v>21282.14</v>
      </c>
      <c r="P257" s="21">
        <f>IFERROR(VLOOKUP(I257,SUM_POINT!$A$1:$G$970,6,FALSE),0)</f>
        <v>18060.169999999998</v>
      </c>
      <c r="Q257" s="22">
        <f t="shared" si="6"/>
        <v>74733.929999999993</v>
      </c>
      <c r="R257" s="21">
        <f t="shared" si="7"/>
        <v>284341</v>
      </c>
    </row>
    <row r="258" spans="1:18">
      <c r="A258" s="19" t="s">
        <v>23</v>
      </c>
      <c r="B258" s="19" t="s">
        <v>24</v>
      </c>
      <c r="C258" s="19" t="s">
        <v>2303</v>
      </c>
      <c r="D258" s="19" t="s">
        <v>2304</v>
      </c>
      <c r="E258" s="19" t="s">
        <v>4006</v>
      </c>
      <c r="F258" s="19" t="s">
        <v>4007</v>
      </c>
      <c r="G258" s="19" t="s">
        <v>530</v>
      </c>
      <c r="H258" s="19" t="s">
        <v>531</v>
      </c>
      <c r="I258" s="20" t="s">
        <v>530</v>
      </c>
      <c r="J258" s="19" t="s">
        <v>531</v>
      </c>
      <c r="K258" s="19" t="s">
        <v>3991</v>
      </c>
      <c r="L258" s="19" t="s">
        <v>2032</v>
      </c>
      <c r="M258" s="21">
        <f>IFERROR(VLOOKUP(I258,SUM_POINT!$A$1:$G$970,3,FALSE),0)</f>
        <v>24761.55</v>
      </c>
      <c r="N258" s="21">
        <f>IFERROR(VLOOKUP(I258,SUM_POINT!$A$1:$G$970,4,FALSE),0)</f>
        <v>22544</v>
      </c>
      <c r="O258" s="21">
        <f>IFERROR(VLOOKUP(I258,SUM_POINT!$A$1:$G$970,5,FALSE),0)</f>
        <v>23809.119999999999</v>
      </c>
      <c r="P258" s="21">
        <f>IFERROR(VLOOKUP(I258,SUM_POINT!$A$1:$G$970,6,FALSE),0)</f>
        <v>13785.01</v>
      </c>
      <c r="Q258" s="22">
        <f t="shared" si="6"/>
        <v>84899.68</v>
      </c>
      <c r="R258" s="21">
        <f t="shared" si="7"/>
        <v>323018</v>
      </c>
    </row>
    <row r="259" spans="1:18">
      <c r="A259" s="19" t="s">
        <v>23</v>
      </c>
      <c r="B259" s="19" t="s">
        <v>24</v>
      </c>
      <c r="C259" s="19" t="s">
        <v>2332</v>
      </c>
      <c r="D259" s="19" t="s">
        <v>2333</v>
      </c>
      <c r="E259" s="19" t="s">
        <v>4008</v>
      </c>
      <c r="F259" s="19" t="s">
        <v>4009</v>
      </c>
      <c r="G259" s="19" t="s">
        <v>532</v>
      </c>
      <c r="H259" s="19" t="s">
        <v>533</v>
      </c>
      <c r="I259" s="20" t="s">
        <v>532</v>
      </c>
      <c r="J259" s="19" t="s">
        <v>533</v>
      </c>
      <c r="K259" s="19" t="s">
        <v>3991</v>
      </c>
      <c r="L259" s="19" t="s">
        <v>2032</v>
      </c>
      <c r="M259" s="21">
        <f>IFERROR(VLOOKUP(I259,SUM_POINT!$A$1:$G$970,3,FALSE),0)</f>
        <v>42603.81</v>
      </c>
      <c r="N259" s="21">
        <f>IFERROR(VLOOKUP(I259,SUM_POINT!$A$1:$G$970,4,FALSE),0)</f>
        <v>41148.089999999997</v>
      </c>
      <c r="O259" s="21">
        <f>IFERROR(VLOOKUP(I259,SUM_POINT!$A$1:$G$970,5,FALSE),0)</f>
        <v>42697.75</v>
      </c>
      <c r="P259" s="21">
        <f>IFERROR(VLOOKUP(I259,SUM_POINT!$A$1:$G$970,6,FALSE),0)</f>
        <v>37827.58</v>
      </c>
      <c r="Q259" s="22">
        <f t="shared" ref="Q259:Q285" si="8">SUM(M259:P259)</f>
        <v>164277.22999999998</v>
      </c>
      <c r="R259" s="21">
        <f t="shared" ref="R259:R285" si="9">ROUND(Q259*$Q$290,0)</f>
        <v>625027</v>
      </c>
    </row>
    <row r="260" spans="1:18">
      <c r="A260" s="19" t="s">
        <v>23</v>
      </c>
      <c r="B260" s="19" t="s">
        <v>24</v>
      </c>
      <c r="C260" s="19" t="s">
        <v>2374</v>
      </c>
      <c r="D260" s="19" t="s">
        <v>2375</v>
      </c>
      <c r="E260" s="19" t="s">
        <v>4010</v>
      </c>
      <c r="F260" s="19" t="s">
        <v>4011</v>
      </c>
      <c r="G260" s="19" t="s">
        <v>534</v>
      </c>
      <c r="H260" s="19" t="s">
        <v>535</v>
      </c>
      <c r="I260" s="20" t="s">
        <v>534</v>
      </c>
      <c r="J260" s="19" t="s">
        <v>535</v>
      </c>
      <c r="K260" s="19" t="s">
        <v>3991</v>
      </c>
      <c r="L260" s="19" t="s">
        <v>2032</v>
      </c>
      <c r="M260" s="21">
        <f>IFERROR(VLOOKUP(I260,SUM_POINT!$A$1:$G$970,3,FALSE),0)</f>
        <v>32688.15</v>
      </c>
      <c r="N260" s="21">
        <f>IFERROR(VLOOKUP(I260,SUM_POINT!$A$1:$G$970,4,FALSE),0)</f>
        <v>27056.51</v>
      </c>
      <c r="O260" s="21">
        <f>IFERROR(VLOOKUP(I260,SUM_POINT!$A$1:$G$970,5,FALSE),0)</f>
        <v>35911.67</v>
      </c>
      <c r="P260" s="21">
        <f>IFERROR(VLOOKUP(I260,SUM_POINT!$A$1:$G$970,6,FALSE),0)</f>
        <v>28491.88</v>
      </c>
      <c r="Q260" s="22">
        <f t="shared" si="8"/>
        <v>124148.21</v>
      </c>
      <c r="R260" s="21">
        <f t="shared" si="9"/>
        <v>472347</v>
      </c>
    </row>
    <row r="261" spans="1:18">
      <c r="A261" s="19" t="s">
        <v>23</v>
      </c>
      <c r="B261" s="19" t="s">
        <v>24</v>
      </c>
      <c r="C261" s="19" t="s">
        <v>2423</v>
      </c>
      <c r="D261" s="19" t="s">
        <v>2424</v>
      </c>
      <c r="E261" s="19" t="s">
        <v>4012</v>
      </c>
      <c r="F261" s="19" t="s">
        <v>4013</v>
      </c>
      <c r="G261" s="19" t="s">
        <v>536</v>
      </c>
      <c r="H261" s="19" t="s">
        <v>537</v>
      </c>
      <c r="I261" s="20" t="s">
        <v>536</v>
      </c>
      <c r="J261" s="19" t="s">
        <v>537</v>
      </c>
      <c r="K261" s="19" t="s">
        <v>3991</v>
      </c>
      <c r="L261" s="19" t="s">
        <v>2032</v>
      </c>
      <c r="M261" s="21">
        <f>IFERROR(VLOOKUP(I261,SUM_POINT!$A$1:$G$970,3,FALSE),0)</f>
        <v>37892.300000000003</v>
      </c>
      <c r="N261" s="21">
        <f>IFERROR(VLOOKUP(I261,SUM_POINT!$A$1:$G$970,4,FALSE),0)</f>
        <v>40301.870000000003</v>
      </c>
      <c r="O261" s="21">
        <f>IFERROR(VLOOKUP(I261,SUM_POINT!$A$1:$G$970,5,FALSE),0)</f>
        <v>39527.360000000001</v>
      </c>
      <c r="P261" s="21">
        <f>IFERROR(VLOOKUP(I261,SUM_POINT!$A$1:$G$970,6,FALSE),0)</f>
        <v>34676.120000000003</v>
      </c>
      <c r="Q261" s="22">
        <f t="shared" si="8"/>
        <v>152397.65000000002</v>
      </c>
      <c r="R261" s="21">
        <f t="shared" si="9"/>
        <v>579828</v>
      </c>
    </row>
    <row r="262" spans="1:18">
      <c r="A262" s="19" t="s">
        <v>23</v>
      </c>
      <c r="B262" s="19" t="s">
        <v>24</v>
      </c>
      <c r="C262" s="19" t="s">
        <v>2481</v>
      </c>
      <c r="D262" s="19" t="s">
        <v>2482</v>
      </c>
      <c r="E262" s="19" t="s">
        <v>4014</v>
      </c>
      <c r="F262" s="19" t="s">
        <v>2482</v>
      </c>
      <c r="G262" s="19" t="s">
        <v>538</v>
      </c>
      <c r="H262" s="19" t="s">
        <v>539</v>
      </c>
      <c r="I262" s="20" t="s">
        <v>538</v>
      </c>
      <c r="J262" s="19" t="s">
        <v>539</v>
      </c>
      <c r="K262" s="19" t="s">
        <v>3991</v>
      </c>
      <c r="L262" s="19" t="s">
        <v>2032</v>
      </c>
      <c r="M262" s="21">
        <f>IFERROR(VLOOKUP(I262,SUM_POINT!$A$1:$G$970,3,FALSE),0)</f>
        <v>13860.35</v>
      </c>
      <c r="N262" s="21">
        <f>IFERROR(VLOOKUP(I262,SUM_POINT!$A$1:$G$970,4,FALSE),0)</f>
        <v>12466.11</v>
      </c>
      <c r="O262" s="21">
        <f>IFERROR(VLOOKUP(I262,SUM_POINT!$A$1:$G$970,5,FALSE),0)</f>
        <v>8515.86</v>
      </c>
      <c r="P262" s="21">
        <f>IFERROR(VLOOKUP(I262,SUM_POINT!$A$1:$G$970,6,FALSE),0)</f>
        <v>16193.55</v>
      </c>
      <c r="Q262" s="22">
        <f t="shared" si="8"/>
        <v>51035.869999999995</v>
      </c>
      <c r="R262" s="21">
        <f t="shared" si="9"/>
        <v>194176</v>
      </c>
    </row>
    <row r="263" spans="1:18">
      <c r="A263" s="19" t="s">
        <v>23</v>
      </c>
      <c r="B263" s="19" t="s">
        <v>24</v>
      </c>
      <c r="C263" s="19" t="s">
        <v>2487</v>
      </c>
      <c r="D263" s="19" t="s">
        <v>2488</v>
      </c>
      <c r="E263" s="19" t="s">
        <v>4015</v>
      </c>
      <c r="F263" s="19" t="s">
        <v>2488</v>
      </c>
      <c r="G263" s="19" t="s">
        <v>540</v>
      </c>
      <c r="H263" s="19" t="s">
        <v>541</v>
      </c>
      <c r="I263" s="20" t="s">
        <v>540</v>
      </c>
      <c r="J263" s="19" t="s">
        <v>541</v>
      </c>
      <c r="K263" s="19" t="s">
        <v>3991</v>
      </c>
      <c r="L263" s="19" t="s">
        <v>2032</v>
      </c>
      <c r="M263" s="21">
        <f>IFERROR(VLOOKUP(I263,SUM_POINT!$A$1:$G$970,3,FALSE),0)</f>
        <v>15901.52</v>
      </c>
      <c r="N263" s="21">
        <f>IFERROR(VLOOKUP(I263,SUM_POINT!$A$1:$G$970,4,FALSE),0)</f>
        <v>14273.77</v>
      </c>
      <c r="O263" s="21">
        <f>IFERROR(VLOOKUP(I263,SUM_POINT!$A$1:$G$970,5,FALSE),0)</f>
        <v>15442.55</v>
      </c>
      <c r="P263" s="21">
        <f>IFERROR(VLOOKUP(I263,SUM_POINT!$A$1:$G$970,6,FALSE),0)</f>
        <v>12983.61</v>
      </c>
      <c r="Q263" s="22">
        <f t="shared" si="8"/>
        <v>58601.45</v>
      </c>
      <c r="R263" s="21">
        <f t="shared" si="9"/>
        <v>222961</v>
      </c>
    </row>
    <row r="264" spans="1:18">
      <c r="A264" s="19" t="s">
        <v>23</v>
      </c>
      <c r="B264" s="19" t="s">
        <v>24</v>
      </c>
      <c r="C264" s="19" t="s">
        <v>2505</v>
      </c>
      <c r="D264" s="19" t="s">
        <v>2091</v>
      </c>
      <c r="E264" s="19" t="s">
        <v>2506</v>
      </c>
      <c r="F264" s="19" t="s">
        <v>2507</v>
      </c>
      <c r="G264" s="19" t="s">
        <v>542</v>
      </c>
      <c r="H264" s="19" t="s">
        <v>543</v>
      </c>
      <c r="I264" s="20" t="s">
        <v>542</v>
      </c>
      <c r="J264" s="19" t="s">
        <v>543</v>
      </c>
      <c r="K264" s="19" t="s">
        <v>3991</v>
      </c>
      <c r="L264" s="19" t="s">
        <v>2032</v>
      </c>
      <c r="M264" s="21">
        <f>IFERROR(VLOOKUP(I264,SUM_POINT!$A$1:$G$970,3,FALSE),0)</f>
        <v>15864.51</v>
      </c>
      <c r="N264" s="21">
        <f>IFERROR(VLOOKUP(I264,SUM_POINT!$A$1:$G$970,4,FALSE),0)</f>
        <v>14872.73</v>
      </c>
      <c r="O264" s="21">
        <f>IFERROR(VLOOKUP(I264,SUM_POINT!$A$1:$G$970,5,FALSE),0)</f>
        <v>15781.97</v>
      </c>
      <c r="P264" s="21">
        <f>IFERROR(VLOOKUP(I264,SUM_POINT!$A$1:$G$970,6,FALSE),0)</f>
        <v>14215.6</v>
      </c>
      <c r="Q264" s="22">
        <f t="shared" si="8"/>
        <v>60734.81</v>
      </c>
      <c r="R264" s="21">
        <f t="shared" si="9"/>
        <v>231078</v>
      </c>
    </row>
    <row r="265" spans="1:18">
      <c r="A265" s="19" t="s">
        <v>23</v>
      </c>
      <c r="B265" s="19" t="s">
        <v>24</v>
      </c>
      <c r="C265" s="19" t="s">
        <v>2523</v>
      </c>
      <c r="D265" s="19" t="s">
        <v>2524</v>
      </c>
      <c r="E265" s="19" t="s">
        <v>2525</v>
      </c>
      <c r="F265" s="19" t="s">
        <v>2526</v>
      </c>
      <c r="G265" s="19" t="s">
        <v>544</v>
      </c>
      <c r="H265" s="19" t="s">
        <v>545</v>
      </c>
      <c r="I265" s="20" t="s">
        <v>544</v>
      </c>
      <c r="J265" s="19" t="s">
        <v>545</v>
      </c>
      <c r="K265" s="19" t="s">
        <v>3991</v>
      </c>
      <c r="L265" s="19" t="s">
        <v>2032</v>
      </c>
      <c r="M265" s="21">
        <f>IFERROR(VLOOKUP(I265,SUM_POINT!$A$1:$G$970,3,FALSE),0)</f>
        <v>27075.55</v>
      </c>
      <c r="N265" s="21">
        <f>IFERROR(VLOOKUP(I265,SUM_POINT!$A$1:$G$970,4,FALSE),0)</f>
        <v>24937.47</v>
      </c>
      <c r="O265" s="21">
        <f>IFERROR(VLOOKUP(I265,SUM_POINT!$A$1:$G$970,5,FALSE),0)</f>
        <v>26028.97</v>
      </c>
      <c r="P265" s="21">
        <f>IFERROR(VLOOKUP(I265,SUM_POINT!$A$1:$G$970,6,FALSE),0)</f>
        <v>22787.98</v>
      </c>
      <c r="Q265" s="22">
        <f t="shared" si="8"/>
        <v>100829.97</v>
      </c>
      <c r="R265" s="21">
        <f t="shared" si="9"/>
        <v>383628</v>
      </c>
    </row>
    <row r="266" spans="1:18">
      <c r="A266" s="19" t="s">
        <v>23</v>
      </c>
      <c r="B266" s="19" t="s">
        <v>24</v>
      </c>
      <c r="C266" s="19" t="s">
        <v>2566</v>
      </c>
      <c r="D266" s="19" t="s">
        <v>2567</v>
      </c>
      <c r="E266" s="19" t="s">
        <v>2568</v>
      </c>
      <c r="F266" s="19" t="s">
        <v>2569</v>
      </c>
      <c r="G266" s="19" t="s">
        <v>546</v>
      </c>
      <c r="H266" s="19" t="s">
        <v>547</v>
      </c>
      <c r="I266" s="20" t="s">
        <v>546</v>
      </c>
      <c r="J266" s="19" t="s">
        <v>547</v>
      </c>
      <c r="K266" s="19" t="s">
        <v>3991</v>
      </c>
      <c r="L266" s="19" t="s">
        <v>2032</v>
      </c>
      <c r="M266" s="21">
        <f>IFERROR(VLOOKUP(I266,SUM_POINT!$A$1:$G$970,3,FALSE),0)</f>
        <v>16649.009999999998</v>
      </c>
      <c r="N266" s="21">
        <f>IFERROR(VLOOKUP(I266,SUM_POINT!$A$1:$G$970,4,FALSE),0)</f>
        <v>17670.75</v>
      </c>
      <c r="O266" s="21">
        <f>IFERROR(VLOOKUP(I266,SUM_POINT!$A$1:$G$970,5,FALSE),0)</f>
        <v>12541.53</v>
      </c>
      <c r="P266" s="21">
        <f>IFERROR(VLOOKUP(I266,SUM_POINT!$A$1:$G$970,6,FALSE),0)</f>
        <v>9931.61</v>
      </c>
      <c r="Q266" s="22">
        <f t="shared" si="8"/>
        <v>56792.899999999994</v>
      </c>
      <c r="R266" s="21">
        <f t="shared" si="9"/>
        <v>216080</v>
      </c>
    </row>
    <row r="267" spans="1:18">
      <c r="A267" s="19" t="s">
        <v>23</v>
      </c>
      <c r="B267" s="19" t="s">
        <v>24</v>
      </c>
      <c r="C267" s="19" t="s">
        <v>2546</v>
      </c>
      <c r="D267" s="19" t="s">
        <v>2547</v>
      </c>
      <c r="E267" s="19" t="s">
        <v>2548</v>
      </c>
      <c r="F267" s="19" t="s">
        <v>2547</v>
      </c>
      <c r="G267" s="19" t="s">
        <v>548</v>
      </c>
      <c r="H267" s="19" t="s">
        <v>549</v>
      </c>
      <c r="I267" s="20" t="s">
        <v>548</v>
      </c>
      <c r="J267" s="19" t="s">
        <v>549</v>
      </c>
      <c r="K267" s="19" t="s">
        <v>3991</v>
      </c>
      <c r="L267" s="19" t="s">
        <v>2032</v>
      </c>
      <c r="M267" s="21">
        <f>IFERROR(VLOOKUP(I267,SUM_POINT!$A$1:$G$970,3,FALSE),0)</f>
        <v>15639.67</v>
      </c>
      <c r="N267" s="21">
        <f>IFERROR(VLOOKUP(I267,SUM_POINT!$A$1:$G$970,4,FALSE),0)</f>
        <v>16040.83</v>
      </c>
      <c r="O267" s="21">
        <f>IFERROR(VLOOKUP(I267,SUM_POINT!$A$1:$G$970,5,FALSE),0)</f>
        <v>10528.63</v>
      </c>
      <c r="P267" s="21">
        <f>IFERROR(VLOOKUP(I267,SUM_POINT!$A$1:$G$970,6,FALSE),0)</f>
        <v>22162.92</v>
      </c>
      <c r="Q267" s="22">
        <f t="shared" si="8"/>
        <v>64372.049999999996</v>
      </c>
      <c r="R267" s="21">
        <f t="shared" si="9"/>
        <v>244917</v>
      </c>
    </row>
    <row r="268" spans="1:18">
      <c r="A268" s="19" t="s">
        <v>23</v>
      </c>
      <c r="B268" s="19" t="s">
        <v>24</v>
      </c>
      <c r="C268" s="19" t="s">
        <v>2589</v>
      </c>
      <c r="D268" s="19" t="s">
        <v>2590</v>
      </c>
      <c r="E268" s="19" t="s">
        <v>2597</v>
      </c>
      <c r="F268" s="19" t="s">
        <v>2598</v>
      </c>
      <c r="G268" s="19" t="s">
        <v>550</v>
      </c>
      <c r="H268" s="19" t="s">
        <v>551</v>
      </c>
      <c r="I268" s="20" t="s">
        <v>550</v>
      </c>
      <c r="J268" s="19" t="s">
        <v>551</v>
      </c>
      <c r="K268" s="19" t="s">
        <v>3991</v>
      </c>
      <c r="L268" s="19" t="s">
        <v>2032</v>
      </c>
      <c r="M268" s="21">
        <f>IFERROR(VLOOKUP(I268,SUM_POINT!$A$1:$G$970,3,FALSE),0)</f>
        <v>23307.52</v>
      </c>
      <c r="N268" s="21">
        <f>IFERROR(VLOOKUP(I268,SUM_POINT!$A$1:$G$970,4,FALSE),0)</f>
        <v>20657.830000000002</v>
      </c>
      <c r="O268" s="21">
        <f>IFERROR(VLOOKUP(I268,SUM_POINT!$A$1:$G$970,5,FALSE),0)</f>
        <v>22702.41</v>
      </c>
      <c r="P268" s="21">
        <f>IFERROR(VLOOKUP(I268,SUM_POINT!$A$1:$G$970,6,FALSE),0)</f>
        <v>18834.41</v>
      </c>
      <c r="Q268" s="22">
        <f t="shared" si="8"/>
        <v>85502.170000000013</v>
      </c>
      <c r="R268" s="21">
        <f t="shared" si="9"/>
        <v>325311</v>
      </c>
    </row>
    <row r="269" spans="1:18">
      <c r="A269" s="19" t="s">
        <v>23</v>
      </c>
      <c r="B269" s="19" t="s">
        <v>24</v>
      </c>
      <c r="C269" s="19" t="s">
        <v>2614</v>
      </c>
      <c r="D269" s="19" t="s">
        <v>2615</v>
      </c>
      <c r="E269" s="19" t="s">
        <v>2622</v>
      </c>
      <c r="F269" s="19" t="s">
        <v>2623</v>
      </c>
      <c r="G269" s="19" t="s">
        <v>552</v>
      </c>
      <c r="H269" s="19" t="s">
        <v>553</v>
      </c>
      <c r="I269" s="20" t="s">
        <v>552</v>
      </c>
      <c r="J269" s="19" t="s">
        <v>553</v>
      </c>
      <c r="K269" s="19" t="s">
        <v>3991</v>
      </c>
      <c r="L269" s="19" t="s">
        <v>2032</v>
      </c>
      <c r="M269" s="21">
        <f>IFERROR(VLOOKUP(I269,SUM_POINT!$A$1:$G$970,3,FALSE),0)</f>
        <v>6599.99</v>
      </c>
      <c r="N269" s="21">
        <f>IFERROR(VLOOKUP(I269,SUM_POINT!$A$1:$G$970,4,FALSE),0)</f>
        <v>6033.73</v>
      </c>
      <c r="O269" s="21">
        <f>IFERROR(VLOOKUP(I269,SUM_POINT!$A$1:$G$970,5,FALSE),0)</f>
        <v>10143.459999999999</v>
      </c>
      <c r="P269" s="21">
        <f>IFERROR(VLOOKUP(I269,SUM_POINT!$A$1:$G$970,6,FALSE),0)</f>
        <v>7823.33</v>
      </c>
      <c r="Q269" s="22">
        <f t="shared" si="8"/>
        <v>30600.510000000002</v>
      </c>
      <c r="R269" s="21">
        <f t="shared" si="9"/>
        <v>116426</v>
      </c>
    </row>
    <row r="270" spans="1:18">
      <c r="A270" s="19" t="s">
        <v>23</v>
      </c>
      <c r="B270" s="19" t="s">
        <v>24</v>
      </c>
      <c r="C270" s="19" t="s">
        <v>2000</v>
      </c>
      <c r="D270" s="19" t="s">
        <v>2001</v>
      </c>
      <c r="E270" s="19" t="s">
        <v>3992</v>
      </c>
      <c r="F270" s="19" t="s">
        <v>3993</v>
      </c>
      <c r="G270" s="19" t="s">
        <v>4058</v>
      </c>
      <c r="H270" s="19" t="s">
        <v>4059</v>
      </c>
      <c r="I270" s="20" t="s">
        <v>4058</v>
      </c>
      <c r="J270" s="19" t="s">
        <v>4059</v>
      </c>
      <c r="K270" s="19" t="s">
        <v>2031</v>
      </c>
      <c r="L270" s="19" t="s">
        <v>2007</v>
      </c>
      <c r="M270" s="21">
        <f>IFERROR(VLOOKUP(I270,SUM_POINT!$A$1:$G$970,3,FALSE),0)</f>
        <v>0</v>
      </c>
      <c r="N270" s="21">
        <f>IFERROR(VLOOKUP(I270,SUM_POINT!$A$1:$G$970,4,FALSE),0)</f>
        <v>0</v>
      </c>
      <c r="O270" s="21">
        <f>IFERROR(VLOOKUP(I270,SUM_POINT!$A$1:$G$970,5,FALSE),0)</f>
        <v>0</v>
      </c>
      <c r="P270" s="21">
        <f>IFERROR(VLOOKUP(I270,SUM_POINT!$A$1:$G$970,6,FALSE),0)</f>
        <v>0</v>
      </c>
      <c r="Q270" s="22">
        <f t="shared" si="8"/>
        <v>0</v>
      </c>
      <c r="R270" s="21">
        <f t="shared" si="9"/>
        <v>0</v>
      </c>
    </row>
    <row r="271" spans="1:18">
      <c r="A271" s="19" t="s">
        <v>23</v>
      </c>
      <c r="B271" s="19" t="s">
        <v>24</v>
      </c>
      <c r="C271" s="19" t="s">
        <v>2099</v>
      </c>
      <c r="D271" s="19" t="s">
        <v>2100</v>
      </c>
      <c r="E271" s="19" t="s">
        <v>2116</v>
      </c>
      <c r="F271" s="19" t="s">
        <v>2117</v>
      </c>
      <c r="G271" s="19" t="s">
        <v>522</v>
      </c>
      <c r="H271" s="19" t="s">
        <v>523</v>
      </c>
      <c r="I271" s="20" t="s">
        <v>554</v>
      </c>
      <c r="J271" s="19" t="s">
        <v>4063</v>
      </c>
      <c r="K271" s="19" t="s">
        <v>2031</v>
      </c>
      <c r="L271" s="19" t="s">
        <v>2032</v>
      </c>
      <c r="M271" s="21">
        <f>IFERROR(VLOOKUP(I271,SUM_POINT!$A$1:$G$970,3,FALSE),0)</f>
        <v>146.1</v>
      </c>
      <c r="N271" s="21">
        <f>IFERROR(VLOOKUP(I271,SUM_POINT!$A$1:$G$970,4,FALSE),0)</f>
        <v>675.65</v>
      </c>
      <c r="O271" s="21">
        <f>IFERROR(VLOOKUP(I271,SUM_POINT!$A$1:$G$970,5,FALSE),0)</f>
        <v>2064.1799999999998</v>
      </c>
      <c r="P271" s="21">
        <f>IFERROR(VLOOKUP(I271,SUM_POINT!$A$1:$G$970,6,FALSE),0)</f>
        <v>5905.84</v>
      </c>
      <c r="Q271" s="22">
        <f t="shared" si="8"/>
        <v>8791.77</v>
      </c>
      <c r="R271" s="21">
        <f t="shared" si="9"/>
        <v>33450</v>
      </c>
    </row>
    <row r="272" spans="1:18">
      <c r="A272" s="19" t="s">
        <v>23</v>
      </c>
      <c r="B272" s="19" t="s">
        <v>24</v>
      </c>
      <c r="C272" s="19" t="s">
        <v>2145</v>
      </c>
      <c r="D272" s="19" t="s">
        <v>2146</v>
      </c>
      <c r="E272" s="19" t="s">
        <v>2188</v>
      </c>
      <c r="F272" s="19" t="s">
        <v>2189</v>
      </c>
      <c r="G272" s="19" t="s">
        <v>524</v>
      </c>
      <c r="H272" s="19" t="s">
        <v>525</v>
      </c>
      <c r="I272" s="20" t="s">
        <v>556</v>
      </c>
      <c r="J272" s="19" t="s">
        <v>4064</v>
      </c>
      <c r="K272" s="19" t="s">
        <v>2031</v>
      </c>
      <c r="L272" s="19" t="s">
        <v>2032</v>
      </c>
      <c r="M272" s="21">
        <f>IFERROR(VLOOKUP(I272,SUM_POINT!$A$1:$G$970,3,FALSE),0)</f>
        <v>460.76</v>
      </c>
      <c r="N272" s="21">
        <f>IFERROR(VLOOKUP(I272,SUM_POINT!$A$1:$G$970,4,FALSE),0)</f>
        <v>1679.24</v>
      </c>
      <c r="O272" s="21">
        <f>IFERROR(VLOOKUP(I272,SUM_POINT!$A$1:$G$970,5,FALSE),0)</f>
        <v>1967.24</v>
      </c>
      <c r="P272" s="21">
        <f>IFERROR(VLOOKUP(I272,SUM_POINT!$A$1:$G$970,6,FALSE),0)</f>
        <v>1847.54</v>
      </c>
      <c r="Q272" s="22">
        <f t="shared" si="8"/>
        <v>5954.78</v>
      </c>
      <c r="R272" s="21">
        <f t="shared" si="9"/>
        <v>22656</v>
      </c>
    </row>
    <row r="273" spans="1:18">
      <c r="A273" s="19" t="s">
        <v>23</v>
      </c>
      <c r="B273" s="19" t="s">
        <v>24</v>
      </c>
      <c r="C273" s="19" t="s">
        <v>2303</v>
      </c>
      <c r="D273" s="19" t="s">
        <v>2304</v>
      </c>
      <c r="E273" s="19" t="s">
        <v>4006</v>
      </c>
      <c r="F273" s="19" t="s">
        <v>4007</v>
      </c>
      <c r="G273" s="19" t="s">
        <v>530</v>
      </c>
      <c r="H273" s="19" t="s">
        <v>531</v>
      </c>
      <c r="I273" s="20" t="s">
        <v>558</v>
      </c>
      <c r="J273" s="19" t="s">
        <v>4065</v>
      </c>
      <c r="K273" s="19" t="s">
        <v>2031</v>
      </c>
      <c r="L273" s="19" t="s">
        <v>2032</v>
      </c>
      <c r="M273" s="21">
        <f>IFERROR(VLOOKUP(I273,SUM_POINT!$A$1:$G$970,3,FALSE),0)</f>
        <v>223.99</v>
      </c>
      <c r="N273" s="21">
        <f>IFERROR(VLOOKUP(I273,SUM_POINT!$A$1:$G$970,4,FALSE),0)</f>
        <v>29.51</v>
      </c>
      <c r="O273" s="21">
        <f>IFERROR(VLOOKUP(I273,SUM_POINT!$A$1:$G$970,5,FALSE),0)</f>
        <v>1660.21</v>
      </c>
      <c r="P273" s="21">
        <f>IFERROR(VLOOKUP(I273,SUM_POINT!$A$1:$G$970,6,FALSE),0)</f>
        <v>3148.86</v>
      </c>
      <c r="Q273" s="22">
        <f t="shared" si="8"/>
        <v>5062.57</v>
      </c>
      <c r="R273" s="21">
        <f t="shared" si="9"/>
        <v>19262</v>
      </c>
    </row>
    <row r="274" spans="1:18">
      <c r="A274" s="19" t="s">
        <v>23</v>
      </c>
      <c r="B274" s="19" t="s">
        <v>24</v>
      </c>
      <c r="C274" s="19" t="s">
        <v>2661</v>
      </c>
      <c r="D274" s="19" t="s">
        <v>2662</v>
      </c>
      <c r="E274" s="19" t="s">
        <v>2669</v>
      </c>
      <c r="F274" s="19" t="s">
        <v>2670</v>
      </c>
      <c r="G274" s="19" t="s">
        <v>581</v>
      </c>
      <c r="H274" s="19" t="s">
        <v>582</v>
      </c>
      <c r="I274" s="20" t="s">
        <v>560</v>
      </c>
      <c r="J274" s="19" t="s">
        <v>4066</v>
      </c>
      <c r="K274" s="19" t="s">
        <v>2031</v>
      </c>
      <c r="L274" s="19" t="s">
        <v>2032</v>
      </c>
      <c r="M274" s="21">
        <f>IFERROR(VLOOKUP(I274,SUM_POINT!$A$1:$G$970,3,FALSE),0)</f>
        <v>420.74</v>
      </c>
      <c r="N274" s="21">
        <f>IFERROR(VLOOKUP(I274,SUM_POINT!$A$1:$G$970,4,FALSE),0)</f>
        <v>1136.8399999999999</v>
      </c>
      <c r="O274" s="21">
        <f>IFERROR(VLOOKUP(I274,SUM_POINT!$A$1:$G$970,5,FALSE),0)</f>
        <v>1392.47</v>
      </c>
      <c r="P274" s="21">
        <f>IFERROR(VLOOKUP(I274,SUM_POINT!$A$1:$G$970,6,FALSE),0)</f>
        <v>864.75</v>
      </c>
      <c r="Q274" s="22">
        <f t="shared" si="8"/>
        <v>3814.8</v>
      </c>
      <c r="R274" s="21">
        <f t="shared" si="9"/>
        <v>14514</v>
      </c>
    </row>
    <row r="275" spans="1:18">
      <c r="A275" s="19" t="s">
        <v>23</v>
      </c>
      <c r="B275" s="19" t="s">
        <v>24</v>
      </c>
      <c r="C275" s="19" t="s">
        <v>2332</v>
      </c>
      <c r="D275" s="19" t="s">
        <v>2333</v>
      </c>
      <c r="E275" s="19" t="s">
        <v>2354</v>
      </c>
      <c r="F275" s="19" t="s">
        <v>2355</v>
      </c>
      <c r="G275" s="19" t="s">
        <v>532</v>
      </c>
      <c r="H275" s="19" t="s">
        <v>533</v>
      </c>
      <c r="I275" s="20" t="s">
        <v>562</v>
      </c>
      <c r="J275" s="19" t="s">
        <v>4107</v>
      </c>
      <c r="K275" s="19" t="s">
        <v>2031</v>
      </c>
      <c r="L275" s="19" t="s">
        <v>2032</v>
      </c>
      <c r="M275" s="21">
        <f>IFERROR(VLOOKUP(I275,SUM_POINT!$A$1:$G$970,3,FALSE),0)</f>
        <v>313.61</v>
      </c>
      <c r="N275" s="21">
        <f>IFERROR(VLOOKUP(I275,SUM_POINT!$A$1:$G$970,4,FALSE),0)</f>
        <v>1601.71</v>
      </c>
      <c r="O275" s="21">
        <f>IFERROR(VLOOKUP(I275,SUM_POINT!$A$1:$G$970,5,FALSE),0)</f>
        <v>1580.2</v>
      </c>
      <c r="P275" s="21">
        <f>IFERROR(VLOOKUP(I275,SUM_POINT!$A$1:$G$970,6,FALSE),0)</f>
        <v>1588.75</v>
      </c>
      <c r="Q275" s="22">
        <f t="shared" si="8"/>
        <v>5084.2700000000004</v>
      </c>
      <c r="R275" s="21">
        <f t="shared" si="9"/>
        <v>19344</v>
      </c>
    </row>
    <row r="276" spans="1:18">
      <c r="A276" s="19" t="s">
        <v>23</v>
      </c>
      <c r="B276" s="19" t="s">
        <v>24</v>
      </c>
      <c r="C276" s="19" t="s">
        <v>2374</v>
      </c>
      <c r="D276" s="19" t="s">
        <v>2375</v>
      </c>
      <c r="E276" s="19" t="s">
        <v>2399</v>
      </c>
      <c r="F276" s="19" t="s">
        <v>2135</v>
      </c>
      <c r="G276" s="19" t="s">
        <v>534</v>
      </c>
      <c r="H276" s="19" t="s">
        <v>535</v>
      </c>
      <c r="I276" s="20" t="s">
        <v>564</v>
      </c>
      <c r="J276" s="19" t="s">
        <v>4108</v>
      </c>
      <c r="K276" s="19" t="s">
        <v>2031</v>
      </c>
      <c r="L276" s="19" t="s">
        <v>2032</v>
      </c>
      <c r="M276" s="21">
        <f>IFERROR(VLOOKUP(I276,SUM_POINT!$A$1:$G$970,3,FALSE),0)</f>
        <v>1015.92</v>
      </c>
      <c r="N276" s="21">
        <f>IFERROR(VLOOKUP(I276,SUM_POINT!$A$1:$G$970,4,FALSE),0)</f>
        <v>2453.7199999999998</v>
      </c>
      <c r="O276" s="21">
        <f>IFERROR(VLOOKUP(I276,SUM_POINT!$A$1:$G$970,5,FALSE),0)</f>
        <v>2062.1999999999998</v>
      </c>
      <c r="P276" s="21">
        <f>IFERROR(VLOOKUP(I276,SUM_POINT!$A$1:$G$970,6,FALSE),0)</f>
        <v>3409.67</v>
      </c>
      <c r="Q276" s="22">
        <f t="shared" si="8"/>
        <v>8941.51</v>
      </c>
      <c r="R276" s="21">
        <f t="shared" si="9"/>
        <v>34020</v>
      </c>
    </row>
    <row r="277" spans="1:18">
      <c r="A277" s="19" t="s">
        <v>23</v>
      </c>
      <c r="B277" s="19" t="s">
        <v>24</v>
      </c>
      <c r="C277" s="19" t="s">
        <v>2000</v>
      </c>
      <c r="D277" s="19" t="s">
        <v>2001</v>
      </c>
      <c r="E277" s="19" t="s">
        <v>4109</v>
      </c>
      <c r="F277" s="19" t="s">
        <v>4110</v>
      </c>
      <c r="G277" s="19" t="s">
        <v>516</v>
      </c>
      <c r="H277" s="19" t="s">
        <v>517</v>
      </c>
      <c r="I277" s="20" t="s">
        <v>566</v>
      </c>
      <c r="J277" s="19" t="s">
        <v>4111</v>
      </c>
      <c r="K277" s="19" t="s">
        <v>2031</v>
      </c>
      <c r="L277" s="19" t="s">
        <v>2032</v>
      </c>
      <c r="M277" s="21">
        <f>IFERROR(VLOOKUP(I277,SUM_POINT!$A$1:$G$970,3,FALSE),0)</f>
        <v>56.07</v>
      </c>
      <c r="N277" s="21">
        <f>IFERROR(VLOOKUP(I277,SUM_POINT!$A$1:$G$970,4,FALSE),0)</f>
        <v>162.44</v>
      </c>
      <c r="O277" s="21">
        <f>IFERROR(VLOOKUP(I277,SUM_POINT!$A$1:$G$970,5,FALSE),0)</f>
        <v>0</v>
      </c>
      <c r="P277" s="21">
        <f>IFERROR(VLOOKUP(I277,SUM_POINT!$A$1:$G$970,6,FALSE),0)</f>
        <v>436.72</v>
      </c>
      <c r="Q277" s="22">
        <f t="shared" si="8"/>
        <v>655.23</v>
      </c>
      <c r="R277" s="21">
        <f>ROUND(Q277*$Q$290,0)+3</f>
        <v>2496</v>
      </c>
    </row>
    <row r="278" spans="1:18">
      <c r="A278" s="19" t="s">
        <v>23</v>
      </c>
      <c r="B278" s="19" t="s">
        <v>24</v>
      </c>
      <c r="C278" s="19" t="s">
        <v>2382</v>
      </c>
      <c r="D278" s="19" t="s">
        <v>2383</v>
      </c>
      <c r="E278" s="19" t="s">
        <v>4127</v>
      </c>
      <c r="F278" s="19" t="s">
        <v>4128</v>
      </c>
      <c r="G278" s="19" t="s">
        <v>583</v>
      </c>
      <c r="H278" s="19" t="s">
        <v>584</v>
      </c>
      <c r="I278" s="20" t="s">
        <v>569</v>
      </c>
      <c r="J278" s="19" t="s">
        <v>4129</v>
      </c>
      <c r="K278" s="19" t="s">
        <v>2031</v>
      </c>
      <c r="L278" s="19" t="s">
        <v>2032</v>
      </c>
      <c r="M278" s="21">
        <f>IFERROR(VLOOKUP(I278,SUM_POINT!$A$1:$G$970,3,FALSE),0)</f>
        <v>1388.59</v>
      </c>
      <c r="N278" s="21">
        <f>IFERROR(VLOOKUP(I278,SUM_POINT!$A$1:$G$970,4,FALSE),0)</f>
        <v>1730.69</v>
      </c>
      <c r="O278" s="21">
        <f>IFERROR(VLOOKUP(I278,SUM_POINT!$A$1:$G$970,5,FALSE),0)</f>
        <v>2113.3200000000002</v>
      </c>
      <c r="P278" s="21">
        <f>IFERROR(VLOOKUP(I278,SUM_POINT!$A$1:$G$970,6,FALSE),0)</f>
        <v>1497.6</v>
      </c>
      <c r="Q278" s="22">
        <f t="shared" si="8"/>
        <v>6730.2000000000007</v>
      </c>
      <c r="R278" s="21">
        <f t="shared" si="9"/>
        <v>25606</v>
      </c>
    </row>
    <row r="279" spans="1:18">
      <c r="A279" s="19" t="s">
        <v>23</v>
      </c>
      <c r="B279" s="19" t="s">
        <v>24</v>
      </c>
      <c r="C279" s="19" t="s">
        <v>2000</v>
      </c>
      <c r="D279" s="19" t="s">
        <v>2001</v>
      </c>
      <c r="E279" s="19" t="s">
        <v>2045</v>
      </c>
      <c r="F279" s="19" t="s">
        <v>2046</v>
      </c>
      <c r="G279" s="19" t="s">
        <v>516</v>
      </c>
      <c r="H279" s="19" t="s">
        <v>517</v>
      </c>
      <c r="I279" s="20" t="s">
        <v>571</v>
      </c>
      <c r="J279" s="19" t="s">
        <v>572</v>
      </c>
      <c r="K279" s="19" t="s">
        <v>2031</v>
      </c>
      <c r="L279" s="19" t="s">
        <v>2032</v>
      </c>
      <c r="M279" s="21">
        <f>IFERROR(VLOOKUP(I279,SUM_POINT!$A$1:$G$970,3,FALSE),0)</f>
        <v>78.95</v>
      </c>
      <c r="N279" s="21">
        <f>IFERROR(VLOOKUP(I279,SUM_POINT!$A$1:$G$970,4,FALSE),0)</f>
        <v>222.19</v>
      </c>
      <c r="O279" s="21">
        <f>IFERROR(VLOOKUP(I279,SUM_POINT!$A$1:$G$970,5,FALSE),0)</f>
        <v>155.96</v>
      </c>
      <c r="P279" s="21">
        <f>IFERROR(VLOOKUP(I279,SUM_POINT!$A$1:$G$970,6,FALSE),0)</f>
        <v>1341.2</v>
      </c>
      <c r="Q279" s="22">
        <f t="shared" si="8"/>
        <v>1798.3000000000002</v>
      </c>
      <c r="R279" s="21">
        <f t="shared" si="9"/>
        <v>6842</v>
      </c>
    </row>
    <row r="280" spans="1:18">
      <c r="A280" s="19" t="s">
        <v>23</v>
      </c>
      <c r="B280" s="19" t="s">
        <v>24</v>
      </c>
      <c r="C280" s="19" t="s">
        <v>2000</v>
      </c>
      <c r="D280" s="19" t="s">
        <v>2001</v>
      </c>
      <c r="E280" s="19" t="s">
        <v>2042</v>
      </c>
      <c r="F280" s="19" t="s">
        <v>2043</v>
      </c>
      <c r="G280" s="19" t="s">
        <v>516</v>
      </c>
      <c r="H280" s="19" t="s">
        <v>517</v>
      </c>
      <c r="I280" s="20" t="s">
        <v>573</v>
      </c>
      <c r="J280" s="19" t="s">
        <v>574</v>
      </c>
      <c r="K280" s="19" t="s">
        <v>2031</v>
      </c>
      <c r="L280" s="19" t="s">
        <v>2032</v>
      </c>
      <c r="M280" s="21">
        <f>IFERROR(VLOOKUP(I280,SUM_POINT!$A$1:$G$970,3,FALSE),0)</f>
        <v>21.33</v>
      </c>
      <c r="N280" s="21">
        <f>IFERROR(VLOOKUP(I280,SUM_POINT!$A$1:$G$970,4,FALSE),0)</f>
        <v>62.92</v>
      </c>
      <c r="O280" s="21">
        <f>IFERROR(VLOOKUP(I280,SUM_POINT!$A$1:$G$970,5,FALSE),0)</f>
        <v>48.76</v>
      </c>
      <c r="P280" s="21">
        <f>IFERROR(VLOOKUP(I280,SUM_POINT!$A$1:$G$970,6,FALSE),0)</f>
        <v>557.63</v>
      </c>
      <c r="Q280" s="22">
        <f t="shared" si="8"/>
        <v>690.64</v>
      </c>
      <c r="R280" s="21">
        <f t="shared" si="9"/>
        <v>2628</v>
      </c>
    </row>
    <row r="281" spans="1:18">
      <c r="A281" s="19" t="s">
        <v>23</v>
      </c>
      <c r="B281" s="19" t="s">
        <v>24</v>
      </c>
      <c r="C281" s="19" t="s">
        <v>2625</v>
      </c>
      <c r="D281" s="19" t="s">
        <v>2626</v>
      </c>
      <c r="E281" s="19" t="s">
        <v>2627</v>
      </c>
      <c r="F281" s="19" t="s">
        <v>2628</v>
      </c>
      <c r="G281" s="19" t="s">
        <v>575</v>
      </c>
      <c r="H281" s="19" t="s">
        <v>576</v>
      </c>
      <c r="I281" s="20" t="s">
        <v>575</v>
      </c>
      <c r="J281" s="19" t="s">
        <v>576</v>
      </c>
      <c r="K281" s="19" t="s">
        <v>3991</v>
      </c>
      <c r="L281" s="19" t="s">
        <v>2032</v>
      </c>
      <c r="M281" s="21">
        <f>IFERROR(VLOOKUP(I281,SUM_POINT!$A$1:$G$970,3,FALSE),0)</f>
        <v>9432.64</v>
      </c>
      <c r="N281" s="21">
        <f>IFERROR(VLOOKUP(I281,SUM_POINT!$A$1:$G$970,4,FALSE),0)</f>
        <v>9276.69</v>
      </c>
      <c r="O281" s="21">
        <f>IFERROR(VLOOKUP(I281,SUM_POINT!$A$1:$G$970,5,FALSE),0)</f>
        <v>5302.16</v>
      </c>
      <c r="P281" s="21">
        <f>IFERROR(VLOOKUP(I281,SUM_POINT!$A$1:$G$970,6,FALSE),0)</f>
        <v>21387.54</v>
      </c>
      <c r="Q281" s="22">
        <f t="shared" si="8"/>
        <v>45399.03</v>
      </c>
      <c r="R281" s="21">
        <f t="shared" si="9"/>
        <v>172730</v>
      </c>
    </row>
    <row r="282" spans="1:18">
      <c r="A282" s="19" t="s">
        <v>23</v>
      </c>
      <c r="B282" s="19" t="s">
        <v>24</v>
      </c>
      <c r="C282" s="19" t="s">
        <v>2000</v>
      </c>
      <c r="D282" s="19" t="s">
        <v>2001</v>
      </c>
      <c r="E282" s="19" t="s">
        <v>2054</v>
      </c>
      <c r="F282" s="19" t="s">
        <v>2055</v>
      </c>
      <c r="G282" s="19" t="s">
        <v>516</v>
      </c>
      <c r="H282" s="19" t="s">
        <v>517</v>
      </c>
      <c r="I282" s="20" t="s">
        <v>577</v>
      </c>
      <c r="J282" s="19" t="s">
        <v>4177</v>
      </c>
      <c r="K282" s="19" t="s">
        <v>2031</v>
      </c>
      <c r="L282" s="19" t="s">
        <v>2032</v>
      </c>
      <c r="M282" s="21">
        <f>IFERROR(VLOOKUP(I282,SUM_POINT!$A$1:$G$970,3,FALSE),0)</f>
        <v>129.79</v>
      </c>
      <c r="N282" s="21">
        <f>IFERROR(VLOOKUP(I282,SUM_POINT!$A$1:$G$970,4,FALSE),0)</f>
        <v>161.76</v>
      </c>
      <c r="O282" s="21">
        <f>IFERROR(VLOOKUP(I282,SUM_POINT!$A$1:$G$970,5,FALSE),0)</f>
        <v>144.35</v>
      </c>
      <c r="P282" s="21">
        <f>IFERROR(VLOOKUP(I282,SUM_POINT!$A$1:$G$970,6,FALSE),0)</f>
        <v>1121.8900000000001</v>
      </c>
      <c r="Q282" s="22">
        <f t="shared" si="8"/>
        <v>1557.79</v>
      </c>
      <c r="R282" s="21">
        <f t="shared" si="9"/>
        <v>5927</v>
      </c>
    </row>
    <row r="283" spans="1:18">
      <c r="A283" s="19" t="s">
        <v>23</v>
      </c>
      <c r="B283" s="19" t="s">
        <v>24</v>
      </c>
      <c r="C283" s="19" t="s">
        <v>2644</v>
      </c>
      <c r="D283" s="19" t="s">
        <v>2645</v>
      </c>
      <c r="E283" s="19" t="s">
        <v>2646</v>
      </c>
      <c r="F283" s="19" t="s">
        <v>2645</v>
      </c>
      <c r="G283" s="19" t="s">
        <v>579</v>
      </c>
      <c r="H283" s="19" t="s">
        <v>580</v>
      </c>
      <c r="I283" s="20" t="s">
        <v>579</v>
      </c>
      <c r="J283" s="19" t="s">
        <v>580</v>
      </c>
      <c r="K283" s="19" t="s">
        <v>3991</v>
      </c>
      <c r="L283" s="19" t="s">
        <v>2032</v>
      </c>
      <c r="M283" s="21">
        <f>IFERROR(VLOOKUP(I283,SUM_POINT!$A$1:$G$970,3,FALSE),0)</f>
        <v>12650.08</v>
      </c>
      <c r="N283" s="21">
        <f>IFERROR(VLOOKUP(I283,SUM_POINT!$A$1:$G$970,4,FALSE),0)</f>
        <v>14487.77</v>
      </c>
      <c r="O283" s="21">
        <f>IFERROR(VLOOKUP(I283,SUM_POINT!$A$1:$G$970,5,FALSE),0)</f>
        <v>12727.13</v>
      </c>
      <c r="P283" s="21">
        <f>IFERROR(VLOOKUP(I283,SUM_POINT!$A$1:$G$970,6,FALSE),0)</f>
        <v>8379.43</v>
      </c>
      <c r="Q283" s="22">
        <f t="shared" si="8"/>
        <v>48244.409999999996</v>
      </c>
      <c r="R283" s="21">
        <f t="shared" si="9"/>
        <v>183556</v>
      </c>
    </row>
    <row r="284" spans="1:18">
      <c r="A284" s="19" t="s">
        <v>23</v>
      </c>
      <c r="B284" s="19" t="s">
        <v>24</v>
      </c>
      <c r="C284" s="19" t="s">
        <v>2661</v>
      </c>
      <c r="D284" s="19" t="s">
        <v>2662</v>
      </c>
      <c r="E284" s="19" t="s">
        <v>2663</v>
      </c>
      <c r="F284" s="19" t="s">
        <v>2662</v>
      </c>
      <c r="G284" s="19" t="s">
        <v>581</v>
      </c>
      <c r="H284" s="19" t="s">
        <v>582</v>
      </c>
      <c r="I284" s="20" t="s">
        <v>581</v>
      </c>
      <c r="J284" s="19" t="s">
        <v>582</v>
      </c>
      <c r="K284" s="19" t="s">
        <v>3991</v>
      </c>
      <c r="L284" s="19" t="s">
        <v>2032</v>
      </c>
      <c r="M284" s="21">
        <f>IFERROR(VLOOKUP(I284,SUM_POINT!$A$1:$G$970,3,FALSE),0)</f>
        <v>7323.7</v>
      </c>
      <c r="N284" s="21">
        <f>IFERROR(VLOOKUP(I284,SUM_POINT!$A$1:$G$970,4,FALSE),0)</f>
        <v>7122.09</v>
      </c>
      <c r="O284" s="21">
        <f>IFERROR(VLOOKUP(I284,SUM_POINT!$A$1:$G$970,5,FALSE),0)</f>
        <v>8114.87</v>
      </c>
      <c r="P284" s="21">
        <f>IFERROR(VLOOKUP(I284,SUM_POINT!$A$1:$G$970,6,FALSE),0)</f>
        <v>6535.07</v>
      </c>
      <c r="Q284" s="22">
        <f t="shared" si="8"/>
        <v>29095.73</v>
      </c>
      <c r="R284" s="21">
        <f t="shared" si="9"/>
        <v>110701</v>
      </c>
    </row>
    <row r="285" spans="1:18">
      <c r="A285" s="19" t="s">
        <v>23</v>
      </c>
      <c r="B285" s="19" t="s">
        <v>24</v>
      </c>
      <c r="C285" s="19" t="s">
        <v>2382</v>
      </c>
      <c r="D285" s="19" t="s">
        <v>2383</v>
      </c>
      <c r="E285" s="19" t="s">
        <v>2384</v>
      </c>
      <c r="F285" s="19" t="s">
        <v>2385</v>
      </c>
      <c r="G285" s="19" t="s">
        <v>583</v>
      </c>
      <c r="H285" s="19" t="s">
        <v>584</v>
      </c>
      <c r="I285" s="20" t="s">
        <v>583</v>
      </c>
      <c r="J285" s="19" t="s">
        <v>584</v>
      </c>
      <c r="K285" s="19" t="s">
        <v>3991</v>
      </c>
      <c r="L285" s="19" t="s">
        <v>2032</v>
      </c>
      <c r="M285" s="21">
        <f>IFERROR(VLOOKUP(I285,SUM_POINT!$A$1:$G$970,3,FALSE),0)</f>
        <v>5275.67</v>
      </c>
      <c r="N285" s="21">
        <f>IFERROR(VLOOKUP(I285,SUM_POINT!$A$1:$G$970,4,FALSE),0)</f>
        <v>2768.95</v>
      </c>
      <c r="O285" s="21">
        <f>IFERROR(VLOOKUP(I285,SUM_POINT!$A$1:$G$970,5,FALSE),0)</f>
        <v>6142.72</v>
      </c>
      <c r="P285" s="21">
        <f>IFERROR(VLOOKUP(I285,SUM_POINT!$A$1:$G$970,6,FALSE),0)</f>
        <v>4349.76</v>
      </c>
      <c r="Q285" s="22">
        <f t="shared" si="8"/>
        <v>18537.099999999999</v>
      </c>
      <c r="R285" s="21">
        <f t="shared" si="9"/>
        <v>70528</v>
      </c>
    </row>
    <row r="286" spans="1:18">
      <c r="A286" s="23"/>
      <c r="B286" s="23"/>
      <c r="C286" s="23"/>
      <c r="D286" s="23"/>
      <c r="E286" s="23"/>
      <c r="F286" s="23"/>
      <c r="G286" s="23"/>
      <c r="H286" s="23"/>
      <c r="I286" s="30"/>
      <c r="J286" s="23"/>
      <c r="K286" s="23"/>
      <c r="L286" s="23"/>
      <c r="M286" s="25"/>
      <c r="N286" s="25"/>
      <c r="O286" s="25"/>
      <c r="P286" s="23"/>
      <c r="Q286" s="26"/>
      <c r="R286" s="23"/>
    </row>
    <row r="287" spans="1:18">
      <c r="A287" s="23"/>
      <c r="B287" s="23"/>
      <c r="C287" s="23"/>
      <c r="D287" s="23"/>
      <c r="E287" s="23"/>
      <c r="F287" s="23"/>
      <c r="G287" s="23"/>
      <c r="H287" s="23"/>
      <c r="I287" s="30"/>
      <c r="J287" s="23"/>
      <c r="K287" s="23"/>
      <c r="L287" s="23"/>
      <c r="M287" s="24">
        <f t="shared" ref="M287:P287" si="10">SUM(M2:M285)</f>
        <v>864267.39000000013</v>
      </c>
      <c r="N287" s="24">
        <f t="shared" si="10"/>
        <v>1087450.7599999998</v>
      </c>
      <c r="O287" s="24">
        <f t="shared" si="10"/>
        <v>1168502.5200000003</v>
      </c>
      <c r="P287" s="24">
        <f t="shared" si="10"/>
        <v>1292606.2500000009</v>
      </c>
      <c r="Q287" s="24">
        <f>SUM(Q2:Q285)</f>
        <v>4412826.919999999</v>
      </c>
      <c r="R287" s="24">
        <f>SUM(R2:R285)</f>
        <v>16789510</v>
      </c>
    </row>
    <row r="288" spans="1:18">
      <c r="A288" s="23"/>
      <c r="B288" s="23"/>
      <c r="C288" s="23"/>
      <c r="D288" s="23"/>
      <c r="E288" s="23"/>
      <c r="F288" s="23"/>
      <c r="G288" s="23"/>
      <c r="H288" s="23"/>
      <c r="I288" s="30"/>
      <c r="J288" s="23"/>
      <c r="K288" s="23"/>
      <c r="L288" s="23"/>
      <c r="M288" s="25"/>
      <c r="N288" s="25"/>
      <c r="O288" s="25"/>
      <c r="P288" s="23"/>
      <c r="Q288" s="26"/>
      <c r="R288" s="23"/>
    </row>
    <row r="289" spans="1:18">
      <c r="A289" s="23"/>
      <c r="B289" s="23"/>
      <c r="C289" s="23"/>
      <c r="D289" s="23"/>
      <c r="E289" s="23"/>
      <c r="F289" s="23"/>
      <c r="G289" s="23"/>
      <c r="H289" s="23"/>
      <c r="I289" s="30"/>
      <c r="J289" s="23"/>
      <c r="K289" s="23"/>
      <c r="L289" s="23"/>
      <c r="M289" s="25"/>
      <c r="N289" s="25"/>
      <c r="O289" s="25"/>
      <c r="P289" s="27" t="s">
        <v>4187</v>
      </c>
      <c r="Q289" s="28">
        <v>16789510</v>
      </c>
      <c r="R289" s="34">
        <f>Q289-R287</f>
        <v>0</v>
      </c>
    </row>
    <row r="290" spans="1:18">
      <c r="A290" s="23"/>
      <c r="B290" s="23"/>
      <c r="C290" s="23"/>
      <c r="D290" s="23"/>
      <c r="E290" s="23"/>
      <c r="F290" s="23"/>
      <c r="G290" s="23"/>
      <c r="H290" s="23"/>
      <c r="I290" s="30"/>
      <c r="J290" s="23"/>
      <c r="K290" s="23"/>
      <c r="L290" s="23"/>
      <c r="M290" s="25"/>
      <c r="N290" s="25"/>
      <c r="O290" s="25"/>
      <c r="P290" s="27" t="s">
        <v>4188</v>
      </c>
      <c r="Q290" s="37">
        <f>Q289/Q287</f>
        <v>3.8047062131319676</v>
      </c>
      <c r="R290" s="23"/>
    </row>
    <row r="291" spans="1:18">
      <c r="A291" s="23"/>
      <c r="B291" s="23"/>
      <c r="C291" s="23"/>
      <c r="D291" s="23"/>
      <c r="E291" s="23"/>
      <c r="F291" s="23"/>
      <c r="G291" s="23"/>
      <c r="H291" s="23"/>
      <c r="I291" s="30"/>
      <c r="J291" s="23"/>
      <c r="K291" s="23"/>
      <c r="L291" s="23"/>
      <c r="M291" s="25"/>
      <c r="N291" s="25"/>
      <c r="O291" s="25"/>
      <c r="P291" s="23"/>
      <c r="Q291" s="23"/>
      <c r="R291" s="23"/>
    </row>
  </sheetData>
  <pageMargins left="0.7" right="0.7" top="0.75" bottom="0.75" header="0.3" footer="0.3"/>
  <ignoredErrors>
    <ignoredError sqref="R277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R419"/>
  <sheetViews>
    <sheetView workbookViewId="0">
      <pane ySplit="996" activePane="bottomLeft"/>
      <selection activeCell="G8" sqref="G8"/>
      <selection pane="bottomLeft" activeCell="G8" sqref="G8"/>
    </sheetView>
  </sheetViews>
  <sheetFormatPr defaultRowHeight="13.8"/>
  <cols>
    <col min="1" max="1" width="7.8984375" bestFit="1" customWidth="1"/>
    <col min="2" max="2" width="10" bestFit="1" customWidth="1"/>
    <col min="3" max="3" width="8" bestFit="1" customWidth="1"/>
    <col min="4" max="4" width="13.8984375" bestFit="1" customWidth="1"/>
    <col min="5" max="5" width="8.19921875" bestFit="1" customWidth="1"/>
    <col min="6" max="6" width="14.59765625" bestFit="1" customWidth="1"/>
    <col min="8" max="8" width="25.3984375" bestFit="1" customWidth="1"/>
    <col min="9" max="9" width="6.8984375" bestFit="1" customWidth="1"/>
    <col min="10" max="10" width="21.69921875" customWidth="1"/>
    <col min="11" max="11" width="14.59765625" bestFit="1" customWidth="1"/>
    <col min="12" max="12" width="8.5" bestFit="1" customWidth="1"/>
    <col min="13" max="15" width="13.09765625" bestFit="1" customWidth="1"/>
    <col min="16" max="16" width="13.69921875" bestFit="1" customWidth="1"/>
    <col min="17" max="17" width="14.09765625" bestFit="1" customWidth="1"/>
    <col min="18" max="18" width="16" customWidth="1"/>
  </cols>
  <sheetData>
    <row r="1" spans="1:18" ht="55.2">
      <c r="A1" s="17" t="s">
        <v>1989</v>
      </c>
      <c r="B1" s="17" t="s">
        <v>1990</v>
      </c>
      <c r="C1" s="17" t="s">
        <v>1991</v>
      </c>
      <c r="D1" s="17" t="s">
        <v>1992</v>
      </c>
      <c r="E1" s="17" t="s">
        <v>1993</v>
      </c>
      <c r="F1" s="17" t="s">
        <v>1994</v>
      </c>
      <c r="G1" s="17" t="s">
        <v>1995</v>
      </c>
      <c r="H1" s="17" t="s">
        <v>1996</v>
      </c>
      <c r="I1" s="17" t="s">
        <v>1978</v>
      </c>
      <c r="J1" s="17" t="s">
        <v>1979</v>
      </c>
      <c r="K1" s="17" t="s">
        <v>1997</v>
      </c>
      <c r="L1" s="17" t="s">
        <v>1998</v>
      </c>
      <c r="M1" s="18" t="s">
        <v>4189</v>
      </c>
      <c r="N1" s="18" t="s">
        <v>4190</v>
      </c>
      <c r="O1" s="18" t="s">
        <v>4191</v>
      </c>
      <c r="P1" s="17" t="s">
        <v>4192</v>
      </c>
      <c r="Q1" s="17" t="s">
        <v>1999</v>
      </c>
      <c r="R1" s="17" t="s">
        <v>4193</v>
      </c>
    </row>
    <row r="2" spans="1:18">
      <c r="A2" s="19" t="s">
        <v>587</v>
      </c>
      <c r="B2" s="19" t="s">
        <v>588</v>
      </c>
      <c r="C2" s="19" t="s">
        <v>2008</v>
      </c>
      <c r="D2" s="19" t="s">
        <v>2009</v>
      </c>
      <c r="E2" s="19" t="s">
        <v>2010</v>
      </c>
      <c r="F2" s="19" t="s">
        <v>2011</v>
      </c>
      <c r="G2" s="19" t="s">
        <v>2012</v>
      </c>
      <c r="H2" s="19" t="s">
        <v>2013</v>
      </c>
      <c r="I2" s="20" t="s">
        <v>2012</v>
      </c>
      <c r="J2" s="19" t="s">
        <v>2013</v>
      </c>
      <c r="K2" s="19" t="s">
        <v>2006</v>
      </c>
      <c r="L2" s="19" t="s">
        <v>2007</v>
      </c>
      <c r="M2" s="21">
        <f>IFERROR(VLOOKUP(I2,SUM_POINT!$A$1:$G$970,3,FALSE),0)</f>
        <v>0</v>
      </c>
      <c r="N2" s="21">
        <f>IFERROR(VLOOKUP(I2,SUM_POINT!$A$1:$G$970,4,FALSE),0)</f>
        <v>0</v>
      </c>
      <c r="O2" s="21">
        <f>IFERROR(VLOOKUP(I2,SUM_POINT!$A$1:$G$970,5,FALSE),0)</f>
        <v>0</v>
      </c>
      <c r="P2" s="21">
        <f>IFERROR(VLOOKUP(I2,SUM_POINT!$A$1:$G$970,6,FALSE),0)</f>
        <v>0</v>
      </c>
      <c r="Q2" s="22">
        <f>SUM(M2:P2)</f>
        <v>0</v>
      </c>
      <c r="R2" s="21">
        <f>ROUND(Q2*$Q$418,0)</f>
        <v>0</v>
      </c>
    </row>
    <row r="3" spans="1:18">
      <c r="A3" s="19" t="s">
        <v>587</v>
      </c>
      <c r="B3" s="19" t="s">
        <v>588</v>
      </c>
      <c r="C3" s="19" t="s">
        <v>2008</v>
      </c>
      <c r="D3" s="19" t="s">
        <v>2009</v>
      </c>
      <c r="E3" s="19" t="s">
        <v>2679</v>
      </c>
      <c r="F3" s="19" t="s">
        <v>2680</v>
      </c>
      <c r="G3" s="19" t="s">
        <v>1285</v>
      </c>
      <c r="H3" s="19" t="s">
        <v>2681</v>
      </c>
      <c r="I3" s="20" t="s">
        <v>585</v>
      </c>
      <c r="J3" s="19" t="s">
        <v>2682</v>
      </c>
      <c r="K3" s="19" t="s">
        <v>2031</v>
      </c>
      <c r="L3" s="19" t="s">
        <v>2032</v>
      </c>
      <c r="M3" s="21">
        <f>IFERROR(VLOOKUP(I3,SUM_POINT!$A$1:$G$970,3,FALSE),0)</f>
        <v>2714.48</v>
      </c>
      <c r="N3" s="21">
        <f>IFERROR(VLOOKUP(I3,SUM_POINT!$A$1:$G$970,4,FALSE),0)</f>
        <v>3879.95</v>
      </c>
      <c r="O3" s="21">
        <f>IFERROR(VLOOKUP(I3,SUM_POINT!$A$1:$G$970,5,FALSE),0)</f>
        <v>1968.44</v>
      </c>
      <c r="P3" s="21">
        <f>IFERROR(VLOOKUP(I3,SUM_POINT!$A$1:$G$970,6,FALSE),0)</f>
        <v>5216.38</v>
      </c>
      <c r="Q3" s="22">
        <f t="shared" ref="Q3:Q66" si="0">SUM(M3:P3)</f>
        <v>13779.25</v>
      </c>
      <c r="R3" s="21">
        <f t="shared" ref="R3:R66" si="1">ROUND(Q3*$Q$418,0)</f>
        <v>49362</v>
      </c>
    </row>
    <row r="4" spans="1:18">
      <c r="A4" s="19" t="s">
        <v>587</v>
      </c>
      <c r="B4" s="19" t="s">
        <v>588</v>
      </c>
      <c r="C4" s="19" t="s">
        <v>2008</v>
      </c>
      <c r="D4" s="19" t="s">
        <v>2009</v>
      </c>
      <c r="E4" s="19" t="s">
        <v>2683</v>
      </c>
      <c r="F4" s="19" t="s">
        <v>2684</v>
      </c>
      <c r="G4" s="19" t="s">
        <v>1285</v>
      </c>
      <c r="H4" s="19" t="s">
        <v>2681</v>
      </c>
      <c r="I4" s="20" t="s">
        <v>589</v>
      </c>
      <c r="J4" s="19" t="s">
        <v>2685</v>
      </c>
      <c r="K4" s="19" t="s">
        <v>2031</v>
      </c>
      <c r="L4" s="19" t="s">
        <v>2032</v>
      </c>
      <c r="M4" s="21">
        <f>IFERROR(VLOOKUP(I4,SUM_POINT!$A$1:$G$970,3,FALSE),0)</f>
        <v>3832.78</v>
      </c>
      <c r="N4" s="21">
        <f>IFERROR(VLOOKUP(I4,SUM_POINT!$A$1:$G$970,4,FALSE),0)</f>
        <v>4265.6899999999996</v>
      </c>
      <c r="O4" s="21">
        <f>IFERROR(VLOOKUP(I4,SUM_POINT!$A$1:$G$970,5,FALSE),0)</f>
        <v>2148.33</v>
      </c>
      <c r="P4" s="21">
        <f>IFERROR(VLOOKUP(I4,SUM_POINT!$A$1:$G$970,6,FALSE),0)</f>
        <v>4716.9799999999996</v>
      </c>
      <c r="Q4" s="22">
        <f t="shared" si="0"/>
        <v>14963.779999999999</v>
      </c>
      <c r="R4" s="21">
        <f t="shared" si="1"/>
        <v>53605</v>
      </c>
    </row>
    <row r="5" spans="1:18">
      <c r="A5" s="19" t="s">
        <v>587</v>
      </c>
      <c r="B5" s="19" t="s">
        <v>588</v>
      </c>
      <c r="C5" s="19" t="s">
        <v>2008</v>
      </c>
      <c r="D5" s="19" t="s">
        <v>2009</v>
      </c>
      <c r="E5" s="19" t="s">
        <v>2683</v>
      </c>
      <c r="F5" s="19" t="s">
        <v>2684</v>
      </c>
      <c r="G5" s="19" t="s">
        <v>1285</v>
      </c>
      <c r="H5" s="19" t="s">
        <v>2681</v>
      </c>
      <c r="I5" s="20" t="s">
        <v>591</v>
      </c>
      <c r="J5" s="19" t="s">
        <v>2686</v>
      </c>
      <c r="K5" s="19" t="s">
        <v>2031</v>
      </c>
      <c r="L5" s="19" t="s">
        <v>2032</v>
      </c>
      <c r="M5" s="21">
        <f>IFERROR(VLOOKUP(I5,SUM_POINT!$A$1:$G$970,3,FALSE),0)</f>
        <v>3928.04</v>
      </c>
      <c r="N5" s="21">
        <f>IFERROR(VLOOKUP(I5,SUM_POINT!$A$1:$G$970,4,FALSE),0)</f>
        <v>3408.05</v>
      </c>
      <c r="O5" s="21">
        <f>IFERROR(VLOOKUP(I5,SUM_POINT!$A$1:$G$970,5,FALSE),0)</f>
        <v>2191.59</v>
      </c>
      <c r="P5" s="21">
        <f>IFERROR(VLOOKUP(I5,SUM_POINT!$A$1:$G$970,6,FALSE),0)</f>
        <v>4720.6499999999996</v>
      </c>
      <c r="Q5" s="22">
        <f t="shared" si="0"/>
        <v>14248.33</v>
      </c>
      <c r="R5" s="21">
        <f t="shared" si="1"/>
        <v>51042</v>
      </c>
    </row>
    <row r="6" spans="1:18">
      <c r="A6" s="19" t="s">
        <v>587</v>
      </c>
      <c r="B6" s="19" t="s">
        <v>588</v>
      </c>
      <c r="C6" s="19" t="s">
        <v>2008</v>
      </c>
      <c r="D6" s="19" t="s">
        <v>2009</v>
      </c>
      <c r="E6" s="19" t="s">
        <v>2687</v>
      </c>
      <c r="F6" s="19" t="s">
        <v>2688</v>
      </c>
      <c r="G6" s="19" t="s">
        <v>1285</v>
      </c>
      <c r="H6" s="19" t="s">
        <v>2681</v>
      </c>
      <c r="I6" s="20" t="s">
        <v>593</v>
      </c>
      <c r="J6" s="19" t="s">
        <v>2689</v>
      </c>
      <c r="K6" s="19" t="s">
        <v>2031</v>
      </c>
      <c r="L6" s="19" t="s">
        <v>2032</v>
      </c>
      <c r="M6" s="21">
        <f>IFERROR(VLOOKUP(I6,SUM_POINT!$A$1:$G$970,3,FALSE),0)</f>
        <v>4498.43</v>
      </c>
      <c r="N6" s="21">
        <f>IFERROR(VLOOKUP(I6,SUM_POINT!$A$1:$G$970,4,FALSE),0)</f>
        <v>4192.88</v>
      </c>
      <c r="O6" s="21">
        <f>IFERROR(VLOOKUP(I6,SUM_POINT!$A$1:$G$970,5,FALSE),0)</f>
        <v>2704.29</v>
      </c>
      <c r="P6" s="21">
        <f>IFERROR(VLOOKUP(I6,SUM_POINT!$A$1:$G$970,6,FALSE),0)</f>
        <v>5167.51</v>
      </c>
      <c r="Q6" s="22">
        <f t="shared" si="0"/>
        <v>16563.11</v>
      </c>
      <c r="R6" s="21">
        <f t="shared" si="1"/>
        <v>59335</v>
      </c>
    </row>
    <row r="7" spans="1:18">
      <c r="A7" s="19" t="s">
        <v>587</v>
      </c>
      <c r="B7" s="19" t="s">
        <v>588</v>
      </c>
      <c r="C7" s="19" t="s">
        <v>2008</v>
      </c>
      <c r="D7" s="19" t="s">
        <v>2009</v>
      </c>
      <c r="E7" s="19" t="s">
        <v>2690</v>
      </c>
      <c r="F7" s="19" t="s">
        <v>2691</v>
      </c>
      <c r="G7" s="19" t="s">
        <v>1285</v>
      </c>
      <c r="H7" s="19" t="s">
        <v>2681</v>
      </c>
      <c r="I7" s="20" t="s">
        <v>595</v>
      </c>
      <c r="J7" s="19" t="s">
        <v>2692</v>
      </c>
      <c r="K7" s="19" t="s">
        <v>2031</v>
      </c>
      <c r="L7" s="19" t="s">
        <v>2032</v>
      </c>
      <c r="M7" s="21">
        <f>IFERROR(VLOOKUP(I7,SUM_POINT!$A$1:$G$970,3,FALSE),0)</f>
        <v>4595.8500000000004</v>
      </c>
      <c r="N7" s="21">
        <f>IFERROR(VLOOKUP(I7,SUM_POINT!$A$1:$G$970,4,FALSE),0)</f>
        <v>4606.04</v>
      </c>
      <c r="O7" s="21">
        <f>IFERROR(VLOOKUP(I7,SUM_POINT!$A$1:$G$970,5,FALSE),0)</f>
        <v>2574.65</v>
      </c>
      <c r="P7" s="21">
        <f>IFERROR(VLOOKUP(I7,SUM_POINT!$A$1:$G$970,6,FALSE),0)</f>
        <v>5549.95</v>
      </c>
      <c r="Q7" s="22">
        <f t="shared" si="0"/>
        <v>17326.489999999998</v>
      </c>
      <c r="R7" s="21">
        <f t="shared" si="1"/>
        <v>62069</v>
      </c>
    </row>
    <row r="8" spans="1:18">
      <c r="A8" s="19" t="s">
        <v>587</v>
      </c>
      <c r="B8" s="19" t="s">
        <v>588</v>
      </c>
      <c r="C8" s="19" t="s">
        <v>2008</v>
      </c>
      <c r="D8" s="19" t="s">
        <v>2009</v>
      </c>
      <c r="E8" s="19" t="s">
        <v>2693</v>
      </c>
      <c r="F8" s="19" t="s">
        <v>2694</v>
      </c>
      <c r="G8" s="19" t="s">
        <v>1285</v>
      </c>
      <c r="H8" s="19" t="s">
        <v>2681</v>
      </c>
      <c r="I8" s="20" t="s">
        <v>597</v>
      </c>
      <c r="J8" s="19" t="s">
        <v>2695</v>
      </c>
      <c r="K8" s="19" t="s">
        <v>2031</v>
      </c>
      <c r="L8" s="19" t="s">
        <v>2032</v>
      </c>
      <c r="M8" s="21">
        <f>IFERROR(VLOOKUP(I8,SUM_POINT!$A$1:$G$970,3,FALSE),0)</f>
        <v>5079.7700000000004</v>
      </c>
      <c r="N8" s="21">
        <f>IFERROR(VLOOKUP(I8,SUM_POINT!$A$1:$G$970,4,FALSE),0)</f>
        <v>5173.63</v>
      </c>
      <c r="O8" s="21">
        <f>IFERROR(VLOOKUP(I8,SUM_POINT!$A$1:$G$970,5,FALSE),0)</f>
        <v>2891.28</v>
      </c>
      <c r="P8" s="21">
        <f>IFERROR(VLOOKUP(I8,SUM_POINT!$A$1:$G$970,6,FALSE),0)</f>
        <v>5844.55</v>
      </c>
      <c r="Q8" s="22">
        <f t="shared" si="0"/>
        <v>18989.230000000003</v>
      </c>
      <c r="R8" s="21">
        <f t="shared" si="1"/>
        <v>68026</v>
      </c>
    </row>
    <row r="9" spans="1:18">
      <c r="A9" s="19" t="s">
        <v>587</v>
      </c>
      <c r="B9" s="19" t="s">
        <v>588</v>
      </c>
      <c r="C9" s="19" t="s">
        <v>2008</v>
      </c>
      <c r="D9" s="19" t="s">
        <v>2009</v>
      </c>
      <c r="E9" s="19" t="s">
        <v>2693</v>
      </c>
      <c r="F9" s="19" t="s">
        <v>2694</v>
      </c>
      <c r="G9" s="19" t="s">
        <v>1285</v>
      </c>
      <c r="H9" s="19" t="s">
        <v>2681</v>
      </c>
      <c r="I9" s="20" t="s">
        <v>599</v>
      </c>
      <c r="J9" s="19" t="s">
        <v>2696</v>
      </c>
      <c r="K9" s="19" t="s">
        <v>2031</v>
      </c>
      <c r="L9" s="19" t="s">
        <v>2032</v>
      </c>
      <c r="M9" s="21">
        <f>IFERROR(VLOOKUP(I9,SUM_POINT!$A$1:$G$970,3,FALSE),0)</f>
        <v>1390.13</v>
      </c>
      <c r="N9" s="21">
        <f>IFERROR(VLOOKUP(I9,SUM_POINT!$A$1:$G$970,4,FALSE),0)</f>
        <v>1700.77</v>
      </c>
      <c r="O9" s="21">
        <f>IFERROR(VLOOKUP(I9,SUM_POINT!$A$1:$G$970,5,FALSE),0)</f>
        <v>1047.92</v>
      </c>
      <c r="P9" s="21">
        <f>IFERROR(VLOOKUP(I9,SUM_POINT!$A$1:$G$970,6,FALSE),0)</f>
        <v>2385.8200000000002</v>
      </c>
      <c r="Q9" s="22">
        <f t="shared" si="0"/>
        <v>6524.6399999999994</v>
      </c>
      <c r="R9" s="21">
        <f t="shared" si="1"/>
        <v>23373</v>
      </c>
    </row>
    <row r="10" spans="1:18">
      <c r="A10" s="19" t="s">
        <v>587</v>
      </c>
      <c r="B10" s="19" t="s">
        <v>588</v>
      </c>
      <c r="C10" s="19" t="s">
        <v>2008</v>
      </c>
      <c r="D10" s="19" t="s">
        <v>2009</v>
      </c>
      <c r="E10" s="19" t="s">
        <v>2697</v>
      </c>
      <c r="F10" s="19" t="s">
        <v>2698</v>
      </c>
      <c r="G10" s="19" t="s">
        <v>1285</v>
      </c>
      <c r="H10" s="19" t="s">
        <v>2681</v>
      </c>
      <c r="I10" s="20" t="s">
        <v>601</v>
      </c>
      <c r="J10" s="19" t="s">
        <v>2699</v>
      </c>
      <c r="K10" s="19" t="s">
        <v>2031</v>
      </c>
      <c r="L10" s="19" t="s">
        <v>2032</v>
      </c>
      <c r="M10" s="21">
        <f>IFERROR(VLOOKUP(I10,SUM_POINT!$A$1:$G$970,3,FALSE),0)</f>
        <v>3298.66</v>
      </c>
      <c r="N10" s="21">
        <f>IFERROR(VLOOKUP(I10,SUM_POINT!$A$1:$G$970,4,FALSE),0)</f>
        <v>2880.47</v>
      </c>
      <c r="O10" s="21">
        <f>IFERROR(VLOOKUP(I10,SUM_POINT!$A$1:$G$970,5,FALSE),0)</f>
        <v>1973.54</v>
      </c>
      <c r="P10" s="21">
        <f>IFERROR(VLOOKUP(I10,SUM_POINT!$A$1:$G$970,6,FALSE),0)</f>
        <v>3675.39</v>
      </c>
      <c r="Q10" s="22">
        <f t="shared" si="0"/>
        <v>11828.06</v>
      </c>
      <c r="R10" s="21">
        <f t="shared" si="1"/>
        <v>42372</v>
      </c>
    </row>
    <row r="11" spans="1:18">
      <c r="A11" s="19" t="s">
        <v>587</v>
      </c>
      <c r="B11" s="19" t="s">
        <v>588</v>
      </c>
      <c r="C11" s="19" t="s">
        <v>2008</v>
      </c>
      <c r="D11" s="19" t="s">
        <v>2009</v>
      </c>
      <c r="E11" s="19" t="s">
        <v>2697</v>
      </c>
      <c r="F11" s="19" t="s">
        <v>2698</v>
      </c>
      <c r="G11" s="19" t="s">
        <v>1285</v>
      </c>
      <c r="H11" s="19" t="s">
        <v>2681</v>
      </c>
      <c r="I11" s="20" t="s">
        <v>603</v>
      </c>
      <c r="J11" s="19" t="s">
        <v>2700</v>
      </c>
      <c r="K11" s="19" t="s">
        <v>2031</v>
      </c>
      <c r="L11" s="19" t="s">
        <v>2032</v>
      </c>
      <c r="M11" s="21">
        <f>IFERROR(VLOOKUP(I11,SUM_POINT!$A$1:$G$970,3,FALSE),0)</f>
        <v>1578.72</v>
      </c>
      <c r="N11" s="21">
        <f>IFERROR(VLOOKUP(I11,SUM_POINT!$A$1:$G$970,4,FALSE),0)</f>
        <v>1580.19</v>
      </c>
      <c r="O11" s="21">
        <f>IFERROR(VLOOKUP(I11,SUM_POINT!$A$1:$G$970,5,FALSE),0)</f>
        <v>1079.8499999999999</v>
      </c>
      <c r="P11" s="21">
        <f>IFERROR(VLOOKUP(I11,SUM_POINT!$A$1:$G$970,6,FALSE),0)</f>
        <v>2244.65</v>
      </c>
      <c r="Q11" s="22">
        <f t="shared" si="0"/>
        <v>6483.41</v>
      </c>
      <c r="R11" s="21">
        <f t="shared" si="1"/>
        <v>23226</v>
      </c>
    </row>
    <row r="12" spans="1:18">
      <c r="A12" s="19" t="s">
        <v>587</v>
      </c>
      <c r="B12" s="19" t="s">
        <v>588</v>
      </c>
      <c r="C12" s="19" t="s">
        <v>2008</v>
      </c>
      <c r="D12" s="19" t="s">
        <v>2009</v>
      </c>
      <c r="E12" s="19" t="s">
        <v>2701</v>
      </c>
      <c r="F12" s="19" t="s">
        <v>2702</v>
      </c>
      <c r="G12" s="19" t="s">
        <v>1285</v>
      </c>
      <c r="H12" s="19" t="s">
        <v>2681</v>
      </c>
      <c r="I12" s="20" t="s">
        <v>605</v>
      </c>
      <c r="J12" s="19" t="s">
        <v>2703</v>
      </c>
      <c r="K12" s="19" t="s">
        <v>2031</v>
      </c>
      <c r="L12" s="19" t="s">
        <v>2032</v>
      </c>
      <c r="M12" s="21">
        <f>IFERROR(VLOOKUP(I12,SUM_POINT!$A$1:$G$970,3,FALSE),0)</f>
        <v>2721.27</v>
      </c>
      <c r="N12" s="21">
        <f>IFERROR(VLOOKUP(I12,SUM_POINT!$A$1:$G$970,4,FALSE),0)</f>
        <v>2390.52</v>
      </c>
      <c r="O12" s="21">
        <f>IFERROR(VLOOKUP(I12,SUM_POINT!$A$1:$G$970,5,FALSE),0)</f>
        <v>1677.72</v>
      </c>
      <c r="P12" s="21">
        <f>IFERROR(VLOOKUP(I12,SUM_POINT!$A$1:$G$970,6,FALSE),0)</f>
        <v>4638.32</v>
      </c>
      <c r="Q12" s="22">
        <f t="shared" si="0"/>
        <v>11427.83</v>
      </c>
      <c r="R12" s="21">
        <f t="shared" si="1"/>
        <v>40938</v>
      </c>
    </row>
    <row r="13" spans="1:18">
      <c r="A13" s="19" t="s">
        <v>587</v>
      </c>
      <c r="B13" s="19" t="s">
        <v>588</v>
      </c>
      <c r="C13" s="19" t="s">
        <v>2008</v>
      </c>
      <c r="D13" s="19" t="s">
        <v>2009</v>
      </c>
      <c r="E13" s="19" t="s">
        <v>2704</v>
      </c>
      <c r="F13" s="19" t="s">
        <v>2705</v>
      </c>
      <c r="G13" s="19" t="s">
        <v>1285</v>
      </c>
      <c r="H13" s="19" t="s">
        <v>2681</v>
      </c>
      <c r="I13" s="20" t="s">
        <v>607</v>
      </c>
      <c r="J13" s="19" t="s">
        <v>2706</v>
      </c>
      <c r="K13" s="19" t="s">
        <v>2031</v>
      </c>
      <c r="L13" s="19" t="s">
        <v>2032</v>
      </c>
      <c r="M13" s="21">
        <f>IFERROR(VLOOKUP(I13,SUM_POINT!$A$1:$G$970,3,FALSE),0)</f>
        <v>2936.98</v>
      </c>
      <c r="N13" s="21">
        <f>IFERROR(VLOOKUP(I13,SUM_POINT!$A$1:$G$970,4,FALSE),0)</f>
        <v>3124.61</v>
      </c>
      <c r="O13" s="21">
        <f>IFERROR(VLOOKUP(I13,SUM_POINT!$A$1:$G$970,5,FALSE),0)</f>
        <v>1675.69</v>
      </c>
      <c r="P13" s="21">
        <f>IFERROR(VLOOKUP(I13,SUM_POINT!$A$1:$G$970,6,FALSE),0)</f>
        <v>3491.65</v>
      </c>
      <c r="Q13" s="22">
        <f t="shared" si="0"/>
        <v>11228.93</v>
      </c>
      <c r="R13" s="21">
        <f t="shared" si="1"/>
        <v>40226</v>
      </c>
    </row>
    <row r="14" spans="1:18">
      <c r="A14" s="19" t="s">
        <v>587</v>
      </c>
      <c r="B14" s="19" t="s">
        <v>588</v>
      </c>
      <c r="C14" s="19" t="s">
        <v>2008</v>
      </c>
      <c r="D14" s="19" t="s">
        <v>2009</v>
      </c>
      <c r="E14" s="19" t="s">
        <v>2707</v>
      </c>
      <c r="F14" s="19" t="s">
        <v>2708</v>
      </c>
      <c r="G14" s="19" t="s">
        <v>1285</v>
      </c>
      <c r="H14" s="19" t="s">
        <v>2681</v>
      </c>
      <c r="I14" s="20" t="s">
        <v>609</v>
      </c>
      <c r="J14" s="19" t="s">
        <v>2709</v>
      </c>
      <c r="K14" s="19" t="s">
        <v>2031</v>
      </c>
      <c r="L14" s="19" t="s">
        <v>2032</v>
      </c>
      <c r="M14" s="21">
        <f>IFERROR(VLOOKUP(I14,SUM_POINT!$A$1:$G$970,3,FALSE),0)</f>
        <v>3134.28</v>
      </c>
      <c r="N14" s="21">
        <f>IFERROR(VLOOKUP(I14,SUM_POINT!$A$1:$G$970,4,FALSE),0)</f>
        <v>2530.79</v>
      </c>
      <c r="O14" s="21">
        <f>IFERROR(VLOOKUP(I14,SUM_POINT!$A$1:$G$970,5,FALSE),0)</f>
        <v>1327.32</v>
      </c>
      <c r="P14" s="21">
        <f>IFERROR(VLOOKUP(I14,SUM_POINT!$A$1:$G$970,6,FALSE),0)</f>
        <v>3838.28</v>
      </c>
      <c r="Q14" s="22">
        <f t="shared" si="0"/>
        <v>10830.67</v>
      </c>
      <c r="R14" s="21">
        <f t="shared" si="1"/>
        <v>38799</v>
      </c>
    </row>
    <row r="15" spans="1:18">
      <c r="A15" s="19" t="s">
        <v>587</v>
      </c>
      <c r="B15" s="19" t="s">
        <v>588</v>
      </c>
      <c r="C15" s="19" t="s">
        <v>2008</v>
      </c>
      <c r="D15" s="19" t="s">
        <v>2009</v>
      </c>
      <c r="E15" s="19" t="s">
        <v>2707</v>
      </c>
      <c r="F15" s="19" t="s">
        <v>2708</v>
      </c>
      <c r="G15" s="19" t="s">
        <v>1285</v>
      </c>
      <c r="H15" s="19" t="s">
        <v>2681</v>
      </c>
      <c r="I15" s="20" t="s">
        <v>611</v>
      </c>
      <c r="J15" s="19" t="s">
        <v>2710</v>
      </c>
      <c r="K15" s="19" t="s">
        <v>2031</v>
      </c>
      <c r="L15" s="19" t="s">
        <v>2032</v>
      </c>
      <c r="M15" s="21">
        <f>IFERROR(VLOOKUP(I15,SUM_POINT!$A$1:$G$970,3,FALSE),0)</f>
        <v>1856.45</v>
      </c>
      <c r="N15" s="21">
        <f>IFERROR(VLOOKUP(I15,SUM_POINT!$A$1:$G$970,4,FALSE),0)</f>
        <v>2034.71</v>
      </c>
      <c r="O15" s="21">
        <f>IFERROR(VLOOKUP(I15,SUM_POINT!$A$1:$G$970,5,FALSE),0)</f>
        <v>1029.5999999999999</v>
      </c>
      <c r="P15" s="21">
        <f>IFERROR(VLOOKUP(I15,SUM_POINT!$A$1:$G$970,6,FALSE),0)</f>
        <v>2759.63</v>
      </c>
      <c r="Q15" s="22">
        <f t="shared" si="0"/>
        <v>7680.39</v>
      </c>
      <c r="R15" s="21">
        <f t="shared" si="1"/>
        <v>27514</v>
      </c>
    </row>
    <row r="16" spans="1:18">
      <c r="A16" s="19" t="s">
        <v>587</v>
      </c>
      <c r="B16" s="19" t="s">
        <v>588</v>
      </c>
      <c r="C16" s="19" t="s">
        <v>2008</v>
      </c>
      <c r="D16" s="19" t="s">
        <v>2009</v>
      </c>
      <c r="E16" s="19" t="s">
        <v>2711</v>
      </c>
      <c r="F16" s="19" t="s">
        <v>2712</v>
      </c>
      <c r="G16" s="19" t="s">
        <v>1285</v>
      </c>
      <c r="H16" s="19" t="s">
        <v>2681</v>
      </c>
      <c r="I16" s="20" t="s">
        <v>613</v>
      </c>
      <c r="J16" s="19" t="s">
        <v>2713</v>
      </c>
      <c r="K16" s="19" t="s">
        <v>2031</v>
      </c>
      <c r="L16" s="19" t="s">
        <v>2032</v>
      </c>
      <c r="M16" s="21">
        <f>IFERROR(VLOOKUP(I16,SUM_POINT!$A$1:$G$970,3,FALSE),0)</f>
        <v>2968.88</v>
      </c>
      <c r="N16" s="21">
        <f>IFERROR(VLOOKUP(I16,SUM_POINT!$A$1:$G$970,4,FALSE),0)</f>
        <v>3513.59</v>
      </c>
      <c r="O16" s="21">
        <f>IFERROR(VLOOKUP(I16,SUM_POINT!$A$1:$G$970,5,FALSE),0)</f>
        <v>1990.06</v>
      </c>
      <c r="P16" s="21">
        <f>IFERROR(VLOOKUP(I16,SUM_POINT!$A$1:$G$970,6,FALSE),0)</f>
        <v>3840.48</v>
      </c>
      <c r="Q16" s="22">
        <f t="shared" si="0"/>
        <v>12313.01</v>
      </c>
      <c r="R16" s="21">
        <f t="shared" si="1"/>
        <v>44109</v>
      </c>
    </row>
    <row r="17" spans="1:18">
      <c r="A17" s="19" t="s">
        <v>587</v>
      </c>
      <c r="B17" s="19" t="s">
        <v>588</v>
      </c>
      <c r="C17" s="19" t="s">
        <v>2714</v>
      </c>
      <c r="D17" s="19" t="s">
        <v>2715</v>
      </c>
      <c r="E17" s="19" t="s">
        <v>2716</v>
      </c>
      <c r="F17" s="19" t="s">
        <v>2717</v>
      </c>
      <c r="G17" s="19" t="s">
        <v>1170</v>
      </c>
      <c r="H17" s="19" t="s">
        <v>1171</v>
      </c>
      <c r="I17" s="20" t="s">
        <v>615</v>
      </c>
      <c r="J17" s="19" t="s">
        <v>2718</v>
      </c>
      <c r="K17" s="19" t="s">
        <v>2031</v>
      </c>
      <c r="L17" s="19" t="s">
        <v>2032</v>
      </c>
      <c r="M17" s="21">
        <f>IFERROR(VLOOKUP(I17,SUM_POINT!$A$1:$G$970,3,FALSE),0)</f>
        <v>905.12</v>
      </c>
      <c r="N17" s="21">
        <f>IFERROR(VLOOKUP(I17,SUM_POINT!$A$1:$G$970,4,FALSE),0)</f>
        <v>761.05</v>
      </c>
      <c r="O17" s="21">
        <f>IFERROR(VLOOKUP(I17,SUM_POINT!$A$1:$G$970,5,FALSE),0)</f>
        <v>984.53</v>
      </c>
      <c r="P17" s="21">
        <f>IFERROR(VLOOKUP(I17,SUM_POINT!$A$1:$G$970,6,FALSE),0)</f>
        <v>836.53</v>
      </c>
      <c r="Q17" s="22">
        <f t="shared" si="0"/>
        <v>3487.2299999999996</v>
      </c>
      <c r="R17" s="21">
        <f t="shared" si="1"/>
        <v>12492</v>
      </c>
    </row>
    <row r="18" spans="1:18">
      <c r="A18" s="19" t="s">
        <v>587</v>
      </c>
      <c r="B18" s="19" t="s">
        <v>588</v>
      </c>
      <c r="C18" s="19" t="s">
        <v>2714</v>
      </c>
      <c r="D18" s="19" t="s">
        <v>2715</v>
      </c>
      <c r="E18" s="19" t="s">
        <v>2719</v>
      </c>
      <c r="F18" s="19" t="s">
        <v>2720</v>
      </c>
      <c r="G18" s="19" t="s">
        <v>1170</v>
      </c>
      <c r="H18" s="19" t="s">
        <v>1171</v>
      </c>
      <c r="I18" s="20" t="s">
        <v>617</v>
      </c>
      <c r="J18" s="19" t="s">
        <v>2721</v>
      </c>
      <c r="K18" s="19" t="s">
        <v>2031</v>
      </c>
      <c r="L18" s="19" t="s">
        <v>2032</v>
      </c>
      <c r="M18" s="21">
        <f>IFERROR(VLOOKUP(I18,SUM_POINT!$A$1:$G$970,3,FALSE),0)</f>
        <v>1354.99</v>
      </c>
      <c r="N18" s="21">
        <f>IFERROR(VLOOKUP(I18,SUM_POINT!$A$1:$G$970,4,FALSE),0)</f>
        <v>981.19</v>
      </c>
      <c r="O18" s="21">
        <f>IFERROR(VLOOKUP(I18,SUM_POINT!$A$1:$G$970,5,FALSE),0)</f>
        <v>1333.35</v>
      </c>
      <c r="P18" s="21">
        <f>IFERROR(VLOOKUP(I18,SUM_POINT!$A$1:$G$970,6,FALSE),0)</f>
        <v>1157.43</v>
      </c>
      <c r="Q18" s="22">
        <f t="shared" si="0"/>
        <v>4826.96</v>
      </c>
      <c r="R18" s="21">
        <f t="shared" si="1"/>
        <v>17292</v>
      </c>
    </row>
    <row r="19" spans="1:18">
      <c r="A19" s="19" t="s">
        <v>587</v>
      </c>
      <c r="B19" s="19" t="s">
        <v>588</v>
      </c>
      <c r="C19" s="19" t="s">
        <v>2714</v>
      </c>
      <c r="D19" s="19" t="s">
        <v>2715</v>
      </c>
      <c r="E19" s="19" t="s">
        <v>2722</v>
      </c>
      <c r="F19" s="19" t="s">
        <v>2723</v>
      </c>
      <c r="G19" s="19" t="s">
        <v>1170</v>
      </c>
      <c r="H19" s="19" t="s">
        <v>1171</v>
      </c>
      <c r="I19" s="20" t="s">
        <v>619</v>
      </c>
      <c r="J19" s="19" t="s">
        <v>2724</v>
      </c>
      <c r="K19" s="19" t="s">
        <v>2031</v>
      </c>
      <c r="L19" s="19" t="s">
        <v>2032</v>
      </c>
      <c r="M19" s="21">
        <f>IFERROR(VLOOKUP(I19,SUM_POINT!$A$1:$G$970,3,FALSE),0)</f>
        <v>1244.6600000000001</v>
      </c>
      <c r="N19" s="21">
        <f>IFERROR(VLOOKUP(I19,SUM_POINT!$A$1:$G$970,4,FALSE),0)</f>
        <v>1017.99</v>
      </c>
      <c r="O19" s="21">
        <f>IFERROR(VLOOKUP(I19,SUM_POINT!$A$1:$G$970,5,FALSE),0)</f>
        <v>1195.25</v>
      </c>
      <c r="P19" s="21">
        <f>IFERROR(VLOOKUP(I19,SUM_POINT!$A$1:$G$970,6,FALSE),0)</f>
        <v>1029.8</v>
      </c>
      <c r="Q19" s="22">
        <f t="shared" si="0"/>
        <v>4487.7</v>
      </c>
      <c r="R19" s="21">
        <f t="shared" si="1"/>
        <v>16076</v>
      </c>
    </row>
    <row r="20" spans="1:18">
      <c r="A20" s="19" t="s">
        <v>587</v>
      </c>
      <c r="B20" s="19" t="s">
        <v>588</v>
      </c>
      <c r="C20" s="19" t="s">
        <v>2714</v>
      </c>
      <c r="D20" s="19" t="s">
        <v>2715</v>
      </c>
      <c r="E20" s="19" t="s">
        <v>2722</v>
      </c>
      <c r="F20" s="19" t="s">
        <v>2723</v>
      </c>
      <c r="G20" s="19" t="s">
        <v>1170</v>
      </c>
      <c r="H20" s="19" t="s">
        <v>1171</v>
      </c>
      <c r="I20" s="20" t="s">
        <v>621</v>
      </c>
      <c r="J20" s="19" t="s">
        <v>2725</v>
      </c>
      <c r="K20" s="19" t="s">
        <v>2031</v>
      </c>
      <c r="L20" s="19" t="s">
        <v>2032</v>
      </c>
      <c r="M20" s="21">
        <f>IFERROR(VLOOKUP(I20,SUM_POINT!$A$1:$G$970,3,FALSE),0)</f>
        <v>687.59</v>
      </c>
      <c r="N20" s="21">
        <f>IFERROR(VLOOKUP(I20,SUM_POINT!$A$1:$G$970,4,FALSE),0)</f>
        <v>580.42999999999995</v>
      </c>
      <c r="O20" s="21">
        <f>IFERROR(VLOOKUP(I20,SUM_POINT!$A$1:$G$970,5,FALSE),0)</f>
        <v>823.56</v>
      </c>
      <c r="P20" s="21">
        <f>IFERROR(VLOOKUP(I20,SUM_POINT!$A$1:$G$970,6,FALSE),0)</f>
        <v>839.86</v>
      </c>
      <c r="Q20" s="22">
        <f t="shared" si="0"/>
        <v>2931.44</v>
      </c>
      <c r="R20" s="21">
        <f t="shared" si="1"/>
        <v>10501</v>
      </c>
    </row>
    <row r="21" spans="1:18">
      <c r="A21" s="19" t="s">
        <v>587</v>
      </c>
      <c r="B21" s="19" t="s">
        <v>588</v>
      </c>
      <c r="C21" s="19" t="s">
        <v>2714</v>
      </c>
      <c r="D21" s="19" t="s">
        <v>2715</v>
      </c>
      <c r="E21" s="19" t="s">
        <v>2726</v>
      </c>
      <c r="F21" s="19" t="s">
        <v>2727</v>
      </c>
      <c r="G21" s="19" t="s">
        <v>1170</v>
      </c>
      <c r="H21" s="19" t="s">
        <v>1171</v>
      </c>
      <c r="I21" s="20" t="s">
        <v>623</v>
      </c>
      <c r="J21" s="19" t="s">
        <v>2728</v>
      </c>
      <c r="K21" s="19" t="s">
        <v>2031</v>
      </c>
      <c r="L21" s="19" t="s">
        <v>2032</v>
      </c>
      <c r="M21" s="21">
        <f>IFERROR(VLOOKUP(I21,SUM_POINT!$A$1:$G$970,3,FALSE),0)</f>
        <v>1324.33</v>
      </c>
      <c r="N21" s="21">
        <f>IFERROR(VLOOKUP(I21,SUM_POINT!$A$1:$G$970,4,FALSE),0)</f>
        <v>1123.7</v>
      </c>
      <c r="O21" s="21">
        <f>IFERROR(VLOOKUP(I21,SUM_POINT!$A$1:$G$970,5,FALSE),0)</f>
        <v>1637.59</v>
      </c>
      <c r="P21" s="21">
        <f>IFERROR(VLOOKUP(I21,SUM_POINT!$A$1:$G$970,6,FALSE),0)</f>
        <v>2278.3200000000002</v>
      </c>
      <c r="Q21" s="22">
        <f t="shared" si="0"/>
        <v>6363.9400000000005</v>
      </c>
      <c r="R21" s="21">
        <f t="shared" si="1"/>
        <v>22798</v>
      </c>
    </row>
    <row r="22" spans="1:18">
      <c r="A22" s="19" t="s">
        <v>587</v>
      </c>
      <c r="B22" s="19" t="s">
        <v>588</v>
      </c>
      <c r="C22" s="19" t="s">
        <v>2714</v>
      </c>
      <c r="D22" s="19" t="s">
        <v>2715</v>
      </c>
      <c r="E22" s="19" t="s">
        <v>2729</v>
      </c>
      <c r="F22" s="19" t="s">
        <v>2730</v>
      </c>
      <c r="G22" s="19" t="s">
        <v>1170</v>
      </c>
      <c r="H22" s="19" t="s">
        <v>1171</v>
      </c>
      <c r="I22" s="20" t="s">
        <v>625</v>
      </c>
      <c r="J22" s="19" t="s">
        <v>2731</v>
      </c>
      <c r="K22" s="19" t="s">
        <v>2031</v>
      </c>
      <c r="L22" s="19" t="s">
        <v>2032</v>
      </c>
      <c r="M22" s="21">
        <f>IFERROR(VLOOKUP(I22,SUM_POINT!$A$1:$G$970,3,FALSE),0)</f>
        <v>1134.26</v>
      </c>
      <c r="N22" s="21">
        <f>IFERROR(VLOOKUP(I22,SUM_POINT!$A$1:$G$970,4,FALSE),0)</f>
        <v>1217.05</v>
      </c>
      <c r="O22" s="21">
        <f>IFERROR(VLOOKUP(I22,SUM_POINT!$A$1:$G$970,5,FALSE),0)</f>
        <v>1315.84</v>
      </c>
      <c r="P22" s="21">
        <f>IFERROR(VLOOKUP(I22,SUM_POINT!$A$1:$G$970,6,FALSE),0)</f>
        <v>1173.04</v>
      </c>
      <c r="Q22" s="22">
        <f t="shared" si="0"/>
        <v>4840.1899999999996</v>
      </c>
      <c r="R22" s="21">
        <f t="shared" si="1"/>
        <v>17339</v>
      </c>
    </row>
    <row r="23" spans="1:18">
      <c r="A23" s="19" t="s">
        <v>587</v>
      </c>
      <c r="B23" s="19" t="s">
        <v>588</v>
      </c>
      <c r="C23" s="19" t="s">
        <v>2714</v>
      </c>
      <c r="D23" s="19" t="s">
        <v>2715</v>
      </c>
      <c r="E23" s="19" t="s">
        <v>2729</v>
      </c>
      <c r="F23" s="19" t="s">
        <v>2730</v>
      </c>
      <c r="G23" s="19" t="s">
        <v>1170</v>
      </c>
      <c r="H23" s="19" t="s">
        <v>1171</v>
      </c>
      <c r="I23" s="20" t="s">
        <v>627</v>
      </c>
      <c r="J23" s="19" t="s">
        <v>2732</v>
      </c>
      <c r="K23" s="19" t="s">
        <v>2031</v>
      </c>
      <c r="L23" s="19" t="s">
        <v>2032</v>
      </c>
      <c r="M23" s="21">
        <f>IFERROR(VLOOKUP(I23,SUM_POINT!$A$1:$G$970,3,FALSE),0)</f>
        <v>1204.18</v>
      </c>
      <c r="N23" s="21">
        <f>IFERROR(VLOOKUP(I23,SUM_POINT!$A$1:$G$970,4,FALSE),0)</f>
        <v>1038.25</v>
      </c>
      <c r="O23" s="21">
        <f>IFERROR(VLOOKUP(I23,SUM_POINT!$A$1:$G$970,5,FALSE),0)</f>
        <v>1637.5</v>
      </c>
      <c r="P23" s="21">
        <f>IFERROR(VLOOKUP(I23,SUM_POINT!$A$1:$G$970,6,FALSE),0)</f>
        <v>1786.35</v>
      </c>
      <c r="Q23" s="22">
        <f t="shared" si="0"/>
        <v>5666.2800000000007</v>
      </c>
      <c r="R23" s="21">
        <f t="shared" si="1"/>
        <v>20299</v>
      </c>
    </row>
    <row r="24" spans="1:18">
      <c r="A24" s="19" t="s">
        <v>587</v>
      </c>
      <c r="B24" s="19" t="s">
        <v>588</v>
      </c>
      <c r="C24" s="19" t="s">
        <v>2714</v>
      </c>
      <c r="D24" s="19" t="s">
        <v>2715</v>
      </c>
      <c r="E24" s="19" t="s">
        <v>2733</v>
      </c>
      <c r="F24" s="19" t="s">
        <v>2734</v>
      </c>
      <c r="G24" s="19" t="s">
        <v>1170</v>
      </c>
      <c r="H24" s="19" t="s">
        <v>1171</v>
      </c>
      <c r="I24" s="20" t="s">
        <v>629</v>
      </c>
      <c r="J24" s="19" t="s">
        <v>2735</v>
      </c>
      <c r="K24" s="19" t="s">
        <v>2031</v>
      </c>
      <c r="L24" s="19" t="s">
        <v>2032</v>
      </c>
      <c r="M24" s="21">
        <f>IFERROR(VLOOKUP(I24,SUM_POINT!$A$1:$G$970,3,FALSE),0)</f>
        <v>1297.3900000000001</v>
      </c>
      <c r="N24" s="21">
        <f>IFERROR(VLOOKUP(I24,SUM_POINT!$A$1:$G$970,4,FALSE),0)</f>
        <v>1341.03</v>
      </c>
      <c r="O24" s="21">
        <f>IFERROR(VLOOKUP(I24,SUM_POINT!$A$1:$G$970,5,FALSE),0)</f>
        <v>1516.62</v>
      </c>
      <c r="P24" s="21">
        <f>IFERROR(VLOOKUP(I24,SUM_POINT!$A$1:$G$970,6,FALSE),0)</f>
        <v>1628.7</v>
      </c>
      <c r="Q24" s="22">
        <f t="shared" si="0"/>
        <v>5783.74</v>
      </c>
      <c r="R24" s="21">
        <f t="shared" si="1"/>
        <v>20719</v>
      </c>
    </row>
    <row r="25" spans="1:18">
      <c r="A25" s="19" t="s">
        <v>587</v>
      </c>
      <c r="B25" s="19" t="s">
        <v>588</v>
      </c>
      <c r="C25" s="19" t="s">
        <v>2714</v>
      </c>
      <c r="D25" s="19" t="s">
        <v>2715</v>
      </c>
      <c r="E25" s="19" t="s">
        <v>2736</v>
      </c>
      <c r="F25" s="19" t="s">
        <v>2737</v>
      </c>
      <c r="G25" s="19" t="s">
        <v>1170</v>
      </c>
      <c r="H25" s="19" t="s">
        <v>1171</v>
      </c>
      <c r="I25" s="20" t="s">
        <v>631</v>
      </c>
      <c r="J25" s="19" t="s">
        <v>2738</v>
      </c>
      <c r="K25" s="19" t="s">
        <v>2031</v>
      </c>
      <c r="L25" s="19" t="s">
        <v>2032</v>
      </c>
      <c r="M25" s="21">
        <f>IFERROR(VLOOKUP(I25,SUM_POINT!$A$1:$G$970,3,FALSE),0)</f>
        <v>882.58</v>
      </c>
      <c r="N25" s="21">
        <f>IFERROR(VLOOKUP(I25,SUM_POINT!$A$1:$G$970,4,FALSE),0)</f>
        <v>1139.8</v>
      </c>
      <c r="O25" s="21">
        <f>IFERROR(VLOOKUP(I25,SUM_POINT!$A$1:$G$970,5,FALSE),0)</f>
        <v>1353.79</v>
      </c>
      <c r="P25" s="21">
        <f>IFERROR(VLOOKUP(I25,SUM_POINT!$A$1:$G$970,6,FALSE),0)</f>
        <v>1823.54</v>
      </c>
      <c r="Q25" s="22">
        <f t="shared" si="0"/>
        <v>5199.71</v>
      </c>
      <c r="R25" s="21">
        <f t="shared" si="1"/>
        <v>18627</v>
      </c>
    </row>
    <row r="26" spans="1:18">
      <c r="A26" s="19" t="s">
        <v>587</v>
      </c>
      <c r="B26" s="19" t="s">
        <v>588</v>
      </c>
      <c r="C26" s="19" t="s">
        <v>2714</v>
      </c>
      <c r="D26" s="19" t="s">
        <v>2715</v>
      </c>
      <c r="E26" s="19" t="s">
        <v>2736</v>
      </c>
      <c r="F26" s="19" t="s">
        <v>2737</v>
      </c>
      <c r="G26" s="19" t="s">
        <v>1170</v>
      </c>
      <c r="H26" s="19" t="s">
        <v>1171</v>
      </c>
      <c r="I26" s="20" t="s">
        <v>633</v>
      </c>
      <c r="J26" s="19" t="s">
        <v>2739</v>
      </c>
      <c r="K26" s="19" t="s">
        <v>2031</v>
      </c>
      <c r="L26" s="19" t="s">
        <v>2032</v>
      </c>
      <c r="M26" s="21">
        <f>IFERROR(VLOOKUP(I26,SUM_POINT!$A$1:$G$970,3,FALSE),0)</f>
        <v>1533.15</v>
      </c>
      <c r="N26" s="21">
        <f>IFERROR(VLOOKUP(I26,SUM_POINT!$A$1:$G$970,4,FALSE),0)</f>
        <v>1627.42</v>
      </c>
      <c r="O26" s="21">
        <f>IFERROR(VLOOKUP(I26,SUM_POINT!$A$1:$G$970,5,FALSE),0)</f>
        <v>1843.56</v>
      </c>
      <c r="P26" s="21">
        <f>IFERROR(VLOOKUP(I26,SUM_POINT!$A$1:$G$970,6,FALSE),0)</f>
        <v>1642.15</v>
      </c>
      <c r="Q26" s="22">
        <f t="shared" si="0"/>
        <v>6646.2800000000007</v>
      </c>
      <c r="R26" s="21">
        <f t="shared" si="1"/>
        <v>23809</v>
      </c>
    </row>
    <row r="27" spans="1:18">
      <c r="A27" s="19" t="s">
        <v>587</v>
      </c>
      <c r="B27" s="19" t="s">
        <v>588</v>
      </c>
      <c r="C27" s="19" t="s">
        <v>2714</v>
      </c>
      <c r="D27" s="19" t="s">
        <v>2715</v>
      </c>
      <c r="E27" s="19" t="s">
        <v>2740</v>
      </c>
      <c r="F27" s="19" t="s">
        <v>2741</v>
      </c>
      <c r="G27" s="19" t="s">
        <v>1170</v>
      </c>
      <c r="H27" s="19" t="s">
        <v>1171</v>
      </c>
      <c r="I27" s="20" t="s">
        <v>635</v>
      </c>
      <c r="J27" s="19" t="s">
        <v>2742</v>
      </c>
      <c r="K27" s="19" t="s">
        <v>2031</v>
      </c>
      <c r="L27" s="19" t="s">
        <v>2032</v>
      </c>
      <c r="M27" s="21">
        <f>IFERROR(VLOOKUP(I27,SUM_POINT!$A$1:$G$970,3,FALSE),0)</f>
        <v>785.62</v>
      </c>
      <c r="N27" s="21">
        <f>IFERROR(VLOOKUP(I27,SUM_POINT!$A$1:$G$970,4,FALSE),0)</f>
        <v>840.93</v>
      </c>
      <c r="O27" s="21">
        <f>IFERROR(VLOOKUP(I27,SUM_POINT!$A$1:$G$970,5,FALSE),0)</f>
        <v>1117.31</v>
      </c>
      <c r="P27" s="21">
        <f>IFERROR(VLOOKUP(I27,SUM_POINT!$A$1:$G$970,6,FALSE),0)</f>
        <v>1142.3900000000001</v>
      </c>
      <c r="Q27" s="22">
        <f t="shared" si="0"/>
        <v>3886.25</v>
      </c>
      <c r="R27" s="21">
        <f t="shared" si="1"/>
        <v>13922</v>
      </c>
    </row>
    <row r="28" spans="1:18">
      <c r="A28" s="19" t="s">
        <v>587</v>
      </c>
      <c r="B28" s="19" t="s">
        <v>588</v>
      </c>
      <c r="C28" s="19" t="s">
        <v>2714</v>
      </c>
      <c r="D28" s="19" t="s">
        <v>2715</v>
      </c>
      <c r="E28" s="19" t="s">
        <v>2743</v>
      </c>
      <c r="F28" s="19" t="s">
        <v>2744</v>
      </c>
      <c r="G28" s="19" t="s">
        <v>1170</v>
      </c>
      <c r="H28" s="19" t="s">
        <v>1171</v>
      </c>
      <c r="I28" s="20" t="s">
        <v>637</v>
      </c>
      <c r="J28" s="19" t="s">
        <v>2745</v>
      </c>
      <c r="K28" s="19" t="s">
        <v>2031</v>
      </c>
      <c r="L28" s="19" t="s">
        <v>2032</v>
      </c>
      <c r="M28" s="21">
        <f>IFERROR(VLOOKUP(I28,SUM_POINT!$A$1:$G$970,3,FALSE),0)</f>
        <v>719.78</v>
      </c>
      <c r="N28" s="21">
        <f>IFERROR(VLOOKUP(I28,SUM_POINT!$A$1:$G$970,4,FALSE),0)</f>
        <v>308.95999999999998</v>
      </c>
      <c r="O28" s="21">
        <f>IFERROR(VLOOKUP(I28,SUM_POINT!$A$1:$G$970,5,FALSE),0)</f>
        <v>740.78</v>
      </c>
      <c r="P28" s="21">
        <f>IFERROR(VLOOKUP(I28,SUM_POINT!$A$1:$G$970,6,FALSE),0)</f>
        <v>543.12</v>
      </c>
      <c r="Q28" s="22">
        <f t="shared" si="0"/>
        <v>2312.64</v>
      </c>
      <c r="R28" s="21">
        <f t="shared" si="1"/>
        <v>8285</v>
      </c>
    </row>
    <row r="29" spans="1:18">
      <c r="A29" s="19" t="s">
        <v>587</v>
      </c>
      <c r="B29" s="19" t="s">
        <v>588</v>
      </c>
      <c r="C29" s="19" t="s">
        <v>2714</v>
      </c>
      <c r="D29" s="19" t="s">
        <v>2715</v>
      </c>
      <c r="E29" s="19" t="s">
        <v>2746</v>
      </c>
      <c r="F29" s="19" t="s">
        <v>2747</v>
      </c>
      <c r="G29" s="19" t="s">
        <v>1170</v>
      </c>
      <c r="H29" s="19" t="s">
        <v>1171</v>
      </c>
      <c r="I29" s="20" t="s">
        <v>639</v>
      </c>
      <c r="J29" s="19" t="s">
        <v>2748</v>
      </c>
      <c r="K29" s="19" t="s">
        <v>2031</v>
      </c>
      <c r="L29" s="19" t="s">
        <v>2032</v>
      </c>
      <c r="M29" s="21">
        <f>IFERROR(VLOOKUP(I29,SUM_POINT!$A$1:$G$970,3,FALSE),0)</f>
        <v>1588.17</v>
      </c>
      <c r="N29" s="21">
        <f>IFERROR(VLOOKUP(I29,SUM_POINT!$A$1:$G$970,4,FALSE),0)</f>
        <v>1389.67</v>
      </c>
      <c r="O29" s="21">
        <f>IFERROR(VLOOKUP(I29,SUM_POINT!$A$1:$G$970,5,FALSE),0)</f>
        <v>1530.01</v>
      </c>
      <c r="P29" s="21">
        <f>IFERROR(VLOOKUP(I29,SUM_POINT!$A$1:$G$970,6,FALSE),0)</f>
        <v>1441.07</v>
      </c>
      <c r="Q29" s="22">
        <f t="shared" si="0"/>
        <v>5948.92</v>
      </c>
      <c r="R29" s="21">
        <f t="shared" si="1"/>
        <v>21311</v>
      </c>
    </row>
    <row r="30" spans="1:18">
      <c r="A30" s="19" t="s">
        <v>587</v>
      </c>
      <c r="B30" s="19" t="s">
        <v>588</v>
      </c>
      <c r="C30" s="19" t="s">
        <v>2749</v>
      </c>
      <c r="D30" s="19" t="s">
        <v>2750</v>
      </c>
      <c r="E30" s="19" t="s">
        <v>2751</v>
      </c>
      <c r="F30" s="19" t="s">
        <v>2750</v>
      </c>
      <c r="G30" s="19" t="s">
        <v>1172</v>
      </c>
      <c r="H30" s="19" t="s">
        <v>1173</v>
      </c>
      <c r="I30" s="20" t="s">
        <v>641</v>
      </c>
      <c r="J30" s="19" t="s">
        <v>2752</v>
      </c>
      <c r="K30" s="19" t="s">
        <v>2031</v>
      </c>
      <c r="L30" s="19" t="s">
        <v>2032</v>
      </c>
      <c r="M30" s="21">
        <f>IFERROR(VLOOKUP(I30,SUM_POINT!$A$1:$G$970,3,FALSE),0)</f>
        <v>950.61</v>
      </c>
      <c r="N30" s="21">
        <f>IFERROR(VLOOKUP(I30,SUM_POINT!$A$1:$G$970,4,FALSE),0)</f>
        <v>847.17</v>
      </c>
      <c r="O30" s="21">
        <f>IFERROR(VLOOKUP(I30,SUM_POINT!$A$1:$G$970,5,FALSE),0)</f>
        <v>821.18</v>
      </c>
      <c r="P30" s="21">
        <f>IFERROR(VLOOKUP(I30,SUM_POINT!$A$1:$G$970,6,FALSE),0)</f>
        <v>731.92</v>
      </c>
      <c r="Q30" s="22">
        <f t="shared" si="0"/>
        <v>3350.88</v>
      </c>
      <c r="R30" s="21">
        <f t="shared" si="1"/>
        <v>12004</v>
      </c>
    </row>
    <row r="31" spans="1:18">
      <c r="A31" s="19" t="s">
        <v>587</v>
      </c>
      <c r="B31" s="19" t="s">
        <v>588</v>
      </c>
      <c r="C31" s="19" t="s">
        <v>2749</v>
      </c>
      <c r="D31" s="19" t="s">
        <v>2750</v>
      </c>
      <c r="E31" s="19" t="s">
        <v>2753</v>
      </c>
      <c r="F31" s="19" t="s">
        <v>2754</v>
      </c>
      <c r="G31" s="19" t="s">
        <v>1172</v>
      </c>
      <c r="H31" s="19" t="s">
        <v>1173</v>
      </c>
      <c r="I31" s="20" t="s">
        <v>643</v>
      </c>
      <c r="J31" s="19" t="s">
        <v>2755</v>
      </c>
      <c r="K31" s="19" t="s">
        <v>2031</v>
      </c>
      <c r="L31" s="19" t="s">
        <v>2032</v>
      </c>
      <c r="M31" s="21">
        <f>IFERROR(VLOOKUP(I31,SUM_POINT!$A$1:$G$970,3,FALSE),0)</f>
        <v>1899.1</v>
      </c>
      <c r="N31" s="21">
        <f>IFERROR(VLOOKUP(I31,SUM_POINT!$A$1:$G$970,4,FALSE),0)</f>
        <v>2113.83</v>
      </c>
      <c r="O31" s="21">
        <f>IFERROR(VLOOKUP(I31,SUM_POINT!$A$1:$G$970,5,FALSE),0)</f>
        <v>1544.04</v>
      </c>
      <c r="P31" s="21">
        <f>IFERROR(VLOOKUP(I31,SUM_POINT!$A$1:$G$970,6,FALSE),0)</f>
        <v>1600.89</v>
      </c>
      <c r="Q31" s="22">
        <f t="shared" si="0"/>
        <v>7157.86</v>
      </c>
      <c r="R31" s="21">
        <f t="shared" si="1"/>
        <v>25642</v>
      </c>
    </row>
    <row r="32" spans="1:18">
      <c r="A32" s="19" t="s">
        <v>587</v>
      </c>
      <c r="B32" s="19" t="s">
        <v>588</v>
      </c>
      <c r="C32" s="19" t="s">
        <v>2749</v>
      </c>
      <c r="D32" s="19" t="s">
        <v>2750</v>
      </c>
      <c r="E32" s="19" t="s">
        <v>2756</v>
      </c>
      <c r="F32" s="19" t="s">
        <v>2757</v>
      </c>
      <c r="G32" s="19" t="s">
        <v>1172</v>
      </c>
      <c r="H32" s="19" t="s">
        <v>1173</v>
      </c>
      <c r="I32" s="20" t="s">
        <v>645</v>
      </c>
      <c r="J32" s="19" t="s">
        <v>2758</v>
      </c>
      <c r="K32" s="19" t="s">
        <v>2031</v>
      </c>
      <c r="L32" s="19" t="s">
        <v>2032</v>
      </c>
      <c r="M32" s="21">
        <f>IFERROR(VLOOKUP(I32,SUM_POINT!$A$1:$G$970,3,FALSE),0)</f>
        <v>1866.81</v>
      </c>
      <c r="N32" s="21">
        <f>IFERROR(VLOOKUP(I32,SUM_POINT!$A$1:$G$970,4,FALSE),0)</f>
        <v>2300.71</v>
      </c>
      <c r="O32" s="21">
        <f>IFERROR(VLOOKUP(I32,SUM_POINT!$A$1:$G$970,5,FALSE),0)</f>
        <v>2252.41</v>
      </c>
      <c r="P32" s="21">
        <f>IFERROR(VLOOKUP(I32,SUM_POINT!$A$1:$G$970,6,FALSE),0)</f>
        <v>2091</v>
      </c>
      <c r="Q32" s="22">
        <f t="shared" si="0"/>
        <v>8510.93</v>
      </c>
      <c r="R32" s="21">
        <f t="shared" si="1"/>
        <v>30489</v>
      </c>
    </row>
    <row r="33" spans="1:18">
      <c r="A33" s="19" t="s">
        <v>587</v>
      </c>
      <c r="B33" s="19" t="s">
        <v>588</v>
      </c>
      <c r="C33" s="19" t="s">
        <v>2749</v>
      </c>
      <c r="D33" s="19" t="s">
        <v>2750</v>
      </c>
      <c r="E33" s="19" t="s">
        <v>2756</v>
      </c>
      <c r="F33" s="19" t="s">
        <v>2757</v>
      </c>
      <c r="G33" s="19" t="s">
        <v>1172</v>
      </c>
      <c r="H33" s="19" t="s">
        <v>1173</v>
      </c>
      <c r="I33" s="20" t="s">
        <v>647</v>
      </c>
      <c r="J33" s="19" t="s">
        <v>2759</v>
      </c>
      <c r="K33" s="19" t="s">
        <v>2031</v>
      </c>
      <c r="L33" s="19" t="s">
        <v>2032</v>
      </c>
      <c r="M33" s="21">
        <f>IFERROR(VLOOKUP(I33,SUM_POINT!$A$1:$G$970,3,FALSE),0)</f>
        <v>689.07</v>
      </c>
      <c r="N33" s="21">
        <f>IFERROR(VLOOKUP(I33,SUM_POINT!$A$1:$G$970,4,FALSE),0)</f>
        <v>628.74</v>
      </c>
      <c r="O33" s="21">
        <f>IFERROR(VLOOKUP(I33,SUM_POINT!$A$1:$G$970,5,FALSE),0)</f>
        <v>665.5</v>
      </c>
      <c r="P33" s="21">
        <f>IFERROR(VLOOKUP(I33,SUM_POINT!$A$1:$G$970,6,FALSE),0)</f>
        <v>656.81</v>
      </c>
      <c r="Q33" s="22">
        <f t="shared" si="0"/>
        <v>2640.12</v>
      </c>
      <c r="R33" s="21">
        <f t="shared" si="1"/>
        <v>9458</v>
      </c>
    </row>
    <row r="34" spans="1:18">
      <c r="A34" s="19" t="s">
        <v>587</v>
      </c>
      <c r="B34" s="19" t="s">
        <v>588</v>
      </c>
      <c r="C34" s="19" t="s">
        <v>2749</v>
      </c>
      <c r="D34" s="19" t="s">
        <v>2750</v>
      </c>
      <c r="E34" s="19" t="s">
        <v>2760</v>
      </c>
      <c r="F34" s="19" t="s">
        <v>2761</v>
      </c>
      <c r="G34" s="19" t="s">
        <v>1172</v>
      </c>
      <c r="H34" s="19" t="s">
        <v>1173</v>
      </c>
      <c r="I34" s="20" t="s">
        <v>649</v>
      </c>
      <c r="J34" s="19" t="s">
        <v>2762</v>
      </c>
      <c r="K34" s="19" t="s">
        <v>2031</v>
      </c>
      <c r="L34" s="19" t="s">
        <v>2032</v>
      </c>
      <c r="M34" s="21">
        <f>IFERROR(VLOOKUP(I34,SUM_POINT!$A$1:$G$970,3,FALSE),0)</f>
        <v>1423.37</v>
      </c>
      <c r="N34" s="21">
        <f>IFERROR(VLOOKUP(I34,SUM_POINT!$A$1:$G$970,4,FALSE),0)</f>
        <v>1197.1500000000001</v>
      </c>
      <c r="O34" s="21">
        <f>IFERROR(VLOOKUP(I34,SUM_POINT!$A$1:$G$970,5,FALSE),0)</f>
        <v>1212.55</v>
      </c>
      <c r="P34" s="21">
        <f>IFERROR(VLOOKUP(I34,SUM_POINT!$A$1:$G$970,6,FALSE),0)</f>
        <v>1085.45</v>
      </c>
      <c r="Q34" s="22">
        <f t="shared" si="0"/>
        <v>4918.5199999999995</v>
      </c>
      <c r="R34" s="21">
        <f t="shared" si="1"/>
        <v>17620</v>
      </c>
    </row>
    <row r="35" spans="1:18">
      <c r="A35" s="19" t="s">
        <v>587</v>
      </c>
      <c r="B35" s="19" t="s">
        <v>588</v>
      </c>
      <c r="C35" s="19" t="s">
        <v>2749</v>
      </c>
      <c r="D35" s="19" t="s">
        <v>2750</v>
      </c>
      <c r="E35" s="19" t="s">
        <v>2760</v>
      </c>
      <c r="F35" s="19" t="s">
        <v>2761</v>
      </c>
      <c r="G35" s="19" t="s">
        <v>1172</v>
      </c>
      <c r="H35" s="19" t="s">
        <v>1173</v>
      </c>
      <c r="I35" s="20" t="s">
        <v>651</v>
      </c>
      <c r="J35" s="19" t="s">
        <v>2763</v>
      </c>
      <c r="K35" s="19" t="s">
        <v>2031</v>
      </c>
      <c r="L35" s="19" t="s">
        <v>2032</v>
      </c>
      <c r="M35" s="21">
        <f>IFERROR(VLOOKUP(I35,SUM_POINT!$A$1:$G$970,3,FALSE),0)</f>
        <v>2609.67</v>
      </c>
      <c r="N35" s="21">
        <f>IFERROR(VLOOKUP(I35,SUM_POINT!$A$1:$G$970,4,FALSE),0)</f>
        <v>2228.88</v>
      </c>
      <c r="O35" s="21">
        <f>IFERROR(VLOOKUP(I35,SUM_POINT!$A$1:$G$970,5,FALSE),0)</f>
        <v>1918.59</v>
      </c>
      <c r="P35" s="21">
        <f>IFERROR(VLOOKUP(I35,SUM_POINT!$A$1:$G$970,6,FALSE),0)</f>
        <v>1819.48</v>
      </c>
      <c r="Q35" s="22">
        <f t="shared" si="0"/>
        <v>8576.6200000000008</v>
      </c>
      <c r="R35" s="21">
        <f t="shared" si="1"/>
        <v>30724</v>
      </c>
    </row>
    <row r="36" spans="1:18">
      <c r="A36" s="19" t="s">
        <v>587</v>
      </c>
      <c r="B36" s="19" t="s">
        <v>588</v>
      </c>
      <c r="C36" s="19" t="s">
        <v>2749</v>
      </c>
      <c r="D36" s="19" t="s">
        <v>2750</v>
      </c>
      <c r="E36" s="19" t="s">
        <v>2764</v>
      </c>
      <c r="F36" s="19" t="s">
        <v>2765</v>
      </c>
      <c r="G36" s="19" t="s">
        <v>1172</v>
      </c>
      <c r="H36" s="19" t="s">
        <v>1173</v>
      </c>
      <c r="I36" s="20" t="s">
        <v>653</v>
      </c>
      <c r="J36" s="19" t="s">
        <v>2766</v>
      </c>
      <c r="K36" s="19" t="s">
        <v>2031</v>
      </c>
      <c r="L36" s="19" t="s">
        <v>2032</v>
      </c>
      <c r="M36" s="21">
        <f>IFERROR(VLOOKUP(I36,SUM_POINT!$A$1:$G$970,3,FALSE),0)</f>
        <v>1840.96</v>
      </c>
      <c r="N36" s="21">
        <f>IFERROR(VLOOKUP(I36,SUM_POINT!$A$1:$G$970,4,FALSE),0)</f>
        <v>1777.89</v>
      </c>
      <c r="O36" s="21">
        <f>IFERROR(VLOOKUP(I36,SUM_POINT!$A$1:$G$970,5,FALSE),0)</f>
        <v>1262.29</v>
      </c>
      <c r="P36" s="21">
        <f>IFERROR(VLOOKUP(I36,SUM_POINT!$A$1:$G$970,6,FALSE),0)</f>
        <v>1078.48</v>
      </c>
      <c r="Q36" s="22">
        <f t="shared" si="0"/>
        <v>5959.6200000000008</v>
      </c>
      <c r="R36" s="21">
        <f t="shared" si="1"/>
        <v>21349</v>
      </c>
    </row>
    <row r="37" spans="1:18">
      <c r="A37" s="19" t="s">
        <v>587</v>
      </c>
      <c r="B37" s="19" t="s">
        <v>588</v>
      </c>
      <c r="C37" s="19" t="s">
        <v>2749</v>
      </c>
      <c r="D37" s="19" t="s">
        <v>2750</v>
      </c>
      <c r="E37" s="19" t="s">
        <v>2764</v>
      </c>
      <c r="F37" s="19" t="s">
        <v>2765</v>
      </c>
      <c r="G37" s="19" t="s">
        <v>1172</v>
      </c>
      <c r="H37" s="19" t="s">
        <v>1173</v>
      </c>
      <c r="I37" s="20" t="s">
        <v>655</v>
      </c>
      <c r="J37" s="19" t="s">
        <v>2767</v>
      </c>
      <c r="K37" s="19" t="s">
        <v>2031</v>
      </c>
      <c r="L37" s="19" t="s">
        <v>2032</v>
      </c>
      <c r="M37" s="21">
        <f>IFERROR(VLOOKUP(I37,SUM_POINT!$A$1:$G$970,3,FALSE),0)</f>
        <v>1163.45</v>
      </c>
      <c r="N37" s="21">
        <f>IFERROR(VLOOKUP(I37,SUM_POINT!$A$1:$G$970,4,FALSE),0)</f>
        <v>1012.05</v>
      </c>
      <c r="O37" s="21">
        <f>IFERROR(VLOOKUP(I37,SUM_POINT!$A$1:$G$970,5,FALSE),0)</f>
        <v>1179.18</v>
      </c>
      <c r="P37" s="21">
        <f>IFERROR(VLOOKUP(I37,SUM_POINT!$A$1:$G$970,6,FALSE),0)</f>
        <v>972.18</v>
      </c>
      <c r="Q37" s="22">
        <f t="shared" si="0"/>
        <v>4326.8600000000006</v>
      </c>
      <c r="R37" s="21">
        <f t="shared" si="1"/>
        <v>15500</v>
      </c>
    </row>
    <row r="38" spans="1:18">
      <c r="A38" s="19" t="s">
        <v>587</v>
      </c>
      <c r="B38" s="19" t="s">
        <v>588</v>
      </c>
      <c r="C38" s="19" t="s">
        <v>2768</v>
      </c>
      <c r="D38" s="19" t="s">
        <v>2769</v>
      </c>
      <c r="E38" s="19" t="s">
        <v>2770</v>
      </c>
      <c r="F38" s="19" t="s">
        <v>2769</v>
      </c>
      <c r="G38" s="19" t="s">
        <v>1174</v>
      </c>
      <c r="H38" s="19" t="s">
        <v>1175</v>
      </c>
      <c r="I38" s="20" t="s">
        <v>657</v>
      </c>
      <c r="J38" s="19" t="s">
        <v>2771</v>
      </c>
      <c r="K38" s="19" t="s">
        <v>2031</v>
      </c>
      <c r="L38" s="19" t="s">
        <v>2032</v>
      </c>
      <c r="M38" s="21">
        <f>IFERROR(VLOOKUP(I38,SUM_POINT!$A$1:$G$970,3,FALSE),0)</f>
        <v>1574.64</v>
      </c>
      <c r="N38" s="21">
        <f>IFERROR(VLOOKUP(I38,SUM_POINT!$A$1:$G$970,4,FALSE),0)</f>
        <v>1470.49</v>
      </c>
      <c r="O38" s="21">
        <f>IFERROR(VLOOKUP(I38,SUM_POINT!$A$1:$G$970,5,FALSE),0)</f>
        <v>849.51</v>
      </c>
      <c r="P38" s="21">
        <f>IFERROR(VLOOKUP(I38,SUM_POINT!$A$1:$G$970,6,FALSE),0)</f>
        <v>2577.96</v>
      </c>
      <c r="Q38" s="22">
        <f t="shared" si="0"/>
        <v>6472.6</v>
      </c>
      <c r="R38" s="21">
        <f t="shared" si="1"/>
        <v>23187</v>
      </c>
    </row>
    <row r="39" spans="1:18">
      <c r="A39" s="19" t="s">
        <v>587</v>
      </c>
      <c r="B39" s="19" t="s">
        <v>588</v>
      </c>
      <c r="C39" s="19" t="s">
        <v>2768</v>
      </c>
      <c r="D39" s="19" t="s">
        <v>2769</v>
      </c>
      <c r="E39" s="19" t="s">
        <v>2770</v>
      </c>
      <c r="F39" s="19" t="s">
        <v>2769</v>
      </c>
      <c r="G39" s="19" t="s">
        <v>1174</v>
      </c>
      <c r="H39" s="19" t="s">
        <v>1175</v>
      </c>
      <c r="I39" s="20" t="s">
        <v>659</v>
      </c>
      <c r="J39" s="19" t="s">
        <v>2772</v>
      </c>
      <c r="K39" s="19" t="s">
        <v>2031</v>
      </c>
      <c r="L39" s="19" t="s">
        <v>2032</v>
      </c>
      <c r="M39" s="21">
        <f>IFERROR(VLOOKUP(I39,SUM_POINT!$A$1:$G$970,3,FALSE),0)</f>
        <v>1812.19</v>
      </c>
      <c r="N39" s="21">
        <f>IFERROR(VLOOKUP(I39,SUM_POINT!$A$1:$G$970,4,FALSE),0)</f>
        <v>2566.0700000000002</v>
      </c>
      <c r="O39" s="21">
        <f>IFERROR(VLOOKUP(I39,SUM_POINT!$A$1:$G$970,5,FALSE),0)</f>
        <v>1664</v>
      </c>
      <c r="P39" s="21">
        <f>IFERROR(VLOOKUP(I39,SUM_POINT!$A$1:$G$970,6,FALSE),0)</f>
        <v>3276.38</v>
      </c>
      <c r="Q39" s="22">
        <f t="shared" si="0"/>
        <v>9318.64</v>
      </c>
      <c r="R39" s="21">
        <f t="shared" si="1"/>
        <v>33383</v>
      </c>
    </row>
    <row r="40" spans="1:18">
      <c r="A40" s="19" t="s">
        <v>587</v>
      </c>
      <c r="B40" s="19" t="s">
        <v>588</v>
      </c>
      <c r="C40" s="19" t="s">
        <v>2768</v>
      </c>
      <c r="D40" s="19" t="s">
        <v>2769</v>
      </c>
      <c r="E40" s="19" t="s">
        <v>2773</v>
      </c>
      <c r="F40" s="19" t="s">
        <v>2774</v>
      </c>
      <c r="G40" s="19" t="s">
        <v>1174</v>
      </c>
      <c r="H40" s="19" t="s">
        <v>1175</v>
      </c>
      <c r="I40" s="20" t="s">
        <v>661</v>
      </c>
      <c r="J40" s="19" t="s">
        <v>2775</v>
      </c>
      <c r="K40" s="19" t="s">
        <v>2031</v>
      </c>
      <c r="L40" s="19" t="s">
        <v>2032</v>
      </c>
      <c r="M40" s="21">
        <f>IFERROR(VLOOKUP(I40,SUM_POINT!$A$1:$G$970,3,FALSE),0)</f>
        <v>3068.06</v>
      </c>
      <c r="N40" s="21">
        <f>IFERROR(VLOOKUP(I40,SUM_POINT!$A$1:$G$970,4,FALSE),0)</f>
        <v>3031.67</v>
      </c>
      <c r="O40" s="21">
        <f>IFERROR(VLOOKUP(I40,SUM_POINT!$A$1:$G$970,5,FALSE),0)</f>
        <v>1651.68</v>
      </c>
      <c r="P40" s="21">
        <f>IFERROR(VLOOKUP(I40,SUM_POINT!$A$1:$G$970,6,FALSE),0)</f>
        <v>3367.94</v>
      </c>
      <c r="Q40" s="22">
        <f t="shared" si="0"/>
        <v>11119.35</v>
      </c>
      <c r="R40" s="21">
        <f t="shared" si="1"/>
        <v>39833</v>
      </c>
    </row>
    <row r="41" spans="1:18">
      <c r="A41" s="19" t="s">
        <v>587</v>
      </c>
      <c r="B41" s="19" t="s">
        <v>588</v>
      </c>
      <c r="C41" s="19" t="s">
        <v>2768</v>
      </c>
      <c r="D41" s="19" t="s">
        <v>2769</v>
      </c>
      <c r="E41" s="19" t="s">
        <v>2773</v>
      </c>
      <c r="F41" s="19" t="s">
        <v>2774</v>
      </c>
      <c r="G41" s="19" t="s">
        <v>1174</v>
      </c>
      <c r="H41" s="19" t="s">
        <v>1175</v>
      </c>
      <c r="I41" s="20" t="s">
        <v>663</v>
      </c>
      <c r="J41" s="19" t="s">
        <v>2776</v>
      </c>
      <c r="K41" s="19" t="s">
        <v>2031</v>
      </c>
      <c r="L41" s="19" t="s">
        <v>2032</v>
      </c>
      <c r="M41" s="21">
        <f>IFERROR(VLOOKUP(I41,SUM_POINT!$A$1:$G$970,3,FALSE),0)</f>
        <v>1597.44</v>
      </c>
      <c r="N41" s="21">
        <f>IFERROR(VLOOKUP(I41,SUM_POINT!$A$1:$G$970,4,FALSE),0)</f>
        <v>1637.08</v>
      </c>
      <c r="O41" s="21">
        <f>IFERROR(VLOOKUP(I41,SUM_POINT!$A$1:$G$970,5,FALSE),0)</f>
        <v>1029.69</v>
      </c>
      <c r="P41" s="21">
        <f>IFERROR(VLOOKUP(I41,SUM_POINT!$A$1:$G$970,6,FALSE),0)</f>
        <v>2370.06</v>
      </c>
      <c r="Q41" s="22">
        <f t="shared" si="0"/>
        <v>6634.27</v>
      </c>
      <c r="R41" s="21">
        <f t="shared" si="1"/>
        <v>23766</v>
      </c>
    </row>
    <row r="42" spans="1:18">
      <c r="A42" s="19" t="s">
        <v>587</v>
      </c>
      <c r="B42" s="19" t="s">
        <v>588</v>
      </c>
      <c r="C42" s="19" t="s">
        <v>2768</v>
      </c>
      <c r="D42" s="19" t="s">
        <v>2769</v>
      </c>
      <c r="E42" s="19" t="s">
        <v>2777</v>
      </c>
      <c r="F42" s="19" t="s">
        <v>2778</v>
      </c>
      <c r="G42" s="19" t="s">
        <v>1174</v>
      </c>
      <c r="H42" s="19" t="s">
        <v>1175</v>
      </c>
      <c r="I42" s="20" t="s">
        <v>665</v>
      </c>
      <c r="J42" s="19" t="s">
        <v>2779</v>
      </c>
      <c r="K42" s="19" t="s">
        <v>2031</v>
      </c>
      <c r="L42" s="19" t="s">
        <v>2032</v>
      </c>
      <c r="M42" s="21">
        <f>IFERROR(VLOOKUP(I42,SUM_POINT!$A$1:$G$970,3,FALSE),0)</f>
        <v>1043.48</v>
      </c>
      <c r="N42" s="21">
        <f>IFERROR(VLOOKUP(I42,SUM_POINT!$A$1:$G$970,4,FALSE),0)</f>
        <v>1877.05</v>
      </c>
      <c r="O42" s="21">
        <f>IFERROR(VLOOKUP(I42,SUM_POINT!$A$1:$G$970,5,FALSE),0)</f>
        <v>1399.46</v>
      </c>
      <c r="P42" s="21">
        <f>IFERROR(VLOOKUP(I42,SUM_POINT!$A$1:$G$970,6,FALSE),0)</f>
        <v>2279.0700000000002</v>
      </c>
      <c r="Q42" s="22">
        <f t="shared" si="0"/>
        <v>6599.0599999999995</v>
      </c>
      <c r="R42" s="21">
        <f t="shared" si="1"/>
        <v>23640</v>
      </c>
    </row>
    <row r="43" spans="1:18">
      <c r="A43" s="19" t="s">
        <v>587</v>
      </c>
      <c r="B43" s="19" t="s">
        <v>588</v>
      </c>
      <c r="C43" s="19" t="s">
        <v>2768</v>
      </c>
      <c r="D43" s="19" t="s">
        <v>2769</v>
      </c>
      <c r="E43" s="19" t="s">
        <v>2777</v>
      </c>
      <c r="F43" s="19" t="s">
        <v>2778</v>
      </c>
      <c r="G43" s="19" t="s">
        <v>1174</v>
      </c>
      <c r="H43" s="19" t="s">
        <v>1175</v>
      </c>
      <c r="I43" s="20" t="s">
        <v>667</v>
      </c>
      <c r="J43" s="19" t="s">
        <v>2780</v>
      </c>
      <c r="K43" s="19" t="s">
        <v>2031</v>
      </c>
      <c r="L43" s="19" t="s">
        <v>2032</v>
      </c>
      <c r="M43" s="21">
        <f>IFERROR(VLOOKUP(I43,SUM_POINT!$A$1:$G$970,3,FALSE),0)</f>
        <v>1456.68</v>
      </c>
      <c r="N43" s="21">
        <f>IFERROR(VLOOKUP(I43,SUM_POINT!$A$1:$G$970,4,FALSE),0)</f>
        <v>1676.83</v>
      </c>
      <c r="O43" s="21">
        <f>IFERROR(VLOOKUP(I43,SUM_POINT!$A$1:$G$970,5,FALSE),0)</f>
        <v>1029.54</v>
      </c>
      <c r="P43" s="21">
        <f>IFERROR(VLOOKUP(I43,SUM_POINT!$A$1:$G$970,6,FALSE),0)</f>
        <v>1843.12</v>
      </c>
      <c r="Q43" s="22">
        <f t="shared" si="0"/>
        <v>6006.17</v>
      </c>
      <c r="R43" s="21">
        <f t="shared" si="1"/>
        <v>21516</v>
      </c>
    </row>
    <row r="44" spans="1:18">
      <c r="A44" s="19" t="s">
        <v>587</v>
      </c>
      <c r="B44" s="19" t="s">
        <v>588</v>
      </c>
      <c r="C44" s="19" t="s">
        <v>2768</v>
      </c>
      <c r="D44" s="19" t="s">
        <v>2769</v>
      </c>
      <c r="E44" s="19" t="s">
        <v>2781</v>
      </c>
      <c r="F44" s="19" t="s">
        <v>2782</v>
      </c>
      <c r="G44" s="19" t="s">
        <v>1174</v>
      </c>
      <c r="H44" s="19" t="s">
        <v>1175</v>
      </c>
      <c r="I44" s="20" t="s">
        <v>669</v>
      </c>
      <c r="J44" s="19" t="s">
        <v>2783</v>
      </c>
      <c r="K44" s="19" t="s">
        <v>2031</v>
      </c>
      <c r="L44" s="19" t="s">
        <v>2032</v>
      </c>
      <c r="M44" s="21">
        <f>IFERROR(VLOOKUP(I44,SUM_POINT!$A$1:$G$970,3,FALSE),0)</f>
        <v>2772.45</v>
      </c>
      <c r="N44" s="21">
        <f>IFERROR(VLOOKUP(I44,SUM_POINT!$A$1:$G$970,4,FALSE),0)</f>
        <v>2726.3</v>
      </c>
      <c r="O44" s="21">
        <f>IFERROR(VLOOKUP(I44,SUM_POINT!$A$1:$G$970,5,FALSE),0)</f>
        <v>1800.38</v>
      </c>
      <c r="P44" s="21">
        <f>IFERROR(VLOOKUP(I44,SUM_POINT!$A$1:$G$970,6,FALSE),0)</f>
        <v>3783.54</v>
      </c>
      <c r="Q44" s="22">
        <f t="shared" si="0"/>
        <v>11082.67</v>
      </c>
      <c r="R44" s="21">
        <f t="shared" si="1"/>
        <v>39702</v>
      </c>
    </row>
    <row r="45" spans="1:18">
      <c r="A45" s="19" t="s">
        <v>587</v>
      </c>
      <c r="B45" s="19" t="s">
        <v>588</v>
      </c>
      <c r="C45" s="19" t="s">
        <v>2768</v>
      </c>
      <c r="D45" s="19" t="s">
        <v>2769</v>
      </c>
      <c r="E45" s="19" t="s">
        <v>2781</v>
      </c>
      <c r="F45" s="19" t="s">
        <v>2782</v>
      </c>
      <c r="G45" s="19" t="s">
        <v>1174</v>
      </c>
      <c r="H45" s="19" t="s">
        <v>1175</v>
      </c>
      <c r="I45" s="20" t="s">
        <v>671</v>
      </c>
      <c r="J45" s="19" t="s">
        <v>2784</v>
      </c>
      <c r="K45" s="19" t="s">
        <v>2031</v>
      </c>
      <c r="L45" s="19" t="s">
        <v>2032</v>
      </c>
      <c r="M45" s="21">
        <f>IFERROR(VLOOKUP(I45,SUM_POINT!$A$1:$G$970,3,FALSE),0)</f>
        <v>1495.79</v>
      </c>
      <c r="N45" s="21">
        <f>IFERROR(VLOOKUP(I45,SUM_POINT!$A$1:$G$970,4,FALSE),0)</f>
        <v>1299.27</v>
      </c>
      <c r="O45" s="21">
        <f>IFERROR(VLOOKUP(I45,SUM_POINT!$A$1:$G$970,5,FALSE),0)</f>
        <v>858.03</v>
      </c>
      <c r="P45" s="21">
        <f>IFERROR(VLOOKUP(I45,SUM_POINT!$A$1:$G$970,6,FALSE),0)</f>
        <v>1638.62</v>
      </c>
      <c r="Q45" s="22">
        <f t="shared" si="0"/>
        <v>5291.71</v>
      </c>
      <c r="R45" s="21">
        <f t="shared" si="1"/>
        <v>18957</v>
      </c>
    </row>
    <row r="46" spans="1:18">
      <c r="A46" s="19" t="s">
        <v>587</v>
      </c>
      <c r="B46" s="19" t="s">
        <v>588</v>
      </c>
      <c r="C46" s="19" t="s">
        <v>2768</v>
      </c>
      <c r="D46" s="19" t="s">
        <v>2769</v>
      </c>
      <c r="E46" s="19" t="s">
        <v>2781</v>
      </c>
      <c r="F46" s="19" t="s">
        <v>2782</v>
      </c>
      <c r="G46" s="19" t="s">
        <v>1174</v>
      </c>
      <c r="H46" s="19" t="s">
        <v>1175</v>
      </c>
      <c r="I46" s="20" t="s">
        <v>673</v>
      </c>
      <c r="J46" s="19" t="s">
        <v>2785</v>
      </c>
      <c r="K46" s="19" t="s">
        <v>2031</v>
      </c>
      <c r="L46" s="19" t="s">
        <v>2032</v>
      </c>
      <c r="M46" s="21">
        <f>IFERROR(VLOOKUP(I46,SUM_POINT!$A$1:$G$970,3,FALSE),0)</f>
        <v>1844.81</v>
      </c>
      <c r="N46" s="21">
        <f>IFERROR(VLOOKUP(I46,SUM_POINT!$A$1:$G$970,4,FALSE),0)</f>
        <v>2659.43</v>
      </c>
      <c r="O46" s="21">
        <f>IFERROR(VLOOKUP(I46,SUM_POINT!$A$1:$G$970,5,FALSE),0)</f>
        <v>1207.8699999999999</v>
      </c>
      <c r="P46" s="21">
        <f>IFERROR(VLOOKUP(I46,SUM_POINT!$A$1:$G$970,6,FALSE),0)</f>
        <v>3057.73</v>
      </c>
      <c r="Q46" s="22">
        <f t="shared" si="0"/>
        <v>8769.84</v>
      </c>
      <c r="R46" s="21">
        <f t="shared" si="1"/>
        <v>31417</v>
      </c>
    </row>
    <row r="47" spans="1:18">
      <c r="A47" s="19" t="s">
        <v>587</v>
      </c>
      <c r="B47" s="19" t="s">
        <v>588</v>
      </c>
      <c r="C47" s="19" t="s">
        <v>2768</v>
      </c>
      <c r="D47" s="19" t="s">
        <v>2769</v>
      </c>
      <c r="E47" s="19" t="s">
        <v>2786</v>
      </c>
      <c r="F47" s="19" t="s">
        <v>2787</v>
      </c>
      <c r="G47" s="19" t="s">
        <v>1174</v>
      </c>
      <c r="H47" s="19" t="s">
        <v>1175</v>
      </c>
      <c r="I47" s="20" t="s">
        <v>675</v>
      </c>
      <c r="J47" s="19" t="s">
        <v>2788</v>
      </c>
      <c r="K47" s="19" t="s">
        <v>2031</v>
      </c>
      <c r="L47" s="19" t="s">
        <v>2032</v>
      </c>
      <c r="M47" s="21">
        <f>IFERROR(VLOOKUP(I47,SUM_POINT!$A$1:$G$970,3,FALSE),0)</f>
        <v>1292.18</v>
      </c>
      <c r="N47" s="21">
        <f>IFERROR(VLOOKUP(I47,SUM_POINT!$A$1:$G$970,4,FALSE),0)</f>
        <v>2027.77</v>
      </c>
      <c r="O47" s="21">
        <f>IFERROR(VLOOKUP(I47,SUM_POINT!$A$1:$G$970,5,FALSE),0)</f>
        <v>1291.24</v>
      </c>
      <c r="P47" s="21">
        <f>IFERROR(VLOOKUP(I47,SUM_POINT!$A$1:$G$970,6,FALSE),0)</f>
        <v>2796.2</v>
      </c>
      <c r="Q47" s="22">
        <f t="shared" si="0"/>
        <v>7407.3899999999994</v>
      </c>
      <c r="R47" s="21">
        <f t="shared" si="1"/>
        <v>26536</v>
      </c>
    </row>
    <row r="48" spans="1:18">
      <c r="A48" s="19" t="s">
        <v>587</v>
      </c>
      <c r="B48" s="19" t="s">
        <v>588</v>
      </c>
      <c r="C48" s="19" t="s">
        <v>2768</v>
      </c>
      <c r="D48" s="19" t="s">
        <v>2769</v>
      </c>
      <c r="E48" s="19" t="s">
        <v>2786</v>
      </c>
      <c r="F48" s="19" t="s">
        <v>2787</v>
      </c>
      <c r="G48" s="19" t="s">
        <v>1174</v>
      </c>
      <c r="H48" s="19" t="s">
        <v>1175</v>
      </c>
      <c r="I48" s="20" t="s">
        <v>677</v>
      </c>
      <c r="J48" s="19" t="s">
        <v>2789</v>
      </c>
      <c r="K48" s="19" t="s">
        <v>2031</v>
      </c>
      <c r="L48" s="19" t="s">
        <v>2032</v>
      </c>
      <c r="M48" s="21">
        <f>IFERROR(VLOOKUP(I48,SUM_POINT!$A$1:$G$970,3,FALSE),0)</f>
        <v>2707.84</v>
      </c>
      <c r="N48" s="21">
        <f>IFERROR(VLOOKUP(I48,SUM_POINT!$A$1:$G$970,4,FALSE),0)</f>
        <v>2351.13</v>
      </c>
      <c r="O48" s="21">
        <f>IFERROR(VLOOKUP(I48,SUM_POINT!$A$1:$G$970,5,FALSE),0)</f>
        <v>1683.62</v>
      </c>
      <c r="P48" s="21">
        <f>IFERROR(VLOOKUP(I48,SUM_POINT!$A$1:$G$970,6,FALSE),0)</f>
        <v>3880.27</v>
      </c>
      <c r="Q48" s="22">
        <f t="shared" si="0"/>
        <v>10622.86</v>
      </c>
      <c r="R48" s="21">
        <f t="shared" si="1"/>
        <v>38055</v>
      </c>
    </row>
    <row r="49" spans="1:18">
      <c r="A49" s="19" t="s">
        <v>587</v>
      </c>
      <c r="B49" s="19" t="s">
        <v>588</v>
      </c>
      <c r="C49" s="19" t="s">
        <v>2768</v>
      </c>
      <c r="D49" s="19" t="s">
        <v>2769</v>
      </c>
      <c r="E49" s="19" t="s">
        <v>2790</v>
      </c>
      <c r="F49" s="19" t="s">
        <v>2791</v>
      </c>
      <c r="G49" s="19" t="s">
        <v>1174</v>
      </c>
      <c r="H49" s="19" t="s">
        <v>1175</v>
      </c>
      <c r="I49" s="20" t="s">
        <v>679</v>
      </c>
      <c r="J49" s="19" t="s">
        <v>2792</v>
      </c>
      <c r="K49" s="19" t="s">
        <v>2031</v>
      </c>
      <c r="L49" s="19" t="s">
        <v>2032</v>
      </c>
      <c r="M49" s="21">
        <f>IFERROR(VLOOKUP(I49,SUM_POINT!$A$1:$G$970,3,FALSE),0)</f>
        <v>3137.47</v>
      </c>
      <c r="N49" s="21">
        <f>IFERROR(VLOOKUP(I49,SUM_POINT!$A$1:$G$970,4,FALSE),0)</f>
        <v>3332.66</v>
      </c>
      <c r="O49" s="21">
        <f>IFERROR(VLOOKUP(I49,SUM_POINT!$A$1:$G$970,5,FALSE),0)</f>
        <v>2367.81</v>
      </c>
      <c r="P49" s="21">
        <f>IFERROR(VLOOKUP(I49,SUM_POINT!$A$1:$G$970,6,FALSE),0)</f>
        <v>4220.29</v>
      </c>
      <c r="Q49" s="22">
        <f t="shared" si="0"/>
        <v>13058.23</v>
      </c>
      <c r="R49" s="21">
        <f t="shared" si="1"/>
        <v>46779</v>
      </c>
    </row>
    <row r="50" spans="1:18">
      <c r="A50" s="19" t="s">
        <v>587</v>
      </c>
      <c r="B50" s="19" t="s">
        <v>588</v>
      </c>
      <c r="C50" s="19" t="s">
        <v>2768</v>
      </c>
      <c r="D50" s="19" t="s">
        <v>2769</v>
      </c>
      <c r="E50" s="19" t="s">
        <v>2790</v>
      </c>
      <c r="F50" s="19" t="s">
        <v>2791</v>
      </c>
      <c r="G50" s="19" t="s">
        <v>1174</v>
      </c>
      <c r="H50" s="19" t="s">
        <v>1175</v>
      </c>
      <c r="I50" s="20" t="s">
        <v>681</v>
      </c>
      <c r="J50" s="19" t="s">
        <v>2793</v>
      </c>
      <c r="K50" s="19" t="s">
        <v>2031</v>
      </c>
      <c r="L50" s="19" t="s">
        <v>2032</v>
      </c>
      <c r="M50" s="21">
        <f>IFERROR(VLOOKUP(I50,SUM_POINT!$A$1:$G$970,3,FALSE),0)</f>
        <v>1665.47</v>
      </c>
      <c r="N50" s="21">
        <f>IFERROR(VLOOKUP(I50,SUM_POINT!$A$1:$G$970,4,FALSE),0)</f>
        <v>1854.87</v>
      </c>
      <c r="O50" s="21">
        <f>IFERROR(VLOOKUP(I50,SUM_POINT!$A$1:$G$970,5,FALSE),0)</f>
        <v>1198.6600000000001</v>
      </c>
      <c r="P50" s="21">
        <f>IFERROR(VLOOKUP(I50,SUM_POINT!$A$1:$G$970,6,FALSE),0)</f>
        <v>2186.9</v>
      </c>
      <c r="Q50" s="22">
        <f t="shared" si="0"/>
        <v>6905.9</v>
      </c>
      <c r="R50" s="21">
        <f t="shared" si="1"/>
        <v>24739</v>
      </c>
    </row>
    <row r="51" spans="1:18">
      <c r="A51" s="19" t="s">
        <v>587</v>
      </c>
      <c r="B51" s="19" t="s">
        <v>588</v>
      </c>
      <c r="C51" s="19" t="s">
        <v>2768</v>
      </c>
      <c r="D51" s="19" t="s">
        <v>2769</v>
      </c>
      <c r="E51" s="19" t="s">
        <v>2794</v>
      </c>
      <c r="F51" s="19" t="s">
        <v>2795</v>
      </c>
      <c r="G51" s="19" t="s">
        <v>1174</v>
      </c>
      <c r="H51" s="19" t="s">
        <v>1175</v>
      </c>
      <c r="I51" s="20" t="s">
        <v>683</v>
      </c>
      <c r="J51" s="19" t="s">
        <v>2796</v>
      </c>
      <c r="K51" s="19" t="s">
        <v>2031</v>
      </c>
      <c r="L51" s="19" t="s">
        <v>2032</v>
      </c>
      <c r="M51" s="21">
        <f>IFERROR(VLOOKUP(I51,SUM_POINT!$A$1:$G$970,3,FALSE),0)</f>
        <v>5938.63</v>
      </c>
      <c r="N51" s="21">
        <f>IFERROR(VLOOKUP(I51,SUM_POINT!$A$1:$G$970,4,FALSE),0)</f>
        <v>7394.29</v>
      </c>
      <c r="O51" s="21">
        <f>IFERROR(VLOOKUP(I51,SUM_POINT!$A$1:$G$970,5,FALSE),0)</f>
        <v>3111.61</v>
      </c>
      <c r="P51" s="21">
        <f>IFERROR(VLOOKUP(I51,SUM_POINT!$A$1:$G$970,6,FALSE),0)</f>
        <v>6251.21</v>
      </c>
      <c r="Q51" s="22">
        <f t="shared" si="0"/>
        <v>22695.739999999998</v>
      </c>
      <c r="R51" s="21">
        <f t="shared" si="1"/>
        <v>81304</v>
      </c>
    </row>
    <row r="52" spans="1:18">
      <c r="A52" s="19" t="s">
        <v>587</v>
      </c>
      <c r="B52" s="19" t="s">
        <v>588</v>
      </c>
      <c r="C52" s="19" t="s">
        <v>2768</v>
      </c>
      <c r="D52" s="19" t="s">
        <v>2769</v>
      </c>
      <c r="E52" s="19" t="s">
        <v>2797</v>
      </c>
      <c r="F52" s="19" t="s">
        <v>2798</v>
      </c>
      <c r="G52" s="19" t="s">
        <v>1174</v>
      </c>
      <c r="H52" s="19" t="s">
        <v>1175</v>
      </c>
      <c r="I52" s="20" t="s">
        <v>685</v>
      </c>
      <c r="J52" s="19" t="s">
        <v>2799</v>
      </c>
      <c r="K52" s="19" t="s">
        <v>2031</v>
      </c>
      <c r="L52" s="19" t="s">
        <v>2032</v>
      </c>
      <c r="M52" s="21">
        <f>IFERROR(VLOOKUP(I52,SUM_POINT!$A$1:$G$970,3,FALSE),0)</f>
        <v>2739.6</v>
      </c>
      <c r="N52" s="21">
        <f>IFERROR(VLOOKUP(I52,SUM_POINT!$A$1:$G$970,4,FALSE),0)</f>
        <v>2349.59</v>
      </c>
      <c r="O52" s="21">
        <f>IFERROR(VLOOKUP(I52,SUM_POINT!$A$1:$G$970,5,FALSE),0)</f>
        <v>1826.73</v>
      </c>
      <c r="P52" s="21">
        <f>IFERROR(VLOOKUP(I52,SUM_POINT!$A$1:$G$970,6,FALSE),0)</f>
        <v>3467.81</v>
      </c>
      <c r="Q52" s="22">
        <f t="shared" si="0"/>
        <v>10383.73</v>
      </c>
      <c r="R52" s="21">
        <f t="shared" si="1"/>
        <v>37198</v>
      </c>
    </row>
    <row r="53" spans="1:18">
      <c r="A53" s="19" t="s">
        <v>587</v>
      </c>
      <c r="B53" s="19" t="s">
        <v>588</v>
      </c>
      <c r="C53" s="19" t="s">
        <v>2768</v>
      </c>
      <c r="D53" s="19" t="s">
        <v>2769</v>
      </c>
      <c r="E53" s="19" t="s">
        <v>2800</v>
      </c>
      <c r="F53" s="19" t="s">
        <v>2801</v>
      </c>
      <c r="G53" s="19" t="s">
        <v>1174</v>
      </c>
      <c r="H53" s="19" t="s">
        <v>1175</v>
      </c>
      <c r="I53" s="20" t="s">
        <v>687</v>
      </c>
      <c r="J53" s="19" t="s">
        <v>2802</v>
      </c>
      <c r="K53" s="19" t="s">
        <v>2031</v>
      </c>
      <c r="L53" s="19" t="s">
        <v>2032</v>
      </c>
      <c r="M53" s="21">
        <f>IFERROR(VLOOKUP(I53,SUM_POINT!$A$1:$G$970,3,FALSE),0)</f>
        <v>3065.36</v>
      </c>
      <c r="N53" s="21">
        <f>IFERROR(VLOOKUP(I53,SUM_POINT!$A$1:$G$970,4,FALSE),0)</f>
        <v>3140.78</v>
      </c>
      <c r="O53" s="21">
        <f>IFERROR(VLOOKUP(I53,SUM_POINT!$A$1:$G$970,5,FALSE),0)</f>
        <v>2059.83</v>
      </c>
      <c r="P53" s="21">
        <f>IFERROR(VLOOKUP(I53,SUM_POINT!$A$1:$G$970,6,FALSE),0)</f>
        <v>4371.84</v>
      </c>
      <c r="Q53" s="22">
        <f t="shared" si="0"/>
        <v>12637.810000000001</v>
      </c>
      <c r="R53" s="21">
        <f t="shared" si="1"/>
        <v>45273</v>
      </c>
    </row>
    <row r="54" spans="1:18">
      <c r="A54" s="19" t="s">
        <v>587</v>
      </c>
      <c r="B54" s="19" t="s">
        <v>588</v>
      </c>
      <c r="C54" s="19" t="s">
        <v>2768</v>
      </c>
      <c r="D54" s="19" t="s">
        <v>2769</v>
      </c>
      <c r="E54" s="19" t="s">
        <v>2800</v>
      </c>
      <c r="F54" s="19" t="s">
        <v>2801</v>
      </c>
      <c r="G54" s="19" t="s">
        <v>1174</v>
      </c>
      <c r="H54" s="19" t="s">
        <v>1175</v>
      </c>
      <c r="I54" s="20" t="s">
        <v>689</v>
      </c>
      <c r="J54" s="19" t="s">
        <v>2803</v>
      </c>
      <c r="K54" s="19" t="s">
        <v>2031</v>
      </c>
      <c r="L54" s="19" t="s">
        <v>2032</v>
      </c>
      <c r="M54" s="21">
        <f>IFERROR(VLOOKUP(I54,SUM_POINT!$A$1:$G$970,3,FALSE),0)</f>
        <v>999.89</v>
      </c>
      <c r="N54" s="21">
        <f>IFERROR(VLOOKUP(I54,SUM_POINT!$A$1:$G$970,4,FALSE),0)</f>
        <v>1371.3</v>
      </c>
      <c r="O54" s="21">
        <f>IFERROR(VLOOKUP(I54,SUM_POINT!$A$1:$G$970,5,FALSE),0)</f>
        <v>1043.07</v>
      </c>
      <c r="P54" s="21">
        <f>IFERROR(VLOOKUP(I54,SUM_POINT!$A$1:$G$970,6,FALSE),0)</f>
        <v>2279.9499999999998</v>
      </c>
      <c r="Q54" s="22">
        <f t="shared" si="0"/>
        <v>5694.21</v>
      </c>
      <c r="R54" s="21">
        <f t="shared" si="1"/>
        <v>20399</v>
      </c>
    </row>
    <row r="55" spans="1:18">
      <c r="A55" s="19" t="s">
        <v>587</v>
      </c>
      <c r="B55" s="19" t="s">
        <v>588</v>
      </c>
      <c r="C55" s="19" t="s">
        <v>2768</v>
      </c>
      <c r="D55" s="19" t="s">
        <v>2769</v>
      </c>
      <c r="E55" s="19" t="s">
        <v>2804</v>
      </c>
      <c r="F55" s="19" t="s">
        <v>2805</v>
      </c>
      <c r="G55" s="19" t="s">
        <v>1174</v>
      </c>
      <c r="H55" s="19" t="s">
        <v>1175</v>
      </c>
      <c r="I55" s="20" t="s">
        <v>691</v>
      </c>
      <c r="J55" s="19" t="s">
        <v>2806</v>
      </c>
      <c r="K55" s="19" t="s">
        <v>2031</v>
      </c>
      <c r="L55" s="19" t="s">
        <v>2032</v>
      </c>
      <c r="M55" s="21">
        <f>IFERROR(VLOOKUP(I55,SUM_POINT!$A$1:$G$970,3,FALSE),0)</f>
        <v>3769.69</v>
      </c>
      <c r="N55" s="21">
        <f>IFERROR(VLOOKUP(I55,SUM_POINT!$A$1:$G$970,4,FALSE),0)</f>
        <v>3638.29</v>
      </c>
      <c r="O55" s="21">
        <f>IFERROR(VLOOKUP(I55,SUM_POINT!$A$1:$G$970,5,FALSE),0)</f>
        <v>2472.4899999999998</v>
      </c>
      <c r="P55" s="21">
        <f>IFERROR(VLOOKUP(I55,SUM_POINT!$A$1:$G$970,6,FALSE),0)</f>
        <v>5718.08</v>
      </c>
      <c r="Q55" s="22">
        <f t="shared" si="0"/>
        <v>15598.55</v>
      </c>
      <c r="R55" s="21">
        <f t="shared" si="1"/>
        <v>55879</v>
      </c>
    </row>
    <row r="56" spans="1:18">
      <c r="A56" s="19" t="s">
        <v>587</v>
      </c>
      <c r="B56" s="19" t="s">
        <v>588</v>
      </c>
      <c r="C56" s="19" t="s">
        <v>2768</v>
      </c>
      <c r="D56" s="19" t="s">
        <v>2769</v>
      </c>
      <c r="E56" s="19" t="s">
        <v>2807</v>
      </c>
      <c r="F56" s="19" t="s">
        <v>2808</v>
      </c>
      <c r="G56" s="19" t="s">
        <v>1174</v>
      </c>
      <c r="H56" s="19" t="s">
        <v>1175</v>
      </c>
      <c r="I56" s="20" t="s">
        <v>693</v>
      </c>
      <c r="J56" s="19" t="s">
        <v>2809</v>
      </c>
      <c r="K56" s="19" t="s">
        <v>2031</v>
      </c>
      <c r="L56" s="19" t="s">
        <v>2032</v>
      </c>
      <c r="M56" s="21">
        <f>IFERROR(VLOOKUP(I56,SUM_POINT!$A$1:$G$970,3,FALSE),0)</f>
        <v>2509.6</v>
      </c>
      <c r="N56" s="21">
        <f>IFERROR(VLOOKUP(I56,SUM_POINT!$A$1:$G$970,4,FALSE),0)</f>
        <v>2941.1</v>
      </c>
      <c r="O56" s="21">
        <f>IFERROR(VLOOKUP(I56,SUM_POINT!$A$1:$G$970,5,FALSE),0)</f>
        <v>1554.9</v>
      </c>
      <c r="P56" s="21">
        <f>IFERROR(VLOOKUP(I56,SUM_POINT!$A$1:$G$970,6,FALSE),0)</f>
        <v>2520.4699999999998</v>
      </c>
      <c r="Q56" s="22">
        <f t="shared" si="0"/>
        <v>9526.07</v>
      </c>
      <c r="R56" s="21">
        <f t="shared" si="1"/>
        <v>34126</v>
      </c>
    </row>
    <row r="57" spans="1:18">
      <c r="A57" s="19" t="s">
        <v>587</v>
      </c>
      <c r="B57" s="19" t="s">
        <v>588</v>
      </c>
      <c r="C57" s="19" t="s">
        <v>2768</v>
      </c>
      <c r="D57" s="19" t="s">
        <v>2769</v>
      </c>
      <c r="E57" s="19" t="s">
        <v>2807</v>
      </c>
      <c r="F57" s="19" t="s">
        <v>2808</v>
      </c>
      <c r="G57" s="19" t="s">
        <v>1174</v>
      </c>
      <c r="H57" s="19" t="s">
        <v>1175</v>
      </c>
      <c r="I57" s="20" t="s">
        <v>695</v>
      </c>
      <c r="J57" s="19" t="s">
        <v>2810</v>
      </c>
      <c r="K57" s="19" t="s">
        <v>2031</v>
      </c>
      <c r="L57" s="19" t="s">
        <v>2032</v>
      </c>
      <c r="M57" s="21">
        <f>IFERROR(VLOOKUP(I57,SUM_POINT!$A$1:$G$970,3,FALSE),0)</f>
        <v>2582.9699999999998</v>
      </c>
      <c r="N57" s="21">
        <f>IFERROR(VLOOKUP(I57,SUM_POINT!$A$1:$G$970,4,FALSE),0)</f>
        <v>2590.81</v>
      </c>
      <c r="O57" s="21">
        <f>IFERROR(VLOOKUP(I57,SUM_POINT!$A$1:$G$970,5,FALSE),0)</f>
        <v>1402.25</v>
      </c>
      <c r="P57" s="21">
        <f>IFERROR(VLOOKUP(I57,SUM_POINT!$A$1:$G$970,6,FALSE),0)</f>
        <v>2472.46</v>
      </c>
      <c r="Q57" s="22">
        <f t="shared" si="0"/>
        <v>9048.49</v>
      </c>
      <c r="R57" s="21">
        <f t="shared" si="1"/>
        <v>32415</v>
      </c>
    </row>
    <row r="58" spans="1:18">
      <c r="A58" s="19" t="s">
        <v>587</v>
      </c>
      <c r="B58" s="19" t="s">
        <v>588</v>
      </c>
      <c r="C58" s="19" t="s">
        <v>2768</v>
      </c>
      <c r="D58" s="19" t="s">
        <v>2769</v>
      </c>
      <c r="E58" s="19" t="s">
        <v>2811</v>
      </c>
      <c r="F58" s="19" t="s">
        <v>2812</v>
      </c>
      <c r="G58" s="19" t="s">
        <v>1174</v>
      </c>
      <c r="H58" s="19" t="s">
        <v>1175</v>
      </c>
      <c r="I58" s="20" t="s">
        <v>697</v>
      </c>
      <c r="J58" s="19" t="s">
        <v>2813</v>
      </c>
      <c r="K58" s="19" t="s">
        <v>2031</v>
      </c>
      <c r="L58" s="19" t="s">
        <v>2032</v>
      </c>
      <c r="M58" s="21">
        <f>IFERROR(VLOOKUP(I58,SUM_POINT!$A$1:$G$970,3,FALSE),0)</f>
        <v>3599.28</v>
      </c>
      <c r="N58" s="21">
        <f>IFERROR(VLOOKUP(I58,SUM_POINT!$A$1:$G$970,4,FALSE),0)</f>
        <v>5444.25</v>
      </c>
      <c r="O58" s="21">
        <f>IFERROR(VLOOKUP(I58,SUM_POINT!$A$1:$G$970,5,FALSE),0)</f>
        <v>2623.88</v>
      </c>
      <c r="P58" s="21">
        <f>IFERROR(VLOOKUP(I58,SUM_POINT!$A$1:$G$970,6,FALSE),0)</f>
        <v>4687.0200000000004</v>
      </c>
      <c r="Q58" s="22">
        <f t="shared" si="0"/>
        <v>16354.43</v>
      </c>
      <c r="R58" s="21">
        <f t="shared" si="1"/>
        <v>58587</v>
      </c>
    </row>
    <row r="59" spans="1:18">
      <c r="A59" s="19" t="s">
        <v>587</v>
      </c>
      <c r="B59" s="19" t="s">
        <v>588</v>
      </c>
      <c r="C59" s="19" t="s">
        <v>2768</v>
      </c>
      <c r="D59" s="19" t="s">
        <v>2769</v>
      </c>
      <c r="E59" s="19" t="s">
        <v>2814</v>
      </c>
      <c r="F59" s="19" t="s">
        <v>2815</v>
      </c>
      <c r="G59" s="19" t="s">
        <v>1174</v>
      </c>
      <c r="H59" s="19" t="s">
        <v>1175</v>
      </c>
      <c r="I59" s="20" t="s">
        <v>699</v>
      </c>
      <c r="J59" s="19" t="s">
        <v>2816</v>
      </c>
      <c r="K59" s="19" t="s">
        <v>2031</v>
      </c>
      <c r="L59" s="19" t="s">
        <v>2032</v>
      </c>
      <c r="M59" s="21">
        <f>IFERROR(VLOOKUP(I59,SUM_POINT!$A$1:$G$970,3,FALSE),0)</f>
        <v>1952.72</v>
      </c>
      <c r="N59" s="21">
        <f>IFERROR(VLOOKUP(I59,SUM_POINT!$A$1:$G$970,4,FALSE),0)</f>
        <v>2472.7600000000002</v>
      </c>
      <c r="O59" s="21">
        <f>IFERROR(VLOOKUP(I59,SUM_POINT!$A$1:$G$970,5,FALSE),0)</f>
        <v>1463.95</v>
      </c>
      <c r="P59" s="21">
        <f>IFERROR(VLOOKUP(I59,SUM_POINT!$A$1:$G$970,6,FALSE),0)</f>
        <v>2941.57</v>
      </c>
      <c r="Q59" s="22">
        <f t="shared" si="0"/>
        <v>8831</v>
      </c>
      <c r="R59" s="21">
        <f t="shared" si="1"/>
        <v>31636</v>
      </c>
    </row>
    <row r="60" spans="1:18">
      <c r="A60" s="19" t="s">
        <v>587</v>
      </c>
      <c r="B60" s="19" t="s">
        <v>588</v>
      </c>
      <c r="C60" s="19" t="s">
        <v>2768</v>
      </c>
      <c r="D60" s="19" t="s">
        <v>2769</v>
      </c>
      <c r="E60" s="19" t="s">
        <v>2814</v>
      </c>
      <c r="F60" s="19" t="s">
        <v>2815</v>
      </c>
      <c r="G60" s="19" t="s">
        <v>1174</v>
      </c>
      <c r="H60" s="19" t="s">
        <v>1175</v>
      </c>
      <c r="I60" s="20" t="s">
        <v>701</v>
      </c>
      <c r="J60" s="19" t="s">
        <v>2817</v>
      </c>
      <c r="K60" s="19" t="s">
        <v>2031</v>
      </c>
      <c r="L60" s="19" t="s">
        <v>2032</v>
      </c>
      <c r="M60" s="21">
        <f>IFERROR(VLOOKUP(I60,SUM_POINT!$A$1:$G$970,3,FALSE),0)</f>
        <v>3754.08</v>
      </c>
      <c r="N60" s="21">
        <f>IFERROR(VLOOKUP(I60,SUM_POINT!$A$1:$G$970,4,FALSE),0)</f>
        <v>3741.14</v>
      </c>
      <c r="O60" s="21">
        <f>IFERROR(VLOOKUP(I60,SUM_POINT!$A$1:$G$970,5,FALSE),0)</f>
        <v>2365.9299999999998</v>
      </c>
      <c r="P60" s="21">
        <f>IFERROR(VLOOKUP(I60,SUM_POINT!$A$1:$G$970,6,FALSE),0)</f>
        <v>4558.08</v>
      </c>
      <c r="Q60" s="22">
        <f t="shared" si="0"/>
        <v>14419.23</v>
      </c>
      <c r="R60" s="21">
        <f t="shared" si="1"/>
        <v>51655</v>
      </c>
    </row>
    <row r="61" spans="1:18">
      <c r="A61" s="19" t="s">
        <v>587</v>
      </c>
      <c r="B61" s="19" t="s">
        <v>588</v>
      </c>
      <c r="C61" s="19" t="s">
        <v>2768</v>
      </c>
      <c r="D61" s="19" t="s">
        <v>2769</v>
      </c>
      <c r="E61" s="19" t="s">
        <v>2818</v>
      </c>
      <c r="F61" s="19" t="s">
        <v>2819</v>
      </c>
      <c r="G61" s="19" t="s">
        <v>1174</v>
      </c>
      <c r="H61" s="19" t="s">
        <v>1175</v>
      </c>
      <c r="I61" s="20" t="s">
        <v>703</v>
      </c>
      <c r="J61" s="19" t="s">
        <v>2820</v>
      </c>
      <c r="K61" s="19" t="s">
        <v>2031</v>
      </c>
      <c r="L61" s="19" t="s">
        <v>2032</v>
      </c>
      <c r="M61" s="21">
        <f>IFERROR(VLOOKUP(I61,SUM_POINT!$A$1:$G$970,3,FALSE),0)</f>
        <v>2148.86</v>
      </c>
      <c r="N61" s="21">
        <f>IFERROR(VLOOKUP(I61,SUM_POINT!$A$1:$G$970,4,FALSE),0)</f>
        <v>2398.13</v>
      </c>
      <c r="O61" s="21">
        <f>IFERROR(VLOOKUP(I61,SUM_POINT!$A$1:$G$970,5,FALSE),0)</f>
        <v>1695.98</v>
      </c>
      <c r="P61" s="21">
        <f>IFERROR(VLOOKUP(I61,SUM_POINT!$A$1:$G$970,6,FALSE),0)</f>
        <v>3049.34</v>
      </c>
      <c r="Q61" s="22">
        <f t="shared" si="0"/>
        <v>9292.31</v>
      </c>
      <c r="R61" s="21">
        <f t="shared" si="1"/>
        <v>33288</v>
      </c>
    </row>
    <row r="62" spans="1:18">
      <c r="A62" s="19" t="s">
        <v>587</v>
      </c>
      <c r="B62" s="19" t="s">
        <v>588</v>
      </c>
      <c r="C62" s="19" t="s">
        <v>2768</v>
      </c>
      <c r="D62" s="19" t="s">
        <v>2769</v>
      </c>
      <c r="E62" s="19" t="s">
        <v>2821</v>
      </c>
      <c r="F62" s="19" t="s">
        <v>2822</v>
      </c>
      <c r="G62" s="19" t="s">
        <v>1174</v>
      </c>
      <c r="H62" s="19" t="s">
        <v>1175</v>
      </c>
      <c r="I62" s="20" t="s">
        <v>705</v>
      </c>
      <c r="J62" s="19" t="s">
        <v>2823</v>
      </c>
      <c r="K62" s="19" t="s">
        <v>2031</v>
      </c>
      <c r="L62" s="19" t="s">
        <v>2032</v>
      </c>
      <c r="M62" s="21">
        <f>IFERROR(VLOOKUP(I62,SUM_POINT!$A$1:$G$970,3,FALSE),0)</f>
        <v>2772.33</v>
      </c>
      <c r="N62" s="21">
        <f>IFERROR(VLOOKUP(I62,SUM_POINT!$A$1:$G$970,4,FALSE),0)</f>
        <v>3309.51</v>
      </c>
      <c r="O62" s="21">
        <f>IFERROR(VLOOKUP(I62,SUM_POINT!$A$1:$G$970,5,FALSE),0)</f>
        <v>1994.84</v>
      </c>
      <c r="P62" s="21">
        <f>IFERROR(VLOOKUP(I62,SUM_POINT!$A$1:$G$970,6,FALSE),0)</f>
        <v>3184.55</v>
      </c>
      <c r="Q62" s="22">
        <f t="shared" si="0"/>
        <v>11261.23</v>
      </c>
      <c r="R62" s="21">
        <f t="shared" si="1"/>
        <v>40342</v>
      </c>
    </row>
    <row r="63" spans="1:18">
      <c r="A63" s="19" t="s">
        <v>587</v>
      </c>
      <c r="B63" s="19" t="s">
        <v>588</v>
      </c>
      <c r="C63" s="19" t="s">
        <v>2768</v>
      </c>
      <c r="D63" s="19" t="s">
        <v>2769</v>
      </c>
      <c r="E63" s="19" t="s">
        <v>2824</v>
      </c>
      <c r="F63" s="19" t="s">
        <v>2825</v>
      </c>
      <c r="G63" s="19" t="s">
        <v>1174</v>
      </c>
      <c r="H63" s="19" t="s">
        <v>1175</v>
      </c>
      <c r="I63" s="20" t="s">
        <v>707</v>
      </c>
      <c r="J63" s="19" t="s">
        <v>2826</v>
      </c>
      <c r="K63" s="19" t="s">
        <v>2031</v>
      </c>
      <c r="L63" s="19" t="s">
        <v>2032</v>
      </c>
      <c r="M63" s="21">
        <f>IFERROR(VLOOKUP(I63,SUM_POINT!$A$1:$G$970,3,FALSE),0)</f>
        <v>3309.66</v>
      </c>
      <c r="N63" s="21">
        <f>IFERROR(VLOOKUP(I63,SUM_POINT!$A$1:$G$970,4,FALSE),0)</f>
        <v>2594.9</v>
      </c>
      <c r="O63" s="21">
        <f>IFERROR(VLOOKUP(I63,SUM_POINT!$A$1:$G$970,5,FALSE),0)</f>
        <v>2083.3200000000002</v>
      </c>
      <c r="P63" s="21">
        <f>IFERROR(VLOOKUP(I63,SUM_POINT!$A$1:$G$970,6,FALSE),0)</f>
        <v>4257.63</v>
      </c>
      <c r="Q63" s="22">
        <f t="shared" si="0"/>
        <v>12245.509999999998</v>
      </c>
      <c r="R63" s="21">
        <f t="shared" si="1"/>
        <v>43868</v>
      </c>
    </row>
    <row r="64" spans="1:18">
      <c r="A64" s="19" t="s">
        <v>587</v>
      </c>
      <c r="B64" s="19" t="s">
        <v>588</v>
      </c>
      <c r="C64" s="19" t="s">
        <v>2768</v>
      </c>
      <c r="D64" s="19" t="s">
        <v>2769</v>
      </c>
      <c r="E64" s="19" t="s">
        <v>2827</v>
      </c>
      <c r="F64" s="19" t="s">
        <v>2828</v>
      </c>
      <c r="G64" s="19" t="s">
        <v>1174</v>
      </c>
      <c r="H64" s="19" t="s">
        <v>1175</v>
      </c>
      <c r="I64" s="20" t="s">
        <v>709</v>
      </c>
      <c r="J64" s="19" t="s">
        <v>2829</v>
      </c>
      <c r="K64" s="19" t="s">
        <v>2031</v>
      </c>
      <c r="L64" s="19" t="s">
        <v>2032</v>
      </c>
      <c r="M64" s="21">
        <f>IFERROR(VLOOKUP(I64,SUM_POINT!$A$1:$G$970,3,FALSE),0)</f>
        <v>2166.16</v>
      </c>
      <c r="N64" s="21">
        <f>IFERROR(VLOOKUP(I64,SUM_POINT!$A$1:$G$970,4,FALSE),0)</f>
        <v>1998.4</v>
      </c>
      <c r="O64" s="21">
        <f>IFERROR(VLOOKUP(I64,SUM_POINT!$A$1:$G$970,5,FALSE),0)</f>
        <v>1582.2</v>
      </c>
      <c r="P64" s="21">
        <f>IFERROR(VLOOKUP(I64,SUM_POINT!$A$1:$G$970,6,FALSE),0)</f>
        <v>3223.15</v>
      </c>
      <c r="Q64" s="22">
        <f t="shared" si="0"/>
        <v>8969.91</v>
      </c>
      <c r="R64" s="21">
        <f t="shared" si="1"/>
        <v>32133</v>
      </c>
    </row>
    <row r="65" spans="1:18">
      <c r="A65" s="19" t="s">
        <v>587</v>
      </c>
      <c r="B65" s="19" t="s">
        <v>588</v>
      </c>
      <c r="C65" s="19" t="s">
        <v>2768</v>
      </c>
      <c r="D65" s="19" t="s">
        <v>2769</v>
      </c>
      <c r="E65" s="19" t="s">
        <v>2830</v>
      </c>
      <c r="F65" s="19" t="s">
        <v>2831</v>
      </c>
      <c r="G65" s="19" t="s">
        <v>1174</v>
      </c>
      <c r="H65" s="19" t="s">
        <v>1175</v>
      </c>
      <c r="I65" s="20" t="s">
        <v>711</v>
      </c>
      <c r="J65" s="19" t="s">
        <v>2832</v>
      </c>
      <c r="K65" s="19" t="s">
        <v>2031</v>
      </c>
      <c r="L65" s="19" t="s">
        <v>2032</v>
      </c>
      <c r="M65" s="21">
        <f>IFERROR(VLOOKUP(I65,SUM_POINT!$A$1:$G$970,3,FALSE),0)</f>
        <v>3524.38</v>
      </c>
      <c r="N65" s="21">
        <f>IFERROR(VLOOKUP(I65,SUM_POINT!$A$1:$G$970,4,FALSE),0)</f>
        <v>2743.79</v>
      </c>
      <c r="O65" s="21">
        <f>IFERROR(VLOOKUP(I65,SUM_POINT!$A$1:$G$970,5,FALSE),0)</f>
        <v>2201.81</v>
      </c>
      <c r="P65" s="21">
        <f>IFERROR(VLOOKUP(I65,SUM_POINT!$A$1:$G$970,6,FALSE),0)</f>
        <v>3529.88</v>
      </c>
      <c r="Q65" s="22">
        <f t="shared" si="0"/>
        <v>11999.86</v>
      </c>
      <c r="R65" s="21">
        <f t="shared" si="1"/>
        <v>42988</v>
      </c>
    </row>
    <row r="66" spans="1:18">
      <c r="A66" s="19" t="s">
        <v>587</v>
      </c>
      <c r="B66" s="19" t="s">
        <v>588</v>
      </c>
      <c r="C66" s="19" t="s">
        <v>2833</v>
      </c>
      <c r="D66" s="19" t="s">
        <v>2834</v>
      </c>
      <c r="E66" s="19" t="s">
        <v>2835</v>
      </c>
      <c r="F66" s="19" t="s">
        <v>2836</v>
      </c>
      <c r="G66" s="19" t="s">
        <v>1176</v>
      </c>
      <c r="H66" s="19" t="s">
        <v>1177</v>
      </c>
      <c r="I66" s="20" t="s">
        <v>713</v>
      </c>
      <c r="J66" s="19" t="s">
        <v>2837</v>
      </c>
      <c r="K66" s="19" t="s">
        <v>2031</v>
      </c>
      <c r="L66" s="19" t="s">
        <v>2032</v>
      </c>
      <c r="M66" s="21">
        <f>IFERROR(VLOOKUP(I66,SUM_POINT!$A$1:$G$970,3,FALSE),0)</f>
        <v>1879.26</v>
      </c>
      <c r="N66" s="21">
        <f>IFERROR(VLOOKUP(I66,SUM_POINT!$A$1:$G$970,4,FALSE),0)</f>
        <v>2111.1999999999998</v>
      </c>
      <c r="O66" s="21">
        <f>IFERROR(VLOOKUP(I66,SUM_POINT!$A$1:$G$970,5,FALSE),0)</f>
        <v>2311.62</v>
      </c>
      <c r="P66" s="21">
        <f>IFERROR(VLOOKUP(I66,SUM_POINT!$A$1:$G$970,6,FALSE),0)</f>
        <v>2405.88</v>
      </c>
      <c r="Q66" s="22">
        <f t="shared" si="0"/>
        <v>8707.9599999999991</v>
      </c>
      <c r="R66" s="21">
        <f t="shared" si="1"/>
        <v>31195</v>
      </c>
    </row>
    <row r="67" spans="1:18">
      <c r="A67" s="19" t="s">
        <v>587</v>
      </c>
      <c r="B67" s="19" t="s">
        <v>588</v>
      </c>
      <c r="C67" s="19" t="s">
        <v>2833</v>
      </c>
      <c r="D67" s="19" t="s">
        <v>2834</v>
      </c>
      <c r="E67" s="19" t="s">
        <v>2838</v>
      </c>
      <c r="F67" s="19" t="s">
        <v>2839</v>
      </c>
      <c r="G67" s="19" t="s">
        <v>1176</v>
      </c>
      <c r="H67" s="19" t="s">
        <v>1177</v>
      </c>
      <c r="I67" s="20" t="s">
        <v>715</v>
      </c>
      <c r="J67" s="19" t="s">
        <v>2840</v>
      </c>
      <c r="K67" s="19" t="s">
        <v>2031</v>
      </c>
      <c r="L67" s="19" t="s">
        <v>2032</v>
      </c>
      <c r="M67" s="21">
        <f>IFERROR(VLOOKUP(I67,SUM_POINT!$A$1:$G$970,3,FALSE),0)</f>
        <v>1970.37</v>
      </c>
      <c r="N67" s="21">
        <f>IFERROR(VLOOKUP(I67,SUM_POINT!$A$1:$G$970,4,FALSE),0)</f>
        <v>2277.9899999999998</v>
      </c>
      <c r="O67" s="21">
        <f>IFERROR(VLOOKUP(I67,SUM_POINT!$A$1:$G$970,5,FALSE),0)</f>
        <v>1875.51</v>
      </c>
      <c r="P67" s="21">
        <f>IFERROR(VLOOKUP(I67,SUM_POINT!$A$1:$G$970,6,FALSE),0)</f>
        <v>1741.11</v>
      </c>
      <c r="Q67" s="22">
        <f t="shared" ref="Q67:Q130" si="2">SUM(M67:P67)</f>
        <v>7864.98</v>
      </c>
      <c r="R67" s="21">
        <f t="shared" ref="R67:R130" si="3">ROUND(Q67*$Q$418,0)</f>
        <v>28175</v>
      </c>
    </row>
    <row r="68" spans="1:18">
      <c r="A68" s="19" t="s">
        <v>587</v>
      </c>
      <c r="B68" s="19" t="s">
        <v>588</v>
      </c>
      <c r="C68" s="19" t="s">
        <v>2833</v>
      </c>
      <c r="D68" s="19" t="s">
        <v>2834</v>
      </c>
      <c r="E68" s="19" t="s">
        <v>2841</v>
      </c>
      <c r="F68" s="19" t="s">
        <v>2842</v>
      </c>
      <c r="G68" s="19" t="s">
        <v>1176</v>
      </c>
      <c r="H68" s="19" t="s">
        <v>1177</v>
      </c>
      <c r="I68" s="20" t="s">
        <v>717</v>
      </c>
      <c r="J68" s="19" t="s">
        <v>2843</v>
      </c>
      <c r="K68" s="19" t="s">
        <v>2031</v>
      </c>
      <c r="L68" s="19" t="s">
        <v>2032</v>
      </c>
      <c r="M68" s="21">
        <f>IFERROR(VLOOKUP(I68,SUM_POINT!$A$1:$G$970,3,FALSE),0)</f>
        <v>2091.92</v>
      </c>
      <c r="N68" s="21">
        <f>IFERROR(VLOOKUP(I68,SUM_POINT!$A$1:$G$970,4,FALSE),0)</f>
        <v>2370.4299999999998</v>
      </c>
      <c r="O68" s="21">
        <f>IFERROR(VLOOKUP(I68,SUM_POINT!$A$1:$G$970,5,FALSE),0)</f>
        <v>2555.21</v>
      </c>
      <c r="P68" s="21">
        <f>IFERROR(VLOOKUP(I68,SUM_POINT!$A$1:$G$970,6,FALSE),0)</f>
        <v>2868.55</v>
      </c>
      <c r="Q68" s="22">
        <f t="shared" si="2"/>
        <v>9886.11</v>
      </c>
      <c r="R68" s="21">
        <f t="shared" si="3"/>
        <v>35415</v>
      </c>
    </row>
    <row r="69" spans="1:18">
      <c r="A69" s="19" t="s">
        <v>587</v>
      </c>
      <c r="B69" s="19" t="s">
        <v>588</v>
      </c>
      <c r="C69" s="19" t="s">
        <v>2833</v>
      </c>
      <c r="D69" s="19" t="s">
        <v>2834</v>
      </c>
      <c r="E69" s="19" t="s">
        <v>2841</v>
      </c>
      <c r="F69" s="19" t="s">
        <v>2842</v>
      </c>
      <c r="G69" s="19" t="s">
        <v>1176</v>
      </c>
      <c r="H69" s="19" t="s">
        <v>1177</v>
      </c>
      <c r="I69" s="20" t="s">
        <v>719</v>
      </c>
      <c r="J69" s="19" t="s">
        <v>2844</v>
      </c>
      <c r="K69" s="19" t="s">
        <v>2031</v>
      </c>
      <c r="L69" s="19" t="s">
        <v>2032</v>
      </c>
      <c r="M69" s="21">
        <f>IFERROR(VLOOKUP(I69,SUM_POINT!$A$1:$G$970,3,FALSE),0)</f>
        <v>1708.96</v>
      </c>
      <c r="N69" s="21">
        <f>IFERROR(VLOOKUP(I69,SUM_POINT!$A$1:$G$970,4,FALSE),0)</f>
        <v>1636.29</v>
      </c>
      <c r="O69" s="21">
        <f>IFERROR(VLOOKUP(I69,SUM_POINT!$A$1:$G$970,5,FALSE),0)</f>
        <v>2014.52</v>
      </c>
      <c r="P69" s="21">
        <f>IFERROR(VLOOKUP(I69,SUM_POINT!$A$1:$G$970,6,FALSE),0)</f>
        <v>2184.27</v>
      </c>
      <c r="Q69" s="22">
        <f t="shared" si="2"/>
        <v>7544.0400000000009</v>
      </c>
      <c r="R69" s="21">
        <f t="shared" si="3"/>
        <v>27025</v>
      </c>
    </row>
    <row r="70" spans="1:18">
      <c r="A70" s="19" t="s">
        <v>587</v>
      </c>
      <c r="B70" s="19" t="s">
        <v>588</v>
      </c>
      <c r="C70" s="19" t="s">
        <v>2833</v>
      </c>
      <c r="D70" s="19" t="s">
        <v>2834</v>
      </c>
      <c r="E70" s="19" t="s">
        <v>2845</v>
      </c>
      <c r="F70" s="19" t="s">
        <v>2846</v>
      </c>
      <c r="G70" s="19" t="s">
        <v>1176</v>
      </c>
      <c r="H70" s="19" t="s">
        <v>1177</v>
      </c>
      <c r="I70" s="20" t="s">
        <v>721</v>
      </c>
      <c r="J70" s="19" t="s">
        <v>2847</v>
      </c>
      <c r="K70" s="19" t="s">
        <v>2031</v>
      </c>
      <c r="L70" s="19" t="s">
        <v>2032</v>
      </c>
      <c r="M70" s="21">
        <f>IFERROR(VLOOKUP(I70,SUM_POINT!$A$1:$G$970,3,FALSE),0)</f>
        <v>1545.99</v>
      </c>
      <c r="N70" s="21">
        <f>IFERROR(VLOOKUP(I70,SUM_POINT!$A$1:$G$970,4,FALSE),0)</f>
        <v>1715.91</v>
      </c>
      <c r="O70" s="21">
        <f>IFERROR(VLOOKUP(I70,SUM_POINT!$A$1:$G$970,5,FALSE),0)</f>
        <v>1781.07</v>
      </c>
      <c r="P70" s="21">
        <f>IFERROR(VLOOKUP(I70,SUM_POINT!$A$1:$G$970,6,FALSE),0)</f>
        <v>2289.15</v>
      </c>
      <c r="Q70" s="22">
        <f t="shared" si="2"/>
        <v>7332.1200000000008</v>
      </c>
      <c r="R70" s="21">
        <f t="shared" si="3"/>
        <v>26266</v>
      </c>
    </row>
    <row r="71" spans="1:18">
      <c r="A71" s="19" t="s">
        <v>587</v>
      </c>
      <c r="B71" s="19" t="s">
        <v>588</v>
      </c>
      <c r="C71" s="19" t="s">
        <v>2833</v>
      </c>
      <c r="D71" s="19" t="s">
        <v>2834</v>
      </c>
      <c r="E71" s="19" t="s">
        <v>2848</v>
      </c>
      <c r="F71" s="19" t="s">
        <v>2849</v>
      </c>
      <c r="G71" s="19" t="s">
        <v>1176</v>
      </c>
      <c r="H71" s="19" t="s">
        <v>1177</v>
      </c>
      <c r="I71" s="20" t="s">
        <v>723</v>
      </c>
      <c r="J71" s="19" t="s">
        <v>2850</v>
      </c>
      <c r="K71" s="19" t="s">
        <v>2031</v>
      </c>
      <c r="L71" s="19" t="s">
        <v>2032</v>
      </c>
      <c r="M71" s="21">
        <f>IFERROR(VLOOKUP(I71,SUM_POINT!$A$1:$G$970,3,FALSE),0)</f>
        <v>2865.68</v>
      </c>
      <c r="N71" s="21">
        <f>IFERROR(VLOOKUP(I71,SUM_POINT!$A$1:$G$970,4,FALSE),0)</f>
        <v>3658.68</v>
      </c>
      <c r="O71" s="21">
        <f>IFERROR(VLOOKUP(I71,SUM_POINT!$A$1:$G$970,5,FALSE),0)</f>
        <v>3482.72</v>
      </c>
      <c r="P71" s="21">
        <f>IFERROR(VLOOKUP(I71,SUM_POINT!$A$1:$G$970,6,FALSE),0)</f>
        <v>3596.5</v>
      </c>
      <c r="Q71" s="22">
        <f t="shared" si="2"/>
        <v>13603.58</v>
      </c>
      <c r="R71" s="21">
        <f t="shared" si="3"/>
        <v>48733</v>
      </c>
    </row>
    <row r="72" spans="1:18">
      <c r="A72" s="19" t="s">
        <v>587</v>
      </c>
      <c r="B72" s="19" t="s">
        <v>588</v>
      </c>
      <c r="C72" s="19" t="s">
        <v>2833</v>
      </c>
      <c r="D72" s="19" t="s">
        <v>2834</v>
      </c>
      <c r="E72" s="19" t="s">
        <v>2851</v>
      </c>
      <c r="F72" s="19" t="s">
        <v>2852</v>
      </c>
      <c r="G72" s="19" t="s">
        <v>1176</v>
      </c>
      <c r="H72" s="19" t="s">
        <v>1177</v>
      </c>
      <c r="I72" s="20" t="s">
        <v>725</v>
      </c>
      <c r="J72" s="19" t="s">
        <v>2853</v>
      </c>
      <c r="K72" s="19" t="s">
        <v>2031</v>
      </c>
      <c r="L72" s="19" t="s">
        <v>2032</v>
      </c>
      <c r="M72" s="21">
        <f>IFERROR(VLOOKUP(I72,SUM_POINT!$A$1:$G$970,3,FALSE),0)</f>
        <v>2001.12</v>
      </c>
      <c r="N72" s="21">
        <f>IFERROR(VLOOKUP(I72,SUM_POINT!$A$1:$G$970,4,FALSE),0)</f>
        <v>1752.36</v>
      </c>
      <c r="O72" s="21">
        <f>IFERROR(VLOOKUP(I72,SUM_POINT!$A$1:$G$970,5,FALSE),0)</f>
        <v>1659.71</v>
      </c>
      <c r="P72" s="21">
        <f>IFERROR(VLOOKUP(I72,SUM_POINT!$A$1:$G$970,6,FALSE),0)</f>
        <v>1666.81</v>
      </c>
      <c r="Q72" s="22">
        <f t="shared" si="2"/>
        <v>7080</v>
      </c>
      <c r="R72" s="21">
        <f t="shared" si="3"/>
        <v>25363</v>
      </c>
    </row>
    <row r="73" spans="1:18">
      <c r="A73" s="19" t="s">
        <v>587</v>
      </c>
      <c r="B73" s="19" t="s">
        <v>588</v>
      </c>
      <c r="C73" s="19" t="s">
        <v>2833</v>
      </c>
      <c r="D73" s="19" t="s">
        <v>2834</v>
      </c>
      <c r="E73" s="19" t="s">
        <v>2854</v>
      </c>
      <c r="F73" s="19" t="s">
        <v>2855</v>
      </c>
      <c r="G73" s="19" t="s">
        <v>1176</v>
      </c>
      <c r="H73" s="19" t="s">
        <v>1177</v>
      </c>
      <c r="I73" s="20" t="s">
        <v>727</v>
      </c>
      <c r="J73" s="19" t="s">
        <v>2856</v>
      </c>
      <c r="K73" s="19" t="s">
        <v>2031</v>
      </c>
      <c r="L73" s="19" t="s">
        <v>2032</v>
      </c>
      <c r="M73" s="21">
        <f>IFERROR(VLOOKUP(I73,SUM_POINT!$A$1:$G$970,3,FALSE),0)</f>
        <v>1844.82</v>
      </c>
      <c r="N73" s="21">
        <f>IFERROR(VLOOKUP(I73,SUM_POINT!$A$1:$G$970,4,FALSE),0)</f>
        <v>1783.11</v>
      </c>
      <c r="O73" s="21">
        <f>IFERROR(VLOOKUP(I73,SUM_POINT!$A$1:$G$970,5,FALSE),0)</f>
        <v>2527.41</v>
      </c>
      <c r="P73" s="21">
        <f>IFERROR(VLOOKUP(I73,SUM_POINT!$A$1:$G$970,6,FALSE),0)</f>
        <v>2277.7399999999998</v>
      </c>
      <c r="Q73" s="22">
        <f t="shared" si="2"/>
        <v>8433.08</v>
      </c>
      <c r="R73" s="21">
        <f t="shared" si="3"/>
        <v>30210</v>
      </c>
    </row>
    <row r="74" spans="1:18">
      <c r="A74" s="19" t="s">
        <v>587</v>
      </c>
      <c r="B74" s="19" t="s">
        <v>588</v>
      </c>
      <c r="C74" s="19" t="s">
        <v>2857</v>
      </c>
      <c r="D74" s="19" t="s">
        <v>2858</v>
      </c>
      <c r="E74" s="19" t="s">
        <v>2859</v>
      </c>
      <c r="F74" s="19" t="s">
        <v>2860</v>
      </c>
      <c r="G74" s="19" t="s">
        <v>1206</v>
      </c>
      <c r="H74" s="19" t="s">
        <v>1207</v>
      </c>
      <c r="I74" s="20" t="s">
        <v>729</v>
      </c>
      <c r="J74" s="19" t="s">
        <v>2861</v>
      </c>
      <c r="K74" s="19" t="s">
        <v>2031</v>
      </c>
      <c r="L74" s="19" t="s">
        <v>2032</v>
      </c>
      <c r="M74" s="21">
        <f>IFERROR(VLOOKUP(I74,SUM_POINT!$A$1:$G$970,3,FALSE),0)</f>
        <v>3753.39</v>
      </c>
      <c r="N74" s="21">
        <f>IFERROR(VLOOKUP(I74,SUM_POINT!$A$1:$G$970,4,FALSE),0)</f>
        <v>3811.35</v>
      </c>
      <c r="O74" s="21">
        <f>IFERROR(VLOOKUP(I74,SUM_POINT!$A$1:$G$970,5,FALSE),0)</f>
        <v>3560.16</v>
      </c>
      <c r="P74" s="21">
        <f>IFERROR(VLOOKUP(I74,SUM_POINT!$A$1:$G$970,6,FALSE),0)</f>
        <v>4427.12</v>
      </c>
      <c r="Q74" s="22">
        <f t="shared" si="2"/>
        <v>15552.02</v>
      </c>
      <c r="R74" s="21">
        <f t="shared" si="3"/>
        <v>55713</v>
      </c>
    </row>
    <row r="75" spans="1:18">
      <c r="A75" s="19" t="s">
        <v>587</v>
      </c>
      <c r="B75" s="19" t="s">
        <v>588</v>
      </c>
      <c r="C75" s="19" t="s">
        <v>2857</v>
      </c>
      <c r="D75" s="19" t="s">
        <v>2858</v>
      </c>
      <c r="E75" s="19" t="s">
        <v>2862</v>
      </c>
      <c r="F75" s="19" t="s">
        <v>2863</v>
      </c>
      <c r="G75" s="19" t="s">
        <v>1206</v>
      </c>
      <c r="H75" s="19" t="s">
        <v>1207</v>
      </c>
      <c r="I75" s="20" t="s">
        <v>731</v>
      </c>
      <c r="J75" s="19" t="s">
        <v>2864</v>
      </c>
      <c r="K75" s="19" t="s">
        <v>2031</v>
      </c>
      <c r="L75" s="19" t="s">
        <v>2032</v>
      </c>
      <c r="M75" s="21">
        <f>IFERROR(VLOOKUP(I75,SUM_POINT!$A$1:$G$970,3,FALSE),0)</f>
        <v>2243.5500000000002</v>
      </c>
      <c r="N75" s="21">
        <f>IFERROR(VLOOKUP(I75,SUM_POINT!$A$1:$G$970,4,FALSE),0)</f>
        <v>2131.66</v>
      </c>
      <c r="O75" s="21">
        <f>IFERROR(VLOOKUP(I75,SUM_POINT!$A$1:$G$970,5,FALSE),0)</f>
        <v>2651.15</v>
      </c>
      <c r="P75" s="21">
        <f>IFERROR(VLOOKUP(I75,SUM_POINT!$A$1:$G$970,6,FALSE),0)</f>
        <v>2213.52</v>
      </c>
      <c r="Q75" s="22">
        <f t="shared" si="2"/>
        <v>9239.880000000001</v>
      </c>
      <c r="R75" s="21">
        <f t="shared" si="3"/>
        <v>33100</v>
      </c>
    </row>
    <row r="76" spans="1:18">
      <c r="A76" s="19" t="s">
        <v>587</v>
      </c>
      <c r="B76" s="19" t="s">
        <v>588</v>
      </c>
      <c r="C76" s="19" t="s">
        <v>2857</v>
      </c>
      <c r="D76" s="19" t="s">
        <v>2858</v>
      </c>
      <c r="E76" s="19" t="s">
        <v>2865</v>
      </c>
      <c r="F76" s="19" t="s">
        <v>2866</v>
      </c>
      <c r="G76" s="19" t="s">
        <v>1206</v>
      </c>
      <c r="H76" s="19" t="s">
        <v>1207</v>
      </c>
      <c r="I76" s="20" t="s">
        <v>733</v>
      </c>
      <c r="J76" s="19" t="s">
        <v>2867</v>
      </c>
      <c r="K76" s="19" t="s">
        <v>2031</v>
      </c>
      <c r="L76" s="19" t="s">
        <v>2032</v>
      </c>
      <c r="M76" s="21">
        <f>IFERROR(VLOOKUP(I76,SUM_POINT!$A$1:$G$970,3,FALSE),0)</f>
        <v>1907.09</v>
      </c>
      <c r="N76" s="21">
        <f>IFERROR(VLOOKUP(I76,SUM_POINT!$A$1:$G$970,4,FALSE),0)</f>
        <v>1576.97</v>
      </c>
      <c r="O76" s="21">
        <f>IFERROR(VLOOKUP(I76,SUM_POINT!$A$1:$G$970,5,FALSE),0)</f>
        <v>2137.04</v>
      </c>
      <c r="P76" s="21">
        <f>IFERROR(VLOOKUP(I76,SUM_POINT!$A$1:$G$970,6,FALSE),0)</f>
        <v>2556.48</v>
      </c>
      <c r="Q76" s="22">
        <f t="shared" si="2"/>
        <v>8177.58</v>
      </c>
      <c r="R76" s="21">
        <f t="shared" si="3"/>
        <v>29295</v>
      </c>
    </row>
    <row r="77" spans="1:18">
      <c r="A77" s="19" t="s">
        <v>587</v>
      </c>
      <c r="B77" s="19" t="s">
        <v>588</v>
      </c>
      <c r="C77" s="19" t="s">
        <v>2857</v>
      </c>
      <c r="D77" s="19" t="s">
        <v>2858</v>
      </c>
      <c r="E77" s="19" t="s">
        <v>2865</v>
      </c>
      <c r="F77" s="19" t="s">
        <v>2866</v>
      </c>
      <c r="G77" s="19" t="s">
        <v>1206</v>
      </c>
      <c r="H77" s="19" t="s">
        <v>1207</v>
      </c>
      <c r="I77" s="20" t="s">
        <v>735</v>
      </c>
      <c r="J77" s="19" t="s">
        <v>2868</v>
      </c>
      <c r="K77" s="19" t="s">
        <v>2031</v>
      </c>
      <c r="L77" s="19" t="s">
        <v>2032</v>
      </c>
      <c r="M77" s="21">
        <f>IFERROR(VLOOKUP(I77,SUM_POINT!$A$1:$G$970,3,FALSE),0)</f>
        <v>1025.6400000000001</v>
      </c>
      <c r="N77" s="21">
        <f>IFERROR(VLOOKUP(I77,SUM_POINT!$A$1:$G$970,4,FALSE),0)</f>
        <v>1161.03</v>
      </c>
      <c r="O77" s="21">
        <f>IFERROR(VLOOKUP(I77,SUM_POINT!$A$1:$G$970,5,FALSE),0)</f>
        <v>1323.02</v>
      </c>
      <c r="P77" s="21">
        <f>IFERROR(VLOOKUP(I77,SUM_POINT!$A$1:$G$970,6,FALSE),0)</f>
        <v>1179.4000000000001</v>
      </c>
      <c r="Q77" s="22">
        <f t="shared" si="2"/>
        <v>4689.09</v>
      </c>
      <c r="R77" s="21">
        <f t="shared" si="3"/>
        <v>16798</v>
      </c>
    </row>
    <row r="78" spans="1:18">
      <c r="A78" s="19" t="s">
        <v>587</v>
      </c>
      <c r="B78" s="19" t="s">
        <v>588</v>
      </c>
      <c r="C78" s="19" t="s">
        <v>2857</v>
      </c>
      <c r="D78" s="19" t="s">
        <v>2858</v>
      </c>
      <c r="E78" s="19" t="s">
        <v>2869</v>
      </c>
      <c r="F78" s="19" t="s">
        <v>2870</v>
      </c>
      <c r="G78" s="19" t="s">
        <v>1206</v>
      </c>
      <c r="H78" s="19" t="s">
        <v>1207</v>
      </c>
      <c r="I78" s="20" t="s">
        <v>737</v>
      </c>
      <c r="J78" s="19" t="s">
        <v>2871</v>
      </c>
      <c r="K78" s="19" t="s">
        <v>2031</v>
      </c>
      <c r="L78" s="19" t="s">
        <v>2032</v>
      </c>
      <c r="M78" s="21">
        <f>IFERROR(VLOOKUP(I78,SUM_POINT!$A$1:$G$970,3,FALSE),0)</f>
        <v>3803.83</v>
      </c>
      <c r="N78" s="21">
        <f>IFERROR(VLOOKUP(I78,SUM_POINT!$A$1:$G$970,4,FALSE),0)</f>
        <v>3046.46</v>
      </c>
      <c r="O78" s="21">
        <f>IFERROR(VLOOKUP(I78,SUM_POINT!$A$1:$G$970,5,FALSE),0)</f>
        <v>2975.14</v>
      </c>
      <c r="P78" s="21">
        <f>IFERROR(VLOOKUP(I78,SUM_POINT!$A$1:$G$970,6,FALSE),0)</f>
        <v>3229.14</v>
      </c>
      <c r="Q78" s="22">
        <f t="shared" si="2"/>
        <v>13054.57</v>
      </c>
      <c r="R78" s="21">
        <f t="shared" si="3"/>
        <v>46766</v>
      </c>
    </row>
    <row r="79" spans="1:18">
      <c r="A79" s="19" t="s">
        <v>587</v>
      </c>
      <c r="B79" s="19" t="s">
        <v>588</v>
      </c>
      <c r="C79" s="19" t="s">
        <v>2857</v>
      </c>
      <c r="D79" s="19" t="s">
        <v>2858</v>
      </c>
      <c r="E79" s="19" t="s">
        <v>2869</v>
      </c>
      <c r="F79" s="19" t="s">
        <v>2870</v>
      </c>
      <c r="G79" s="19" t="s">
        <v>1206</v>
      </c>
      <c r="H79" s="19" t="s">
        <v>1207</v>
      </c>
      <c r="I79" s="20" t="s">
        <v>739</v>
      </c>
      <c r="J79" s="19" t="s">
        <v>2872</v>
      </c>
      <c r="K79" s="19" t="s">
        <v>2031</v>
      </c>
      <c r="L79" s="19" t="s">
        <v>2032</v>
      </c>
      <c r="M79" s="21">
        <f>IFERROR(VLOOKUP(I79,SUM_POINT!$A$1:$G$970,3,FALSE),0)</f>
        <v>2612.2399999999998</v>
      </c>
      <c r="N79" s="21">
        <f>IFERROR(VLOOKUP(I79,SUM_POINT!$A$1:$G$970,4,FALSE),0)</f>
        <v>2259.79</v>
      </c>
      <c r="O79" s="21">
        <f>IFERROR(VLOOKUP(I79,SUM_POINT!$A$1:$G$970,5,FALSE),0)</f>
        <v>3013.48</v>
      </c>
      <c r="P79" s="21">
        <f>IFERROR(VLOOKUP(I79,SUM_POINT!$A$1:$G$970,6,FALSE),0)</f>
        <v>2752.88</v>
      </c>
      <c r="Q79" s="22">
        <f t="shared" si="2"/>
        <v>10638.39</v>
      </c>
      <c r="R79" s="21">
        <f t="shared" si="3"/>
        <v>38110</v>
      </c>
    </row>
    <row r="80" spans="1:18">
      <c r="A80" s="19" t="s">
        <v>587</v>
      </c>
      <c r="B80" s="19" t="s">
        <v>588</v>
      </c>
      <c r="C80" s="19" t="s">
        <v>2857</v>
      </c>
      <c r="D80" s="19" t="s">
        <v>2858</v>
      </c>
      <c r="E80" s="19" t="s">
        <v>2873</v>
      </c>
      <c r="F80" s="19" t="s">
        <v>2874</v>
      </c>
      <c r="G80" s="19" t="s">
        <v>1206</v>
      </c>
      <c r="H80" s="19" t="s">
        <v>1207</v>
      </c>
      <c r="I80" s="20" t="s">
        <v>741</v>
      </c>
      <c r="J80" s="19" t="s">
        <v>2875</v>
      </c>
      <c r="K80" s="19" t="s">
        <v>2031</v>
      </c>
      <c r="L80" s="19" t="s">
        <v>2032</v>
      </c>
      <c r="M80" s="21">
        <f>IFERROR(VLOOKUP(I80,SUM_POINT!$A$1:$G$970,3,FALSE),0)</f>
        <v>3746.93</v>
      </c>
      <c r="N80" s="21">
        <f>IFERROR(VLOOKUP(I80,SUM_POINT!$A$1:$G$970,4,FALSE),0)</f>
        <v>3300.94</v>
      </c>
      <c r="O80" s="21">
        <f>IFERROR(VLOOKUP(I80,SUM_POINT!$A$1:$G$970,5,FALSE),0)</f>
        <v>3791.71</v>
      </c>
      <c r="P80" s="21">
        <f>IFERROR(VLOOKUP(I80,SUM_POINT!$A$1:$G$970,6,FALSE),0)</f>
        <v>3437.09</v>
      </c>
      <c r="Q80" s="22">
        <f t="shared" si="2"/>
        <v>14276.67</v>
      </c>
      <c r="R80" s="21">
        <f t="shared" si="3"/>
        <v>51144</v>
      </c>
    </row>
    <row r="81" spans="1:18">
      <c r="A81" s="19" t="s">
        <v>587</v>
      </c>
      <c r="B81" s="19" t="s">
        <v>588</v>
      </c>
      <c r="C81" s="19" t="s">
        <v>2857</v>
      </c>
      <c r="D81" s="19" t="s">
        <v>2858</v>
      </c>
      <c r="E81" s="19" t="s">
        <v>2873</v>
      </c>
      <c r="F81" s="19" t="s">
        <v>2874</v>
      </c>
      <c r="G81" s="19" t="s">
        <v>1206</v>
      </c>
      <c r="H81" s="19" t="s">
        <v>1207</v>
      </c>
      <c r="I81" s="20" t="s">
        <v>743</v>
      </c>
      <c r="J81" s="19" t="s">
        <v>2876</v>
      </c>
      <c r="K81" s="19" t="s">
        <v>2031</v>
      </c>
      <c r="L81" s="19" t="s">
        <v>2032</v>
      </c>
      <c r="M81" s="21">
        <f>IFERROR(VLOOKUP(I81,SUM_POINT!$A$1:$G$970,3,FALSE),0)</f>
        <v>2975.18</v>
      </c>
      <c r="N81" s="21">
        <f>IFERROR(VLOOKUP(I81,SUM_POINT!$A$1:$G$970,4,FALSE),0)</f>
        <v>2680.02</v>
      </c>
      <c r="O81" s="21">
        <f>IFERROR(VLOOKUP(I81,SUM_POINT!$A$1:$G$970,5,FALSE),0)</f>
        <v>2955.33</v>
      </c>
      <c r="P81" s="21">
        <f>IFERROR(VLOOKUP(I81,SUM_POINT!$A$1:$G$970,6,FALSE),0)</f>
        <v>2938.84</v>
      </c>
      <c r="Q81" s="22">
        <f t="shared" si="2"/>
        <v>11549.369999999999</v>
      </c>
      <c r="R81" s="21">
        <f t="shared" si="3"/>
        <v>41374</v>
      </c>
    </row>
    <row r="82" spans="1:18">
      <c r="A82" s="19" t="s">
        <v>587</v>
      </c>
      <c r="B82" s="19" t="s">
        <v>588</v>
      </c>
      <c r="C82" s="19" t="s">
        <v>2857</v>
      </c>
      <c r="D82" s="19" t="s">
        <v>2858</v>
      </c>
      <c r="E82" s="19" t="s">
        <v>2877</v>
      </c>
      <c r="F82" s="19" t="s">
        <v>2878</v>
      </c>
      <c r="G82" s="19" t="s">
        <v>1206</v>
      </c>
      <c r="H82" s="19" t="s">
        <v>1207</v>
      </c>
      <c r="I82" s="20" t="s">
        <v>745</v>
      </c>
      <c r="J82" s="19" t="s">
        <v>2879</v>
      </c>
      <c r="K82" s="19" t="s">
        <v>2031</v>
      </c>
      <c r="L82" s="19" t="s">
        <v>2032</v>
      </c>
      <c r="M82" s="21">
        <f>IFERROR(VLOOKUP(I82,SUM_POINT!$A$1:$G$970,3,FALSE),0)</f>
        <v>2437.48</v>
      </c>
      <c r="N82" s="21">
        <f>IFERROR(VLOOKUP(I82,SUM_POINT!$A$1:$G$970,4,FALSE),0)</f>
        <v>3063.42</v>
      </c>
      <c r="O82" s="21">
        <f>IFERROR(VLOOKUP(I82,SUM_POINT!$A$1:$G$970,5,FALSE),0)</f>
        <v>2825.78</v>
      </c>
      <c r="P82" s="21">
        <f>IFERROR(VLOOKUP(I82,SUM_POINT!$A$1:$G$970,6,FALSE),0)</f>
        <v>3724.42</v>
      </c>
      <c r="Q82" s="22">
        <f t="shared" si="2"/>
        <v>12051.1</v>
      </c>
      <c r="R82" s="21">
        <f t="shared" si="3"/>
        <v>43171</v>
      </c>
    </row>
    <row r="83" spans="1:18">
      <c r="A83" s="19" t="s">
        <v>587</v>
      </c>
      <c r="B83" s="19" t="s">
        <v>588</v>
      </c>
      <c r="C83" s="19" t="s">
        <v>2857</v>
      </c>
      <c r="D83" s="19" t="s">
        <v>2858</v>
      </c>
      <c r="E83" s="19" t="s">
        <v>2877</v>
      </c>
      <c r="F83" s="19" t="s">
        <v>2878</v>
      </c>
      <c r="G83" s="19" t="s">
        <v>1206</v>
      </c>
      <c r="H83" s="19" t="s">
        <v>1207</v>
      </c>
      <c r="I83" s="20" t="s">
        <v>747</v>
      </c>
      <c r="J83" s="19" t="s">
        <v>2880</v>
      </c>
      <c r="K83" s="19" t="s">
        <v>2031</v>
      </c>
      <c r="L83" s="19" t="s">
        <v>2032</v>
      </c>
      <c r="M83" s="21">
        <f>IFERROR(VLOOKUP(I83,SUM_POINT!$A$1:$G$970,3,FALSE),0)</f>
        <v>2660.76</v>
      </c>
      <c r="N83" s="21">
        <f>IFERROR(VLOOKUP(I83,SUM_POINT!$A$1:$G$970,4,FALSE),0)</f>
        <v>1771.71</v>
      </c>
      <c r="O83" s="21">
        <f>IFERROR(VLOOKUP(I83,SUM_POINT!$A$1:$G$970,5,FALSE),0)</f>
        <v>1904.47</v>
      </c>
      <c r="P83" s="21">
        <f>IFERROR(VLOOKUP(I83,SUM_POINT!$A$1:$G$970,6,FALSE),0)</f>
        <v>1899.57</v>
      </c>
      <c r="Q83" s="22">
        <f t="shared" si="2"/>
        <v>8236.51</v>
      </c>
      <c r="R83" s="21">
        <f t="shared" si="3"/>
        <v>29506</v>
      </c>
    </row>
    <row r="84" spans="1:18">
      <c r="A84" s="19" t="s">
        <v>587</v>
      </c>
      <c r="B84" s="19" t="s">
        <v>588</v>
      </c>
      <c r="C84" s="19" t="s">
        <v>2857</v>
      </c>
      <c r="D84" s="19" t="s">
        <v>2858</v>
      </c>
      <c r="E84" s="19" t="s">
        <v>2877</v>
      </c>
      <c r="F84" s="19" t="s">
        <v>2878</v>
      </c>
      <c r="G84" s="19" t="s">
        <v>1206</v>
      </c>
      <c r="H84" s="19" t="s">
        <v>1207</v>
      </c>
      <c r="I84" s="20" t="s">
        <v>749</v>
      </c>
      <c r="J84" s="19" t="s">
        <v>2881</v>
      </c>
      <c r="K84" s="19" t="s">
        <v>2031</v>
      </c>
      <c r="L84" s="19" t="s">
        <v>2032</v>
      </c>
      <c r="M84" s="21">
        <f>IFERROR(VLOOKUP(I84,SUM_POINT!$A$1:$G$970,3,FALSE),0)</f>
        <v>2808.72</v>
      </c>
      <c r="N84" s="21">
        <f>IFERROR(VLOOKUP(I84,SUM_POINT!$A$1:$G$970,4,FALSE),0)</f>
        <v>2292.37</v>
      </c>
      <c r="O84" s="21">
        <f>IFERROR(VLOOKUP(I84,SUM_POINT!$A$1:$G$970,5,FALSE),0)</f>
        <v>2718.03</v>
      </c>
      <c r="P84" s="21">
        <f>IFERROR(VLOOKUP(I84,SUM_POINT!$A$1:$G$970,6,FALSE),0)</f>
        <v>2958.11</v>
      </c>
      <c r="Q84" s="22">
        <f t="shared" si="2"/>
        <v>10777.230000000001</v>
      </c>
      <c r="R84" s="21">
        <f t="shared" si="3"/>
        <v>38608</v>
      </c>
    </row>
    <row r="85" spans="1:18">
      <c r="A85" s="19" t="s">
        <v>587</v>
      </c>
      <c r="B85" s="19" t="s">
        <v>588</v>
      </c>
      <c r="C85" s="19" t="s">
        <v>2857</v>
      </c>
      <c r="D85" s="19" t="s">
        <v>2858</v>
      </c>
      <c r="E85" s="19" t="s">
        <v>2882</v>
      </c>
      <c r="F85" s="19" t="s">
        <v>2883</v>
      </c>
      <c r="G85" s="19" t="s">
        <v>1206</v>
      </c>
      <c r="H85" s="19" t="s">
        <v>1207</v>
      </c>
      <c r="I85" s="20" t="s">
        <v>751</v>
      </c>
      <c r="J85" s="19" t="s">
        <v>2884</v>
      </c>
      <c r="K85" s="19" t="s">
        <v>2031</v>
      </c>
      <c r="L85" s="19" t="s">
        <v>2032</v>
      </c>
      <c r="M85" s="21">
        <f>IFERROR(VLOOKUP(I85,SUM_POINT!$A$1:$G$970,3,FALSE),0)</f>
        <v>5355.58</v>
      </c>
      <c r="N85" s="21">
        <f>IFERROR(VLOOKUP(I85,SUM_POINT!$A$1:$G$970,4,FALSE),0)</f>
        <v>4728.76</v>
      </c>
      <c r="O85" s="21">
        <f>IFERROR(VLOOKUP(I85,SUM_POINT!$A$1:$G$970,5,FALSE),0)</f>
        <v>4654.3599999999997</v>
      </c>
      <c r="P85" s="21">
        <f>IFERROR(VLOOKUP(I85,SUM_POINT!$A$1:$G$970,6,FALSE),0)</f>
        <v>3979.7</v>
      </c>
      <c r="Q85" s="22">
        <f t="shared" si="2"/>
        <v>18718.400000000001</v>
      </c>
      <c r="R85" s="21">
        <f t="shared" si="3"/>
        <v>67056</v>
      </c>
    </row>
    <row r="86" spans="1:18">
      <c r="A86" s="19" t="s">
        <v>587</v>
      </c>
      <c r="B86" s="19" t="s">
        <v>588</v>
      </c>
      <c r="C86" s="19" t="s">
        <v>2857</v>
      </c>
      <c r="D86" s="19" t="s">
        <v>2858</v>
      </c>
      <c r="E86" s="19" t="s">
        <v>2882</v>
      </c>
      <c r="F86" s="19" t="s">
        <v>2883</v>
      </c>
      <c r="G86" s="19" t="s">
        <v>1206</v>
      </c>
      <c r="H86" s="19" t="s">
        <v>1207</v>
      </c>
      <c r="I86" s="20" t="s">
        <v>753</v>
      </c>
      <c r="J86" s="19" t="s">
        <v>2885</v>
      </c>
      <c r="K86" s="19" t="s">
        <v>2031</v>
      </c>
      <c r="L86" s="19" t="s">
        <v>2032</v>
      </c>
      <c r="M86" s="21">
        <f>IFERROR(VLOOKUP(I86,SUM_POINT!$A$1:$G$970,3,FALSE),0)</f>
        <v>3296.97</v>
      </c>
      <c r="N86" s="21">
        <f>IFERROR(VLOOKUP(I86,SUM_POINT!$A$1:$G$970,4,FALSE),0)</f>
        <v>2532.7199999999998</v>
      </c>
      <c r="O86" s="21">
        <f>IFERROR(VLOOKUP(I86,SUM_POINT!$A$1:$G$970,5,FALSE),0)</f>
        <v>3244.57</v>
      </c>
      <c r="P86" s="21">
        <f>IFERROR(VLOOKUP(I86,SUM_POINT!$A$1:$G$970,6,FALSE),0)</f>
        <v>2660.68</v>
      </c>
      <c r="Q86" s="22">
        <f t="shared" si="2"/>
        <v>11734.94</v>
      </c>
      <c r="R86" s="21">
        <f t="shared" si="3"/>
        <v>42039</v>
      </c>
    </row>
    <row r="87" spans="1:18">
      <c r="A87" s="19" t="s">
        <v>587</v>
      </c>
      <c r="B87" s="19" t="s">
        <v>588</v>
      </c>
      <c r="C87" s="19" t="s">
        <v>2857</v>
      </c>
      <c r="D87" s="19" t="s">
        <v>2858</v>
      </c>
      <c r="E87" s="19" t="s">
        <v>2886</v>
      </c>
      <c r="F87" s="19" t="s">
        <v>2887</v>
      </c>
      <c r="G87" s="19" t="s">
        <v>1206</v>
      </c>
      <c r="H87" s="19" t="s">
        <v>1207</v>
      </c>
      <c r="I87" s="20" t="s">
        <v>755</v>
      </c>
      <c r="J87" s="19" t="s">
        <v>2888</v>
      </c>
      <c r="K87" s="19" t="s">
        <v>2031</v>
      </c>
      <c r="L87" s="19" t="s">
        <v>2032</v>
      </c>
      <c r="M87" s="21">
        <f>IFERROR(VLOOKUP(I87,SUM_POINT!$A$1:$G$970,3,FALSE),0)</f>
        <v>3529.08</v>
      </c>
      <c r="N87" s="21">
        <f>IFERROR(VLOOKUP(I87,SUM_POINT!$A$1:$G$970,4,FALSE),0)</f>
        <v>2705.86</v>
      </c>
      <c r="O87" s="21">
        <f>IFERROR(VLOOKUP(I87,SUM_POINT!$A$1:$G$970,5,FALSE),0)</f>
        <v>3668.28</v>
      </c>
      <c r="P87" s="21">
        <f>IFERROR(VLOOKUP(I87,SUM_POINT!$A$1:$G$970,6,FALSE),0)</f>
        <v>2204.89</v>
      </c>
      <c r="Q87" s="22">
        <f t="shared" si="2"/>
        <v>12108.11</v>
      </c>
      <c r="R87" s="21">
        <f t="shared" si="3"/>
        <v>43375</v>
      </c>
    </row>
    <row r="88" spans="1:18">
      <c r="A88" s="19" t="s">
        <v>587</v>
      </c>
      <c r="B88" s="19" t="s">
        <v>588</v>
      </c>
      <c r="C88" s="19" t="s">
        <v>2857</v>
      </c>
      <c r="D88" s="19" t="s">
        <v>2858</v>
      </c>
      <c r="E88" s="19" t="s">
        <v>2889</v>
      </c>
      <c r="F88" s="19" t="s">
        <v>2890</v>
      </c>
      <c r="G88" s="19" t="s">
        <v>1206</v>
      </c>
      <c r="H88" s="19" t="s">
        <v>1207</v>
      </c>
      <c r="I88" s="20" t="s">
        <v>757</v>
      </c>
      <c r="J88" s="19" t="s">
        <v>2891</v>
      </c>
      <c r="K88" s="19" t="s">
        <v>2031</v>
      </c>
      <c r="L88" s="19" t="s">
        <v>2032</v>
      </c>
      <c r="M88" s="21">
        <f>IFERROR(VLOOKUP(I88,SUM_POINT!$A$1:$G$970,3,FALSE),0)</f>
        <v>4009.51</v>
      </c>
      <c r="N88" s="21">
        <f>IFERROR(VLOOKUP(I88,SUM_POINT!$A$1:$G$970,4,FALSE),0)</f>
        <v>3878.3</v>
      </c>
      <c r="O88" s="21">
        <f>IFERROR(VLOOKUP(I88,SUM_POINT!$A$1:$G$970,5,FALSE),0)</f>
        <v>4742.75</v>
      </c>
      <c r="P88" s="21">
        <f>IFERROR(VLOOKUP(I88,SUM_POINT!$A$1:$G$970,6,FALSE),0)</f>
        <v>4440.17</v>
      </c>
      <c r="Q88" s="22">
        <f t="shared" si="2"/>
        <v>17070.730000000003</v>
      </c>
      <c r="R88" s="21">
        <f t="shared" si="3"/>
        <v>61153</v>
      </c>
    </row>
    <row r="89" spans="1:18">
      <c r="A89" s="19" t="s">
        <v>587</v>
      </c>
      <c r="B89" s="19" t="s">
        <v>588</v>
      </c>
      <c r="C89" s="19" t="s">
        <v>2857</v>
      </c>
      <c r="D89" s="19" t="s">
        <v>2858</v>
      </c>
      <c r="E89" s="19" t="s">
        <v>2892</v>
      </c>
      <c r="F89" s="19" t="s">
        <v>2893</v>
      </c>
      <c r="G89" s="19" t="s">
        <v>1206</v>
      </c>
      <c r="H89" s="19" t="s">
        <v>1207</v>
      </c>
      <c r="I89" s="20" t="s">
        <v>759</v>
      </c>
      <c r="J89" s="19" t="s">
        <v>2894</v>
      </c>
      <c r="K89" s="19" t="s">
        <v>2031</v>
      </c>
      <c r="L89" s="19" t="s">
        <v>2032</v>
      </c>
      <c r="M89" s="21">
        <f>IFERROR(VLOOKUP(I89,SUM_POINT!$A$1:$G$970,3,FALSE),0)</f>
        <v>4458.3100000000004</v>
      </c>
      <c r="N89" s="21">
        <f>IFERROR(VLOOKUP(I89,SUM_POINT!$A$1:$G$970,4,FALSE),0)</f>
        <v>4279.34</v>
      </c>
      <c r="O89" s="21">
        <f>IFERROR(VLOOKUP(I89,SUM_POINT!$A$1:$G$970,5,FALSE),0)</f>
        <v>4751.16</v>
      </c>
      <c r="P89" s="21">
        <f>IFERROR(VLOOKUP(I89,SUM_POINT!$A$1:$G$970,6,FALSE),0)</f>
        <v>4568.01</v>
      </c>
      <c r="Q89" s="22">
        <f t="shared" si="2"/>
        <v>18056.82</v>
      </c>
      <c r="R89" s="21">
        <f t="shared" si="3"/>
        <v>64686</v>
      </c>
    </row>
    <row r="90" spans="1:18">
      <c r="A90" s="19" t="s">
        <v>587</v>
      </c>
      <c r="B90" s="19" t="s">
        <v>588</v>
      </c>
      <c r="C90" s="19" t="s">
        <v>2857</v>
      </c>
      <c r="D90" s="19" t="s">
        <v>2858</v>
      </c>
      <c r="E90" s="19" t="s">
        <v>2892</v>
      </c>
      <c r="F90" s="19" t="s">
        <v>2893</v>
      </c>
      <c r="G90" s="19" t="s">
        <v>1206</v>
      </c>
      <c r="H90" s="19" t="s">
        <v>1207</v>
      </c>
      <c r="I90" s="20" t="s">
        <v>761</v>
      </c>
      <c r="J90" s="19" t="s">
        <v>2895</v>
      </c>
      <c r="K90" s="19" t="s">
        <v>2031</v>
      </c>
      <c r="L90" s="19" t="s">
        <v>2032</v>
      </c>
      <c r="M90" s="21">
        <f>IFERROR(VLOOKUP(I90,SUM_POINT!$A$1:$G$970,3,FALSE),0)</f>
        <v>2598.4699999999998</v>
      </c>
      <c r="N90" s="21">
        <f>IFERROR(VLOOKUP(I90,SUM_POINT!$A$1:$G$970,4,FALSE),0)</f>
        <v>2063.89</v>
      </c>
      <c r="O90" s="21">
        <f>IFERROR(VLOOKUP(I90,SUM_POINT!$A$1:$G$970,5,FALSE),0)</f>
        <v>2387.9899999999998</v>
      </c>
      <c r="P90" s="21">
        <f>IFERROR(VLOOKUP(I90,SUM_POINT!$A$1:$G$970,6,FALSE),0)</f>
        <v>1881.81</v>
      </c>
      <c r="Q90" s="22">
        <f t="shared" si="2"/>
        <v>8932.16</v>
      </c>
      <c r="R90" s="21">
        <f t="shared" si="3"/>
        <v>31998</v>
      </c>
    </row>
    <row r="91" spans="1:18">
      <c r="A91" s="19" t="s">
        <v>587</v>
      </c>
      <c r="B91" s="19" t="s">
        <v>588</v>
      </c>
      <c r="C91" s="19" t="s">
        <v>2857</v>
      </c>
      <c r="D91" s="19" t="s">
        <v>2858</v>
      </c>
      <c r="E91" s="19" t="s">
        <v>2896</v>
      </c>
      <c r="F91" s="19" t="s">
        <v>2897</v>
      </c>
      <c r="G91" s="19" t="s">
        <v>1206</v>
      </c>
      <c r="H91" s="19" t="s">
        <v>1207</v>
      </c>
      <c r="I91" s="20" t="s">
        <v>763</v>
      </c>
      <c r="J91" s="19" t="s">
        <v>2898</v>
      </c>
      <c r="K91" s="19" t="s">
        <v>2031</v>
      </c>
      <c r="L91" s="19" t="s">
        <v>2032</v>
      </c>
      <c r="M91" s="21">
        <f>IFERROR(VLOOKUP(I91,SUM_POINT!$A$1:$G$970,3,FALSE),0)</f>
        <v>2928.21</v>
      </c>
      <c r="N91" s="21">
        <f>IFERROR(VLOOKUP(I91,SUM_POINT!$A$1:$G$970,4,FALSE),0)</f>
        <v>2325.15</v>
      </c>
      <c r="O91" s="21">
        <f>IFERROR(VLOOKUP(I91,SUM_POINT!$A$1:$G$970,5,FALSE),0)</f>
        <v>3087.51</v>
      </c>
      <c r="P91" s="21">
        <f>IFERROR(VLOOKUP(I91,SUM_POINT!$A$1:$G$970,6,FALSE),0)</f>
        <v>2802.63</v>
      </c>
      <c r="Q91" s="22">
        <f t="shared" si="2"/>
        <v>11143.5</v>
      </c>
      <c r="R91" s="21">
        <f t="shared" si="3"/>
        <v>39920</v>
      </c>
    </row>
    <row r="92" spans="1:18">
      <c r="A92" s="19" t="s">
        <v>587</v>
      </c>
      <c r="B92" s="19" t="s">
        <v>588</v>
      </c>
      <c r="C92" s="19" t="s">
        <v>2857</v>
      </c>
      <c r="D92" s="19" t="s">
        <v>2858</v>
      </c>
      <c r="E92" s="19" t="s">
        <v>2899</v>
      </c>
      <c r="F92" s="19" t="s">
        <v>2900</v>
      </c>
      <c r="G92" s="19" t="s">
        <v>1206</v>
      </c>
      <c r="H92" s="19" t="s">
        <v>1207</v>
      </c>
      <c r="I92" s="20" t="s">
        <v>765</v>
      </c>
      <c r="J92" s="19" t="s">
        <v>2901</v>
      </c>
      <c r="K92" s="19" t="s">
        <v>2031</v>
      </c>
      <c r="L92" s="19" t="s">
        <v>2032</v>
      </c>
      <c r="M92" s="21">
        <f>IFERROR(VLOOKUP(I92,SUM_POINT!$A$1:$G$970,3,FALSE),0)</f>
        <v>2209.9299999999998</v>
      </c>
      <c r="N92" s="21">
        <f>IFERROR(VLOOKUP(I92,SUM_POINT!$A$1:$G$970,4,FALSE),0)</f>
        <v>2105.19</v>
      </c>
      <c r="O92" s="21">
        <f>IFERROR(VLOOKUP(I92,SUM_POINT!$A$1:$G$970,5,FALSE),0)</f>
        <v>2332.5100000000002</v>
      </c>
      <c r="P92" s="21">
        <f>IFERROR(VLOOKUP(I92,SUM_POINT!$A$1:$G$970,6,FALSE),0)</f>
        <v>2107.94</v>
      </c>
      <c r="Q92" s="22">
        <f t="shared" si="2"/>
        <v>8755.57</v>
      </c>
      <c r="R92" s="21">
        <f t="shared" si="3"/>
        <v>31365</v>
      </c>
    </row>
    <row r="93" spans="1:18">
      <c r="A93" s="19" t="s">
        <v>587</v>
      </c>
      <c r="B93" s="19" t="s">
        <v>588</v>
      </c>
      <c r="C93" s="19" t="s">
        <v>2857</v>
      </c>
      <c r="D93" s="19" t="s">
        <v>2858</v>
      </c>
      <c r="E93" s="19" t="s">
        <v>2899</v>
      </c>
      <c r="F93" s="19" t="s">
        <v>2900</v>
      </c>
      <c r="G93" s="19" t="s">
        <v>1206</v>
      </c>
      <c r="H93" s="19" t="s">
        <v>1207</v>
      </c>
      <c r="I93" s="20" t="s">
        <v>767</v>
      </c>
      <c r="J93" s="19" t="s">
        <v>2902</v>
      </c>
      <c r="K93" s="19" t="s">
        <v>2031</v>
      </c>
      <c r="L93" s="19" t="s">
        <v>2032</v>
      </c>
      <c r="M93" s="21">
        <f>IFERROR(VLOOKUP(I93,SUM_POINT!$A$1:$G$970,3,FALSE),0)</f>
        <v>1322.65</v>
      </c>
      <c r="N93" s="21">
        <f>IFERROR(VLOOKUP(I93,SUM_POINT!$A$1:$G$970,4,FALSE),0)</f>
        <v>1112.81</v>
      </c>
      <c r="O93" s="21">
        <f>IFERROR(VLOOKUP(I93,SUM_POINT!$A$1:$G$970,5,FALSE),0)</f>
        <v>1463.4</v>
      </c>
      <c r="P93" s="21">
        <f>IFERROR(VLOOKUP(I93,SUM_POINT!$A$1:$G$970,6,FALSE),0)</f>
        <v>1310.91</v>
      </c>
      <c r="Q93" s="22">
        <f t="shared" si="2"/>
        <v>5209.7700000000004</v>
      </c>
      <c r="R93" s="21">
        <f t="shared" si="3"/>
        <v>18663</v>
      </c>
    </row>
    <row r="94" spans="1:18">
      <c r="A94" s="19" t="s">
        <v>587</v>
      </c>
      <c r="B94" s="19" t="s">
        <v>588</v>
      </c>
      <c r="C94" s="19" t="s">
        <v>2857</v>
      </c>
      <c r="D94" s="19" t="s">
        <v>2858</v>
      </c>
      <c r="E94" s="19" t="s">
        <v>2903</v>
      </c>
      <c r="F94" s="19" t="s">
        <v>2904</v>
      </c>
      <c r="G94" s="19" t="s">
        <v>1206</v>
      </c>
      <c r="H94" s="19" t="s">
        <v>1207</v>
      </c>
      <c r="I94" s="20" t="s">
        <v>769</v>
      </c>
      <c r="J94" s="19" t="s">
        <v>2905</v>
      </c>
      <c r="K94" s="19" t="s">
        <v>2031</v>
      </c>
      <c r="L94" s="19" t="s">
        <v>2032</v>
      </c>
      <c r="M94" s="21">
        <f>IFERROR(VLOOKUP(I94,SUM_POINT!$A$1:$G$970,3,FALSE),0)</f>
        <v>2020.24</v>
      </c>
      <c r="N94" s="21">
        <f>IFERROR(VLOOKUP(I94,SUM_POINT!$A$1:$G$970,4,FALSE),0)</f>
        <v>2188.37</v>
      </c>
      <c r="O94" s="21">
        <f>IFERROR(VLOOKUP(I94,SUM_POINT!$A$1:$G$970,5,FALSE),0)</f>
        <v>2437.6</v>
      </c>
      <c r="P94" s="21">
        <f>IFERROR(VLOOKUP(I94,SUM_POINT!$A$1:$G$970,6,FALSE),0)</f>
        <v>2858.95</v>
      </c>
      <c r="Q94" s="22">
        <f t="shared" si="2"/>
        <v>9505.16</v>
      </c>
      <c r="R94" s="21">
        <f t="shared" si="3"/>
        <v>34051</v>
      </c>
    </row>
    <row r="95" spans="1:18">
      <c r="A95" s="19" t="s">
        <v>587</v>
      </c>
      <c r="B95" s="19" t="s">
        <v>588</v>
      </c>
      <c r="C95" s="19" t="s">
        <v>2857</v>
      </c>
      <c r="D95" s="19" t="s">
        <v>2858</v>
      </c>
      <c r="E95" s="19" t="s">
        <v>2903</v>
      </c>
      <c r="F95" s="19" t="s">
        <v>2904</v>
      </c>
      <c r="G95" s="19" t="s">
        <v>1206</v>
      </c>
      <c r="H95" s="19" t="s">
        <v>1207</v>
      </c>
      <c r="I95" s="20" t="s">
        <v>771</v>
      </c>
      <c r="J95" s="19" t="s">
        <v>2906</v>
      </c>
      <c r="K95" s="19" t="s">
        <v>2031</v>
      </c>
      <c r="L95" s="19" t="s">
        <v>2032</v>
      </c>
      <c r="M95" s="21">
        <f>IFERROR(VLOOKUP(I95,SUM_POINT!$A$1:$G$970,3,FALSE),0)</f>
        <v>1321.19</v>
      </c>
      <c r="N95" s="21">
        <f>IFERROR(VLOOKUP(I95,SUM_POINT!$A$1:$G$970,4,FALSE),0)</f>
        <v>1419.34</v>
      </c>
      <c r="O95" s="21">
        <f>IFERROR(VLOOKUP(I95,SUM_POINT!$A$1:$G$970,5,FALSE),0)</f>
        <v>1547.81</v>
      </c>
      <c r="P95" s="21">
        <f>IFERROR(VLOOKUP(I95,SUM_POINT!$A$1:$G$970,6,FALSE),0)</f>
        <v>1346.24</v>
      </c>
      <c r="Q95" s="22">
        <f t="shared" si="2"/>
        <v>5634.58</v>
      </c>
      <c r="R95" s="21">
        <f t="shared" si="3"/>
        <v>20185</v>
      </c>
    </row>
    <row r="96" spans="1:18">
      <c r="A96" s="19" t="s">
        <v>587</v>
      </c>
      <c r="B96" s="19" t="s">
        <v>588</v>
      </c>
      <c r="C96" s="19" t="s">
        <v>2857</v>
      </c>
      <c r="D96" s="19" t="s">
        <v>2858</v>
      </c>
      <c r="E96" s="19" t="s">
        <v>2907</v>
      </c>
      <c r="F96" s="19" t="s">
        <v>2908</v>
      </c>
      <c r="G96" s="19" t="s">
        <v>1206</v>
      </c>
      <c r="H96" s="19" t="s">
        <v>1207</v>
      </c>
      <c r="I96" s="20" t="s">
        <v>773</v>
      </c>
      <c r="J96" s="19" t="s">
        <v>2909</v>
      </c>
      <c r="K96" s="19" t="s">
        <v>2031</v>
      </c>
      <c r="L96" s="19" t="s">
        <v>2032</v>
      </c>
      <c r="M96" s="21">
        <f>IFERROR(VLOOKUP(I96,SUM_POINT!$A$1:$G$970,3,FALSE),0)</f>
        <v>1559.89</v>
      </c>
      <c r="N96" s="21">
        <f>IFERROR(VLOOKUP(I96,SUM_POINT!$A$1:$G$970,4,FALSE),0)</f>
        <v>1101.3800000000001</v>
      </c>
      <c r="O96" s="21">
        <f>IFERROR(VLOOKUP(I96,SUM_POINT!$A$1:$G$970,5,FALSE),0)</f>
        <v>1908.75</v>
      </c>
      <c r="P96" s="21">
        <f>IFERROR(VLOOKUP(I96,SUM_POINT!$A$1:$G$970,6,FALSE),0)</f>
        <v>1597.6</v>
      </c>
      <c r="Q96" s="22">
        <f t="shared" si="2"/>
        <v>6167.6200000000008</v>
      </c>
      <c r="R96" s="21">
        <f t="shared" si="3"/>
        <v>22095</v>
      </c>
    </row>
    <row r="97" spans="1:18">
      <c r="A97" s="19" t="s">
        <v>587</v>
      </c>
      <c r="B97" s="19" t="s">
        <v>588</v>
      </c>
      <c r="C97" s="19" t="s">
        <v>2857</v>
      </c>
      <c r="D97" s="19" t="s">
        <v>2858</v>
      </c>
      <c r="E97" s="19" t="s">
        <v>2907</v>
      </c>
      <c r="F97" s="19" t="s">
        <v>2908</v>
      </c>
      <c r="G97" s="19" t="s">
        <v>1206</v>
      </c>
      <c r="H97" s="19" t="s">
        <v>1207</v>
      </c>
      <c r="I97" s="20" t="s">
        <v>775</v>
      </c>
      <c r="J97" s="19" t="s">
        <v>2910</v>
      </c>
      <c r="K97" s="19" t="s">
        <v>2031</v>
      </c>
      <c r="L97" s="19" t="s">
        <v>2032</v>
      </c>
      <c r="M97" s="21">
        <f>IFERROR(VLOOKUP(I97,SUM_POINT!$A$1:$G$970,3,FALSE),0)</f>
        <v>1543.19</v>
      </c>
      <c r="N97" s="21">
        <f>IFERROR(VLOOKUP(I97,SUM_POINT!$A$1:$G$970,4,FALSE),0)</f>
        <v>2133.3000000000002</v>
      </c>
      <c r="O97" s="21">
        <f>IFERROR(VLOOKUP(I97,SUM_POINT!$A$1:$G$970,5,FALSE),0)</f>
        <v>1577.98</v>
      </c>
      <c r="P97" s="21">
        <f>IFERROR(VLOOKUP(I97,SUM_POINT!$A$1:$G$970,6,FALSE),0)</f>
        <v>1581.93</v>
      </c>
      <c r="Q97" s="22">
        <f t="shared" si="2"/>
        <v>6836.4000000000005</v>
      </c>
      <c r="R97" s="21">
        <f t="shared" si="3"/>
        <v>24490</v>
      </c>
    </row>
    <row r="98" spans="1:18">
      <c r="A98" s="19" t="s">
        <v>587</v>
      </c>
      <c r="B98" s="19" t="s">
        <v>588</v>
      </c>
      <c r="C98" s="19" t="s">
        <v>2857</v>
      </c>
      <c r="D98" s="19" t="s">
        <v>2858</v>
      </c>
      <c r="E98" s="19" t="s">
        <v>2911</v>
      </c>
      <c r="F98" s="19" t="s">
        <v>2912</v>
      </c>
      <c r="G98" s="19" t="s">
        <v>1206</v>
      </c>
      <c r="H98" s="19" t="s">
        <v>1207</v>
      </c>
      <c r="I98" s="20" t="s">
        <v>777</v>
      </c>
      <c r="J98" s="19" t="s">
        <v>2913</v>
      </c>
      <c r="K98" s="19" t="s">
        <v>2031</v>
      </c>
      <c r="L98" s="19" t="s">
        <v>2032</v>
      </c>
      <c r="M98" s="21">
        <f>IFERROR(VLOOKUP(I98,SUM_POINT!$A$1:$G$970,3,FALSE),0)</f>
        <v>2727.1</v>
      </c>
      <c r="N98" s="21">
        <f>IFERROR(VLOOKUP(I98,SUM_POINT!$A$1:$G$970,4,FALSE),0)</f>
        <v>2381.65</v>
      </c>
      <c r="O98" s="21">
        <f>IFERROR(VLOOKUP(I98,SUM_POINT!$A$1:$G$970,5,FALSE),0)</f>
        <v>2622.44</v>
      </c>
      <c r="P98" s="21">
        <f>IFERROR(VLOOKUP(I98,SUM_POINT!$A$1:$G$970,6,FALSE),0)</f>
        <v>2943.83</v>
      </c>
      <c r="Q98" s="22">
        <f t="shared" si="2"/>
        <v>10675.02</v>
      </c>
      <c r="R98" s="21">
        <f t="shared" si="3"/>
        <v>38242</v>
      </c>
    </row>
    <row r="99" spans="1:18">
      <c r="A99" s="19" t="s">
        <v>587</v>
      </c>
      <c r="B99" s="19" t="s">
        <v>588</v>
      </c>
      <c r="C99" s="19" t="s">
        <v>2914</v>
      </c>
      <c r="D99" s="19" t="s">
        <v>2915</v>
      </c>
      <c r="E99" s="19" t="s">
        <v>2916</v>
      </c>
      <c r="F99" s="19" t="s">
        <v>2915</v>
      </c>
      <c r="G99" s="19" t="s">
        <v>1178</v>
      </c>
      <c r="H99" s="19" t="s">
        <v>1179</v>
      </c>
      <c r="I99" s="20" t="s">
        <v>779</v>
      </c>
      <c r="J99" s="19" t="s">
        <v>2917</v>
      </c>
      <c r="K99" s="19" t="s">
        <v>2031</v>
      </c>
      <c r="L99" s="19" t="s">
        <v>2032</v>
      </c>
      <c r="M99" s="21">
        <f>IFERROR(VLOOKUP(I99,SUM_POINT!$A$1:$G$970,3,FALSE),0)</f>
        <v>1889.23</v>
      </c>
      <c r="N99" s="21">
        <f>IFERROR(VLOOKUP(I99,SUM_POINT!$A$1:$G$970,4,FALSE),0)</f>
        <v>1754.92</v>
      </c>
      <c r="O99" s="21">
        <f>IFERROR(VLOOKUP(I99,SUM_POINT!$A$1:$G$970,5,FALSE),0)</f>
        <v>1632.44</v>
      </c>
      <c r="P99" s="21">
        <f>IFERROR(VLOOKUP(I99,SUM_POINT!$A$1:$G$970,6,FALSE),0)</f>
        <v>1900.6</v>
      </c>
      <c r="Q99" s="22">
        <f t="shared" si="2"/>
        <v>7177.1900000000005</v>
      </c>
      <c r="R99" s="21">
        <f t="shared" si="3"/>
        <v>25711</v>
      </c>
    </row>
    <row r="100" spans="1:18">
      <c r="A100" s="19" t="s">
        <v>587</v>
      </c>
      <c r="B100" s="19" t="s">
        <v>588</v>
      </c>
      <c r="C100" s="19" t="s">
        <v>2914</v>
      </c>
      <c r="D100" s="19" t="s">
        <v>2915</v>
      </c>
      <c r="E100" s="19" t="s">
        <v>2918</v>
      </c>
      <c r="F100" s="19" t="s">
        <v>2912</v>
      </c>
      <c r="G100" s="19" t="s">
        <v>1178</v>
      </c>
      <c r="H100" s="19" t="s">
        <v>1179</v>
      </c>
      <c r="I100" s="20" t="s">
        <v>781</v>
      </c>
      <c r="J100" s="19" t="s">
        <v>2919</v>
      </c>
      <c r="K100" s="19" t="s">
        <v>2031</v>
      </c>
      <c r="L100" s="19" t="s">
        <v>2032</v>
      </c>
      <c r="M100" s="21">
        <f>IFERROR(VLOOKUP(I100,SUM_POINT!$A$1:$G$970,3,FALSE),0)</f>
        <v>3502.15</v>
      </c>
      <c r="N100" s="21">
        <f>IFERROR(VLOOKUP(I100,SUM_POINT!$A$1:$G$970,4,FALSE),0)</f>
        <v>2755.83</v>
      </c>
      <c r="O100" s="21">
        <f>IFERROR(VLOOKUP(I100,SUM_POINT!$A$1:$G$970,5,FALSE),0)</f>
        <v>2825.78</v>
      </c>
      <c r="P100" s="21">
        <f>IFERROR(VLOOKUP(I100,SUM_POINT!$A$1:$G$970,6,FALSE),0)</f>
        <v>3124.77</v>
      </c>
      <c r="Q100" s="22">
        <f t="shared" si="2"/>
        <v>12208.53</v>
      </c>
      <c r="R100" s="21">
        <f t="shared" si="3"/>
        <v>43735</v>
      </c>
    </row>
    <row r="101" spans="1:18">
      <c r="A101" s="19" t="s">
        <v>587</v>
      </c>
      <c r="B101" s="19" t="s">
        <v>588</v>
      </c>
      <c r="C101" s="19" t="s">
        <v>2914</v>
      </c>
      <c r="D101" s="19" t="s">
        <v>2915</v>
      </c>
      <c r="E101" s="19" t="s">
        <v>2920</v>
      </c>
      <c r="F101" s="19" t="s">
        <v>2921</v>
      </c>
      <c r="G101" s="19" t="s">
        <v>1178</v>
      </c>
      <c r="H101" s="19" t="s">
        <v>1179</v>
      </c>
      <c r="I101" s="20" t="s">
        <v>783</v>
      </c>
      <c r="J101" s="19" t="s">
        <v>2922</v>
      </c>
      <c r="K101" s="19" t="s">
        <v>2031</v>
      </c>
      <c r="L101" s="19" t="s">
        <v>2032</v>
      </c>
      <c r="M101" s="21">
        <f>IFERROR(VLOOKUP(I101,SUM_POINT!$A$1:$G$970,3,FALSE),0)</f>
        <v>2616.14</v>
      </c>
      <c r="N101" s="21">
        <f>IFERROR(VLOOKUP(I101,SUM_POINT!$A$1:$G$970,4,FALSE),0)</f>
        <v>2170.91</v>
      </c>
      <c r="O101" s="21">
        <f>IFERROR(VLOOKUP(I101,SUM_POINT!$A$1:$G$970,5,FALSE),0)</f>
        <v>2266.2199999999998</v>
      </c>
      <c r="P101" s="21">
        <f>IFERROR(VLOOKUP(I101,SUM_POINT!$A$1:$G$970,6,FALSE),0)</f>
        <v>2868.38</v>
      </c>
      <c r="Q101" s="22">
        <f t="shared" si="2"/>
        <v>9921.6499999999978</v>
      </c>
      <c r="R101" s="21">
        <f t="shared" si="3"/>
        <v>35543</v>
      </c>
    </row>
    <row r="102" spans="1:18">
      <c r="A102" s="19" t="s">
        <v>587</v>
      </c>
      <c r="B102" s="19" t="s">
        <v>588</v>
      </c>
      <c r="C102" s="19" t="s">
        <v>2914</v>
      </c>
      <c r="D102" s="19" t="s">
        <v>2915</v>
      </c>
      <c r="E102" s="19" t="s">
        <v>2923</v>
      </c>
      <c r="F102" s="19" t="s">
        <v>2924</v>
      </c>
      <c r="G102" s="19" t="s">
        <v>1178</v>
      </c>
      <c r="H102" s="19" t="s">
        <v>1179</v>
      </c>
      <c r="I102" s="20" t="s">
        <v>785</v>
      </c>
      <c r="J102" s="19" t="s">
        <v>2925</v>
      </c>
      <c r="K102" s="19" t="s">
        <v>2031</v>
      </c>
      <c r="L102" s="19" t="s">
        <v>2032</v>
      </c>
      <c r="M102" s="21">
        <f>IFERROR(VLOOKUP(I102,SUM_POINT!$A$1:$G$970,3,FALSE),0)</f>
        <v>1538.65</v>
      </c>
      <c r="N102" s="21">
        <f>IFERROR(VLOOKUP(I102,SUM_POINT!$A$1:$G$970,4,FALSE),0)</f>
        <v>1325.81</v>
      </c>
      <c r="O102" s="21">
        <f>IFERROR(VLOOKUP(I102,SUM_POINT!$A$1:$G$970,5,FALSE),0)</f>
        <v>1438.9</v>
      </c>
      <c r="P102" s="21">
        <f>IFERROR(VLOOKUP(I102,SUM_POINT!$A$1:$G$970,6,FALSE),0)</f>
        <v>2565.06</v>
      </c>
      <c r="Q102" s="22">
        <f t="shared" si="2"/>
        <v>6868.42</v>
      </c>
      <c r="R102" s="21">
        <f t="shared" si="3"/>
        <v>24605</v>
      </c>
    </row>
    <row r="103" spans="1:18">
      <c r="A103" s="19" t="s">
        <v>587</v>
      </c>
      <c r="B103" s="19" t="s">
        <v>588</v>
      </c>
      <c r="C103" s="19" t="s">
        <v>2914</v>
      </c>
      <c r="D103" s="19" t="s">
        <v>2915</v>
      </c>
      <c r="E103" s="19" t="s">
        <v>2923</v>
      </c>
      <c r="F103" s="19" t="s">
        <v>2924</v>
      </c>
      <c r="G103" s="19" t="s">
        <v>1178</v>
      </c>
      <c r="H103" s="19" t="s">
        <v>1179</v>
      </c>
      <c r="I103" s="20" t="s">
        <v>787</v>
      </c>
      <c r="J103" s="19" t="s">
        <v>2926</v>
      </c>
      <c r="K103" s="19" t="s">
        <v>2031</v>
      </c>
      <c r="L103" s="19" t="s">
        <v>2032</v>
      </c>
      <c r="M103" s="21">
        <f>IFERROR(VLOOKUP(I103,SUM_POINT!$A$1:$G$970,3,FALSE),0)</f>
        <v>3458.85</v>
      </c>
      <c r="N103" s="21">
        <f>IFERROR(VLOOKUP(I103,SUM_POINT!$A$1:$G$970,4,FALSE),0)</f>
        <v>2942.97</v>
      </c>
      <c r="O103" s="21">
        <f>IFERROR(VLOOKUP(I103,SUM_POINT!$A$1:$G$970,5,FALSE),0)</f>
        <v>3638.93</v>
      </c>
      <c r="P103" s="21">
        <f>IFERROR(VLOOKUP(I103,SUM_POINT!$A$1:$G$970,6,FALSE),0)</f>
        <v>3339.98</v>
      </c>
      <c r="Q103" s="22">
        <f t="shared" si="2"/>
        <v>13380.73</v>
      </c>
      <c r="R103" s="21">
        <f t="shared" si="3"/>
        <v>47934</v>
      </c>
    </row>
    <row r="104" spans="1:18">
      <c r="A104" s="19" t="s">
        <v>587</v>
      </c>
      <c r="B104" s="19" t="s">
        <v>588</v>
      </c>
      <c r="C104" s="19" t="s">
        <v>2914</v>
      </c>
      <c r="D104" s="19" t="s">
        <v>2915</v>
      </c>
      <c r="E104" s="19" t="s">
        <v>2927</v>
      </c>
      <c r="F104" s="19" t="s">
        <v>2928</v>
      </c>
      <c r="G104" s="19" t="s">
        <v>1178</v>
      </c>
      <c r="H104" s="19" t="s">
        <v>1179</v>
      </c>
      <c r="I104" s="20" t="s">
        <v>789</v>
      </c>
      <c r="J104" s="19" t="s">
        <v>2929</v>
      </c>
      <c r="K104" s="19" t="s">
        <v>2031</v>
      </c>
      <c r="L104" s="19" t="s">
        <v>2032</v>
      </c>
      <c r="M104" s="21">
        <f>IFERROR(VLOOKUP(I104,SUM_POINT!$A$1:$G$970,3,FALSE),0)</f>
        <v>1690.57</v>
      </c>
      <c r="N104" s="21">
        <f>IFERROR(VLOOKUP(I104,SUM_POINT!$A$1:$G$970,4,FALSE),0)</f>
        <v>1373.87</v>
      </c>
      <c r="O104" s="21">
        <f>IFERROR(VLOOKUP(I104,SUM_POINT!$A$1:$G$970,5,FALSE),0)</f>
        <v>1849.5</v>
      </c>
      <c r="P104" s="21">
        <f>IFERROR(VLOOKUP(I104,SUM_POINT!$A$1:$G$970,6,FALSE),0)</f>
        <v>1819.16</v>
      </c>
      <c r="Q104" s="22">
        <f t="shared" si="2"/>
        <v>6733.0999999999995</v>
      </c>
      <c r="R104" s="21">
        <f t="shared" si="3"/>
        <v>24120</v>
      </c>
    </row>
    <row r="105" spans="1:18">
      <c r="A105" s="19" t="s">
        <v>587</v>
      </c>
      <c r="B105" s="19" t="s">
        <v>588</v>
      </c>
      <c r="C105" s="19" t="s">
        <v>2914</v>
      </c>
      <c r="D105" s="19" t="s">
        <v>2915</v>
      </c>
      <c r="E105" s="19" t="s">
        <v>2927</v>
      </c>
      <c r="F105" s="19" t="s">
        <v>2928</v>
      </c>
      <c r="G105" s="19" t="s">
        <v>1178</v>
      </c>
      <c r="H105" s="19" t="s">
        <v>1179</v>
      </c>
      <c r="I105" s="20" t="s">
        <v>791</v>
      </c>
      <c r="J105" s="19" t="s">
        <v>2930</v>
      </c>
      <c r="K105" s="19" t="s">
        <v>2031</v>
      </c>
      <c r="L105" s="19" t="s">
        <v>2032</v>
      </c>
      <c r="M105" s="21">
        <f>IFERROR(VLOOKUP(I105,SUM_POINT!$A$1:$G$970,3,FALSE),0)</f>
        <v>2036.15</v>
      </c>
      <c r="N105" s="21">
        <f>IFERROR(VLOOKUP(I105,SUM_POINT!$A$1:$G$970,4,FALSE),0)</f>
        <v>1712.9</v>
      </c>
      <c r="O105" s="21">
        <f>IFERROR(VLOOKUP(I105,SUM_POINT!$A$1:$G$970,5,FALSE),0)</f>
        <v>1945.33</v>
      </c>
      <c r="P105" s="21">
        <f>IFERROR(VLOOKUP(I105,SUM_POINT!$A$1:$G$970,6,FALSE),0)</f>
        <v>2175.02</v>
      </c>
      <c r="Q105" s="22">
        <f t="shared" si="2"/>
        <v>7869.4</v>
      </c>
      <c r="R105" s="21">
        <f t="shared" si="3"/>
        <v>28191</v>
      </c>
    </row>
    <row r="106" spans="1:18">
      <c r="A106" s="19" t="s">
        <v>587</v>
      </c>
      <c r="B106" s="19" t="s">
        <v>588</v>
      </c>
      <c r="C106" s="19" t="s">
        <v>2914</v>
      </c>
      <c r="D106" s="19" t="s">
        <v>2915</v>
      </c>
      <c r="E106" s="19" t="s">
        <v>2927</v>
      </c>
      <c r="F106" s="19" t="s">
        <v>2928</v>
      </c>
      <c r="G106" s="19" t="s">
        <v>1178</v>
      </c>
      <c r="H106" s="19" t="s">
        <v>1179</v>
      </c>
      <c r="I106" s="20" t="s">
        <v>793</v>
      </c>
      <c r="J106" s="19" t="s">
        <v>2931</v>
      </c>
      <c r="K106" s="19" t="s">
        <v>2031</v>
      </c>
      <c r="L106" s="19" t="s">
        <v>2032</v>
      </c>
      <c r="M106" s="21">
        <f>IFERROR(VLOOKUP(I106,SUM_POINT!$A$1:$G$970,3,FALSE),0)</f>
        <v>1196.3399999999999</v>
      </c>
      <c r="N106" s="21">
        <f>IFERROR(VLOOKUP(I106,SUM_POINT!$A$1:$G$970,4,FALSE),0)</f>
        <v>781.5</v>
      </c>
      <c r="O106" s="21">
        <f>IFERROR(VLOOKUP(I106,SUM_POINT!$A$1:$G$970,5,FALSE),0)</f>
        <v>1315.23</v>
      </c>
      <c r="P106" s="21">
        <f>IFERROR(VLOOKUP(I106,SUM_POINT!$A$1:$G$970,6,FALSE),0)</f>
        <v>1177.71</v>
      </c>
      <c r="Q106" s="22">
        <f t="shared" si="2"/>
        <v>4470.78</v>
      </c>
      <c r="R106" s="21">
        <f t="shared" si="3"/>
        <v>16016</v>
      </c>
    </row>
    <row r="107" spans="1:18">
      <c r="A107" s="19" t="s">
        <v>587</v>
      </c>
      <c r="B107" s="19" t="s">
        <v>588</v>
      </c>
      <c r="C107" s="19" t="s">
        <v>2914</v>
      </c>
      <c r="D107" s="19" t="s">
        <v>2915</v>
      </c>
      <c r="E107" s="19" t="s">
        <v>2932</v>
      </c>
      <c r="F107" s="19" t="s">
        <v>2933</v>
      </c>
      <c r="G107" s="19" t="s">
        <v>1178</v>
      </c>
      <c r="H107" s="19" t="s">
        <v>1179</v>
      </c>
      <c r="I107" s="20" t="s">
        <v>795</v>
      </c>
      <c r="J107" s="19" t="s">
        <v>2934</v>
      </c>
      <c r="K107" s="19" t="s">
        <v>2031</v>
      </c>
      <c r="L107" s="19" t="s">
        <v>2032</v>
      </c>
      <c r="M107" s="21">
        <f>IFERROR(VLOOKUP(I107,SUM_POINT!$A$1:$G$970,3,FALSE),0)</f>
        <v>2161.31</v>
      </c>
      <c r="N107" s="21">
        <f>IFERROR(VLOOKUP(I107,SUM_POINT!$A$1:$G$970,4,FALSE),0)</f>
        <v>1786.53</v>
      </c>
      <c r="O107" s="21">
        <f>IFERROR(VLOOKUP(I107,SUM_POINT!$A$1:$G$970,5,FALSE),0)</f>
        <v>2156.48</v>
      </c>
      <c r="P107" s="21">
        <f>IFERROR(VLOOKUP(I107,SUM_POINT!$A$1:$G$970,6,FALSE),0)</f>
        <v>2504.88</v>
      </c>
      <c r="Q107" s="22">
        <f t="shared" si="2"/>
        <v>8609.2000000000007</v>
      </c>
      <c r="R107" s="21">
        <f t="shared" si="3"/>
        <v>30841</v>
      </c>
    </row>
    <row r="108" spans="1:18">
      <c r="A108" s="19" t="s">
        <v>587</v>
      </c>
      <c r="B108" s="19" t="s">
        <v>588</v>
      </c>
      <c r="C108" s="19" t="s">
        <v>2935</v>
      </c>
      <c r="D108" s="19" t="s">
        <v>2936</v>
      </c>
      <c r="E108" s="19" t="s">
        <v>2937</v>
      </c>
      <c r="F108" s="19" t="s">
        <v>2938</v>
      </c>
      <c r="G108" s="19" t="s">
        <v>1180</v>
      </c>
      <c r="H108" s="19" t="s">
        <v>1181</v>
      </c>
      <c r="I108" s="20" t="s">
        <v>797</v>
      </c>
      <c r="J108" s="19" t="s">
        <v>2939</v>
      </c>
      <c r="K108" s="19" t="s">
        <v>2031</v>
      </c>
      <c r="L108" s="19" t="s">
        <v>2032</v>
      </c>
      <c r="M108" s="21">
        <f>IFERROR(VLOOKUP(I108,SUM_POINT!$A$1:$G$970,3,FALSE),0)</f>
        <v>1473.19</v>
      </c>
      <c r="N108" s="21">
        <f>IFERROR(VLOOKUP(I108,SUM_POINT!$A$1:$G$970,4,FALSE),0)</f>
        <v>1248.6099999999999</v>
      </c>
      <c r="O108" s="21">
        <f>IFERROR(VLOOKUP(I108,SUM_POINT!$A$1:$G$970,5,FALSE),0)</f>
        <v>2612.9699999999998</v>
      </c>
      <c r="P108" s="21">
        <f>IFERROR(VLOOKUP(I108,SUM_POINT!$A$1:$G$970,6,FALSE),0)</f>
        <v>2121.6</v>
      </c>
      <c r="Q108" s="22">
        <f t="shared" si="2"/>
        <v>7456.3700000000008</v>
      </c>
      <c r="R108" s="21">
        <f t="shared" si="3"/>
        <v>26711</v>
      </c>
    </row>
    <row r="109" spans="1:18">
      <c r="A109" s="19" t="s">
        <v>587</v>
      </c>
      <c r="B109" s="19" t="s">
        <v>588</v>
      </c>
      <c r="C109" s="19" t="s">
        <v>2935</v>
      </c>
      <c r="D109" s="19" t="s">
        <v>2936</v>
      </c>
      <c r="E109" s="19" t="s">
        <v>2940</v>
      </c>
      <c r="F109" s="19" t="s">
        <v>2109</v>
      </c>
      <c r="G109" s="19" t="s">
        <v>1180</v>
      </c>
      <c r="H109" s="19" t="s">
        <v>1181</v>
      </c>
      <c r="I109" s="20" t="s">
        <v>799</v>
      </c>
      <c r="J109" s="19" t="s">
        <v>2941</v>
      </c>
      <c r="K109" s="19" t="s">
        <v>2031</v>
      </c>
      <c r="L109" s="19" t="s">
        <v>2032</v>
      </c>
      <c r="M109" s="21">
        <f>IFERROR(VLOOKUP(I109,SUM_POINT!$A$1:$G$970,3,FALSE),0)</f>
        <v>3711.22</v>
      </c>
      <c r="N109" s="21">
        <f>IFERROR(VLOOKUP(I109,SUM_POINT!$A$1:$G$970,4,FALSE),0)</f>
        <v>2222.27</v>
      </c>
      <c r="O109" s="21">
        <f>IFERROR(VLOOKUP(I109,SUM_POINT!$A$1:$G$970,5,FALSE),0)</f>
        <v>4367.38</v>
      </c>
      <c r="P109" s="21">
        <f>IFERROR(VLOOKUP(I109,SUM_POINT!$A$1:$G$970,6,FALSE),0)</f>
        <v>3033.87</v>
      </c>
      <c r="Q109" s="22">
        <f t="shared" si="2"/>
        <v>13334.739999999998</v>
      </c>
      <c r="R109" s="21">
        <f t="shared" si="3"/>
        <v>47770</v>
      </c>
    </row>
    <row r="110" spans="1:18">
      <c r="A110" s="19" t="s">
        <v>587</v>
      </c>
      <c r="B110" s="19" t="s">
        <v>588</v>
      </c>
      <c r="C110" s="19" t="s">
        <v>2935</v>
      </c>
      <c r="D110" s="19" t="s">
        <v>2936</v>
      </c>
      <c r="E110" s="19" t="s">
        <v>2942</v>
      </c>
      <c r="F110" s="19" t="s">
        <v>2943</v>
      </c>
      <c r="G110" s="19" t="s">
        <v>1180</v>
      </c>
      <c r="H110" s="19" t="s">
        <v>1181</v>
      </c>
      <c r="I110" s="20" t="s">
        <v>801</v>
      </c>
      <c r="J110" s="19" t="s">
        <v>2944</v>
      </c>
      <c r="K110" s="19" t="s">
        <v>2031</v>
      </c>
      <c r="L110" s="19" t="s">
        <v>2032</v>
      </c>
      <c r="M110" s="21">
        <f>IFERROR(VLOOKUP(I110,SUM_POINT!$A$1:$G$970,3,FALSE),0)</f>
        <v>1854.43</v>
      </c>
      <c r="N110" s="21">
        <f>IFERROR(VLOOKUP(I110,SUM_POINT!$A$1:$G$970,4,FALSE),0)</f>
        <v>1268.22</v>
      </c>
      <c r="O110" s="21">
        <f>IFERROR(VLOOKUP(I110,SUM_POINT!$A$1:$G$970,5,FALSE),0)</f>
        <v>1943.79</v>
      </c>
      <c r="P110" s="21">
        <f>IFERROR(VLOOKUP(I110,SUM_POINT!$A$1:$G$970,6,FALSE),0)</f>
        <v>1700.28</v>
      </c>
      <c r="Q110" s="22">
        <f t="shared" si="2"/>
        <v>6766.72</v>
      </c>
      <c r="R110" s="21">
        <f t="shared" si="3"/>
        <v>24241</v>
      </c>
    </row>
    <row r="111" spans="1:18">
      <c r="A111" s="19" t="s">
        <v>587</v>
      </c>
      <c r="B111" s="19" t="s">
        <v>588</v>
      </c>
      <c r="C111" s="19" t="s">
        <v>2935</v>
      </c>
      <c r="D111" s="19" t="s">
        <v>2936</v>
      </c>
      <c r="E111" s="19" t="s">
        <v>2942</v>
      </c>
      <c r="F111" s="19" t="s">
        <v>2943</v>
      </c>
      <c r="G111" s="19" t="s">
        <v>1180</v>
      </c>
      <c r="H111" s="19" t="s">
        <v>1181</v>
      </c>
      <c r="I111" s="20" t="s">
        <v>803</v>
      </c>
      <c r="J111" s="19" t="s">
        <v>2945</v>
      </c>
      <c r="K111" s="19" t="s">
        <v>2031</v>
      </c>
      <c r="L111" s="19" t="s">
        <v>2032</v>
      </c>
      <c r="M111" s="21">
        <f>IFERROR(VLOOKUP(I111,SUM_POINT!$A$1:$G$970,3,FALSE),0)</f>
        <v>2014.88</v>
      </c>
      <c r="N111" s="21">
        <f>IFERROR(VLOOKUP(I111,SUM_POINT!$A$1:$G$970,4,FALSE),0)</f>
        <v>1703.56</v>
      </c>
      <c r="O111" s="21">
        <f>IFERROR(VLOOKUP(I111,SUM_POINT!$A$1:$G$970,5,FALSE),0)</f>
        <v>1724.63</v>
      </c>
      <c r="P111" s="21">
        <f>IFERROR(VLOOKUP(I111,SUM_POINT!$A$1:$G$970,6,FALSE),0)</f>
        <v>1597.68</v>
      </c>
      <c r="Q111" s="22">
        <f t="shared" si="2"/>
        <v>7040.75</v>
      </c>
      <c r="R111" s="21">
        <f t="shared" si="3"/>
        <v>25222</v>
      </c>
    </row>
    <row r="112" spans="1:18">
      <c r="A112" s="19" t="s">
        <v>587</v>
      </c>
      <c r="B112" s="19" t="s">
        <v>588</v>
      </c>
      <c r="C112" s="19" t="s">
        <v>2935</v>
      </c>
      <c r="D112" s="19" t="s">
        <v>2936</v>
      </c>
      <c r="E112" s="19" t="s">
        <v>2942</v>
      </c>
      <c r="F112" s="19" t="s">
        <v>2943</v>
      </c>
      <c r="G112" s="19" t="s">
        <v>1180</v>
      </c>
      <c r="H112" s="19" t="s">
        <v>1181</v>
      </c>
      <c r="I112" s="20" t="s">
        <v>805</v>
      </c>
      <c r="J112" s="19" t="s">
        <v>2946</v>
      </c>
      <c r="K112" s="19" t="s">
        <v>2031</v>
      </c>
      <c r="L112" s="19" t="s">
        <v>2032</v>
      </c>
      <c r="M112" s="21">
        <f>IFERROR(VLOOKUP(I112,SUM_POINT!$A$1:$G$970,3,FALSE),0)</f>
        <v>3001.22</v>
      </c>
      <c r="N112" s="21">
        <f>IFERROR(VLOOKUP(I112,SUM_POINT!$A$1:$G$970,4,FALSE),0)</f>
        <v>3024.92</v>
      </c>
      <c r="O112" s="21">
        <f>IFERROR(VLOOKUP(I112,SUM_POINT!$A$1:$G$970,5,FALSE),0)</f>
        <v>2975.88</v>
      </c>
      <c r="P112" s="21">
        <f>IFERROR(VLOOKUP(I112,SUM_POINT!$A$1:$G$970,6,FALSE),0)</f>
        <v>2500.1999999999998</v>
      </c>
      <c r="Q112" s="22">
        <f t="shared" si="2"/>
        <v>11502.220000000001</v>
      </c>
      <c r="R112" s="21">
        <f t="shared" si="3"/>
        <v>41205</v>
      </c>
    </row>
    <row r="113" spans="1:18">
      <c r="A113" s="19" t="s">
        <v>587</v>
      </c>
      <c r="B113" s="19" t="s">
        <v>588</v>
      </c>
      <c r="C113" s="19" t="s">
        <v>2935</v>
      </c>
      <c r="D113" s="19" t="s">
        <v>2936</v>
      </c>
      <c r="E113" s="19" t="s">
        <v>2942</v>
      </c>
      <c r="F113" s="19" t="s">
        <v>2943</v>
      </c>
      <c r="G113" s="19" t="s">
        <v>1180</v>
      </c>
      <c r="H113" s="19" t="s">
        <v>1181</v>
      </c>
      <c r="I113" s="20" t="s">
        <v>807</v>
      </c>
      <c r="J113" s="19" t="s">
        <v>2947</v>
      </c>
      <c r="K113" s="19" t="s">
        <v>2031</v>
      </c>
      <c r="L113" s="19" t="s">
        <v>2032</v>
      </c>
      <c r="M113" s="21">
        <f>IFERROR(VLOOKUP(I113,SUM_POINT!$A$1:$G$970,3,FALSE),0)</f>
        <v>2510.21</v>
      </c>
      <c r="N113" s="21">
        <f>IFERROR(VLOOKUP(I113,SUM_POINT!$A$1:$G$970,4,FALSE),0)</f>
        <v>1969.56</v>
      </c>
      <c r="O113" s="21">
        <f>IFERROR(VLOOKUP(I113,SUM_POINT!$A$1:$G$970,5,FALSE),0)</f>
        <v>2624.45</v>
      </c>
      <c r="P113" s="21">
        <f>IFERROR(VLOOKUP(I113,SUM_POINT!$A$1:$G$970,6,FALSE),0)</f>
        <v>2735.23</v>
      </c>
      <c r="Q113" s="22">
        <f t="shared" si="2"/>
        <v>9839.4500000000007</v>
      </c>
      <c r="R113" s="21">
        <f t="shared" si="3"/>
        <v>35248</v>
      </c>
    </row>
    <row r="114" spans="1:18">
      <c r="A114" s="19" t="s">
        <v>587</v>
      </c>
      <c r="B114" s="19" t="s">
        <v>588</v>
      </c>
      <c r="C114" s="19" t="s">
        <v>2935</v>
      </c>
      <c r="D114" s="19" t="s">
        <v>2936</v>
      </c>
      <c r="E114" s="19" t="s">
        <v>2948</v>
      </c>
      <c r="F114" s="19" t="s">
        <v>2949</v>
      </c>
      <c r="G114" s="19" t="s">
        <v>1180</v>
      </c>
      <c r="H114" s="19" t="s">
        <v>1181</v>
      </c>
      <c r="I114" s="20" t="s">
        <v>809</v>
      </c>
      <c r="J114" s="19" t="s">
        <v>2950</v>
      </c>
      <c r="K114" s="19" t="s">
        <v>2031</v>
      </c>
      <c r="L114" s="19" t="s">
        <v>2032</v>
      </c>
      <c r="M114" s="21">
        <f>IFERROR(VLOOKUP(I114,SUM_POINT!$A$1:$G$970,3,FALSE),0)</f>
        <v>3020.01</v>
      </c>
      <c r="N114" s="21">
        <f>IFERROR(VLOOKUP(I114,SUM_POINT!$A$1:$G$970,4,FALSE),0)</f>
        <v>3217.34</v>
      </c>
      <c r="O114" s="21">
        <f>IFERROR(VLOOKUP(I114,SUM_POINT!$A$1:$G$970,5,FALSE),0)</f>
        <v>3709.15</v>
      </c>
      <c r="P114" s="21">
        <f>IFERROR(VLOOKUP(I114,SUM_POINT!$A$1:$G$970,6,FALSE),0)</f>
        <v>3205.64</v>
      </c>
      <c r="Q114" s="22">
        <f t="shared" si="2"/>
        <v>13152.14</v>
      </c>
      <c r="R114" s="21">
        <f t="shared" si="3"/>
        <v>47115</v>
      </c>
    </row>
    <row r="115" spans="1:18">
      <c r="A115" s="19" t="s">
        <v>587</v>
      </c>
      <c r="B115" s="19" t="s">
        <v>588</v>
      </c>
      <c r="C115" s="19" t="s">
        <v>2935</v>
      </c>
      <c r="D115" s="19" t="s">
        <v>2936</v>
      </c>
      <c r="E115" s="19" t="s">
        <v>2951</v>
      </c>
      <c r="F115" s="19" t="s">
        <v>2952</v>
      </c>
      <c r="G115" s="19" t="s">
        <v>1180</v>
      </c>
      <c r="H115" s="19" t="s">
        <v>1181</v>
      </c>
      <c r="I115" s="20" t="s">
        <v>811</v>
      </c>
      <c r="J115" s="19" t="s">
        <v>2953</v>
      </c>
      <c r="K115" s="19" t="s">
        <v>2031</v>
      </c>
      <c r="L115" s="19" t="s">
        <v>2032</v>
      </c>
      <c r="M115" s="21">
        <f>IFERROR(VLOOKUP(I115,SUM_POINT!$A$1:$G$970,3,FALSE),0)</f>
        <v>3473.8</v>
      </c>
      <c r="N115" s="21">
        <f>IFERROR(VLOOKUP(I115,SUM_POINT!$A$1:$G$970,4,FALSE),0)</f>
        <v>2961.97</v>
      </c>
      <c r="O115" s="21">
        <f>IFERROR(VLOOKUP(I115,SUM_POINT!$A$1:$G$970,5,FALSE),0)</f>
        <v>3535</v>
      </c>
      <c r="P115" s="21">
        <f>IFERROR(VLOOKUP(I115,SUM_POINT!$A$1:$G$970,6,FALSE),0)</f>
        <v>2943.52</v>
      </c>
      <c r="Q115" s="22">
        <f t="shared" si="2"/>
        <v>12914.29</v>
      </c>
      <c r="R115" s="21">
        <f t="shared" si="3"/>
        <v>46263</v>
      </c>
    </row>
    <row r="116" spans="1:18">
      <c r="A116" s="19" t="s">
        <v>587</v>
      </c>
      <c r="B116" s="19" t="s">
        <v>588</v>
      </c>
      <c r="C116" s="19" t="s">
        <v>2935</v>
      </c>
      <c r="D116" s="19" t="s">
        <v>2936</v>
      </c>
      <c r="E116" s="19" t="s">
        <v>2954</v>
      </c>
      <c r="F116" s="19" t="s">
        <v>2955</v>
      </c>
      <c r="G116" s="19" t="s">
        <v>1180</v>
      </c>
      <c r="H116" s="19" t="s">
        <v>1181</v>
      </c>
      <c r="I116" s="20" t="s">
        <v>813</v>
      </c>
      <c r="J116" s="19" t="s">
        <v>2956</v>
      </c>
      <c r="K116" s="19" t="s">
        <v>2031</v>
      </c>
      <c r="L116" s="19" t="s">
        <v>2032</v>
      </c>
      <c r="M116" s="21">
        <f>IFERROR(VLOOKUP(I116,SUM_POINT!$A$1:$G$970,3,FALSE),0)</f>
        <v>3883.61</v>
      </c>
      <c r="N116" s="21">
        <f>IFERROR(VLOOKUP(I116,SUM_POINT!$A$1:$G$970,4,FALSE),0)</f>
        <v>3592.24</v>
      </c>
      <c r="O116" s="21">
        <f>IFERROR(VLOOKUP(I116,SUM_POINT!$A$1:$G$970,5,FALSE),0)</f>
        <v>3304.03</v>
      </c>
      <c r="P116" s="21">
        <f>IFERROR(VLOOKUP(I116,SUM_POINT!$A$1:$G$970,6,FALSE),0)</f>
        <v>3428.82</v>
      </c>
      <c r="Q116" s="22">
        <f t="shared" si="2"/>
        <v>14208.7</v>
      </c>
      <c r="R116" s="21">
        <f t="shared" si="3"/>
        <v>50900</v>
      </c>
    </row>
    <row r="117" spans="1:18">
      <c r="A117" s="19" t="s">
        <v>587</v>
      </c>
      <c r="B117" s="19" t="s">
        <v>588</v>
      </c>
      <c r="C117" s="19" t="s">
        <v>2957</v>
      </c>
      <c r="D117" s="19" t="s">
        <v>2958</v>
      </c>
      <c r="E117" s="19" t="s">
        <v>568</v>
      </c>
      <c r="F117" s="19" t="s">
        <v>568</v>
      </c>
      <c r="G117" s="19" t="s">
        <v>1182</v>
      </c>
      <c r="H117" s="19" t="s">
        <v>1183</v>
      </c>
      <c r="I117" s="20" t="s">
        <v>2959</v>
      </c>
      <c r="J117" s="19" t="s">
        <v>2960</v>
      </c>
      <c r="K117" s="19" t="s">
        <v>2031</v>
      </c>
      <c r="L117" s="19" t="s">
        <v>2007</v>
      </c>
      <c r="M117" s="21">
        <f>IFERROR(VLOOKUP(I117,SUM_POINT!$A$1:$G$970,3,FALSE),0)</f>
        <v>0</v>
      </c>
      <c r="N117" s="21">
        <f>IFERROR(VLOOKUP(I117,SUM_POINT!$A$1:$G$970,4,FALSE),0)</f>
        <v>0</v>
      </c>
      <c r="O117" s="21">
        <f>IFERROR(VLOOKUP(I117,SUM_POINT!$A$1:$G$970,5,FALSE),0)</f>
        <v>0</v>
      </c>
      <c r="P117" s="21">
        <f>IFERROR(VLOOKUP(I117,SUM_POINT!$A$1:$G$970,6,FALSE),0)</f>
        <v>0</v>
      </c>
      <c r="Q117" s="22">
        <f t="shared" si="2"/>
        <v>0</v>
      </c>
      <c r="R117" s="21">
        <f t="shared" si="3"/>
        <v>0</v>
      </c>
    </row>
    <row r="118" spans="1:18">
      <c r="A118" s="19" t="s">
        <v>587</v>
      </c>
      <c r="B118" s="19" t="s">
        <v>588</v>
      </c>
      <c r="C118" s="19" t="s">
        <v>2957</v>
      </c>
      <c r="D118" s="19" t="s">
        <v>2958</v>
      </c>
      <c r="E118" s="19" t="s">
        <v>2961</v>
      </c>
      <c r="F118" s="19" t="s">
        <v>2962</v>
      </c>
      <c r="G118" s="19" t="s">
        <v>1182</v>
      </c>
      <c r="H118" s="19" t="s">
        <v>1183</v>
      </c>
      <c r="I118" s="20" t="s">
        <v>815</v>
      </c>
      <c r="J118" s="19" t="s">
        <v>2963</v>
      </c>
      <c r="K118" s="19" t="s">
        <v>2031</v>
      </c>
      <c r="L118" s="19" t="s">
        <v>2032</v>
      </c>
      <c r="M118" s="21">
        <f>IFERROR(VLOOKUP(I118,SUM_POINT!$A$1:$G$970,3,FALSE),0)</f>
        <v>2285.1999999999998</v>
      </c>
      <c r="N118" s="21">
        <f>IFERROR(VLOOKUP(I118,SUM_POINT!$A$1:$G$970,4,FALSE),0)</f>
        <v>2132.7800000000002</v>
      </c>
      <c r="O118" s="21">
        <f>IFERROR(VLOOKUP(I118,SUM_POINT!$A$1:$G$970,5,FALSE),0)</f>
        <v>1946.12</v>
      </c>
      <c r="P118" s="21">
        <f>IFERROR(VLOOKUP(I118,SUM_POINT!$A$1:$G$970,6,FALSE),0)</f>
        <v>2655.04</v>
      </c>
      <c r="Q118" s="22">
        <f t="shared" si="2"/>
        <v>9019.14</v>
      </c>
      <c r="R118" s="21">
        <f t="shared" si="3"/>
        <v>32310</v>
      </c>
    </row>
    <row r="119" spans="1:18">
      <c r="A119" s="19" t="s">
        <v>587</v>
      </c>
      <c r="B119" s="19" t="s">
        <v>588</v>
      </c>
      <c r="C119" s="19" t="s">
        <v>2957</v>
      </c>
      <c r="D119" s="19" t="s">
        <v>2958</v>
      </c>
      <c r="E119" s="19" t="s">
        <v>2961</v>
      </c>
      <c r="F119" s="19" t="s">
        <v>2962</v>
      </c>
      <c r="G119" s="19" t="s">
        <v>1182</v>
      </c>
      <c r="H119" s="19" t="s">
        <v>1183</v>
      </c>
      <c r="I119" s="20" t="s">
        <v>817</v>
      </c>
      <c r="J119" s="19" t="s">
        <v>2964</v>
      </c>
      <c r="K119" s="19" t="s">
        <v>2031</v>
      </c>
      <c r="L119" s="19" t="s">
        <v>2032</v>
      </c>
      <c r="M119" s="21">
        <f>IFERROR(VLOOKUP(I119,SUM_POINT!$A$1:$G$970,3,FALSE),0)</f>
        <v>2993.14</v>
      </c>
      <c r="N119" s="21">
        <f>IFERROR(VLOOKUP(I119,SUM_POINT!$A$1:$G$970,4,FALSE),0)</f>
        <v>3229.99</v>
      </c>
      <c r="O119" s="21">
        <f>IFERROR(VLOOKUP(I119,SUM_POINT!$A$1:$G$970,5,FALSE),0)</f>
        <v>3081.65</v>
      </c>
      <c r="P119" s="21">
        <f>IFERROR(VLOOKUP(I119,SUM_POINT!$A$1:$G$970,6,FALSE),0)</f>
        <v>3134.47</v>
      </c>
      <c r="Q119" s="22">
        <f t="shared" si="2"/>
        <v>12439.249999999998</v>
      </c>
      <c r="R119" s="21">
        <f t="shared" si="3"/>
        <v>44562</v>
      </c>
    </row>
    <row r="120" spans="1:18">
      <c r="A120" s="19" t="s">
        <v>587</v>
      </c>
      <c r="B120" s="19" t="s">
        <v>588</v>
      </c>
      <c r="C120" s="19" t="s">
        <v>2957</v>
      </c>
      <c r="D120" s="19" t="s">
        <v>2958</v>
      </c>
      <c r="E120" s="19" t="s">
        <v>2961</v>
      </c>
      <c r="F120" s="19" t="s">
        <v>2962</v>
      </c>
      <c r="G120" s="19" t="s">
        <v>1182</v>
      </c>
      <c r="H120" s="19" t="s">
        <v>1183</v>
      </c>
      <c r="I120" s="20" t="s">
        <v>819</v>
      </c>
      <c r="J120" s="19" t="s">
        <v>2965</v>
      </c>
      <c r="K120" s="19" t="s">
        <v>2031</v>
      </c>
      <c r="L120" s="19" t="s">
        <v>2032</v>
      </c>
      <c r="M120" s="21">
        <f>IFERROR(VLOOKUP(I120,SUM_POINT!$A$1:$G$970,3,FALSE),0)</f>
        <v>1472.86</v>
      </c>
      <c r="N120" s="21">
        <f>IFERROR(VLOOKUP(I120,SUM_POINT!$A$1:$G$970,4,FALSE),0)</f>
        <v>1308.6300000000001</v>
      </c>
      <c r="O120" s="21">
        <f>IFERROR(VLOOKUP(I120,SUM_POINT!$A$1:$G$970,5,FALSE),0)</f>
        <v>1952.46</v>
      </c>
      <c r="P120" s="21">
        <f>IFERROR(VLOOKUP(I120,SUM_POINT!$A$1:$G$970,6,FALSE),0)</f>
        <v>1770.93</v>
      </c>
      <c r="Q120" s="22">
        <f t="shared" si="2"/>
        <v>6504.88</v>
      </c>
      <c r="R120" s="21">
        <f t="shared" si="3"/>
        <v>23303</v>
      </c>
    </row>
    <row r="121" spans="1:18">
      <c r="A121" s="19" t="s">
        <v>587</v>
      </c>
      <c r="B121" s="19" t="s">
        <v>588</v>
      </c>
      <c r="C121" s="19" t="s">
        <v>2957</v>
      </c>
      <c r="D121" s="19" t="s">
        <v>2958</v>
      </c>
      <c r="E121" s="19" t="s">
        <v>2966</v>
      </c>
      <c r="F121" s="19" t="s">
        <v>2967</v>
      </c>
      <c r="G121" s="19" t="s">
        <v>1182</v>
      </c>
      <c r="H121" s="19" t="s">
        <v>1183</v>
      </c>
      <c r="I121" s="20" t="s">
        <v>821</v>
      </c>
      <c r="J121" s="19" t="s">
        <v>2968</v>
      </c>
      <c r="K121" s="19" t="s">
        <v>2031</v>
      </c>
      <c r="L121" s="19" t="s">
        <v>2032</v>
      </c>
      <c r="M121" s="21">
        <f>IFERROR(VLOOKUP(I121,SUM_POINT!$A$1:$G$970,3,FALSE),0)</f>
        <v>2572.84</v>
      </c>
      <c r="N121" s="21">
        <f>IFERROR(VLOOKUP(I121,SUM_POINT!$A$1:$G$970,4,FALSE),0)</f>
        <v>2400.06</v>
      </c>
      <c r="O121" s="21">
        <f>IFERROR(VLOOKUP(I121,SUM_POINT!$A$1:$G$970,5,FALSE),0)</f>
        <v>2741.28</v>
      </c>
      <c r="P121" s="21">
        <f>IFERROR(VLOOKUP(I121,SUM_POINT!$A$1:$G$970,6,FALSE),0)</f>
        <v>3291.8</v>
      </c>
      <c r="Q121" s="22">
        <f t="shared" si="2"/>
        <v>11005.98</v>
      </c>
      <c r="R121" s="21">
        <f t="shared" si="3"/>
        <v>39427</v>
      </c>
    </row>
    <row r="122" spans="1:18">
      <c r="A122" s="19" t="s">
        <v>587</v>
      </c>
      <c r="B122" s="19" t="s">
        <v>588</v>
      </c>
      <c r="C122" s="19" t="s">
        <v>2957</v>
      </c>
      <c r="D122" s="19" t="s">
        <v>2958</v>
      </c>
      <c r="E122" s="19" t="s">
        <v>2966</v>
      </c>
      <c r="F122" s="19" t="s">
        <v>2967</v>
      </c>
      <c r="G122" s="19" t="s">
        <v>1182</v>
      </c>
      <c r="H122" s="19" t="s">
        <v>1183</v>
      </c>
      <c r="I122" s="20" t="s">
        <v>823</v>
      </c>
      <c r="J122" s="19" t="s">
        <v>2969</v>
      </c>
      <c r="K122" s="19" t="s">
        <v>2031</v>
      </c>
      <c r="L122" s="19" t="s">
        <v>2032</v>
      </c>
      <c r="M122" s="21">
        <f>IFERROR(VLOOKUP(I122,SUM_POINT!$A$1:$G$970,3,FALSE),0)</f>
        <v>2518.38</v>
      </c>
      <c r="N122" s="21">
        <f>IFERROR(VLOOKUP(I122,SUM_POINT!$A$1:$G$970,4,FALSE),0)</f>
        <v>1892.39</v>
      </c>
      <c r="O122" s="21">
        <f>IFERROR(VLOOKUP(I122,SUM_POINT!$A$1:$G$970,5,FALSE),0)</f>
        <v>1944.07</v>
      </c>
      <c r="P122" s="21">
        <f>IFERROR(VLOOKUP(I122,SUM_POINT!$A$1:$G$970,6,FALSE),0)</f>
        <v>2011.08</v>
      </c>
      <c r="Q122" s="22">
        <f t="shared" si="2"/>
        <v>8365.92</v>
      </c>
      <c r="R122" s="21">
        <f t="shared" si="3"/>
        <v>29970</v>
      </c>
    </row>
    <row r="123" spans="1:18">
      <c r="A123" s="19" t="s">
        <v>587</v>
      </c>
      <c r="B123" s="19" t="s">
        <v>588</v>
      </c>
      <c r="C123" s="19" t="s">
        <v>2957</v>
      </c>
      <c r="D123" s="19" t="s">
        <v>2958</v>
      </c>
      <c r="E123" s="19" t="s">
        <v>2966</v>
      </c>
      <c r="F123" s="19" t="s">
        <v>2967</v>
      </c>
      <c r="G123" s="19" t="s">
        <v>1182</v>
      </c>
      <c r="H123" s="19" t="s">
        <v>1183</v>
      </c>
      <c r="I123" s="20" t="s">
        <v>825</v>
      </c>
      <c r="J123" s="19" t="s">
        <v>2970</v>
      </c>
      <c r="K123" s="19" t="s">
        <v>2031</v>
      </c>
      <c r="L123" s="19" t="s">
        <v>2032</v>
      </c>
      <c r="M123" s="21">
        <f>IFERROR(VLOOKUP(I123,SUM_POINT!$A$1:$G$970,3,FALSE),0)</f>
        <v>1719.68</v>
      </c>
      <c r="N123" s="21">
        <f>IFERROR(VLOOKUP(I123,SUM_POINT!$A$1:$G$970,4,FALSE),0)</f>
        <v>1552.16</v>
      </c>
      <c r="O123" s="21">
        <f>IFERROR(VLOOKUP(I123,SUM_POINT!$A$1:$G$970,5,FALSE),0)</f>
        <v>1386.74</v>
      </c>
      <c r="P123" s="21">
        <f>IFERROR(VLOOKUP(I123,SUM_POINT!$A$1:$G$970,6,FALSE),0)</f>
        <v>1490.95</v>
      </c>
      <c r="Q123" s="22">
        <f t="shared" si="2"/>
        <v>6149.53</v>
      </c>
      <c r="R123" s="21">
        <f t="shared" si="3"/>
        <v>22030</v>
      </c>
    </row>
    <row r="124" spans="1:18">
      <c r="A124" s="19" t="s">
        <v>587</v>
      </c>
      <c r="B124" s="19" t="s">
        <v>588</v>
      </c>
      <c r="C124" s="19" t="s">
        <v>2957</v>
      </c>
      <c r="D124" s="19" t="s">
        <v>2958</v>
      </c>
      <c r="E124" s="19" t="s">
        <v>2971</v>
      </c>
      <c r="F124" s="19" t="s">
        <v>2972</v>
      </c>
      <c r="G124" s="19" t="s">
        <v>1182</v>
      </c>
      <c r="H124" s="19" t="s">
        <v>1183</v>
      </c>
      <c r="I124" s="20" t="s">
        <v>827</v>
      </c>
      <c r="J124" s="19" t="s">
        <v>2973</v>
      </c>
      <c r="K124" s="19" t="s">
        <v>2031</v>
      </c>
      <c r="L124" s="19" t="s">
        <v>2032</v>
      </c>
      <c r="M124" s="21">
        <f>IFERROR(VLOOKUP(I124,SUM_POINT!$A$1:$G$970,3,FALSE),0)</f>
        <v>5907.12</v>
      </c>
      <c r="N124" s="21">
        <f>IFERROR(VLOOKUP(I124,SUM_POINT!$A$1:$G$970,4,FALSE),0)</f>
        <v>4122.57</v>
      </c>
      <c r="O124" s="21">
        <f>IFERROR(VLOOKUP(I124,SUM_POINT!$A$1:$G$970,5,FALSE),0)</f>
        <v>4641.99</v>
      </c>
      <c r="P124" s="21">
        <f>IFERROR(VLOOKUP(I124,SUM_POINT!$A$1:$G$970,6,FALSE),0)</f>
        <v>4356.75</v>
      </c>
      <c r="Q124" s="22">
        <f t="shared" si="2"/>
        <v>19028.43</v>
      </c>
      <c r="R124" s="21">
        <f t="shared" si="3"/>
        <v>68166</v>
      </c>
    </row>
    <row r="125" spans="1:18">
      <c r="A125" s="19" t="s">
        <v>587</v>
      </c>
      <c r="B125" s="19" t="s">
        <v>588</v>
      </c>
      <c r="C125" s="19" t="s">
        <v>2957</v>
      </c>
      <c r="D125" s="19" t="s">
        <v>2958</v>
      </c>
      <c r="E125" s="19" t="s">
        <v>2974</v>
      </c>
      <c r="F125" s="19" t="s">
        <v>2975</v>
      </c>
      <c r="G125" s="19" t="s">
        <v>1182</v>
      </c>
      <c r="H125" s="19" t="s">
        <v>1183</v>
      </c>
      <c r="I125" s="20" t="s">
        <v>829</v>
      </c>
      <c r="J125" s="19" t="s">
        <v>2976</v>
      </c>
      <c r="K125" s="19" t="s">
        <v>2031</v>
      </c>
      <c r="L125" s="19" t="s">
        <v>2032</v>
      </c>
      <c r="M125" s="21">
        <f>IFERROR(VLOOKUP(I125,SUM_POINT!$A$1:$G$970,3,FALSE),0)</f>
        <v>3927.14</v>
      </c>
      <c r="N125" s="21">
        <f>IFERROR(VLOOKUP(I125,SUM_POINT!$A$1:$G$970,4,FALSE),0)</f>
        <v>4033.99</v>
      </c>
      <c r="O125" s="21">
        <f>IFERROR(VLOOKUP(I125,SUM_POINT!$A$1:$G$970,5,FALSE),0)</f>
        <v>3823.64</v>
      </c>
      <c r="P125" s="21">
        <f>IFERROR(VLOOKUP(I125,SUM_POINT!$A$1:$G$970,6,FALSE),0)</f>
        <v>3646.75</v>
      </c>
      <c r="Q125" s="22">
        <f t="shared" si="2"/>
        <v>15431.519999999999</v>
      </c>
      <c r="R125" s="21">
        <f t="shared" si="3"/>
        <v>55281</v>
      </c>
    </row>
    <row r="126" spans="1:18">
      <c r="A126" s="19" t="s">
        <v>587</v>
      </c>
      <c r="B126" s="19" t="s">
        <v>588</v>
      </c>
      <c r="C126" s="19" t="s">
        <v>2957</v>
      </c>
      <c r="D126" s="19" t="s">
        <v>2958</v>
      </c>
      <c r="E126" s="19" t="s">
        <v>2974</v>
      </c>
      <c r="F126" s="19" t="s">
        <v>2975</v>
      </c>
      <c r="G126" s="19" t="s">
        <v>1182</v>
      </c>
      <c r="H126" s="19" t="s">
        <v>1183</v>
      </c>
      <c r="I126" s="20" t="s">
        <v>831</v>
      </c>
      <c r="J126" s="19" t="s">
        <v>2977</v>
      </c>
      <c r="K126" s="19" t="s">
        <v>2031</v>
      </c>
      <c r="L126" s="19" t="s">
        <v>2032</v>
      </c>
      <c r="M126" s="21">
        <f>IFERROR(VLOOKUP(I126,SUM_POINT!$A$1:$G$970,3,FALSE),0)</f>
        <v>2692.76</v>
      </c>
      <c r="N126" s="21">
        <f>IFERROR(VLOOKUP(I126,SUM_POINT!$A$1:$G$970,4,FALSE),0)</f>
        <v>2181.54</v>
      </c>
      <c r="O126" s="21">
        <f>IFERROR(VLOOKUP(I126,SUM_POINT!$A$1:$G$970,5,FALSE),0)</f>
        <v>3100.83</v>
      </c>
      <c r="P126" s="21">
        <f>IFERROR(VLOOKUP(I126,SUM_POINT!$A$1:$G$970,6,FALSE),0)</f>
        <v>3230.37</v>
      </c>
      <c r="Q126" s="22">
        <f t="shared" si="2"/>
        <v>11205.5</v>
      </c>
      <c r="R126" s="21">
        <f t="shared" si="3"/>
        <v>40142</v>
      </c>
    </row>
    <row r="127" spans="1:18">
      <c r="A127" s="19" t="s">
        <v>587</v>
      </c>
      <c r="B127" s="19" t="s">
        <v>588</v>
      </c>
      <c r="C127" s="19" t="s">
        <v>2957</v>
      </c>
      <c r="D127" s="19" t="s">
        <v>2958</v>
      </c>
      <c r="E127" s="19" t="s">
        <v>2974</v>
      </c>
      <c r="F127" s="19" t="s">
        <v>2975</v>
      </c>
      <c r="G127" s="19" t="s">
        <v>1182</v>
      </c>
      <c r="H127" s="19" t="s">
        <v>1183</v>
      </c>
      <c r="I127" s="20" t="s">
        <v>833</v>
      </c>
      <c r="J127" s="19" t="s">
        <v>2978</v>
      </c>
      <c r="K127" s="19" t="s">
        <v>2031</v>
      </c>
      <c r="L127" s="19" t="s">
        <v>2032</v>
      </c>
      <c r="M127" s="21">
        <f>IFERROR(VLOOKUP(I127,SUM_POINT!$A$1:$G$970,3,FALSE),0)</f>
        <v>2138.96</v>
      </c>
      <c r="N127" s="21">
        <f>IFERROR(VLOOKUP(I127,SUM_POINT!$A$1:$G$970,4,FALSE),0)</f>
        <v>2906.92</v>
      </c>
      <c r="O127" s="21">
        <f>IFERROR(VLOOKUP(I127,SUM_POINT!$A$1:$G$970,5,FALSE),0)</f>
        <v>2443.3000000000002</v>
      </c>
      <c r="P127" s="21">
        <f>IFERROR(VLOOKUP(I127,SUM_POINT!$A$1:$G$970,6,FALSE),0)</f>
        <v>3203.69</v>
      </c>
      <c r="Q127" s="22">
        <f t="shared" si="2"/>
        <v>10692.87</v>
      </c>
      <c r="R127" s="21">
        <f t="shared" si="3"/>
        <v>38305</v>
      </c>
    </row>
    <row r="128" spans="1:18">
      <c r="A128" s="19" t="s">
        <v>587</v>
      </c>
      <c r="B128" s="19" t="s">
        <v>588</v>
      </c>
      <c r="C128" s="19" t="s">
        <v>2957</v>
      </c>
      <c r="D128" s="19" t="s">
        <v>2958</v>
      </c>
      <c r="E128" s="19" t="s">
        <v>2979</v>
      </c>
      <c r="F128" s="19" t="s">
        <v>2507</v>
      </c>
      <c r="G128" s="19" t="s">
        <v>1182</v>
      </c>
      <c r="H128" s="19" t="s">
        <v>1183</v>
      </c>
      <c r="I128" s="20" t="s">
        <v>835</v>
      </c>
      <c r="J128" s="19" t="s">
        <v>2508</v>
      </c>
      <c r="K128" s="19" t="s">
        <v>2031</v>
      </c>
      <c r="L128" s="19" t="s">
        <v>2032</v>
      </c>
      <c r="M128" s="21">
        <f>IFERROR(VLOOKUP(I128,SUM_POINT!$A$1:$G$970,3,FALSE),0)</f>
        <v>2185.46</v>
      </c>
      <c r="N128" s="21">
        <f>IFERROR(VLOOKUP(I128,SUM_POINT!$A$1:$G$970,4,FALSE),0)</f>
        <v>1896.29</v>
      </c>
      <c r="O128" s="21">
        <f>IFERROR(VLOOKUP(I128,SUM_POINT!$A$1:$G$970,5,FALSE),0)</f>
        <v>2811.1</v>
      </c>
      <c r="P128" s="21">
        <f>IFERROR(VLOOKUP(I128,SUM_POINT!$A$1:$G$970,6,FALSE),0)</f>
        <v>2342.9</v>
      </c>
      <c r="Q128" s="22">
        <f t="shared" si="2"/>
        <v>9235.75</v>
      </c>
      <c r="R128" s="21">
        <f t="shared" si="3"/>
        <v>33086</v>
      </c>
    </row>
    <row r="129" spans="1:18">
      <c r="A129" s="19" t="s">
        <v>587</v>
      </c>
      <c r="B129" s="19" t="s">
        <v>588</v>
      </c>
      <c r="C129" s="19" t="s">
        <v>2957</v>
      </c>
      <c r="D129" s="19" t="s">
        <v>2958</v>
      </c>
      <c r="E129" s="19" t="s">
        <v>2980</v>
      </c>
      <c r="F129" s="19" t="s">
        <v>2893</v>
      </c>
      <c r="G129" s="19" t="s">
        <v>1182</v>
      </c>
      <c r="H129" s="19" t="s">
        <v>1183</v>
      </c>
      <c r="I129" s="20" t="s">
        <v>836</v>
      </c>
      <c r="J129" s="19" t="s">
        <v>2981</v>
      </c>
      <c r="K129" s="19" t="s">
        <v>2031</v>
      </c>
      <c r="L129" s="19" t="s">
        <v>2032</v>
      </c>
      <c r="M129" s="21">
        <f>IFERROR(VLOOKUP(I129,SUM_POINT!$A$1:$G$970,3,FALSE),0)</f>
        <v>2294.11</v>
      </c>
      <c r="N129" s="21">
        <f>IFERROR(VLOOKUP(I129,SUM_POINT!$A$1:$G$970,4,FALSE),0)</f>
        <v>2094.6799999999998</v>
      </c>
      <c r="O129" s="21">
        <f>IFERROR(VLOOKUP(I129,SUM_POINT!$A$1:$G$970,5,FALSE),0)</f>
        <v>1708.11</v>
      </c>
      <c r="P129" s="21">
        <f>IFERROR(VLOOKUP(I129,SUM_POINT!$A$1:$G$970,6,FALSE),0)</f>
        <v>2341.2600000000002</v>
      </c>
      <c r="Q129" s="22">
        <f t="shared" si="2"/>
        <v>8438.16</v>
      </c>
      <c r="R129" s="21">
        <f t="shared" si="3"/>
        <v>30228</v>
      </c>
    </row>
    <row r="130" spans="1:18">
      <c r="A130" s="19" t="s">
        <v>587</v>
      </c>
      <c r="B130" s="19" t="s">
        <v>588</v>
      </c>
      <c r="C130" s="19" t="s">
        <v>2957</v>
      </c>
      <c r="D130" s="19" t="s">
        <v>2958</v>
      </c>
      <c r="E130" s="19" t="s">
        <v>2982</v>
      </c>
      <c r="F130" s="19" t="s">
        <v>2983</v>
      </c>
      <c r="G130" s="19" t="s">
        <v>1182</v>
      </c>
      <c r="H130" s="19" t="s">
        <v>1183</v>
      </c>
      <c r="I130" s="20" t="s">
        <v>838</v>
      </c>
      <c r="J130" s="19" t="s">
        <v>2984</v>
      </c>
      <c r="K130" s="19" t="s">
        <v>2031</v>
      </c>
      <c r="L130" s="19" t="s">
        <v>2032</v>
      </c>
      <c r="M130" s="21">
        <f>IFERROR(VLOOKUP(I130,SUM_POINT!$A$1:$G$970,3,FALSE),0)</f>
        <v>4032.92</v>
      </c>
      <c r="N130" s="21">
        <f>IFERROR(VLOOKUP(I130,SUM_POINT!$A$1:$G$970,4,FALSE),0)</f>
        <v>3640.81</v>
      </c>
      <c r="O130" s="21">
        <f>IFERROR(VLOOKUP(I130,SUM_POINT!$A$1:$G$970,5,FALSE),0)</f>
        <v>2945.6</v>
      </c>
      <c r="P130" s="21">
        <f>IFERROR(VLOOKUP(I130,SUM_POINT!$A$1:$G$970,6,FALSE),0)</f>
        <v>3777.65</v>
      </c>
      <c r="Q130" s="22">
        <f t="shared" si="2"/>
        <v>14396.98</v>
      </c>
      <c r="R130" s="21">
        <f t="shared" si="3"/>
        <v>51575</v>
      </c>
    </row>
    <row r="131" spans="1:18">
      <c r="A131" s="19" t="s">
        <v>587</v>
      </c>
      <c r="B131" s="19" t="s">
        <v>588</v>
      </c>
      <c r="C131" s="19" t="s">
        <v>2985</v>
      </c>
      <c r="D131" s="19" t="s">
        <v>2986</v>
      </c>
      <c r="E131" s="19" t="s">
        <v>2987</v>
      </c>
      <c r="F131" s="19" t="s">
        <v>2988</v>
      </c>
      <c r="G131" s="19" t="s">
        <v>1184</v>
      </c>
      <c r="H131" s="19" t="s">
        <v>1185</v>
      </c>
      <c r="I131" s="20" t="s">
        <v>840</v>
      </c>
      <c r="J131" s="19" t="s">
        <v>2989</v>
      </c>
      <c r="K131" s="19" t="s">
        <v>2031</v>
      </c>
      <c r="L131" s="19" t="s">
        <v>2032</v>
      </c>
      <c r="M131" s="21">
        <f>IFERROR(VLOOKUP(I131,SUM_POINT!$A$1:$G$970,3,FALSE),0)</f>
        <v>2059.67</v>
      </c>
      <c r="N131" s="21">
        <f>IFERROR(VLOOKUP(I131,SUM_POINT!$A$1:$G$970,4,FALSE),0)</f>
        <v>1727.4</v>
      </c>
      <c r="O131" s="21">
        <f>IFERROR(VLOOKUP(I131,SUM_POINT!$A$1:$G$970,5,FALSE),0)</f>
        <v>1901.11</v>
      </c>
      <c r="P131" s="21">
        <f>IFERROR(VLOOKUP(I131,SUM_POINT!$A$1:$G$970,6,FALSE),0)</f>
        <v>1714.05</v>
      </c>
      <c r="Q131" s="22">
        <f t="shared" ref="Q131:Q194" si="4">SUM(M131:P131)</f>
        <v>7402.2300000000005</v>
      </c>
      <c r="R131" s="21">
        <f t="shared" ref="R131:R194" si="5">ROUND(Q131*$Q$418,0)</f>
        <v>26517</v>
      </c>
    </row>
    <row r="132" spans="1:18">
      <c r="A132" s="19" t="s">
        <v>587</v>
      </c>
      <c r="B132" s="19" t="s">
        <v>588</v>
      </c>
      <c r="C132" s="19" t="s">
        <v>2985</v>
      </c>
      <c r="D132" s="19" t="s">
        <v>2986</v>
      </c>
      <c r="E132" s="19" t="s">
        <v>2987</v>
      </c>
      <c r="F132" s="19" t="s">
        <v>2988</v>
      </c>
      <c r="G132" s="19" t="s">
        <v>1184</v>
      </c>
      <c r="H132" s="19" t="s">
        <v>1185</v>
      </c>
      <c r="I132" s="20" t="s">
        <v>842</v>
      </c>
      <c r="J132" s="19" t="s">
        <v>2990</v>
      </c>
      <c r="K132" s="19" t="s">
        <v>2031</v>
      </c>
      <c r="L132" s="19" t="s">
        <v>2032</v>
      </c>
      <c r="M132" s="21">
        <f>IFERROR(VLOOKUP(I132,SUM_POINT!$A$1:$G$970,3,FALSE),0)</f>
        <v>1431.3</v>
      </c>
      <c r="N132" s="21">
        <f>IFERROR(VLOOKUP(I132,SUM_POINT!$A$1:$G$970,4,FALSE),0)</f>
        <v>1574.63</v>
      </c>
      <c r="O132" s="21">
        <f>IFERROR(VLOOKUP(I132,SUM_POINT!$A$1:$G$970,5,FALSE),0)</f>
        <v>1431.35</v>
      </c>
      <c r="P132" s="21">
        <f>IFERROR(VLOOKUP(I132,SUM_POINT!$A$1:$G$970,6,FALSE),0)</f>
        <v>1082.42</v>
      </c>
      <c r="Q132" s="22">
        <f t="shared" si="4"/>
        <v>5519.7000000000007</v>
      </c>
      <c r="R132" s="21">
        <f t="shared" si="5"/>
        <v>19773</v>
      </c>
    </row>
    <row r="133" spans="1:18">
      <c r="A133" s="19" t="s">
        <v>587</v>
      </c>
      <c r="B133" s="19" t="s">
        <v>588</v>
      </c>
      <c r="C133" s="19" t="s">
        <v>2985</v>
      </c>
      <c r="D133" s="19" t="s">
        <v>2986</v>
      </c>
      <c r="E133" s="19" t="s">
        <v>2991</v>
      </c>
      <c r="F133" s="19" t="s">
        <v>2992</v>
      </c>
      <c r="G133" s="19" t="s">
        <v>1184</v>
      </c>
      <c r="H133" s="19" t="s">
        <v>1185</v>
      </c>
      <c r="I133" s="20" t="s">
        <v>844</v>
      </c>
      <c r="J133" s="19" t="s">
        <v>2993</v>
      </c>
      <c r="K133" s="19" t="s">
        <v>2031</v>
      </c>
      <c r="L133" s="19" t="s">
        <v>2032</v>
      </c>
      <c r="M133" s="21">
        <f>IFERROR(VLOOKUP(I133,SUM_POINT!$A$1:$G$970,3,FALSE),0)</f>
        <v>2251.54</v>
      </c>
      <c r="N133" s="21">
        <f>IFERROR(VLOOKUP(I133,SUM_POINT!$A$1:$G$970,4,FALSE),0)</f>
        <v>2004.3</v>
      </c>
      <c r="O133" s="21">
        <f>IFERROR(VLOOKUP(I133,SUM_POINT!$A$1:$G$970,5,FALSE),0)</f>
        <v>1970.13</v>
      </c>
      <c r="P133" s="21">
        <f>IFERROR(VLOOKUP(I133,SUM_POINT!$A$1:$G$970,6,FALSE),0)</f>
        <v>1821.13</v>
      </c>
      <c r="Q133" s="22">
        <f t="shared" si="4"/>
        <v>8047.1</v>
      </c>
      <c r="R133" s="21">
        <f t="shared" si="5"/>
        <v>28827</v>
      </c>
    </row>
    <row r="134" spans="1:18">
      <c r="A134" s="19" t="s">
        <v>587</v>
      </c>
      <c r="B134" s="19" t="s">
        <v>588</v>
      </c>
      <c r="C134" s="19" t="s">
        <v>2985</v>
      </c>
      <c r="D134" s="19" t="s">
        <v>2986</v>
      </c>
      <c r="E134" s="19" t="s">
        <v>2991</v>
      </c>
      <c r="F134" s="19" t="s">
        <v>2992</v>
      </c>
      <c r="G134" s="19" t="s">
        <v>1184</v>
      </c>
      <c r="H134" s="19" t="s">
        <v>1185</v>
      </c>
      <c r="I134" s="20" t="s">
        <v>846</v>
      </c>
      <c r="J134" s="19" t="s">
        <v>2994</v>
      </c>
      <c r="K134" s="19" t="s">
        <v>2031</v>
      </c>
      <c r="L134" s="19" t="s">
        <v>2032</v>
      </c>
      <c r="M134" s="21">
        <f>IFERROR(VLOOKUP(I134,SUM_POINT!$A$1:$G$970,3,FALSE),0)</f>
        <v>2905.87</v>
      </c>
      <c r="N134" s="21">
        <f>IFERROR(VLOOKUP(I134,SUM_POINT!$A$1:$G$970,4,FALSE),0)</f>
        <v>3104.93</v>
      </c>
      <c r="O134" s="21">
        <f>IFERROR(VLOOKUP(I134,SUM_POINT!$A$1:$G$970,5,FALSE),0)</f>
        <v>2779</v>
      </c>
      <c r="P134" s="21">
        <f>IFERROR(VLOOKUP(I134,SUM_POINT!$A$1:$G$970,6,FALSE),0)</f>
        <v>2837.34</v>
      </c>
      <c r="Q134" s="22">
        <f t="shared" si="4"/>
        <v>11627.14</v>
      </c>
      <c r="R134" s="21">
        <f t="shared" si="5"/>
        <v>41652</v>
      </c>
    </row>
    <row r="135" spans="1:18">
      <c r="A135" s="19" t="s">
        <v>587</v>
      </c>
      <c r="B135" s="19" t="s">
        <v>588</v>
      </c>
      <c r="C135" s="19" t="s">
        <v>2985</v>
      </c>
      <c r="D135" s="19" t="s">
        <v>2986</v>
      </c>
      <c r="E135" s="19" t="s">
        <v>2995</v>
      </c>
      <c r="F135" s="19" t="s">
        <v>2996</v>
      </c>
      <c r="G135" s="19" t="s">
        <v>1184</v>
      </c>
      <c r="H135" s="19" t="s">
        <v>1185</v>
      </c>
      <c r="I135" s="20" t="s">
        <v>848</v>
      </c>
      <c r="J135" s="19" t="s">
        <v>2997</v>
      </c>
      <c r="K135" s="19" t="s">
        <v>2031</v>
      </c>
      <c r="L135" s="19" t="s">
        <v>2032</v>
      </c>
      <c r="M135" s="21">
        <f>IFERROR(VLOOKUP(I135,SUM_POINT!$A$1:$G$970,3,FALSE),0)</f>
        <v>2764.73</v>
      </c>
      <c r="N135" s="21">
        <f>IFERROR(VLOOKUP(I135,SUM_POINT!$A$1:$G$970,4,FALSE),0)</f>
        <v>2805.89</v>
      </c>
      <c r="O135" s="21">
        <f>IFERROR(VLOOKUP(I135,SUM_POINT!$A$1:$G$970,5,FALSE),0)</f>
        <v>2501.2600000000002</v>
      </c>
      <c r="P135" s="21">
        <f>IFERROR(VLOOKUP(I135,SUM_POINT!$A$1:$G$970,6,FALSE),0)</f>
        <v>1804.08</v>
      </c>
      <c r="Q135" s="22">
        <f t="shared" si="4"/>
        <v>9875.9599999999991</v>
      </c>
      <c r="R135" s="21">
        <f t="shared" si="5"/>
        <v>35379</v>
      </c>
    </row>
    <row r="136" spans="1:18">
      <c r="A136" s="19" t="s">
        <v>587</v>
      </c>
      <c r="B136" s="19" t="s">
        <v>588</v>
      </c>
      <c r="C136" s="19" t="s">
        <v>2985</v>
      </c>
      <c r="D136" s="19" t="s">
        <v>2986</v>
      </c>
      <c r="E136" s="19" t="s">
        <v>2998</v>
      </c>
      <c r="F136" s="19" t="s">
        <v>2999</v>
      </c>
      <c r="G136" s="19" t="s">
        <v>1184</v>
      </c>
      <c r="H136" s="19" t="s">
        <v>1185</v>
      </c>
      <c r="I136" s="20" t="s">
        <v>850</v>
      </c>
      <c r="J136" s="19" t="s">
        <v>3000</v>
      </c>
      <c r="K136" s="19" t="s">
        <v>2031</v>
      </c>
      <c r="L136" s="19" t="s">
        <v>2032</v>
      </c>
      <c r="M136" s="21">
        <f>IFERROR(VLOOKUP(I136,SUM_POINT!$A$1:$G$970,3,FALSE),0)</f>
        <v>3893.03</v>
      </c>
      <c r="N136" s="21">
        <f>IFERROR(VLOOKUP(I136,SUM_POINT!$A$1:$G$970,4,FALSE),0)</f>
        <v>3152.19</v>
      </c>
      <c r="O136" s="21">
        <f>IFERROR(VLOOKUP(I136,SUM_POINT!$A$1:$G$970,5,FALSE),0)</f>
        <v>3242.51</v>
      </c>
      <c r="P136" s="21">
        <f>IFERROR(VLOOKUP(I136,SUM_POINT!$A$1:$G$970,6,FALSE),0)</f>
        <v>2833.31</v>
      </c>
      <c r="Q136" s="22">
        <f t="shared" si="4"/>
        <v>13121.039999999999</v>
      </c>
      <c r="R136" s="21">
        <f t="shared" si="5"/>
        <v>47004</v>
      </c>
    </row>
    <row r="137" spans="1:18">
      <c r="A137" s="19" t="s">
        <v>587</v>
      </c>
      <c r="B137" s="19" t="s">
        <v>588</v>
      </c>
      <c r="C137" s="19" t="s">
        <v>2985</v>
      </c>
      <c r="D137" s="19" t="s">
        <v>2986</v>
      </c>
      <c r="E137" s="19" t="s">
        <v>3001</v>
      </c>
      <c r="F137" s="19" t="s">
        <v>3002</v>
      </c>
      <c r="G137" s="19" t="s">
        <v>1184</v>
      </c>
      <c r="H137" s="19" t="s">
        <v>1185</v>
      </c>
      <c r="I137" s="20" t="s">
        <v>852</v>
      </c>
      <c r="J137" s="19" t="s">
        <v>3003</v>
      </c>
      <c r="K137" s="19" t="s">
        <v>2031</v>
      </c>
      <c r="L137" s="19" t="s">
        <v>2032</v>
      </c>
      <c r="M137" s="21">
        <f>IFERROR(VLOOKUP(I137,SUM_POINT!$A$1:$G$970,3,FALSE),0)</f>
        <v>2542.91</v>
      </c>
      <c r="N137" s="21">
        <f>IFERROR(VLOOKUP(I137,SUM_POINT!$A$1:$G$970,4,FALSE),0)</f>
        <v>2799.3</v>
      </c>
      <c r="O137" s="21">
        <f>IFERROR(VLOOKUP(I137,SUM_POINT!$A$1:$G$970,5,FALSE),0)</f>
        <v>2321.04</v>
      </c>
      <c r="P137" s="21">
        <f>IFERROR(VLOOKUP(I137,SUM_POINT!$A$1:$G$970,6,FALSE),0)</f>
        <v>1612.55</v>
      </c>
      <c r="Q137" s="22">
        <f t="shared" si="4"/>
        <v>9275.7999999999993</v>
      </c>
      <c r="R137" s="21">
        <f t="shared" si="5"/>
        <v>33229</v>
      </c>
    </row>
    <row r="138" spans="1:18">
      <c r="A138" s="19" t="s">
        <v>587</v>
      </c>
      <c r="B138" s="19" t="s">
        <v>588</v>
      </c>
      <c r="C138" s="19" t="s">
        <v>2985</v>
      </c>
      <c r="D138" s="19" t="s">
        <v>2986</v>
      </c>
      <c r="E138" s="19" t="s">
        <v>3004</v>
      </c>
      <c r="F138" s="19" t="s">
        <v>2479</v>
      </c>
      <c r="G138" s="19" t="s">
        <v>1184</v>
      </c>
      <c r="H138" s="19" t="s">
        <v>1185</v>
      </c>
      <c r="I138" s="20" t="s">
        <v>854</v>
      </c>
      <c r="J138" s="19" t="s">
        <v>3005</v>
      </c>
      <c r="K138" s="19" t="s">
        <v>2031</v>
      </c>
      <c r="L138" s="19" t="s">
        <v>2032</v>
      </c>
      <c r="M138" s="21">
        <f>IFERROR(VLOOKUP(I138,SUM_POINT!$A$1:$G$970,3,FALSE),0)</f>
        <v>2230.4</v>
      </c>
      <c r="N138" s="21">
        <f>IFERROR(VLOOKUP(I138,SUM_POINT!$A$1:$G$970,4,FALSE),0)</f>
        <v>2203.79</v>
      </c>
      <c r="O138" s="21">
        <f>IFERROR(VLOOKUP(I138,SUM_POINT!$A$1:$G$970,5,FALSE),0)</f>
        <v>2337.25</v>
      </c>
      <c r="P138" s="21">
        <f>IFERROR(VLOOKUP(I138,SUM_POINT!$A$1:$G$970,6,FALSE),0)</f>
        <v>1846.1</v>
      </c>
      <c r="Q138" s="22">
        <f t="shared" si="4"/>
        <v>8617.5400000000009</v>
      </c>
      <c r="R138" s="21">
        <f t="shared" si="5"/>
        <v>30871</v>
      </c>
    </row>
    <row r="139" spans="1:18">
      <c r="A139" s="19" t="s">
        <v>587</v>
      </c>
      <c r="B139" s="19" t="s">
        <v>588</v>
      </c>
      <c r="C139" s="19" t="s">
        <v>2985</v>
      </c>
      <c r="D139" s="19" t="s">
        <v>2986</v>
      </c>
      <c r="E139" s="19" t="s">
        <v>3006</v>
      </c>
      <c r="F139" s="19" t="s">
        <v>3007</v>
      </c>
      <c r="G139" s="19" t="s">
        <v>1184</v>
      </c>
      <c r="H139" s="19" t="s">
        <v>1185</v>
      </c>
      <c r="I139" s="20" t="s">
        <v>856</v>
      </c>
      <c r="J139" s="19" t="s">
        <v>3008</v>
      </c>
      <c r="K139" s="19" t="s">
        <v>2031</v>
      </c>
      <c r="L139" s="19" t="s">
        <v>2032</v>
      </c>
      <c r="M139" s="21">
        <f>IFERROR(VLOOKUP(I139,SUM_POINT!$A$1:$G$970,3,FALSE),0)</f>
        <v>4054.28</v>
      </c>
      <c r="N139" s="21">
        <f>IFERROR(VLOOKUP(I139,SUM_POINT!$A$1:$G$970,4,FALSE),0)</f>
        <v>3365.35</v>
      </c>
      <c r="O139" s="21">
        <f>IFERROR(VLOOKUP(I139,SUM_POINT!$A$1:$G$970,5,FALSE),0)</f>
        <v>3785.63</v>
      </c>
      <c r="P139" s="21">
        <f>IFERROR(VLOOKUP(I139,SUM_POINT!$A$1:$G$970,6,FALSE),0)</f>
        <v>3193.93</v>
      </c>
      <c r="Q139" s="22">
        <f t="shared" si="4"/>
        <v>14399.19</v>
      </c>
      <c r="R139" s="21">
        <f t="shared" si="5"/>
        <v>51583</v>
      </c>
    </row>
    <row r="140" spans="1:18">
      <c r="A140" s="19" t="s">
        <v>587</v>
      </c>
      <c r="B140" s="19" t="s">
        <v>588</v>
      </c>
      <c r="C140" s="19" t="s">
        <v>2985</v>
      </c>
      <c r="D140" s="19" t="s">
        <v>2986</v>
      </c>
      <c r="E140" s="19" t="s">
        <v>568</v>
      </c>
      <c r="F140" s="19" t="s">
        <v>568</v>
      </c>
      <c r="G140" s="19" t="s">
        <v>1184</v>
      </c>
      <c r="H140" s="19" t="s">
        <v>1185</v>
      </c>
      <c r="I140" s="20" t="s">
        <v>3009</v>
      </c>
      <c r="J140" s="19" t="s">
        <v>3010</v>
      </c>
      <c r="K140" s="19" t="s">
        <v>2031</v>
      </c>
      <c r="L140" s="19" t="s">
        <v>2007</v>
      </c>
      <c r="M140" s="21">
        <f>IFERROR(VLOOKUP(I140,SUM_POINT!$A$1:$G$970,3,FALSE),0)</f>
        <v>0</v>
      </c>
      <c r="N140" s="21">
        <f>IFERROR(VLOOKUP(I140,SUM_POINT!$A$1:$G$970,4,FALSE),0)</f>
        <v>0</v>
      </c>
      <c r="O140" s="21">
        <f>IFERROR(VLOOKUP(I140,SUM_POINT!$A$1:$G$970,5,FALSE),0)</f>
        <v>0</v>
      </c>
      <c r="P140" s="21">
        <f>IFERROR(VLOOKUP(I140,SUM_POINT!$A$1:$G$970,6,FALSE),0)</f>
        <v>0</v>
      </c>
      <c r="Q140" s="22">
        <f t="shared" si="4"/>
        <v>0</v>
      </c>
      <c r="R140" s="21">
        <f t="shared" si="5"/>
        <v>0</v>
      </c>
    </row>
    <row r="141" spans="1:18">
      <c r="A141" s="19" t="s">
        <v>587</v>
      </c>
      <c r="B141" s="19" t="s">
        <v>588</v>
      </c>
      <c r="C141" s="19" t="s">
        <v>2985</v>
      </c>
      <c r="D141" s="19" t="s">
        <v>2986</v>
      </c>
      <c r="E141" s="19" t="s">
        <v>3011</v>
      </c>
      <c r="F141" s="19" t="s">
        <v>3012</v>
      </c>
      <c r="G141" s="19" t="s">
        <v>1184</v>
      </c>
      <c r="H141" s="19" t="s">
        <v>1185</v>
      </c>
      <c r="I141" s="20" t="s">
        <v>858</v>
      </c>
      <c r="J141" s="19" t="s">
        <v>3013</v>
      </c>
      <c r="K141" s="19" t="s">
        <v>2031</v>
      </c>
      <c r="L141" s="19" t="s">
        <v>2032</v>
      </c>
      <c r="M141" s="21">
        <f>IFERROR(VLOOKUP(I141,SUM_POINT!$A$1:$G$970,3,FALSE),0)</f>
        <v>2217.4899999999998</v>
      </c>
      <c r="N141" s="21">
        <f>IFERROR(VLOOKUP(I141,SUM_POINT!$A$1:$G$970,4,FALSE),0)</f>
        <v>2082.96</v>
      </c>
      <c r="O141" s="21">
        <f>IFERROR(VLOOKUP(I141,SUM_POINT!$A$1:$G$970,5,FALSE),0)</f>
        <v>2741.4</v>
      </c>
      <c r="P141" s="21">
        <f>IFERROR(VLOOKUP(I141,SUM_POINT!$A$1:$G$970,6,FALSE),0)</f>
        <v>1921.01</v>
      </c>
      <c r="Q141" s="22">
        <f t="shared" si="4"/>
        <v>8962.86</v>
      </c>
      <c r="R141" s="21">
        <f t="shared" si="5"/>
        <v>32108</v>
      </c>
    </row>
    <row r="142" spans="1:18">
      <c r="A142" s="19" t="s">
        <v>587</v>
      </c>
      <c r="B142" s="19" t="s">
        <v>588</v>
      </c>
      <c r="C142" s="19" t="s">
        <v>2985</v>
      </c>
      <c r="D142" s="19" t="s">
        <v>2986</v>
      </c>
      <c r="E142" s="19" t="s">
        <v>3011</v>
      </c>
      <c r="F142" s="19" t="s">
        <v>3012</v>
      </c>
      <c r="G142" s="19" t="s">
        <v>1184</v>
      </c>
      <c r="H142" s="19" t="s">
        <v>1185</v>
      </c>
      <c r="I142" s="20" t="s">
        <v>860</v>
      </c>
      <c r="J142" s="19" t="s">
        <v>3014</v>
      </c>
      <c r="K142" s="19" t="s">
        <v>2031</v>
      </c>
      <c r="L142" s="19" t="s">
        <v>2032</v>
      </c>
      <c r="M142" s="21">
        <f>IFERROR(VLOOKUP(I142,SUM_POINT!$A$1:$G$970,3,FALSE),0)</f>
        <v>1615.82</v>
      </c>
      <c r="N142" s="21">
        <f>IFERROR(VLOOKUP(I142,SUM_POINT!$A$1:$G$970,4,FALSE),0)</f>
        <v>1418.71</v>
      </c>
      <c r="O142" s="21">
        <f>IFERROR(VLOOKUP(I142,SUM_POINT!$A$1:$G$970,5,FALSE),0)</f>
        <v>1716.64</v>
      </c>
      <c r="P142" s="21">
        <f>IFERROR(VLOOKUP(I142,SUM_POINT!$A$1:$G$970,6,FALSE),0)</f>
        <v>1613.03</v>
      </c>
      <c r="Q142" s="22">
        <f t="shared" si="4"/>
        <v>6364.2</v>
      </c>
      <c r="R142" s="21">
        <f t="shared" si="5"/>
        <v>22799</v>
      </c>
    </row>
    <row r="143" spans="1:18">
      <c r="A143" s="19" t="s">
        <v>587</v>
      </c>
      <c r="B143" s="19" t="s">
        <v>588</v>
      </c>
      <c r="C143" s="19" t="s">
        <v>2985</v>
      </c>
      <c r="D143" s="19" t="s">
        <v>2986</v>
      </c>
      <c r="E143" s="19" t="s">
        <v>3015</v>
      </c>
      <c r="F143" s="19" t="s">
        <v>3016</v>
      </c>
      <c r="G143" s="19" t="s">
        <v>1184</v>
      </c>
      <c r="H143" s="19" t="s">
        <v>1185</v>
      </c>
      <c r="I143" s="20" t="s">
        <v>862</v>
      </c>
      <c r="J143" s="19" t="s">
        <v>3017</v>
      </c>
      <c r="K143" s="19" t="s">
        <v>2031</v>
      </c>
      <c r="L143" s="19" t="s">
        <v>2032</v>
      </c>
      <c r="M143" s="21">
        <f>IFERROR(VLOOKUP(I143,SUM_POINT!$A$1:$G$970,3,FALSE),0)</f>
        <v>1343.32</v>
      </c>
      <c r="N143" s="21">
        <f>IFERROR(VLOOKUP(I143,SUM_POINT!$A$1:$G$970,4,FALSE),0)</f>
        <v>1306.05</v>
      </c>
      <c r="O143" s="21">
        <f>IFERROR(VLOOKUP(I143,SUM_POINT!$A$1:$G$970,5,FALSE),0)</f>
        <v>1490.44</v>
      </c>
      <c r="P143" s="21">
        <f>IFERROR(VLOOKUP(I143,SUM_POINT!$A$1:$G$970,6,FALSE),0)</f>
        <v>1361.35</v>
      </c>
      <c r="Q143" s="22">
        <f t="shared" si="4"/>
        <v>5501.16</v>
      </c>
      <c r="R143" s="21">
        <f t="shared" si="5"/>
        <v>19707</v>
      </c>
    </row>
    <row r="144" spans="1:18">
      <c r="A144" s="19" t="s">
        <v>587</v>
      </c>
      <c r="B144" s="19" t="s">
        <v>588</v>
      </c>
      <c r="C144" s="19" t="s">
        <v>2985</v>
      </c>
      <c r="D144" s="19" t="s">
        <v>2986</v>
      </c>
      <c r="E144" s="19" t="s">
        <v>3015</v>
      </c>
      <c r="F144" s="19" t="s">
        <v>3016</v>
      </c>
      <c r="G144" s="19" t="s">
        <v>1184</v>
      </c>
      <c r="H144" s="19" t="s">
        <v>1185</v>
      </c>
      <c r="I144" s="20" t="s">
        <v>864</v>
      </c>
      <c r="J144" s="19" t="s">
        <v>3018</v>
      </c>
      <c r="K144" s="19" t="s">
        <v>2031</v>
      </c>
      <c r="L144" s="19" t="s">
        <v>2032</v>
      </c>
      <c r="M144" s="21">
        <f>IFERROR(VLOOKUP(I144,SUM_POINT!$A$1:$G$970,3,FALSE),0)</f>
        <v>2455.21</v>
      </c>
      <c r="N144" s="21">
        <f>IFERROR(VLOOKUP(I144,SUM_POINT!$A$1:$G$970,4,FALSE),0)</f>
        <v>1896.9</v>
      </c>
      <c r="O144" s="21">
        <f>IFERROR(VLOOKUP(I144,SUM_POINT!$A$1:$G$970,5,FALSE),0)</f>
        <v>1806.1</v>
      </c>
      <c r="P144" s="21">
        <f>IFERROR(VLOOKUP(I144,SUM_POINT!$A$1:$G$970,6,FALSE),0)</f>
        <v>1488.21</v>
      </c>
      <c r="Q144" s="22">
        <f t="shared" si="4"/>
        <v>7646.420000000001</v>
      </c>
      <c r="R144" s="21">
        <f t="shared" si="5"/>
        <v>27392</v>
      </c>
    </row>
    <row r="145" spans="1:18">
      <c r="A145" s="19" t="s">
        <v>587</v>
      </c>
      <c r="B145" s="19" t="s">
        <v>588</v>
      </c>
      <c r="C145" s="19" t="s">
        <v>2985</v>
      </c>
      <c r="D145" s="19" t="s">
        <v>2986</v>
      </c>
      <c r="E145" s="19" t="s">
        <v>3019</v>
      </c>
      <c r="F145" s="19" t="s">
        <v>3020</v>
      </c>
      <c r="G145" s="19" t="s">
        <v>1184</v>
      </c>
      <c r="H145" s="19" t="s">
        <v>1185</v>
      </c>
      <c r="I145" s="20" t="s">
        <v>866</v>
      </c>
      <c r="J145" s="19" t="s">
        <v>3021</v>
      </c>
      <c r="K145" s="19" t="s">
        <v>2031</v>
      </c>
      <c r="L145" s="19" t="s">
        <v>2032</v>
      </c>
      <c r="M145" s="21">
        <f>IFERROR(VLOOKUP(I145,SUM_POINT!$A$1:$G$970,3,FALSE),0)</f>
        <v>1839.61</v>
      </c>
      <c r="N145" s="21">
        <f>IFERROR(VLOOKUP(I145,SUM_POINT!$A$1:$G$970,4,FALSE),0)</f>
        <v>2090.7800000000002</v>
      </c>
      <c r="O145" s="21">
        <f>IFERROR(VLOOKUP(I145,SUM_POINT!$A$1:$G$970,5,FALSE),0)</f>
        <v>2274.19</v>
      </c>
      <c r="P145" s="21">
        <f>IFERROR(VLOOKUP(I145,SUM_POINT!$A$1:$G$970,6,FALSE),0)</f>
        <v>1837.86</v>
      </c>
      <c r="Q145" s="22">
        <f t="shared" si="4"/>
        <v>8042.44</v>
      </c>
      <c r="R145" s="21">
        <f t="shared" si="5"/>
        <v>28811</v>
      </c>
    </row>
    <row r="146" spans="1:18">
      <c r="A146" s="19" t="s">
        <v>587</v>
      </c>
      <c r="B146" s="19" t="s">
        <v>588</v>
      </c>
      <c r="C146" s="19" t="s">
        <v>2985</v>
      </c>
      <c r="D146" s="19" t="s">
        <v>2986</v>
      </c>
      <c r="E146" s="19" t="s">
        <v>3022</v>
      </c>
      <c r="F146" s="19" t="s">
        <v>3023</v>
      </c>
      <c r="G146" s="19" t="s">
        <v>1184</v>
      </c>
      <c r="H146" s="19" t="s">
        <v>1185</v>
      </c>
      <c r="I146" s="20" t="s">
        <v>868</v>
      </c>
      <c r="J146" s="19" t="s">
        <v>3024</v>
      </c>
      <c r="K146" s="19" t="s">
        <v>2031</v>
      </c>
      <c r="L146" s="19" t="s">
        <v>2032</v>
      </c>
      <c r="M146" s="21">
        <f>IFERROR(VLOOKUP(I146,SUM_POINT!$A$1:$G$970,3,FALSE),0)</f>
        <v>2807.52</v>
      </c>
      <c r="N146" s="21">
        <f>IFERROR(VLOOKUP(I146,SUM_POINT!$A$1:$G$970,4,FALSE),0)</f>
        <v>2167.94</v>
      </c>
      <c r="O146" s="21">
        <f>IFERROR(VLOOKUP(I146,SUM_POINT!$A$1:$G$970,5,FALSE),0)</f>
        <v>2109.41</v>
      </c>
      <c r="P146" s="21">
        <f>IFERROR(VLOOKUP(I146,SUM_POINT!$A$1:$G$970,6,FALSE),0)</f>
        <v>1970.12</v>
      </c>
      <c r="Q146" s="22">
        <f t="shared" si="4"/>
        <v>9054.99</v>
      </c>
      <c r="R146" s="21">
        <f t="shared" si="5"/>
        <v>32438</v>
      </c>
    </row>
    <row r="147" spans="1:18">
      <c r="A147" s="19" t="s">
        <v>587</v>
      </c>
      <c r="B147" s="19" t="s">
        <v>588</v>
      </c>
      <c r="C147" s="19" t="s">
        <v>2985</v>
      </c>
      <c r="D147" s="19" t="s">
        <v>2986</v>
      </c>
      <c r="E147" s="19" t="s">
        <v>3022</v>
      </c>
      <c r="F147" s="19" t="s">
        <v>3023</v>
      </c>
      <c r="G147" s="19" t="s">
        <v>1184</v>
      </c>
      <c r="H147" s="19" t="s">
        <v>1185</v>
      </c>
      <c r="I147" s="20" t="s">
        <v>870</v>
      </c>
      <c r="J147" s="19" t="s">
        <v>3025</v>
      </c>
      <c r="K147" s="19" t="s">
        <v>2031</v>
      </c>
      <c r="L147" s="19" t="s">
        <v>2032</v>
      </c>
      <c r="M147" s="21">
        <f>IFERROR(VLOOKUP(I147,SUM_POINT!$A$1:$G$970,3,FALSE),0)</f>
        <v>2022.58</v>
      </c>
      <c r="N147" s="21">
        <f>IFERROR(VLOOKUP(I147,SUM_POINT!$A$1:$G$970,4,FALSE),0)</f>
        <v>1847.12</v>
      </c>
      <c r="O147" s="21">
        <f>IFERROR(VLOOKUP(I147,SUM_POINT!$A$1:$G$970,5,FALSE),0)</f>
        <v>2064.65</v>
      </c>
      <c r="P147" s="21">
        <f>IFERROR(VLOOKUP(I147,SUM_POINT!$A$1:$G$970,6,FALSE),0)</f>
        <v>1816.6</v>
      </c>
      <c r="Q147" s="22">
        <f t="shared" si="4"/>
        <v>7750.9500000000007</v>
      </c>
      <c r="R147" s="21">
        <f t="shared" si="5"/>
        <v>27767</v>
      </c>
    </row>
    <row r="148" spans="1:18">
      <c r="A148" s="19" t="s">
        <v>587</v>
      </c>
      <c r="B148" s="19" t="s">
        <v>588</v>
      </c>
      <c r="C148" s="19" t="s">
        <v>2985</v>
      </c>
      <c r="D148" s="19" t="s">
        <v>2986</v>
      </c>
      <c r="E148" s="19" t="s">
        <v>3026</v>
      </c>
      <c r="F148" s="19" t="s">
        <v>3027</v>
      </c>
      <c r="G148" s="19" t="s">
        <v>1184</v>
      </c>
      <c r="H148" s="19" t="s">
        <v>1185</v>
      </c>
      <c r="I148" s="20" t="s">
        <v>872</v>
      </c>
      <c r="J148" s="19" t="s">
        <v>3028</v>
      </c>
      <c r="K148" s="19" t="s">
        <v>2031</v>
      </c>
      <c r="L148" s="19" t="s">
        <v>2032</v>
      </c>
      <c r="M148" s="21">
        <f>IFERROR(VLOOKUP(I148,SUM_POINT!$A$1:$G$970,3,FALSE),0)</f>
        <v>2996.06</v>
      </c>
      <c r="N148" s="21">
        <f>IFERROR(VLOOKUP(I148,SUM_POINT!$A$1:$G$970,4,FALSE),0)</f>
        <v>2793.62</v>
      </c>
      <c r="O148" s="21">
        <f>IFERROR(VLOOKUP(I148,SUM_POINT!$A$1:$G$970,5,FALSE),0)</f>
        <v>3277.91</v>
      </c>
      <c r="P148" s="21">
        <f>IFERROR(VLOOKUP(I148,SUM_POINT!$A$1:$G$970,6,FALSE),0)</f>
        <v>3257.45</v>
      </c>
      <c r="Q148" s="22">
        <f t="shared" si="4"/>
        <v>12325.04</v>
      </c>
      <c r="R148" s="21">
        <f t="shared" si="5"/>
        <v>44152</v>
      </c>
    </row>
    <row r="149" spans="1:18">
      <c r="A149" s="19" t="s">
        <v>587</v>
      </c>
      <c r="B149" s="19" t="s">
        <v>588</v>
      </c>
      <c r="C149" s="19" t="s">
        <v>2985</v>
      </c>
      <c r="D149" s="19" t="s">
        <v>2986</v>
      </c>
      <c r="E149" s="19" t="s">
        <v>3029</v>
      </c>
      <c r="F149" s="19" t="s">
        <v>3030</v>
      </c>
      <c r="G149" s="19" t="s">
        <v>1184</v>
      </c>
      <c r="H149" s="19" t="s">
        <v>1185</v>
      </c>
      <c r="I149" s="20" t="s">
        <v>874</v>
      </c>
      <c r="J149" s="19" t="s">
        <v>3031</v>
      </c>
      <c r="K149" s="19" t="s">
        <v>2031</v>
      </c>
      <c r="L149" s="19" t="s">
        <v>2032</v>
      </c>
      <c r="M149" s="21">
        <f>IFERROR(VLOOKUP(I149,SUM_POINT!$A$1:$G$970,3,FALSE),0)</f>
        <v>1264.3599999999999</v>
      </c>
      <c r="N149" s="21">
        <f>IFERROR(VLOOKUP(I149,SUM_POINT!$A$1:$G$970,4,FALSE),0)</f>
        <v>1598.41</v>
      </c>
      <c r="O149" s="21">
        <f>IFERROR(VLOOKUP(I149,SUM_POINT!$A$1:$G$970,5,FALSE),0)</f>
        <v>1510.95</v>
      </c>
      <c r="P149" s="21">
        <f>IFERROR(VLOOKUP(I149,SUM_POINT!$A$1:$G$970,6,FALSE),0)</f>
        <v>1320.04</v>
      </c>
      <c r="Q149" s="22">
        <f t="shared" si="4"/>
        <v>5693.76</v>
      </c>
      <c r="R149" s="21">
        <f t="shared" si="5"/>
        <v>20397</v>
      </c>
    </row>
    <row r="150" spans="1:18">
      <c r="A150" s="19" t="s">
        <v>587</v>
      </c>
      <c r="B150" s="19" t="s">
        <v>588</v>
      </c>
      <c r="C150" s="19" t="s">
        <v>2985</v>
      </c>
      <c r="D150" s="19" t="s">
        <v>2986</v>
      </c>
      <c r="E150" s="19" t="s">
        <v>3029</v>
      </c>
      <c r="F150" s="19" t="s">
        <v>3030</v>
      </c>
      <c r="G150" s="19" t="s">
        <v>1184</v>
      </c>
      <c r="H150" s="19" t="s">
        <v>1185</v>
      </c>
      <c r="I150" s="20" t="s">
        <v>876</v>
      </c>
      <c r="J150" s="19" t="s">
        <v>3032</v>
      </c>
      <c r="K150" s="19" t="s">
        <v>2031</v>
      </c>
      <c r="L150" s="19" t="s">
        <v>2032</v>
      </c>
      <c r="M150" s="21">
        <f>IFERROR(VLOOKUP(I150,SUM_POINT!$A$1:$G$970,3,FALSE),0)</f>
        <v>967.33</v>
      </c>
      <c r="N150" s="21">
        <f>IFERROR(VLOOKUP(I150,SUM_POINT!$A$1:$G$970,4,FALSE),0)</f>
        <v>1085.76</v>
      </c>
      <c r="O150" s="21">
        <f>IFERROR(VLOOKUP(I150,SUM_POINT!$A$1:$G$970,5,FALSE),0)</f>
        <v>1081.05</v>
      </c>
      <c r="P150" s="21">
        <f>IFERROR(VLOOKUP(I150,SUM_POINT!$A$1:$G$970,6,FALSE),0)</f>
        <v>1021.17</v>
      </c>
      <c r="Q150" s="22">
        <f t="shared" si="4"/>
        <v>4155.3100000000004</v>
      </c>
      <c r="R150" s="21">
        <f t="shared" si="5"/>
        <v>14886</v>
      </c>
    </row>
    <row r="151" spans="1:18">
      <c r="A151" s="19" t="s">
        <v>587</v>
      </c>
      <c r="B151" s="19" t="s">
        <v>588</v>
      </c>
      <c r="C151" s="19" t="s">
        <v>2985</v>
      </c>
      <c r="D151" s="19" t="s">
        <v>2986</v>
      </c>
      <c r="E151" s="19" t="s">
        <v>3033</v>
      </c>
      <c r="F151" s="19" t="s">
        <v>3034</v>
      </c>
      <c r="G151" s="19" t="s">
        <v>1184</v>
      </c>
      <c r="H151" s="19" t="s">
        <v>1185</v>
      </c>
      <c r="I151" s="20" t="s">
        <v>878</v>
      </c>
      <c r="J151" s="19" t="s">
        <v>3035</v>
      </c>
      <c r="K151" s="19" t="s">
        <v>2031</v>
      </c>
      <c r="L151" s="19" t="s">
        <v>2032</v>
      </c>
      <c r="M151" s="21">
        <f>IFERROR(VLOOKUP(I151,SUM_POINT!$A$1:$G$970,3,FALSE),0)</f>
        <v>3778.45</v>
      </c>
      <c r="N151" s="21">
        <f>IFERROR(VLOOKUP(I151,SUM_POINT!$A$1:$G$970,4,FALSE),0)</f>
        <v>3805.39</v>
      </c>
      <c r="O151" s="21">
        <f>IFERROR(VLOOKUP(I151,SUM_POINT!$A$1:$G$970,5,FALSE),0)</f>
        <v>3908.16</v>
      </c>
      <c r="P151" s="21">
        <f>IFERROR(VLOOKUP(I151,SUM_POINT!$A$1:$G$970,6,FALSE),0)</f>
        <v>3815.24</v>
      </c>
      <c r="Q151" s="22">
        <f t="shared" si="4"/>
        <v>15307.24</v>
      </c>
      <c r="R151" s="21">
        <f t="shared" si="5"/>
        <v>54836</v>
      </c>
    </row>
    <row r="152" spans="1:18">
      <c r="A152" s="19" t="s">
        <v>587</v>
      </c>
      <c r="B152" s="19" t="s">
        <v>588</v>
      </c>
      <c r="C152" s="19" t="s">
        <v>2985</v>
      </c>
      <c r="D152" s="19" t="s">
        <v>2986</v>
      </c>
      <c r="E152" s="19" t="s">
        <v>3036</v>
      </c>
      <c r="F152" s="19" t="s">
        <v>3037</v>
      </c>
      <c r="G152" s="19" t="s">
        <v>1184</v>
      </c>
      <c r="H152" s="19" t="s">
        <v>1185</v>
      </c>
      <c r="I152" s="20" t="s">
        <v>880</v>
      </c>
      <c r="J152" s="19" t="s">
        <v>3038</v>
      </c>
      <c r="K152" s="19" t="s">
        <v>2031</v>
      </c>
      <c r="L152" s="19" t="s">
        <v>2032</v>
      </c>
      <c r="M152" s="21">
        <f>IFERROR(VLOOKUP(I152,SUM_POINT!$A$1:$G$970,3,FALSE),0)</f>
        <v>2946.11</v>
      </c>
      <c r="N152" s="21">
        <f>IFERROR(VLOOKUP(I152,SUM_POINT!$A$1:$G$970,4,FALSE),0)</f>
        <v>3576.98</v>
      </c>
      <c r="O152" s="21">
        <f>IFERROR(VLOOKUP(I152,SUM_POINT!$A$1:$G$970,5,FALSE),0)</f>
        <v>3705.24</v>
      </c>
      <c r="P152" s="21">
        <f>IFERROR(VLOOKUP(I152,SUM_POINT!$A$1:$G$970,6,FALSE),0)</f>
        <v>3350.29</v>
      </c>
      <c r="Q152" s="22">
        <f t="shared" si="4"/>
        <v>13578.619999999999</v>
      </c>
      <c r="R152" s="21">
        <f t="shared" si="5"/>
        <v>48643</v>
      </c>
    </row>
    <row r="153" spans="1:18">
      <c r="A153" s="19" t="s">
        <v>587</v>
      </c>
      <c r="B153" s="19" t="s">
        <v>588</v>
      </c>
      <c r="C153" s="19" t="s">
        <v>2985</v>
      </c>
      <c r="D153" s="19" t="s">
        <v>2986</v>
      </c>
      <c r="E153" s="19" t="s">
        <v>3039</v>
      </c>
      <c r="F153" s="19" t="s">
        <v>3040</v>
      </c>
      <c r="G153" s="19" t="s">
        <v>1184</v>
      </c>
      <c r="H153" s="19" t="s">
        <v>1185</v>
      </c>
      <c r="I153" s="20" t="s">
        <v>882</v>
      </c>
      <c r="J153" s="19" t="s">
        <v>3041</v>
      </c>
      <c r="K153" s="19" t="s">
        <v>2031</v>
      </c>
      <c r="L153" s="19" t="s">
        <v>2032</v>
      </c>
      <c r="M153" s="21">
        <f>IFERROR(VLOOKUP(I153,SUM_POINT!$A$1:$G$970,3,FALSE),0)</f>
        <v>3117.56</v>
      </c>
      <c r="N153" s="21">
        <f>IFERROR(VLOOKUP(I153,SUM_POINT!$A$1:$G$970,4,FALSE),0)</f>
        <v>2503.13</v>
      </c>
      <c r="O153" s="21">
        <f>IFERROR(VLOOKUP(I153,SUM_POINT!$A$1:$G$970,5,FALSE),0)</f>
        <v>2570.0500000000002</v>
      </c>
      <c r="P153" s="21">
        <f>IFERROR(VLOOKUP(I153,SUM_POINT!$A$1:$G$970,6,FALSE),0)</f>
        <v>2592.25</v>
      </c>
      <c r="Q153" s="22">
        <f t="shared" si="4"/>
        <v>10782.990000000002</v>
      </c>
      <c r="R153" s="21">
        <f t="shared" si="5"/>
        <v>38628</v>
      </c>
    </row>
    <row r="154" spans="1:18">
      <c r="A154" s="19" t="s">
        <v>587</v>
      </c>
      <c r="B154" s="19" t="s">
        <v>588</v>
      </c>
      <c r="C154" s="19" t="s">
        <v>2985</v>
      </c>
      <c r="D154" s="19" t="s">
        <v>2986</v>
      </c>
      <c r="E154" s="19" t="s">
        <v>3042</v>
      </c>
      <c r="F154" s="19" t="s">
        <v>3043</v>
      </c>
      <c r="G154" s="19" t="s">
        <v>1184</v>
      </c>
      <c r="H154" s="19" t="s">
        <v>1185</v>
      </c>
      <c r="I154" s="20" t="s">
        <v>884</v>
      </c>
      <c r="J154" s="19" t="s">
        <v>3044</v>
      </c>
      <c r="K154" s="19" t="s">
        <v>2031</v>
      </c>
      <c r="L154" s="19" t="s">
        <v>2032</v>
      </c>
      <c r="M154" s="21">
        <f>IFERROR(VLOOKUP(I154,SUM_POINT!$A$1:$G$970,3,FALSE),0)</f>
        <v>2221.34</v>
      </c>
      <c r="N154" s="21">
        <f>IFERROR(VLOOKUP(I154,SUM_POINT!$A$1:$G$970,4,FALSE),0)</f>
        <v>2149.4699999999998</v>
      </c>
      <c r="O154" s="21">
        <f>IFERROR(VLOOKUP(I154,SUM_POINT!$A$1:$G$970,5,FALSE),0)</f>
        <v>1909.72</v>
      </c>
      <c r="P154" s="21">
        <f>IFERROR(VLOOKUP(I154,SUM_POINT!$A$1:$G$970,6,FALSE),0)</f>
        <v>1832.22</v>
      </c>
      <c r="Q154" s="22">
        <f t="shared" si="4"/>
        <v>8112.75</v>
      </c>
      <c r="R154" s="21">
        <f t="shared" si="5"/>
        <v>29063</v>
      </c>
    </row>
    <row r="155" spans="1:18">
      <c r="A155" s="19" t="s">
        <v>587</v>
      </c>
      <c r="B155" s="19" t="s">
        <v>588</v>
      </c>
      <c r="C155" s="19" t="s">
        <v>2985</v>
      </c>
      <c r="D155" s="19" t="s">
        <v>2986</v>
      </c>
      <c r="E155" s="19" t="s">
        <v>3045</v>
      </c>
      <c r="F155" s="19" t="s">
        <v>3046</v>
      </c>
      <c r="G155" s="19" t="s">
        <v>1184</v>
      </c>
      <c r="H155" s="19" t="s">
        <v>1185</v>
      </c>
      <c r="I155" s="20" t="s">
        <v>886</v>
      </c>
      <c r="J155" s="19" t="s">
        <v>3047</v>
      </c>
      <c r="K155" s="19" t="s">
        <v>2031</v>
      </c>
      <c r="L155" s="19" t="s">
        <v>2032</v>
      </c>
      <c r="M155" s="21">
        <f>IFERROR(VLOOKUP(I155,SUM_POINT!$A$1:$G$970,3,FALSE),0)</f>
        <v>1810.28</v>
      </c>
      <c r="N155" s="21">
        <f>IFERROR(VLOOKUP(I155,SUM_POINT!$A$1:$G$970,4,FALSE),0)</f>
        <v>1805.39</v>
      </c>
      <c r="O155" s="21">
        <f>IFERROR(VLOOKUP(I155,SUM_POINT!$A$1:$G$970,5,FALSE),0)</f>
        <v>1961.01</v>
      </c>
      <c r="P155" s="21">
        <f>IFERROR(VLOOKUP(I155,SUM_POINT!$A$1:$G$970,6,FALSE),0)</f>
        <v>1598.27</v>
      </c>
      <c r="Q155" s="22">
        <f t="shared" si="4"/>
        <v>7174.9500000000007</v>
      </c>
      <c r="R155" s="21">
        <f t="shared" si="5"/>
        <v>25703</v>
      </c>
    </row>
    <row r="156" spans="1:18">
      <c r="A156" s="19" t="s">
        <v>587</v>
      </c>
      <c r="B156" s="19" t="s">
        <v>588</v>
      </c>
      <c r="C156" s="19" t="s">
        <v>2985</v>
      </c>
      <c r="D156" s="19" t="s">
        <v>2986</v>
      </c>
      <c r="E156" s="19" t="s">
        <v>3048</v>
      </c>
      <c r="F156" s="19" t="s">
        <v>3049</v>
      </c>
      <c r="G156" s="19" t="s">
        <v>1184</v>
      </c>
      <c r="H156" s="19" t="s">
        <v>1185</v>
      </c>
      <c r="I156" s="20" t="s">
        <v>888</v>
      </c>
      <c r="J156" s="19" t="s">
        <v>3050</v>
      </c>
      <c r="K156" s="19" t="s">
        <v>2031</v>
      </c>
      <c r="L156" s="19" t="s">
        <v>2032</v>
      </c>
      <c r="M156" s="21">
        <f>IFERROR(VLOOKUP(I156,SUM_POINT!$A$1:$G$970,3,FALSE),0)</f>
        <v>2421.5100000000002</v>
      </c>
      <c r="N156" s="21">
        <f>IFERROR(VLOOKUP(I156,SUM_POINT!$A$1:$G$970,4,FALSE),0)</f>
        <v>2851.37</v>
      </c>
      <c r="O156" s="21">
        <f>IFERROR(VLOOKUP(I156,SUM_POINT!$A$1:$G$970,5,FALSE),0)</f>
        <v>2290.9299999999998</v>
      </c>
      <c r="P156" s="21">
        <f>IFERROR(VLOOKUP(I156,SUM_POINT!$A$1:$G$970,6,FALSE),0)</f>
        <v>2431.5</v>
      </c>
      <c r="Q156" s="22">
        <f t="shared" si="4"/>
        <v>9995.31</v>
      </c>
      <c r="R156" s="21">
        <f t="shared" si="5"/>
        <v>35807</v>
      </c>
    </row>
    <row r="157" spans="1:18">
      <c r="A157" s="19" t="s">
        <v>587</v>
      </c>
      <c r="B157" s="19" t="s">
        <v>588</v>
      </c>
      <c r="C157" s="19" t="s">
        <v>2985</v>
      </c>
      <c r="D157" s="19" t="s">
        <v>2986</v>
      </c>
      <c r="E157" s="19" t="s">
        <v>3051</v>
      </c>
      <c r="F157" s="19" t="s">
        <v>3052</v>
      </c>
      <c r="G157" s="19" t="s">
        <v>1184</v>
      </c>
      <c r="H157" s="19" t="s">
        <v>1185</v>
      </c>
      <c r="I157" s="20" t="s">
        <v>890</v>
      </c>
      <c r="J157" s="19" t="s">
        <v>3053</v>
      </c>
      <c r="K157" s="19" t="s">
        <v>2031</v>
      </c>
      <c r="L157" s="19" t="s">
        <v>2032</v>
      </c>
      <c r="M157" s="21">
        <f>IFERROR(VLOOKUP(I157,SUM_POINT!$A$1:$G$970,3,FALSE),0)</f>
        <v>2273.9499999999998</v>
      </c>
      <c r="N157" s="21">
        <f>IFERROR(VLOOKUP(I157,SUM_POINT!$A$1:$G$970,4,FALSE),0)</f>
        <v>1914.31</v>
      </c>
      <c r="O157" s="21">
        <f>IFERROR(VLOOKUP(I157,SUM_POINT!$A$1:$G$970,5,FALSE),0)</f>
        <v>1934.56</v>
      </c>
      <c r="P157" s="21">
        <f>IFERROR(VLOOKUP(I157,SUM_POINT!$A$1:$G$970,6,FALSE),0)</f>
        <v>1952.09</v>
      </c>
      <c r="Q157" s="22">
        <f t="shared" si="4"/>
        <v>8074.91</v>
      </c>
      <c r="R157" s="21">
        <f t="shared" si="5"/>
        <v>28927</v>
      </c>
    </row>
    <row r="158" spans="1:18">
      <c r="A158" s="19" t="s">
        <v>587</v>
      </c>
      <c r="B158" s="19" t="s">
        <v>588</v>
      </c>
      <c r="C158" s="19" t="s">
        <v>3054</v>
      </c>
      <c r="D158" s="19" t="s">
        <v>3055</v>
      </c>
      <c r="E158" s="19" t="s">
        <v>568</v>
      </c>
      <c r="F158" s="19" t="s">
        <v>568</v>
      </c>
      <c r="G158" s="19" t="s">
        <v>1186</v>
      </c>
      <c r="H158" s="19" t="s">
        <v>1187</v>
      </c>
      <c r="I158" s="20" t="s">
        <v>3056</v>
      </c>
      <c r="J158" s="19" t="s">
        <v>3057</v>
      </c>
      <c r="K158" s="19" t="s">
        <v>2031</v>
      </c>
      <c r="L158" s="19" t="s">
        <v>2007</v>
      </c>
      <c r="M158" s="21">
        <f>IFERROR(VLOOKUP(I158,SUM_POINT!$A$1:$G$970,3,FALSE),0)</f>
        <v>0</v>
      </c>
      <c r="N158" s="21">
        <f>IFERROR(VLOOKUP(I158,SUM_POINT!$A$1:$G$970,4,FALSE),0)</f>
        <v>0</v>
      </c>
      <c r="O158" s="21">
        <f>IFERROR(VLOOKUP(I158,SUM_POINT!$A$1:$G$970,5,FALSE),0)</f>
        <v>0</v>
      </c>
      <c r="P158" s="21">
        <f>IFERROR(VLOOKUP(I158,SUM_POINT!$A$1:$G$970,6,FALSE),0)</f>
        <v>0</v>
      </c>
      <c r="Q158" s="22">
        <f t="shared" si="4"/>
        <v>0</v>
      </c>
      <c r="R158" s="21">
        <f t="shared" si="5"/>
        <v>0</v>
      </c>
    </row>
    <row r="159" spans="1:18">
      <c r="A159" s="19" t="s">
        <v>587</v>
      </c>
      <c r="B159" s="19" t="s">
        <v>588</v>
      </c>
      <c r="C159" s="19" t="s">
        <v>3054</v>
      </c>
      <c r="D159" s="19" t="s">
        <v>3055</v>
      </c>
      <c r="E159" s="19" t="s">
        <v>3058</v>
      </c>
      <c r="F159" s="19" t="s">
        <v>3059</v>
      </c>
      <c r="G159" s="19" t="s">
        <v>1186</v>
      </c>
      <c r="H159" s="19" t="s">
        <v>1187</v>
      </c>
      <c r="I159" s="20" t="s">
        <v>892</v>
      </c>
      <c r="J159" s="19" t="s">
        <v>3060</v>
      </c>
      <c r="K159" s="19" t="s">
        <v>2031</v>
      </c>
      <c r="L159" s="19" t="s">
        <v>2032</v>
      </c>
      <c r="M159" s="21">
        <f>IFERROR(VLOOKUP(I159,SUM_POINT!$A$1:$G$970,3,FALSE),0)</f>
        <v>2206.8200000000002</v>
      </c>
      <c r="N159" s="21">
        <f>IFERROR(VLOOKUP(I159,SUM_POINT!$A$1:$G$970,4,FALSE),0)</f>
        <v>2266.83</v>
      </c>
      <c r="O159" s="21">
        <f>IFERROR(VLOOKUP(I159,SUM_POINT!$A$1:$G$970,5,FALSE),0)</f>
        <v>1933.23</v>
      </c>
      <c r="P159" s="21">
        <f>IFERROR(VLOOKUP(I159,SUM_POINT!$A$1:$G$970,6,FALSE),0)</f>
        <v>2729.54</v>
      </c>
      <c r="Q159" s="22">
        <f t="shared" si="4"/>
        <v>9136.4199999999983</v>
      </c>
      <c r="R159" s="21">
        <f t="shared" si="5"/>
        <v>32730</v>
      </c>
    </row>
    <row r="160" spans="1:18">
      <c r="A160" s="19" t="s">
        <v>587</v>
      </c>
      <c r="B160" s="19" t="s">
        <v>588</v>
      </c>
      <c r="C160" s="19" t="s">
        <v>3054</v>
      </c>
      <c r="D160" s="19" t="s">
        <v>3055</v>
      </c>
      <c r="E160" s="19" t="s">
        <v>3058</v>
      </c>
      <c r="F160" s="19" t="s">
        <v>3059</v>
      </c>
      <c r="G160" s="19" t="s">
        <v>1186</v>
      </c>
      <c r="H160" s="19" t="s">
        <v>1187</v>
      </c>
      <c r="I160" s="20" t="s">
        <v>894</v>
      </c>
      <c r="J160" s="19" t="s">
        <v>3061</v>
      </c>
      <c r="K160" s="19" t="s">
        <v>2031</v>
      </c>
      <c r="L160" s="19" t="s">
        <v>2032</v>
      </c>
      <c r="M160" s="21">
        <f>IFERROR(VLOOKUP(I160,SUM_POINT!$A$1:$G$970,3,FALSE),0)</f>
        <v>1585.06</v>
      </c>
      <c r="N160" s="21">
        <f>IFERROR(VLOOKUP(I160,SUM_POINT!$A$1:$G$970,4,FALSE),0)</f>
        <v>1999.04</v>
      </c>
      <c r="O160" s="21">
        <f>IFERROR(VLOOKUP(I160,SUM_POINT!$A$1:$G$970,5,FALSE),0)</f>
        <v>1849.91</v>
      </c>
      <c r="P160" s="21">
        <f>IFERROR(VLOOKUP(I160,SUM_POINT!$A$1:$G$970,6,FALSE),0)</f>
        <v>1595.57</v>
      </c>
      <c r="Q160" s="22">
        <f t="shared" si="4"/>
        <v>7029.58</v>
      </c>
      <c r="R160" s="21">
        <f t="shared" si="5"/>
        <v>25182</v>
      </c>
    </row>
    <row r="161" spans="1:18">
      <c r="A161" s="19" t="s">
        <v>587</v>
      </c>
      <c r="B161" s="19" t="s">
        <v>588</v>
      </c>
      <c r="C161" s="19" t="s">
        <v>3054</v>
      </c>
      <c r="D161" s="19" t="s">
        <v>3055</v>
      </c>
      <c r="E161" s="19" t="s">
        <v>3062</v>
      </c>
      <c r="F161" s="19" t="s">
        <v>3063</v>
      </c>
      <c r="G161" s="19" t="s">
        <v>1186</v>
      </c>
      <c r="H161" s="19" t="s">
        <v>1187</v>
      </c>
      <c r="I161" s="20" t="s">
        <v>896</v>
      </c>
      <c r="J161" s="19" t="s">
        <v>3064</v>
      </c>
      <c r="K161" s="19" t="s">
        <v>2031</v>
      </c>
      <c r="L161" s="19" t="s">
        <v>2032</v>
      </c>
      <c r="M161" s="21">
        <f>IFERROR(VLOOKUP(I161,SUM_POINT!$A$1:$G$970,3,FALSE),0)</f>
        <v>1795.16</v>
      </c>
      <c r="N161" s="21">
        <f>IFERROR(VLOOKUP(I161,SUM_POINT!$A$1:$G$970,4,FALSE),0)</f>
        <v>1952.06</v>
      </c>
      <c r="O161" s="21">
        <f>IFERROR(VLOOKUP(I161,SUM_POINT!$A$1:$G$970,5,FALSE),0)</f>
        <v>1726.46</v>
      </c>
      <c r="P161" s="21">
        <f>IFERROR(VLOOKUP(I161,SUM_POINT!$A$1:$G$970,6,FALSE),0)</f>
        <v>1781</v>
      </c>
      <c r="Q161" s="22">
        <f t="shared" si="4"/>
        <v>7254.68</v>
      </c>
      <c r="R161" s="21">
        <f t="shared" si="5"/>
        <v>25989</v>
      </c>
    </row>
    <row r="162" spans="1:18">
      <c r="A162" s="19" t="s">
        <v>587</v>
      </c>
      <c r="B162" s="19" t="s">
        <v>588</v>
      </c>
      <c r="C162" s="19" t="s">
        <v>3054</v>
      </c>
      <c r="D162" s="19" t="s">
        <v>3055</v>
      </c>
      <c r="E162" s="19" t="s">
        <v>3062</v>
      </c>
      <c r="F162" s="19" t="s">
        <v>3063</v>
      </c>
      <c r="G162" s="19" t="s">
        <v>1186</v>
      </c>
      <c r="H162" s="19" t="s">
        <v>1187</v>
      </c>
      <c r="I162" s="20" t="s">
        <v>898</v>
      </c>
      <c r="J162" s="19" t="s">
        <v>3065</v>
      </c>
      <c r="K162" s="19" t="s">
        <v>2031</v>
      </c>
      <c r="L162" s="19" t="s">
        <v>2032</v>
      </c>
      <c r="M162" s="21">
        <f>IFERROR(VLOOKUP(I162,SUM_POINT!$A$1:$G$970,3,FALSE),0)</f>
        <v>1291.55</v>
      </c>
      <c r="N162" s="21">
        <f>IFERROR(VLOOKUP(I162,SUM_POINT!$A$1:$G$970,4,FALSE),0)</f>
        <v>1057.32</v>
      </c>
      <c r="O162" s="21">
        <f>IFERROR(VLOOKUP(I162,SUM_POINT!$A$1:$G$970,5,FALSE),0)</f>
        <v>1128.1400000000001</v>
      </c>
      <c r="P162" s="21">
        <f>IFERROR(VLOOKUP(I162,SUM_POINT!$A$1:$G$970,6,FALSE),0)</f>
        <v>1168.1199999999999</v>
      </c>
      <c r="Q162" s="22">
        <f t="shared" si="4"/>
        <v>4645.13</v>
      </c>
      <c r="R162" s="21">
        <f t="shared" si="5"/>
        <v>16640</v>
      </c>
    </row>
    <row r="163" spans="1:18">
      <c r="A163" s="19" t="s">
        <v>587</v>
      </c>
      <c r="B163" s="19" t="s">
        <v>588</v>
      </c>
      <c r="C163" s="19" t="s">
        <v>3054</v>
      </c>
      <c r="D163" s="19" t="s">
        <v>3055</v>
      </c>
      <c r="E163" s="19" t="s">
        <v>3066</v>
      </c>
      <c r="F163" s="19" t="s">
        <v>3067</v>
      </c>
      <c r="G163" s="19" t="s">
        <v>1186</v>
      </c>
      <c r="H163" s="19" t="s">
        <v>1187</v>
      </c>
      <c r="I163" s="20" t="s">
        <v>900</v>
      </c>
      <c r="J163" s="19" t="s">
        <v>3068</v>
      </c>
      <c r="K163" s="19" t="s">
        <v>2031</v>
      </c>
      <c r="L163" s="19" t="s">
        <v>2032</v>
      </c>
      <c r="M163" s="21">
        <f>IFERROR(VLOOKUP(I163,SUM_POINT!$A$1:$G$970,3,FALSE),0)</f>
        <v>1665.23</v>
      </c>
      <c r="N163" s="21">
        <f>IFERROR(VLOOKUP(I163,SUM_POINT!$A$1:$G$970,4,FALSE),0)</f>
        <v>1580.98</v>
      </c>
      <c r="O163" s="21">
        <f>IFERROR(VLOOKUP(I163,SUM_POINT!$A$1:$G$970,5,FALSE),0)</f>
        <v>2357.86</v>
      </c>
      <c r="P163" s="21">
        <f>IFERROR(VLOOKUP(I163,SUM_POINT!$A$1:$G$970,6,FALSE),0)</f>
        <v>1556.5</v>
      </c>
      <c r="Q163" s="22">
        <f t="shared" si="4"/>
        <v>7160.57</v>
      </c>
      <c r="R163" s="21">
        <f t="shared" si="5"/>
        <v>25652</v>
      </c>
    </row>
    <row r="164" spans="1:18">
      <c r="A164" s="19" t="s">
        <v>587</v>
      </c>
      <c r="B164" s="19" t="s">
        <v>588</v>
      </c>
      <c r="C164" s="19" t="s">
        <v>3054</v>
      </c>
      <c r="D164" s="19" t="s">
        <v>3055</v>
      </c>
      <c r="E164" s="19" t="s">
        <v>3066</v>
      </c>
      <c r="F164" s="19" t="s">
        <v>3067</v>
      </c>
      <c r="G164" s="19" t="s">
        <v>1186</v>
      </c>
      <c r="H164" s="19" t="s">
        <v>1187</v>
      </c>
      <c r="I164" s="20" t="s">
        <v>902</v>
      </c>
      <c r="J164" s="19" t="s">
        <v>3069</v>
      </c>
      <c r="K164" s="19" t="s">
        <v>2031</v>
      </c>
      <c r="L164" s="19" t="s">
        <v>2032</v>
      </c>
      <c r="M164" s="21">
        <f>IFERROR(VLOOKUP(I164,SUM_POINT!$A$1:$G$970,3,FALSE),0)</f>
        <v>1030.1400000000001</v>
      </c>
      <c r="N164" s="21">
        <f>IFERROR(VLOOKUP(I164,SUM_POINT!$A$1:$G$970,4,FALSE),0)</f>
        <v>1377.86</v>
      </c>
      <c r="O164" s="21">
        <f>IFERROR(VLOOKUP(I164,SUM_POINT!$A$1:$G$970,5,FALSE),0)</f>
        <v>1273.6199999999999</v>
      </c>
      <c r="P164" s="21">
        <f>IFERROR(VLOOKUP(I164,SUM_POINT!$A$1:$G$970,6,FALSE),0)</f>
        <v>1116.0999999999999</v>
      </c>
      <c r="Q164" s="22">
        <f t="shared" si="4"/>
        <v>4797.7199999999993</v>
      </c>
      <c r="R164" s="21">
        <f t="shared" si="5"/>
        <v>17187</v>
      </c>
    </row>
    <row r="165" spans="1:18">
      <c r="A165" s="19" t="s">
        <v>587</v>
      </c>
      <c r="B165" s="19" t="s">
        <v>588</v>
      </c>
      <c r="C165" s="19" t="s">
        <v>3054</v>
      </c>
      <c r="D165" s="19" t="s">
        <v>3055</v>
      </c>
      <c r="E165" s="19" t="s">
        <v>3070</v>
      </c>
      <c r="F165" s="19" t="s">
        <v>3071</v>
      </c>
      <c r="G165" s="19" t="s">
        <v>1186</v>
      </c>
      <c r="H165" s="19" t="s">
        <v>1187</v>
      </c>
      <c r="I165" s="20" t="s">
        <v>904</v>
      </c>
      <c r="J165" s="19" t="s">
        <v>3072</v>
      </c>
      <c r="K165" s="19" t="s">
        <v>2031</v>
      </c>
      <c r="L165" s="19" t="s">
        <v>2032</v>
      </c>
      <c r="M165" s="21">
        <f>IFERROR(VLOOKUP(I165,SUM_POINT!$A$1:$G$970,3,FALSE),0)</f>
        <v>1562.27</v>
      </c>
      <c r="N165" s="21">
        <f>IFERROR(VLOOKUP(I165,SUM_POINT!$A$1:$G$970,4,FALSE),0)</f>
        <v>1592.12</v>
      </c>
      <c r="O165" s="21">
        <f>IFERROR(VLOOKUP(I165,SUM_POINT!$A$1:$G$970,5,FALSE),0)</f>
        <v>1591.14</v>
      </c>
      <c r="P165" s="21">
        <f>IFERROR(VLOOKUP(I165,SUM_POINT!$A$1:$G$970,6,FALSE),0)</f>
        <v>1878.63</v>
      </c>
      <c r="Q165" s="22">
        <f t="shared" si="4"/>
        <v>6624.16</v>
      </c>
      <c r="R165" s="21">
        <f t="shared" si="5"/>
        <v>23730</v>
      </c>
    </row>
    <row r="166" spans="1:18">
      <c r="A166" s="19" t="s">
        <v>587</v>
      </c>
      <c r="B166" s="19" t="s">
        <v>588</v>
      </c>
      <c r="C166" s="19" t="s">
        <v>3073</v>
      </c>
      <c r="D166" s="19" t="s">
        <v>3074</v>
      </c>
      <c r="E166" s="19" t="s">
        <v>3075</v>
      </c>
      <c r="F166" s="19" t="s">
        <v>3076</v>
      </c>
      <c r="G166" s="19" t="s">
        <v>1188</v>
      </c>
      <c r="H166" s="19" t="s">
        <v>1189</v>
      </c>
      <c r="I166" s="20" t="s">
        <v>906</v>
      </c>
      <c r="J166" s="19" t="s">
        <v>3077</v>
      </c>
      <c r="K166" s="19" t="s">
        <v>2031</v>
      </c>
      <c r="L166" s="19" t="s">
        <v>2032</v>
      </c>
      <c r="M166" s="21">
        <f>IFERROR(VLOOKUP(I166,SUM_POINT!$A$1:$G$970,3,FALSE),0)</f>
        <v>2843.92</v>
      </c>
      <c r="N166" s="21">
        <f>IFERROR(VLOOKUP(I166,SUM_POINT!$A$1:$G$970,4,FALSE),0)</f>
        <v>2315.2399999999998</v>
      </c>
      <c r="O166" s="21">
        <f>IFERROR(VLOOKUP(I166,SUM_POINT!$A$1:$G$970,5,FALSE),0)</f>
        <v>1569.19</v>
      </c>
      <c r="P166" s="21">
        <f>IFERROR(VLOOKUP(I166,SUM_POINT!$A$1:$G$970,6,FALSE),0)</f>
        <v>3254.08</v>
      </c>
      <c r="Q166" s="22">
        <f t="shared" si="4"/>
        <v>9982.43</v>
      </c>
      <c r="R166" s="21">
        <f t="shared" si="5"/>
        <v>35760</v>
      </c>
    </row>
    <row r="167" spans="1:18">
      <c r="A167" s="19" t="s">
        <v>587</v>
      </c>
      <c r="B167" s="19" t="s">
        <v>588</v>
      </c>
      <c r="C167" s="19" t="s">
        <v>3073</v>
      </c>
      <c r="D167" s="19" t="s">
        <v>3074</v>
      </c>
      <c r="E167" s="19" t="s">
        <v>3075</v>
      </c>
      <c r="F167" s="19" t="s">
        <v>3076</v>
      </c>
      <c r="G167" s="19" t="s">
        <v>1188</v>
      </c>
      <c r="H167" s="19" t="s">
        <v>1189</v>
      </c>
      <c r="I167" s="20" t="s">
        <v>908</v>
      </c>
      <c r="J167" s="19" t="s">
        <v>3078</v>
      </c>
      <c r="K167" s="19" t="s">
        <v>2031</v>
      </c>
      <c r="L167" s="19" t="s">
        <v>2032</v>
      </c>
      <c r="M167" s="21">
        <f>IFERROR(VLOOKUP(I167,SUM_POINT!$A$1:$G$970,3,FALSE),0)</f>
        <v>2474.94</v>
      </c>
      <c r="N167" s="21">
        <f>IFERROR(VLOOKUP(I167,SUM_POINT!$A$1:$G$970,4,FALSE),0)</f>
        <v>2580.31</v>
      </c>
      <c r="O167" s="21">
        <f>IFERROR(VLOOKUP(I167,SUM_POINT!$A$1:$G$970,5,FALSE),0)</f>
        <v>1436.4</v>
      </c>
      <c r="P167" s="21">
        <f>IFERROR(VLOOKUP(I167,SUM_POINT!$A$1:$G$970,6,FALSE),0)</f>
        <v>2955.28</v>
      </c>
      <c r="Q167" s="22">
        <f t="shared" si="4"/>
        <v>9446.93</v>
      </c>
      <c r="R167" s="21">
        <f t="shared" si="5"/>
        <v>33842</v>
      </c>
    </row>
    <row r="168" spans="1:18">
      <c r="A168" s="19" t="s">
        <v>587</v>
      </c>
      <c r="B168" s="19" t="s">
        <v>588</v>
      </c>
      <c r="C168" s="19" t="s">
        <v>3073</v>
      </c>
      <c r="D168" s="19" t="s">
        <v>3074</v>
      </c>
      <c r="E168" s="19" t="s">
        <v>3079</v>
      </c>
      <c r="F168" s="19" t="s">
        <v>3080</v>
      </c>
      <c r="G168" s="19" t="s">
        <v>1188</v>
      </c>
      <c r="H168" s="19" t="s">
        <v>1189</v>
      </c>
      <c r="I168" s="20" t="s">
        <v>910</v>
      </c>
      <c r="J168" s="19" t="s">
        <v>3081</v>
      </c>
      <c r="K168" s="19" t="s">
        <v>2031</v>
      </c>
      <c r="L168" s="19" t="s">
        <v>2032</v>
      </c>
      <c r="M168" s="21">
        <f>IFERROR(VLOOKUP(I168,SUM_POINT!$A$1:$G$970,3,FALSE),0)</f>
        <v>1348.07</v>
      </c>
      <c r="N168" s="21">
        <f>IFERROR(VLOOKUP(I168,SUM_POINT!$A$1:$G$970,4,FALSE),0)</f>
        <v>1928.04</v>
      </c>
      <c r="O168" s="21">
        <f>IFERROR(VLOOKUP(I168,SUM_POINT!$A$1:$G$970,5,FALSE),0)</f>
        <v>1073.83</v>
      </c>
      <c r="P168" s="21">
        <f>IFERROR(VLOOKUP(I168,SUM_POINT!$A$1:$G$970,6,FALSE),0)</f>
        <v>2131.19</v>
      </c>
      <c r="Q168" s="22">
        <f t="shared" si="4"/>
        <v>6481.1299999999992</v>
      </c>
      <c r="R168" s="21">
        <f t="shared" si="5"/>
        <v>23218</v>
      </c>
    </row>
    <row r="169" spans="1:18">
      <c r="A169" s="19" t="s">
        <v>587</v>
      </c>
      <c r="B169" s="19" t="s">
        <v>588</v>
      </c>
      <c r="C169" s="19" t="s">
        <v>3073</v>
      </c>
      <c r="D169" s="19" t="s">
        <v>3074</v>
      </c>
      <c r="E169" s="19" t="s">
        <v>3079</v>
      </c>
      <c r="F169" s="19" t="s">
        <v>3080</v>
      </c>
      <c r="G169" s="19" t="s">
        <v>1188</v>
      </c>
      <c r="H169" s="19" t="s">
        <v>1189</v>
      </c>
      <c r="I169" s="20" t="s">
        <v>912</v>
      </c>
      <c r="J169" s="19" t="s">
        <v>3082</v>
      </c>
      <c r="K169" s="19" t="s">
        <v>2031</v>
      </c>
      <c r="L169" s="19" t="s">
        <v>2032</v>
      </c>
      <c r="M169" s="21">
        <f>IFERROR(VLOOKUP(I169,SUM_POINT!$A$1:$G$970,3,FALSE),0)</f>
        <v>1658.84</v>
      </c>
      <c r="N169" s="21">
        <f>IFERROR(VLOOKUP(I169,SUM_POINT!$A$1:$G$970,4,FALSE),0)</f>
        <v>2074.2600000000002</v>
      </c>
      <c r="O169" s="21">
        <f>IFERROR(VLOOKUP(I169,SUM_POINT!$A$1:$G$970,5,FALSE),0)</f>
        <v>1189.27</v>
      </c>
      <c r="P169" s="21">
        <f>IFERROR(VLOOKUP(I169,SUM_POINT!$A$1:$G$970,6,FALSE),0)</f>
        <v>2659.09</v>
      </c>
      <c r="Q169" s="22">
        <f t="shared" si="4"/>
        <v>7581.4600000000009</v>
      </c>
      <c r="R169" s="21">
        <f t="shared" si="5"/>
        <v>27159</v>
      </c>
    </row>
    <row r="170" spans="1:18">
      <c r="A170" s="19" t="s">
        <v>587</v>
      </c>
      <c r="B170" s="19" t="s">
        <v>588</v>
      </c>
      <c r="C170" s="19" t="s">
        <v>3073</v>
      </c>
      <c r="D170" s="19" t="s">
        <v>3074</v>
      </c>
      <c r="E170" s="19" t="s">
        <v>3083</v>
      </c>
      <c r="F170" s="19" t="s">
        <v>3084</v>
      </c>
      <c r="G170" s="19" t="s">
        <v>1188</v>
      </c>
      <c r="H170" s="19" t="s">
        <v>1189</v>
      </c>
      <c r="I170" s="20" t="s">
        <v>914</v>
      </c>
      <c r="J170" s="19" t="s">
        <v>3085</v>
      </c>
      <c r="K170" s="19" t="s">
        <v>2031</v>
      </c>
      <c r="L170" s="19" t="s">
        <v>2032</v>
      </c>
      <c r="M170" s="21">
        <f>IFERROR(VLOOKUP(I170,SUM_POINT!$A$1:$G$970,3,FALSE),0)</f>
        <v>2058.04</v>
      </c>
      <c r="N170" s="21">
        <f>IFERROR(VLOOKUP(I170,SUM_POINT!$A$1:$G$970,4,FALSE),0)</f>
        <v>1769.48</v>
      </c>
      <c r="O170" s="21">
        <f>IFERROR(VLOOKUP(I170,SUM_POINT!$A$1:$G$970,5,FALSE),0)</f>
        <v>1100.6600000000001</v>
      </c>
      <c r="P170" s="21">
        <f>IFERROR(VLOOKUP(I170,SUM_POINT!$A$1:$G$970,6,FALSE),0)</f>
        <v>2832.46</v>
      </c>
      <c r="Q170" s="22">
        <f t="shared" si="4"/>
        <v>7760.64</v>
      </c>
      <c r="R170" s="21">
        <f t="shared" si="5"/>
        <v>27801</v>
      </c>
    </row>
    <row r="171" spans="1:18">
      <c r="A171" s="19" t="s">
        <v>587</v>
      </c>
      <c r="B171" s="19" t="s">
        <v>588</v>
      </c>
      <c r="C171" s="19" t="s">
        <v>3073</v>
      </c>
      <c r="D171" s="19" t="s">
        <v>3074</v>
      </c>
      <c r="E171" s="19" t="s">
        <v>3086</v>
      </c>
      <c r="F171" s="19" t="s">
        <v>3087</v>
      </c>
      <c r="G171" s="19" t="s">
        <v>1188</v>
      </c>
      <c r="H171" s="19" t="s">
        <v>1189</v>
      </c>
      <c r="I171" s="20" t="s">
        <v>916</v>
      </c>
      <c r="J171" s="19" t="s">
        <v>3088</v>
      </c>
      <c r="K171" s="19" t="s">
        <v>2031</v>
      </c>
      <c r="L171" s="19" t="s">
        <v>2032</v>
      </c>
      <c r="M171" s="21">
        <f>IFERROR(VLOOKUP(I171,SUM_POINT!$A$1:$G$970,3,FALSE),0)</f>
        <v>2143.5300000000002</v>
      </c>
      <c r="N171" s="21">
        <f>IFERROR(VLOOKUP(I171,SUM_POINT!$A$1:$G$970,4,FALSE),0)</f>
        <v>2022.18</v>
      </c>
      <c r="O171" s="21">
        <f>IFERROR(VLOOKUP(I171,SUM_POINT!$A$1:$G$970,5,FALSE),0)</f>
        <v>1218.26</v>
      </c>
      <c r="P171" s="21">
        <f>IFERROR(VLOOKUP(I171,SUM_POINT!$A$1:$G$970,6,FALSE),0)</f>
        <v>2403.48</v>
      </c>
      <c r="Q171" s="22">
        <f t="shared" si="4"/>
        <v>7787.4500000000007</v>
      </c>
      <c r="R171" s="21">
        <f t="shared" si="5"/>
        <v>27897</v>
      </c>
    </row>
    <row r="172" spans="1:18">
      <c r="A172" s="19" t="s">
        <v>587</v>
      </c>
      <c r="B172" s="19" t="s">
        <v>588</v>
      </c>
      <c r="C172" s="19" t="s">
        <v>3073</v>
      </c>
      <c r="D172" s="19" t="s">
        <v>3074</v>
      </c>
      <c r="E172" s="19" t="s">
        <v>3086</v>
      </c>
      <c r="F172" s="19" t="s">
        <v>3087</v>
      </c>
      <c r="G172" s="19" t="s">
        <v>1188</v>
      </c>
      <c r="H172" s="19" t="s">
        <v>1189</v>
      </c>
      <c r="I172" s="20" t="s">
        <v>918</v>
      </c>
      <c r="J172" s="19" t="s">
        <v>3089</v>
      </c>
      <c r="K172" s="19" t="s">
        <v>2031</v>
      </c>
      <c r="L172" s="19" t="s">
        <v>2032</v>
      </c>
      <c r="M172" s="21">
        <f>IFERROR(VLOOKUP(I172,SUM_POINT!$A$1:$G$970,3,FALSE),0)</f>
        <v>2876.72</v>
      </c>
      <c r="N172" s="21">
        <f>IFERROR(VLOOKUP(I172,SUM_POINT!$A$1:$G$970,4,FALSE),0)</f>
        <v>3006.14</v>
      </c>
      <c r="O172" s="21">
        <f>IFERROR(VLOOKUP(I172,SUM_POINT!$A$1:$G$970,5,FALSE),0)</f>
        <v>1786.06</v>
      </c>
      <c r="P172" s="21">
        <f>IFERROR(VLOOKUP(I172,SUM_POINT!$A$1:$G$970,6,FALSE),0)</f>
        <v>3295.24</v>
      </c>
      <c r="Q172" s="22">
        <f t="shared" si="4"/>
        <v>10964.16</v>
      </c>
      <c r="R172" s="21">
        <f t="shared" si="5"/>
        <v>39277</v>
      </c>
    </row>
    <row r="173" spans="1:18">
      <c r="A173" s="19" t="s">
        <v>587</v>
      </c>
      <c r="B173" s="19" t="s">
        <v>588</v>
      </c>
      <c r="C173" s="19" t="s">
        <v>3073</v>
      </c>
      <c r="D173" s="19" t="s">
        <v>3074</v>
      </c>
      <c r="E173" s="19" t="s">
        <v>3090</v>
      </c>
      <c r="F173" s="19" t="s">
        <v>3091</v>
      </c>
      <c r="G173" s="19" t="s">
        <v>1188</v>
      </c>
      <c r="H173" s="19" t="s">
        <v>1189</v>
      </c>
      <c r="I173" s="20" t="s">
        <v>920</v>
      </c>
      <c r="J173" s="19" t="s">
        <v>3092</v>
      </c>
      <c r="K173" s="19" t="s">
        <v>2031</v>
      </c>
      <c r="L173" s="19" t="s">
        <v>2032</v>
      </c>
      <c r="M173" s="21">
        <f>IFERROR(VLOOKUP(I173,SUM_POINT!$A$1:$G$970,3,FALSE),0)</f>
        <v>1202.1300000000001</v>
      </c>
      <c r="N173" s="21">
        <f>IFERROR(VLOOKUP(I173,SUM_POINT!$A$1:$G$970,4,FALSE),0)</f>
        <v>1753.79</v>
      </c>
      <c r="O173" s="21">
        <f>IFERROR(VLOOKUP(I173,SUM_POINT!$A$1:$G$970,5,FALSE),0)</f>
        <v>1102.73</v>
      </c>
      <c r="P173" s="21">
        <f>IFERROR(VLOOKUP(I173,SUM_POINT!$A$1:$G$970,6,FALSE),0)</f>
        <v>2627.78</v>
      </c>
      <c r="Q173" s="22">
        <f t="shared" si="4"/>
        <v>6686.43</v>
      </c>
      <c r="R173" s="21">
        <f t="shared" si="5"/>
        <v>23953</v>
      </c>
    </row>
    <row r="174" spans="1:18">
      <c r="A174" s="19" t="s">
        <v>587</v>
      </c>
      <c r="B174" s="19" t="s">
        <v>588</v>
      </c>
      <c r="C174" s="19" t="s">
        <v>3073</v>
      </c>
      <c r="D174" s="19" t="s">
        <v>3074</v>
      </c>
      <c r="E174" s="19" t="s">
        <v>3090</v>
      </c>
      <c r="F174" s="19" t="s">
        <v>3091</v>
      </c>
      <c r="G174" s="19" t="s">
        <v>1188</v>
      </c>
      <c r="H174" s="19" t="s">
        <v>1189</v>
      </c>
      <c r="I174" s="20" t="s">
        <v>922</v>
      </c>
      <c r="J174" s="19" t="s">
        <v>3093</v>
      </c>
      <c r="K174" s="19" t="s">
        <v>2031</v>
      </c>
      <c r="L174" s="19" t="s">
        <v>2032</v>
      </c>
      <c r="M174" s="21">
        <f>IFERROR(VLOOKUP(I174,SUM_POINT!$A$1:$G$970,3,FALSE),0)</f>
        <v>3403.26</v>
      </c>
      <c r="N174" s="21">
        <f>IFERROR(VLOOKUP(I174,SUM_POINT!$A$1:$G$970,4,FALSE),0)</f>
        <v>2302.87</v>
      </c>
      <c r="O174" s="21">
        <f>IFERROR(VLOOKUP(I174,SUM_POINT!$A$1:$G$970,5,FALSE),0)</f>
        <v>1490.68</v>
      </c>
      <c r="P174" s="21">
        <f>IFERROR(VLOOKUP(I174,SUM_POINT!$A$1:$G$970,6,FALSE),0)</f>
        <v>3367.14</v>
      </c>
      <c r="Q174" s="22">
        <f t="shared" si="4"/>
        <v>10563.95</v>
      </c>
      <c r="R174" s="21">
        <f t="shared" si="5"/>
        <v>37844</v>
      </c>
    </row>
    <row r="175" spans="1:18">
      <c r="A175" s="19" t="s">
        <v>587</v>
      </c>
      <c r="B175" s="19" t="s">
        <v>588</v>
      </c>
      <c r="C175" s="19" t="s">
        <v>3073</v>
      </c>
      <c r="D175" s="19" t="s">
        <v>3074</v>
      </c>
      <c r="E175" s="19" t="s">
        <v>3094</v>
      </c>
      <c r="F175" s="19" t="s">
        <v>3095</v>
      </c>
      <c r="G175" s="19" t="s">
        <v>1188</v>
      </c>
      <c r="H175" s="19" t="s">
        <v>1189</v>
      </c>
      <c r="I175" s="20" t="s">
        <v>924</v>
      </c>
      <c r="J175" s="19" t="s">
        <v>3096</v>
      </c>
      <c r="K175" s="19" t="s">
        <v>2031</v>
      </c>
      <c r="L175" s="19" t="s">
        <v>2032</v>
      </c>
      <c r="M175" s="21">
        <f>IFERROR(VLOOKUP(I175,SUM_POINT!$A$1:$G$970,3,FALSE),0)</f>
        <v>2054.94</v>
      </c>
      <c r="N175" s="21">
        <f>IFERROR(VLOOKUP(I175,SUM_POINT!$A$1:$G$970,4,FALSE),0)</f>
        <v>1756.9</v>
      </c>
      <c r="O175" s="21">
        <f>IFERROR(VLOOKUP(I175,SUM_POINT!$A$1:$G$970,5,FALSE),0)</f>
        <v>1327.98</v>
      </c>
      <c r="P175" s="21">
        <f>IFERROR(VLOOKUP(I175,SUM_POINT!$A$1:$G$970,6,FALSE),0)</f>
        <v>2426.79</v>
      </c>
      <c r="Q175" s="22">
        <f t="shared" si="4"/>
        <v>7566.61</v>
      </c>
      <c r="R175" s="21">
        <f t="shared" si="5"/>
        <v>27106</v>
      </c>
    </row>
    <row r="176" spans="1:18">
      <c r="A176" s="19" t="s">
        <v>587</v>
      </c>
      <c r="B176" s="19" t="s">
        <v>588</v>
      </c>
      <c r="C176" s="19" t="s">
        <v>3073</v>
      </c>
      <c r="D176" s="19" t="s">
        <v>3074</v>
      </c>
      <c r="E176" s="19" t="s">
        <v>3094</v>
      </c>
      <c r="F176" s="19" t="s">
        <v>3095</v>
      </c>
      <c r="G176" s="19" t="s">
        <v>1188</v>
      </c>
      <c r="H176" s="19" t="s">
        <v>1189</v>
      </c>
      <c r="I176" s="20" t="s">
        <v>926</v>
      </c>
      <c r="J176" s="19" t="s">
        <v>3097</v>
      </c>
      <c r="K176" s="19" t="s">
        <v>2031</v>
      </c>
      <c r="L176" s="19" t="s">
        <v>2032</v>
      </c>
      <c r="M176" s="21">
        <f>IFERROR(VLOOKUP(I176,SUM_POINT!$A$1:$G$970,3,FALSE),0)</f>
        <v>2289.8200000000002</v>
      </c>
      <c r="N176" s="21">
        <f>IFERROR(VLOOKUP(I176,SUM_POINT!$A$1:$G$970,4,FALSE),0)</f>
        <v>1591.99</v>
      </c>
      <c r="O176" s="21">
        <f>IFERROR(VLOOKUP(I176,SUM_POINT!$A$1:$G$970,5,FALSE),0)</f>
        <v>974.37</v>
      </c>
      <c r="P176" s="21">
        <f>IFERROR(VLOOKUP(I176,SUM_POINT!$A$1:$G$970,6,FALSE),0)</f>
        <v>1945.34</v>
      </c>
      <c r="Q176" s="22">
        <f t="shared" si="4"/>
        <v>6801.52</v>
      </c>
      <c r="R176" s="21">
        <f t="shared" si="5"/>
        <v>24365</v>
      </c>
    </row>
    <row r="177" spans="1:18">
      <c r="A177" s="19" t="s">
        <v>587</v>
      </c>
      <c r="B177" s="19" t="s">
        <v>588</v>
      </c>
      <c r="C177" s="19" t="s">
        <v>3073</v>
      </c>
      <c r="D177" s="19" t="s">
        <v>3074</v>
      </c>
      <c r="E177" s="19" t="s">
        <v>3094</v>
      </c>
      <c r="F177" s="19" t="s">
        <v>3095</v>
      </c>
      <c r="G177" s="19" t="s">
        <v>1188</v>
      </c>
      <c r="H177" s="19" t="s">
        <v>1189</v>
      </c>
      <c r="I177" s="20" t="s">
        <v>928</v>
      </c>
      <c r="J177" s="19" t="s">
        <v>3098</v>
      </c>
      <c r="K177" s="19" t="s">
        <v>2031</v>
      </c>
      <c r="L177" s="19" t="s">
        <v>2032</v>
      </c>
      <c r="M177" s="21">
        <f>IFERROR(VLOOKUP(I177,SUM_POINT!$A$1:$G$970,3,FALSE),0)</f>
        <v>1995.99</v>
      </c>
      <c r="N177" s="21">
        <f>IFERROR(VLOOKUP(I177,SUM_POINT!$A$1:$G$970,4,FALSE),0)</f>
        <v>2036.8</v>
      </c>
      <c r="O177" s="21">
        <f>IFERROR(VLOOKUP(I177,SUM_POINT!$A$1:$G$970,5,FALSE),0)</f>
        <v>1403.07</v>
      </c>
      <c r="P177" s="21">
        <f>IFERROR(VLOOKUP(I177,SUM_POINT!$A$1:$G$970,6,FALSE),0)</f>
        <v>2821.24</v>
      </c>
      <c r="Q177" s="22">
        <f t="shared" si="4"/>
        <v>8257.0999999999985</v>
      </c>
      <c r="R177" s="21">
        <f t="shared" si="5"/>
        <v>29580</v>
      </c>
    </row>
    <row r="178" spans="1:18">
      <c r="A178" s="19" t="s">
        <v>587</v>
      </c>
      <c r="B178" s="19" t="s">
        <v>588</v>
      </c>
      <c r="C178" s="19" t="s">
        <v>3073</v>
      </c>
      <c r="D178" s="19" t="s">
        <v>3074</v>
      </c>
      <c r="E178" s="19" t="s">
        <v>3099</v>
      </c>
      <c r="F178" s="19" t="s">
        <v>3100</v>
      </c>
      <c r="G178" s="19" t="s">
        <v>1188</v>
      </c>
      <c r="H178" s="19" t="s">
        <v>1189</v>
      </c>
      <c r="I178" s="20" t="s">
        <v>930</v>
      </c>
      <c r="J178" s="19" t="s">
        <v>3101</v>
      </c>
      <c r="K178" s="19" t="s">
        <v>2031</v>
      </c>
      <c r="L178" s="19" t="s">
        <v>2032</v>
      </c>
      <c r="M178" s="21">
        <f>IFERROR(VLOOKUP(I178,SUM_POINT!$A$1:$G$970,3,FALSE),0)</f>
        <v>2180.1</v>
      </c>
      <c r="N178" s="21">
        <f>IFERROR(VLOOKUP(I178,SUM_POINT!$A$1:$G$970,4,FALSE),0)</f>
        <v>1972.4</v>
      </c>
      <c r="O178" s="21">
        <f>IFERROR(VLOOKUP(I178,SUM_POINT!$A$1:$G$970,5,FALSE),0)</f>
        <v>1064.46</v>
      </c>
      <c r="P178" s="21">
        <f>IFERROR(VLOOKUP(I178,SUM_POINT!$A$1:$G$970,6,FALSE),0)</f>
        <v>3102.95</v>
      </c>
      <c r="Q178" s="22">
        <f t="shared" si="4"/>
        <v>8319.91</v>
      </c>
      <c r="R178" s="21">
        <f t="shared" si="5"/>
        <v>29805</v>
      </c>
    </row>
    <row r="179" spans="1:18">
      <c r="A179" s="19" t="s">
        <v>587</v>
      </c>
      <c r="B179" s="19" t="s">
        <v>588</v>
      </c>
      <c r="C179" s="19" t="s">
        <v>3073</v>
      </c>
      <c r="D179" s="19" t="s">
        <v>3074</v>
      </c>
      <c r="E179" s="19" t="s">
        <v>3102</v>
      </c>
      <c r="F179" s="19" t="s">
        <v>2831</v>
      </c>
      <c r="G179" s="19" t="s">
        <v>1188</v>
      </c>
      <c r="H179" s="19" t="s">
        <v>1189</v>
      </c>
      <c r="I179" s="20" t="s">
        <v>932</v>
      </c>
      <c r="J179" s="19" t="s">
        <v>2832</v>
      </c>
      <c r="K179" s="19" t="s">
        <v>2031</v>
      </c>
      <c r="L179" s="19" t="s">
        <v>2032</v>
      </c>
      <c r="M179" s="21">
        <f>IFERROR(VLOOKUP(I179,SUM_POINT!$A$1:$G$970,3,FALSE),0)</f>
        <v>2603.02</v>
      </c>
      <c r="N179" s="21">
        <f>IFERROR(VLOOKUP(I179,SUM_POINT!$A$1:$G$970,4,FALSE),0)</f>
        <v>2570.31</v>
      </c>
      <c r="O179" s="21">
        <f>IFERROR(VLOOKUP(I179,SUM_POINT!$A$1:$G$970,5,FALSE),0)</f>
        <v>1752.12</v>
      </c>
      <c r="P179" s="21">
        <f>IFERROR(VLOOKUP(I179,SUM_POINT!$A$1:$G$970,6,FALSE),0)</f>
        <v>3854.33</v>
      </c>
      <c r="Q179" s="22">
        <f t="shared" si="4"/>
        <v>10779.779999999999</v>
      </c>
      <c r="R179" s="21">
        <f t="shared" si="5"/>
        <v>38617</v>
      </c>
    </row>
    <row r="180" spans="1:18">
      <c r="A180" s="19" t="s">
        <v>587</v>
      </c>
      <c r="B180" s="19" t="s">
        <v>588</v>
      </c>
      <c r="C180" s="19" t="s">
        <v>3073</v>
      </c>
      <c r="D180" s="19" t="s">
        <v>3074</v>
      </c>
      <c r="E180" s="19" t="s">
        <v>3102</v>
      </c>
      <c r="F180" s="19" t="s">
        <v>2831</v>
      </c>
      <c r="G180" s="19" t="s">
        <v>1188</v>
      </c>
      <c r="H180" s="19" t="s">
        <v>1189</v>
      </c>
      <c r="I180" s="20" t="s">
        <v>934</v>
      </c>
      <c r="J180" s="19" t="s">
        <v>3103</v>
      </c>
      <c r="K180" s="19" t="s">
        <v>2031</v>
      </c>
      <c r="L180" s="19" t="s">
        <v>2032</v>
      </c>
      <c r="M180" s="21">
        <f>IFERROR(VLOOKUP(I180,SUM_POINT!$A$1:$G$970,3,FALSE),0)</f>
        <v>1937.99</v>
      </c>
      <c r="N180" s="21">
        <f>IFERROR(VLOOKUP(I180,SUM_POINT!$A$1:$G$970,4,FALSE),0)</f>
        <v>1763.04</v>
      </c>
      <c r="O180" s="21">
        <f>IFERROR(VLOOKUP(I180,SUM_POINT!$A$1:$G$970,5,FALSE),0)</f>
        <v>1179.83</v>
      </c>
      <c r="P180" s="21">
        <f>IFERROR(VLOOKUP(I180,SUM_POINT!$A$1:$G$970,6,FALSE),0)</f>
        <v>2808.63</v>
      </c>
      <c r="Q180" s="22">
        <f t="shared" si="4"/>
        <v>7689.49</v>
      </c>
      <c r="R180" s="21">
        <f t="shared" si="5"/>
        <v>27546</v>
      </c>
    </row>
    <row r="181" spans="1:18">
      <c r="A181" s="19" t="s">
        <v>587</v>
      </c>
      <c r="B181" s="19" t="s">
        <v>588</v>
      </c>
      <c r="C181" s="19" t="s">
        <v>3073</v>
      </c>
      <c r="D181" s="19" t="s">
        <v>3074</v>
      </c>
      <c r="E181" s="19" t="s">
        <v>3104</v>
      </c>
      <c r="F181" s="19" t="s">
        <v>2639</v>
      </c>
      <c r="G181" s="19" t="s">
        <v>1188</v>
      </c>
      <c r="H181" s="19" t="s">
        <v>1189</v>
      </c>
      <c r="I181" s="20" t="s">
        <v>936</v>
      </c>
      <c r="J181" s="19" t="s">
        <v>2640</v>
      </c>
      <c r="K181" s="19" t="s">
        <v>2031</v>
      </c>
      <c r="L181" s="19" t="s">
        <v>2032</v>
      </c>
      <c r="M181" s="21">
        <f>IFERROR(VLOOKUP(I181,SUM_POINT!$A$1:$G$970,3,FALSE),0)</f>
        <v>2161.46</v>
      </c>
      <c r="N181" s="21">
        <f>IFERROR(VLOOKUP(I181,SUM_POINT!$A$1:$G$970,4,FALSE),0)</f>
        <v>2055.8000000000002</v>
      </c>
      <c r="O181" s="21">
        <f>IFERROR(VLOOKUP(I181,SUM_POINT!$A$1:$G$970,5,FALSE),0)</f>
        <v>1113.17</v>
      </c>
      <c r="P181" s="21">
        <f>IFERROR(VLOOKUP(I181,SUM_POINT!$A$1:$G$970,6,FALSE),0)</f>
        <v>2828.75</v>
      </c>
      <c r="Q181" s="22">
        <f t="shared" si="4"/>
        <v>8159.18</v>
      </c>
      <c r="R181" s="21">
        <f t="shared" si="5"/>
        <v>29229</v>
      </c>
    </row>
    <row r="182" spans="1:18">
      <c r="A182" s="19" t="s">
        <v>587</v>
      </c>
      <c r="B182" s="19" t="s">
        <v>588</v>
      </c>
      <c r="C182" s="19" t="s">
        <v>3073</v>
      </c>
      <c r="D182" s="19" t="s">
        <v>3074</v>
      </c>
      <c r="E182" s="19" t="s">
        <v>3105</v>
      </c>
      <c r="F182" s="19" t="s">
        <v>3106</v>
      </c>
      <c r="G182" s="19" t="s">
        <v>1188</v>
      </c>
      <c r="H182" s="19" t="s">
        <v>1189</v>
      </c>
      <c r="I182" s="20" t="s">
        <v>938</v>
      </c>
      <c r="J182" s="19" t="s">
        <v>3107</v>
      </c>
      <c r="K182" s="19" t="s">
        <v>2031</v>
      </c>
      <c r="L182" s="19" t="s">
        <v>2032</v>
      </c>
      <c r="M182" s="21">
        <f>IFERROR(VLOOKUP(I182,SUM_POINT!$A$1:$G$970,3,FALSE),0)</f>
        <v>2472.34</v>
      </c>
      <c r="N182" s="21">
        <f>IFERROR(VLOOKUP(I182,SUM_POINT!$A$1:$G$970,4,FALSE),0)</f>
        <v>2635.12</v>
      </c>
      <c r="O182" s="21">
        <f>IFERROR(VLOOKUP(I182,SUM_POINT!$A$1:$G$970,5,FALSE),0)</f>
        <v>1265.2</v>
      </c>
      <c r="P182" s="21">
        <f>IFERROR(VLOOKUP(I182,SUM_POINT!$A$1:$G$970,6,FALSE),0)</f>
        <v>2382.9699999999998</v>
      </c>
      <c r="Q182" s="22">
        <f t="shared" si="4"/>
        <v>8755.6299999999992</v>
      </c>
      <c r="R182" s="21">
        <f t="shared" si="5"/>
        <v>31366</v>
      </c>
    </row>
    <row r="183" spans="1:18">
      <c r="A183" s="19" t="s">
        <v>587</v>
      </c>
      <c r="B183" s="19" t="s">
        <v>588</v>
      </c>
      <c r="C183" s="19" t="s">
        <v>3073</v>
      </c>
      <c r="D183" s="19" t="s">
        <v>3074</v>
      </c>
      <c r="E183" s="19" t="s">
        <v>3105</v>
      </c>
      <c r="F183" s="19" t="s">
        <v>3106</v>
      </c>
      <c r="G183" s="19" t="s">
        <v>1188</v>
      </c>
      <c r="H183" s="19" t="s">
        <v>1189</v>
      </c>
      <c r="I183" s="20" t="s">
        <v>940</v>
      </c>
      <c r="J183" s="19" t="s">
        <v>3108</v>
      </c>
      <c r="K183" s="19" t="s">
        <v>2031</v>
      </c>
      <c r="L183" s="19" t="s">
        <v>2032</v>
      </c>
      <c r="M183" s="21">
        <f>IFERROR(VLOOKUP(I183,SUM_POINT!$A$1:$G$970,3,FALSE),0)</f>
        <v>2800.3</v>
      </c>
      <c r="N183" s="21">
        <f>IFERROR(VLOOKUP(I183,SUM_POINT!$A$1:$G$970,4,FALSE),0)</f>
        <v>2384.5</v>
      </c>
      <c r="O183" s="21">
        <f>IFERROR(VLOOKUP(I183,SUM_POINT!$A$1:$G$970,5,FALSE),0)</f>
        <v>1622.97</v>
      </c>
      <c r="P183" s="21">
        <f>IFERROR(VLOOKUP(I183,SUM_POINT!$A$1:$G$970,6,FALSE),0)</f>
        <v>3142.62</v>
      </c>
      <c r="Q183" s="22">
        <f t="shared" si="4"/>
        <v>9950.39</v>
      </c>
      <c r="R183" s="21">
        <f t="shared" si="5"/>
        <v>35646</v>
      </c>
    </row>
    <row r="184" spans="1:18">
      <c r="A184" s="19" t="s">
        <v>587</v>
      </c>
      <c r="B184" s="19" t="s">
        <v>588</v>
      </c>
      <c r="C184" s="19" t="s">
        <v>3073</v>
      </c>
      <c r="D184" s="19" t="s">
        <v>3074</v>
      </c>
      <c r="E184" s="19" t="s">
        <v>3105</v>
      </c>
      <c r="F184" s="19" t="s">
        <v>3106</v>
      </c>
      <c r="G184" s="19" t="s">
        <v>1188</v>
      </c>
      <c r="H184" s="19" t="s">
        <v>1189</v>
      </c>
      <c r="I184" s="20" t="s">
        <v>942</v>
      </c>
      <c r="J184" s="19" t="s">
        <v>3109</v>
      </c>
      <c r="K184" s="19" t="s">
        <v>2031</v>
      </c>
      <c r="L184" s="19" t="s">
        <v>2032</v>
      </c>
      <c r="M184" s="21">
        <f>IFERROR(VLOOKUP(I184,SUM_POINT!$A$1:$G$970,3,FALSE),0)</f>
        <v>1460.27</v>
      </c>
      <c r="N184" s="21">
        <f>IFERROR(VLOOKUP(I184,SUM_POINT!$A$1:$G$970,4,FALSE),0)</f>
        <v>1371.62</v>
      </c>
      <c r="O184" s="21">
        <f>IFERROR(VLOOKUP(I184,SUM_POINT!$A$1:$G$970,5,FALSE),0)</f>
        <v>954.07</v>
      </c>
      <c r="P184" s="21">
        <f>IFERROR(VLOOKUP(I184,SUM_POINT!$A$1:$G$970,6,FALSE),0)</f>
        <v>2045.11</v>
      </c>
      <c r="Q184" s="22">
        <f t="shared" si="4"/>
        <v>5831.07</v>
      </c>
      <c r="R184" s="21">
        <f t="shared" si="5"/>
        <v>20889</v>
      </c>
    </row>
    <row r="185" spans="1:18">
      <c r="A185" s="19" t="s">
        <v>587</v>
      </c>
      <c r="B185" s="19" t="s">
        <v>588</v>
      </c>
      <c r="C185" s="19" t="s">
        <v>3073</v>
      </c>
      <c r="D185" s="19" t="s">
        <v>3074</v>
      </c>
      <c r="E185" s="19" t="s">
        <v>3110</v>
      </c>
      <c r="F185" s="19" t="s">
        <v>3111</v>
      </c>
      <c r="G185" s="19" t="s">
        <v>1188</v>
      </c>
      <c r="H185" s="19" t="s">
        <v>1189</v>
      </c>
      <c r="I185" s="20" t="s">
        <v>944</v>
      </c>
      <c r="J185" s="19" t="s">
        <v>3112</v>
      </c>
      <c r="K185" s="19" t="s">
        <v>2031</v>
      </c>
      <c r="L185" s="19" t="s">
        <v>2032</v>
      </c>
      <c r="M185" s="21">
        <f>IFERROR(VLOOKUP(I185,SUM_POINT!$A$1:$G$970,3,FALSE),0)</f>
        <v>3198.57</v>
      </c>
      <c r="N185" s="21">
        <f>IFERROR(VLOOKUP(I185,SUM_POINT!$A$1:$G$970,4,FALSE),0)</f>
        <v>2461.81</v>
      </c>
      <c r="O185" s="21">
        <f>IFERROR(VLOOKUP(I185,SUM_POINT!$A$1:$G$970,5,FALSE),0)</f>
        <v>1507.19</v>
      </c>
      <c r="P185" s="21">
        <f>IFERROR(VLOOKUP(I185,SUM_POINT!$A$1:$G$970,6,FALSE),0)</f>
        <v>3306.74</v>
      </c>
      <c r="Q185" s="22">
        <f t="shared" si="4"/>
        <v>10474.31</v>
      </c>
      <c r="R185" s="21">
        <f t="shared" si="5"/>
        <v>37523</v>
      </c>
    </row>
    <row r="186" spans="1:18">
      <c r="A186" s="19" t="s">
        <v>587</v>
      </c>
      <c r="B186" s="19" t="s">
        <v>588</v>
      </c>
      <c r="C186" s="19" t="s">
        <v>3073</v>
      </c>
      <c r="D186" s="19" t="s">
        <v>3074</v>
      </c>
      <c r="E186" s="19" t="s">
        <v>3110</v>
      </c>
      <c r="F186" s="19" t="s">
        <v>3111</v>
      </c>
      <c r="G186" s="19" t="s">
        <v>1188</v>
      </c>
      <c r="H186" s="19" t="s">
        <v>1189</v>
      </c>
      <c r="I186" s="20" t="s">
        <v>946</v>
      </c>
      <c r="J186" s="19" t="s">
        <v>3113</v>
      </c>
      <c r="K186" s="19" t="s">
        <v>2031</v>
      </c>
      <c r="L186" s="19" t="s">
        <v>2032</v>
      </c>
      <c r="M186" s="21">
        <f>IFERROR(VLOOKUP(I186,SUM_POINT!$A$1:$G$970,3,FALSE),0)</f>
        <v>2714.27</v>
      </c>
      <c r="N186" s="21">
        <f>IFERROR(VLOOKUP(I186,SUM_POINT!$A$1:$G$970,4,FALSE),0)</f>
        <v>2409.6</v>
      </c>
      <c r="O186" s="21">
        <f>IFERROR(VLOOKUP(I186,SUM_POINT!$A$1:$G$970,5,FALSE),0)</f>
        <v>1676.13</v>
      </c>
      <c r="P186" s="21">
        <f>IFERROR(VLOOKUP(I186,SUM_POINT!$A$1:$G$970,6,FALSE),0)</f>
        <v>3486.53</v>
      </c>
      <c r="Q186" s="22">
        <f t="shared" si="4"/>
        <v>10286.530000000001</v>
      </c>
      <c r="R186" s="21">
        <f t="shared" si="5"/>
        <v>36850</v>
      </c>
    </row>
    <row r="187" spans="1:18">
      <c r="A187" s="19" t="s">
        <v>587</v>
      </c>
      <c r="B187" s="19" t="s">
        <v>588</v>
      </c>
      <c r="C187" s="19" t="s">
        <v>3073</v>
      </c>
      <c r="D187" s="19" t="s">
        <v>3074</v>
      </c>
      <c r="E187" s="19" t="s">
        <v>3114</v>
      </c>
      <c r="F187" s="19" t="s">
        <v>3115</v>
      </c>
      <c r="G187" s="19" t="s">
        <v>1188</v>
      </c>
      <c r="H187" s="19" t="s">
        <v>1189</v>
      </c>
      <c r="I187" s="20" t="s">
        <v>948</v>
      </c>
      <c r="J187" s="19" t="s">
        <v>3116</v>
      </c>
      <c r="K187" s="19" t="s">
        <v>2031</v>
      </c>
      <c r="L187" s="19" t="s">
        <v>2032</v>
      </c>
      <c r="M187" s="21">
        <f>IFERROR(VLOOKUP(I187,SUM_POINT!$A$1:$G$970,3,FALSE),0)</f>
        <v>2838.73</v>
      </c>
      <c r="N187" s="21">
        <f>IFERROR(VLOOKUP(I187,SUM_POINT!$A$1:$G$970,4,FALSE),0)</f>
        <v>2234.34</v>
      </c>
      <c r="O187" s="21">
        <f>IFERROR(VLOOKUP(I187,SUM_POINT!$A$1:$G$970,5,FALSE),0)</f>
        <v>1350.54</v>
      </c>
      <c r="P187" s="21">
        <f>IFERROR(VLOOKUP(I187,SUM_POINT!$A$1:$G$970,6,FALSE),0)</f>
        <v>3050.69</v>
      </c>
      <c r="Q187" s="22">
        <f t="shared" si="4"/>
        <v>9474.2999999999993</v>
      </c>
      <c r="R187" s="21">
        <f t="shared" si="5"/>
        <v>33940</v>
      </c>
    </row>
    <row r="188" spans="1:18">
      <c r="A188" s="19" t="s">
        <v>587</v>
      </c>
      <c r="B188" s="19" t="s">
        <v>588</v>
      </c>
      <c r="C188" s="19" t="s">
        <v>3073</v>
      </c>
      <c r="D188" s="19" t="s">
        <v>3074</v>
      </c>
      <c r="E188" s="19" t="s">
        <v>3117</v>
      </c>
      <c r="F188" s="19" t="s">
        <v>3118</v>
      </c>
      <c r="G188" s="19" t="s">
        <v>1188</v>
      </c>
      <c r="H188" s="19" t="s">
        <v>1189</v>
      </c>
      <c r="I188" s="20" t="s">
        <v>950</v>
      </c>
      <c r="J188" s="19" t="s">
        <v>3119</v>
      </c>
      <c r="K188" s="19" t="s">
        <v>2031</v>
      </c>
      <c r="L188" s="19" t="s">
        <v>2032</v>
      </c>
      <c r="M188" s="21">
        <f>IFERROR(VLOOKUP(I188,SUM_POINT!$A$1:$G$970,3,FALSE),0)</f>
        <v>2566.16</v>
      </c>
      <c r="N188" s="21">
        <f>IFERROR(VLOOKUP(I188,SUM_POINT!$A$1:$G$970,4,FALSE),0)</f>
        <v>2576.54</v>
      </c>
      <c r="O188" s="21">
        <f>IFERROR(VLOOKUP(I188,SUM_POINT!$A$1:$G$970,5,FALSE),0)</f>
        <v>1304.3900000000001</v>
      </c>
      <c r="P188" s="21">
        <f>IFERROR(VLOOKUP(I188,SUM_POINT!$A$1:$G$970,6,FALSE),0)</f>
        <v>2636.26</v>
      </c>
      <c r="Q188" s="22">
        <f t="shared" si="4"/>
        <v>9083.35</v>
      </c>
      <c r="R188" s="21">
        <f t="shared" si="5"/>
        <v>32540</v>
      </c>
    </row>
    <row r="189" spans="1:18">
      <c r="A189" s="19" t="s">
        <v>587</v>
      </c>
      <c r="B189" s="19" t="s">
        <v>588</v>
      </c>
      <c r="C189" s="19" t="s">
        <v>3120</v>
      </c>
      <c r="D189" s="19" t="s">
        <v>3121</v>
      </c>
      <c r="E189" s="19" t="s">
        <v>3122</v>
      </c>
      <c r="F189" s="19" t="s">
        <v>2572</v>
      </c>
      <c r="G189" s="19" t="s">
        <v>1190</v>
      </c>
      <c r="H189" s="19" t="s">
        <v>1191</v>
      </c>
      <c r="I189" s="20" t="s">
        <v>952</v>
      </c>
      <c r="J189" s="19" t="s">
        <v>3123</v>
      </c>
      <c r="K189" s="19" t="s">
        <v>2031</v>
      </c>
      <c r="L189" s="19" t="s">
        <v>2032</v>
      </c>
      <c r="M189" s="21">
        <f>IFERROR(VLOOKUP(I189,SUM_POINT!$A$1:$G$970,3,FALSE),0)</f>
        <v>1969.81</v>
      </c>
      <c r="N189" s="21">
        <f>IFERROR(VLOOKUP(I189,SUM_POINT!$A$1:$G$970,4,FALSE),0)</f>
        <v>1695.98</v>
      </c>
      <c r="O189" s="21">
        <f>IFERROR(VLOOKUP(I189,SUM_POINT!$A$1:$G$970,5,FALSE),0)</f>
        <v>1895.66</v>
      </c>
      <c r="P189" s="21">
        <f>IFERROR(VLOOKUP(I189,SUM_POINT!$A$1:$G$970,6,FALSE),0)</f>
        <v>1849.25</v>
      </c>
      <c r="Q189" s="22">
        <f t="shared" si="4"/>
        <v>7410.7</v>
      </c>
      <c r="R189" s="21">
        <f t="shared" si="5"/>
        <v>26548</v>
      </c>
    </row>
    <row r="190" spans="1:18">
      <c r="A190" s="19" t="s">
        <v>587</v>
      </c>
      <c r="B190" s="19" t="s">
        <v>588</v>
      </c>
      <c r="C190" s="19" t="s">
        <v>3120</v>
      </c>
      <c r="D190" s="19" t="s">
        <v>3121</v>
      </c>
      <c r="E190" s="19" t="s">
        <v>3124</v>
      </c>
      <c r="F190" s="19" t="s">
        <v>3125</v>
      </c>
      <c r="G190" s="19" t="s">
        <v>1190</v>
      </c>
      <c r="H190" s="19" t="s">
        <v>1191</v>
      </c>
      <c r="I190" s="20" t="s">
        <v>954</v>
      </c>
      <c r="J190" s="19" t="s">
        <v>3126</v>
      </c>
      <c r="K190" s="19" t="s">
        <v>2031</v>
      </c>
      <c r="L190" s="19" t="s">
        <v>2032</v>
      </c>
      <c r="M190" s="21">
        <f>IFERROR(VLOOKUP(I190,SUM_POINT!$A$1:$G$970,3,FALSE),0)</f>
        <v>2904.67</v>
      </c>
      <c r="N190" s="21">
        <f>IFERROR(VLOOKUP(I190,SUM_POINT!$A$1:$G$970,4,FALSE),0)</f>
        <v>2400.2800000000002</v>
      </c>
      <c r="O190" s="21">
        <f>IFERROR(VLOOKUP(I190,SUM_POINT!$A$1:$G$970,5,FALSE),0)</f>
        <v>2744.6</v>
      </c>
      <c r="P190" s="21">
        <f>IFERROR(VLOOKUP(I190,SUM_POINT!$A$1:$G$970,6,FALSE),0)</f>
        <v>2861.99</v>
      </c>
      <c r="Q190" s="22">
        <f t="shared" si="4"/>
        <v>10911.54</v>
      </c>
      <c r="R190" s="21">
        <f t="shared" si="5"/>
        <v>39089</v>
      </c>
    </row>
    <row r="191" spans="1:18">
      <c r="A191" s="19" t="s">
        <v>587</v>
      </c>
      <c r="B191" s="19" t="s">
        <v>588</v>
      </c>
      <c r="C191" s="19" t="s">
        <v>3120</v>
      </c>
      <c r="D191" s="19" t="s">
        <v>3121</v>
      </c>
      <c r="E191" s="19" t="s">
        <v>3127</v>
      </c>
      <c r="F191" s="19" t="s">
        <v>3128</v>
      </c>
      <c r="G191" s="19" t="s">
        <v>1190</v>
      </c>
      <c r="H191" s="19" t="s">
        <v>1191</v>
      </c>
      <c r="I191" s="20" t="s">
        <v>956</v>
      </c>
      <c r="J191" s="19" t="s">
        <v>3129</v>
      </c>
      <c r="K191" s="19" t="s">
        <v>2031</v>
      </c>
      <c r="L191" s="19" t="s">
        <v>2032</v>
      </c>
      <c r="M191" s="21">
        <f>IFERROR(VLOOKUP(I191,SUM_POINT!$A$1:$G$970,3,FALSE),0)</f>
        <v>1674.38</v>
      </c>
      <c r="N191" s="21">
        <f>IFERROR(VLOOKUP(I191,SUM_POINT!$A$1:$G$970,4,FALSE),0)</f>
        <v>1699.55</v>
      </c>
      <c r="O191" s="21">
        <f>IFERROR(VLOOKUP(I191,SUM_POINT!$A$1:$G$970,5,FALSE),0)</f>
        <v>1821.26</v>
      </c>
      <c r="P191" s="21">
        <f>IFERROR(VLOOKUP(I191,SUM_POINT!$A$1:$G$970,6,FALSE),0)</f>
        <v>1844.65</v>
      </c>
      <c r="Q191" s="22">
        <f t="shared" si="4"/>
        <v>7039.84</v>
      </c>
      <c r="R191" s="21">
        <f t="shared" si="5"/>
        <v>25219</v>
      </c>
    </row>
    <row r="192" spans="1:18">
      <c r="A192" s="19" t="s">
        <v>587</v>
      </c>
      <c r="B192" s="19" t="s">
        <v>588</v>
      </c>
      <c r="C192" s="19" t="s">
        <v>3120</v>
      </c>
      <c r="D192" s="19" t="s">
        <v>3121</v>
      </c>
      <c r="E192" s="19" t="s">
        <v>3130</v>
      </c>
      <c r="F192" s="19" t="s">
        <v>3131</v>
      </c>
      <c r="G192" s="19" t="s">
        <v>1190</v>
      </c>
      <c r="H192" s="19" t="s">
        <v>1191</v>
      </c>
      <c r="I192" s="20" t="s">
        <v>958</v>
      </c>
      <c r="J192" s="19" t="s">
        <v>3132</v>
      </c>
      <c r="K192" s="19" t="s">
        <v>2031</v>
      </c>
      <c r="L192" s="19" t="s">
        <v>2032</v>
      </c>
      <c r="M192" s="21">
        <f>IFERROR(VLOOKUP(I192,SUM_POINT!$A$1:$G$970,3,FALSE),0)</f>
        <v>4006.5</v>
      </c>
      <c r="N192" s="21">
        <f>IFERROR(VLOOKUP(I192,SUM_POINT!$A$1:$G$970,4,FALSE),0)</f>
        <v>2975.14</v>
      </c>
      <c r="O192" s="21">
        <f>IFERROR(VLOOKUP(I192,SUM_POINT!$A$1:$G$970,5,FALSE),0)</f>
        <v>3010.14</v>
      </c>
      <c r="P192" s="21">
        <f>IFERROR(VLOOKUP(I192,SUM_POINT!$A$1:$G$970,6,FALSE),0)</f>
        <v>2863.55</v>
      </c>
      <c r="Q192" s="22">
        <f t="shared" si="4"/>
        <v>12855.329999999998</v>
      </c>
      <c r="R192" s="21">
        <f t="shared" si="5"/>
        <v>46052</v>
      </c>
    </row>
    <row r="193" spans="1:18">
      <c r="A193" s="19" t="s">
        <v>587</v>
      </c>
      <c r="B193" s="19" t="s">
        <v>588</v>
      </c>
      <c r="C193" s="19" t="s">
        <v>3120</v>
      </c>
      <c r="D193" s="19" t="s">
        <v>3121</v>
      </c>
      <c r="E193" s="19" t="s">
        <v>3133</v>
      </c>
      <c r="F193" s="19" t="s">
        <v>3134</v>
      </c>
      <c r="G193" s="19" t="s">
        <v>1190</v>
      </c>
      <c r="H193" s="19" t="s">
        <v>1191</v>
      </c>
      <c r="I193" s="20" t="s">
        <v>960</v>
      </c>
      <c r="J193" s="19" t="s">
        <v>3135</v>
      </c>
      <c r="K193" s="19" t="s">
        <v>2031</v>
      </c>
      <c r="L193" s="19" t="s">
        <v>2032</v>
      </c>
      <c r="M193" s="21">
        <f>IFERROR(VLOOKUP(I193,SUM_POINT!$A$1:$G$970,3,FALSE),0)</f>
        <v>1960.87</v>
      </c>
      <c r="N193" s="21">
        <f>IFERROR(VLOOKUP(I193,SUM_POINT!$A$1:$G$970,4,FALSE),0)</f>
        <v>1995.82</v>
      </c>
      <c r="O193" s="21">
        <f>IFERROR(VLOOKUP(I193,SUM_POINT!$A$1:$G$970,5,FALSE),0)</f>
        <v>2238.9499999999998</v>
      </c>
      <c r="P193" s="21">
        <f>IFERROR(VLOOKUP(I193,SUM_POINT!$A$1:$G$970,6,FALSE),0)</f>
        <v>1828.47</v>
      </c>
      <c r="Q193" s="22">
        <f t="shared" si="4"/>
        <v>8024.11</v>
      </c>
      <c r="R193" s="21">
        <f t="shared" si="5"/>
        <v>28745</v>
      </c>
    </row>
    <row r="194" spans="1:18">
      <c r="A194" s="19" t="s">
        <v>587</v>
      </c>
      <c r="B194" s="19" t="s">
        <v>588</v>
      </c>
      <c r="C194" s="19" t="s">
        <v>3120</v>
      </c>
      <c r="D194" s="19" t="s">
        <v>3121</v>
      </c>
      <c r="E194" s="19" t="s">
        <v>568</v>
      </c>
      <c r="F194" s="19" t="s">
        <v>568</v>
      </c>
      <c r="G194" s="19" t="s">
        <v>1190</v>
      </c>
      <c r="H194" s="19" t="s">
        <v>1191</v>
      </c>
      <c r="I194" s="20" t="s">
        <v>3136</v>
      </c>
      <c r="J194" s="19" t="s">
        <v>3137</v>
      </c>
      <c r="K194" s="19" t="s">
        <v>2031</v>
      </c>
      <c r="L194" s="19" t="s">
        <v>2007</v>
      </c>
      <c r="M194" s="21">
        <f>IFERROR(VLOOKUP(I194,SUM_POINT!$A$1:$G$970,3,FALSE),0)</f>
        <v>0</v>
      </c>
      <c r="N194" s="21">
        <f>IFERROR(VLOOKUP(I194,SUM_POINT!$A$1:$G$970,4,FALSE),0)</f>
        <v>0</v>
      </c>
      <c r="O194" s="21">
        <f>IFERROR(VLOOKUP(I194,SUM_POINT!$A$1:$G$970,5,FALSE),0)</f>
        <v>0</v>
      </c>
      <c r="P194" s="21">
        <f>IFERROR(VLOOKUP(I194,SUM_POINT!$A$1:$G$970,6,FALSE),0)</f>
        <v>0</v>
      </c>
      <c r="Q194" s="22">
        <f t="shared" si="4"/>
        <v>0</v>
      </c>
      <c r="R194" s="21">
        <f t="shared" si="5"/>
        <v>0</v>
      </c>
    </row>
    <row r="195" spans="1:18">
      <c r="A195" s="19" t="s">
        <v>587</v>
      </c>
      <c r="B195" s="19" t="s">
        <v>588</v>
      </c>
      <c r="C195" s="19" t="s">
        <v>3120</v>
      </c>
      <c r="D195" s="19" t="s">
        <v>3121</v>
      </c>
      <c r="E195" s="19" t="s">
        <v>3138</v>
      </c>
      <c r="F195" s="19" t="s">
        <v>3139</v>
      </c>
      <c r="G195" s="19" t="s">
        <v>1190</v>
      </c>
      <c r="H195" s="19" t="s">
        <v>1191</v>
      </c>
      <c r="I195" s="20" t="s">
        <v>962</v>
      </c>
      <c r="J195" s="19" t="s">
        <v>3140</v>
      </c>
      <c r="K195" s="19" t="s">
        <v>2031</v>
      </c>
      <c r="L195" s="19" t="s">
        <v>2032</v>
      </c>
      <c r="M195" s="21">
        <f>IFERROR(VLOOKUP(I195,SUM_POINT!$A$1:$G$970,3,FALSE),0)</f>
        <v>1987.52</v>
      </c>
      <c r="N195" s="21">
        <f>IFERROR(VLOOKUP(I195,SUM_POINT!$A$1:$G$970,4,FALSE),0)</f>
        <v>1673.87</v>
      </c>
      <c r="O195" s="21">
        <f>IFERROR(VLOOKUP(I195,SUM_POINT!$A$1:$G$970,5,FALSE),0)</f>
        <v>2171.59</v>
      </c>
      <c r="P195" s="21">
        <f>IFERROR(VLOOKUP(I195,SUM_POINT!$A$1:$G$970,6,FALSE),0)</f>
        <v>1439.99</v>
      </c>
      <c r="Q195" s="22">
        <f t="shared" ref="Q195:Q258" si="6">SUM(M195:P195)</f>
        <v>7272.9699999999993</v>
      </c>
      <c r="R195" s="21">
        <f t="shared" ref="R195:R258" si="7">ROUND(Q195*$Q$418,0)</f>
        <v>26054</v>
      </c>
    </row>
    <row r="196" spans="1:18">
      <c r="A196" s="19" t="s">
        <v>587</v>
      </c>
      <c r="B196" s="19" t="s">
        <v>588</v>
      </c>
      <c r="C196" s="19" t="s">
        <v>3120</v>
      </c>
      <c r="D196" s="19" t="s">
        <v>3121</v>
      </c>
      <c r="E196" s="19" t="s">
        <v>3141</v>
      </c>
      <c r="F196" s="19" t="s">
        <v>3142</v>
      </c>
      <c r="G196" s="19" t="s">
        <v>1190</v>
      </c>
      <c r="H196" s="19" t="s">
        <v>1191</v>
      </c>
      <c r="I196" s="20" t="s">
        <v>964</v>
      </c>
      <c r="J196" s="19" t="s">
        <v>3143</v>
      </c>
      <c r="K196" s="19" t="s">
        <v>2031</v>
      </c>
      <c r="L196" s="19" t="s">
        <v>2032</v>
      </c>
      <c r="M196" s="21">
        <f>IFERROR(VLOOKUP(I196,SUM_POINT!$A$1:$G$970,3,FALSE),0)</f>
        <v>3046.95</v>
      </c>
      <c r="N196" s="21">
        <f>IFERROR(VLOOKUP(I196,SUM_POINT!$A$1:$G$970,4,FALSE),0)</f>
        <v>3489.1</v>
      </c>
      <c r="O196" s="21">
        <f>IFERROR(VLOOKUP(I196,SUM_POINT!$A$1:$G$970,5,FALSE),0)</f>
        <v>2777.63</v>
      </c>
      <c r="P196" s="21">
        <f>IFERROR(VLOOKUP(I196,SUM_POINT!$A$1:$G$970,6,FALSE),0)</f>
        <v>2778.07</v>
      </c>
      <c r="Q196" s="22">
        <f t="shared" si="6"/>
        <v>12091.75</v>
      </c>
      <c r="R196" s="21">
        <f t="shared" si="7"/>
        <v>43317</v>
      </c>
    </row>
    <row r="197" spans="1:18">
      <c r="A197" s="19" t="s">
        <v>587</v>
      </c>
      <c r="B197" s="19" t="s">
        <v>588</v>
      </c>
      <c r="C197" s="19" t="s">
        <v>3120</v>
      </c>
      <c r="D197" s="19" t="s">
        <v>3121</v>
      </c>
      <c r="E197" s="19" t="s">
        <v>3141</v>
      </c>
      <c r="F197" s="19" t="s">
        <v>3142</v>
      </c>
      <c r="G197" s="19" t="s">
        <v>1190</v>
      </c>
      <c r="H197" s="19" t="s">
        <v>1191</v>
      </c>
      <c r="I197" s="20" t="s">
        <v>966</v>
      </c>
      <c r="J197" s="19" t="s">
        <v>3144</v>
      </c>
      <c r="K197" s="19" t="s">
        <v>2031</v>
      </c>
      <c r="L197" s="19" t="s">
        <v>2032</v>
      </c>
      <c r="M197" s="21">
        <f>IFERROR(VLOOKUP(I197,SUM_POINT!$A$1:$G$970,3,FALSE),0)</f>
        <v>2681.95</v>
      </c>
      <c r="N197" s="21">
        <f>IFERROR(VLOOKUP(I197,SUM_POINT!$A$1:$G$970,4,FALSE),0)</f>
        <v>2860.28</v>
      </c>
      <c r="O197" s="21">
        <f>IFERROR(VLOOKUP(I197,SUM_POINT!$A$1:$G$970,5,FALSE),0)</f>
        <v>2648.95</v>
      </c>
      <c r="P197" s="21">
        <f>IFERROR(VLOOKUP(I197,SUM_POINT!$A$1:$G$970,6,FALSE),0)</f>
        <v>2784.28</v>
      </c>
      <c r="Q197" s="22">
        <f t="shared" si="6"/>
        <v>10975.46</v>
      </c>
      <c r="R197" s="21">
        <f t="shared" si="7"/>
        <v>39318</v>
      </c>
    </row>
    <row r="198" spans="1:18">
      <c r="A198" s="19" t="s">
        <v>587</v>
      </c>
      <c r="B198" s="19" t="s">
        <v>588</v>
      </c>
      <c r="C198" s="19" t="s">
        <v>3120</v>
      </c>
      <c r="D198" s="19" t="s">
        <v>3121</v>
      </c>
      <c r="E198" s="19" t="s">
        <v>3145</v>
      </c>
      <c r="F198" s="19" t="s">
        <v>3146</v>
      </c>
      <c r="G198" s="19" t="s">
        <v>1190</v>
      </c>
      <c r="H198" s="19" t="s">
        <v>1191</v>
      </c>
      <c r="I198" s="20" t="s">
        <v>968</v>
      </c>
      <c r="J198" s="19" t="s">
        <v>3147</v>
      </c>
      <c r="K198" s="19" t="s">
        <v>2031</v>
      </c>
      <c r="L198" s="19" t="s">
        <v>2032</v>
      </c>
      <c r="M198" s="21">
        <f>IFERROR(VLOOKUP(I198,SUM_POINT!$A$1:$G$970,3,FALSE),0)</f>
        <v>1766.91</v>
      </c>
      <c r="N198" s="21">
        <f>IFERROR(VLOOKUP(I198,SUM_POINT!$A$1:$G$970,4,FALSE),0)</f>
        <v>1908.99</v>
      </c>
      <c r="O198" s="21">
        <f>IFERROR(VLOOKUP(I198,SUM_POINT!$A$1:$G$970,5,FALSE),0)</f>
        <v>2499.0300000000002</v>
      </c>
      <c r="P198" s="21">
        <f>IFERROR(VLOOKUP(I198,SUM_POINT!$A$1:$G$970,6,FALSE),0)</f>
        <v>2397.92</v>
      </c>
      <c r="Q198" s="22">
        <f t="shared" si="6"/>
        <v>8572.85</v>
      </c>
      <c r="R198" s="21">
        <f t="shared" si="7"/>
        <v>30711</v>
      </c>
    </row>
    <row r="199" spans="1:18">
      <c r="A199" s="19" t="s">
        <v>587</v>
      </c>
      <c r="B199" s="19" t="s">
        <v>588</v>
      </c>
      <c r="C199" s="19" t="s">
        <v>3120</v>
      </c>
      <c r="D199" s="19" t="s">
        <v>3121</v>
      </c>
      <c r="E199" s="19" t="s">
        <v>3148</v>
      </c>
      <c r="F199" s="19" t="s">
        <v>3149</v>
      </c>
      <c r="G199" s="19" t="s">
        <v>1190</v>
      </c>
      <c r="H199" s="19" t="s">
        <v>1191</v>
      </c>
      <c r="I199" s="20" t="s">
        <v>970</v>
      </c>
      <c r="J199" s="19" t="s">
        <v>3150</v>
      </c>
      <c r="K199" s="19" t="s">
        <v>2031</v>
      </c>
      <c r="L199" s="19" t="s">
        <v>2032</v>
      </c>
      <c r="M199" s="21">
        <f>IFERROR(VLOOKUP(I199,SUM_POINT!$A$1:$G$970,3,FALSE),0)</f>
        <v>1176.3399999999999</v>
      </c>
      <c r="N199" s="21">
        <f>IFERROR(VLOOKUP(I199,SUM_POINT!$A$1:$G$970,4,FALSE),0)</f>
        <v>2335.36</v>
      </c>
      <c r="O199" s="21">
        <f>IFERROR(VLOOKUP(I199,SUM_POINT!$A$1:$G$970,5,FALSE),0)</f>
        <v>2547.4299999999998</v>
      </c>
      <c r="P199" s="21">
        <f>IFERROR(VLOOKUP(I199,SUM_POINT!$A$1:$G$970,6,FALSE),0)</f>
        <v>2656.17</v>
      </c>
      <c r="Q199" s="22">
        <f t="shared" si="6"/>
        <v>8715.2999999999993</v>
      </c>
      <c r="R199" s="21">
        <f t="shared" si="7"/>
        <v>31221</v>
      </c>
    </row>
    <row r="200" spans="1:18">
      <c r="A200" s="19" t="s">
        <v>587</v>
      </c>
      <c r="B200" s="19" t="s">
        <v>588</v>
      </c>
      <c r="C200" s="19" t="s">
        <v>3120</v>
      </c>
      <c r="D200" s="19" t="s">
        <v>3121</v>
      </c>
      <c r="E200" s="19" t="s">
        <v>3151</v>
      </c>
      <c r="F200" s="19" t="s">
        <v>3152</v>
      </c>
      <c r="G200" s="19" t="s">
        <v>1190</v>
      </c>
      <c r="H200" s="19" t="s">
        <v>1191</v>
      </c>
      <c r="I200" s="20" t="s">
        <v>972</v>
      </c>
      <c r="J200" s="19" t="s">
        <v>3153</v>
      </c>
      <c r="K200" s="19" t="s">
        <v>2031</v>
      </c>
      <c r="L200" s="19" t="s">
        <v>2032</v>
      </c>
      <c r="M200" s="21">
        <f>IFERROR(VLOOKUP(I200,SUM_POINT!$A$1:$G$970,3,FALSE),0)</f>
        <v>2392.2800000000002</v>
      </c>
      <c r="N200" s="21">
        <f>IFERROR(VLOOKUP(I200,SUM_POINT!$A$1:$G$970,4,FALSE),0)</f>
        <v>2614.94</v>
      </c>
      <c r="O200" s="21">
        <f>IFERROR(VLOOKUP(I200,SUM_POINT!$A$1:$G$970,5,FALSE),0)</f>
        <v>3501.18</v>
      </c>
      <c r="P200" s="21">
        <f>IFERROR(VLOOKUP(I200,SUM_POINT!$A$1:$G$970,6,FALSE),0)</f>
        <v>3088.26</v>
      </c>
      <c r="Q200" s="22">
        <f t="shared" si="6"/>
        <v>11596.66</v>
      </c>
      <c r="R200" s="21">
        <f t="shared" si="7"/>
        <v>41543</v>
      </c>
    </row>
    <row r="201" spans="1:18">
      <c r="A201" s="19" t="s">
        <v>587</v>
      </c>
      <c r="B201" s="19" t="s">
        <v>588</v>
      </c>
      <c r="C201" s="19" t="s">
        <v>3120</v>
      </c>
      <c r="D201" s="19" t="s">
        <v>3121</v>
      </c>
      <c r="E201" s="19" t="s">
        <v>3154</v>
      </c>
      <c r="F201" s="19" t="s">
        <v>3155</v>
      </c>
      <c r="G201" s="19" t="s">
        <v>1190</v>
      </c>
      <c r="H201" s="19" t="s">
        <v>1191</v>
      </c>
      <c r="I201" s="20" t="s">
        <v>974</v>
      </c>
      <c r="J201" s="19" t="s">
        <v>3156</v>
      </c>
      <c r="K201" s="19" t="s">
        <v>2031</v>
      </c>
      <c r="L201" s="19" t="s">
        <v>2032</v>
      </c>
      <c r="M201" s="21">
        <f>IFERROR(VLOOKUP(I201,SUM_POINT!$A$1:$G$970,3,FALSE),0)</f>
        <v>1643.34</v>
      </c>
      <c r="N201" s="21">
        <f>IFERROR(VLOOKUP(I201,SUM_POINT!$A$1:$G$970,4,FALSE),0)</f>
        <v>1440.35</v>
      </c>
      <c r="O201" s="21">
        <f>IFERROR(VLOOKUP(I201,SUM_POINT!$A$1:$G$970,5,FALSE),0)</f>
        <v>1948.47</v>
      </c>
      <c r="P201" s="21">
        <f>IFERROR(VLOOKUP(I201,SUM_POINT!$A$1:$G$970,6,FALSE),0)</f>
        <v>1500.51</v>
      </c>
      <c r="Q201" s="22">
        <f t="shared" si="6"/>
        <v>6532.67</v>
      </c>
      <c r="R201" s="21">
        <f t="shared" si="7"/>
        <v>23402</v>
      </c>
    </row>
    <row r="202" spans="1:18">
      <c r="A202" s="19" t="s">
        <v>587</v>
      </c>
      <c r="B202" s="19" t="s">
        <v>588</v>
      </c>
      <c r="C202" s="19" t="s">
        <v>3120</v>
      </c>
      <c r="D202" s="19" t="s">
        <v>3121</v>
      </c>
      <c r="E202" s="19" t="s">
        <v>3157</v>
      </c>
      <c r="F202" s="19" t="s">
        <v>3158</v>
      </c>
      <c r="G202" s="19" t="s">
        <v>1190</v>
      </c>
      <c r="H202" s="19" t="s">
        <v>1191</v>
      </c>
      <c r="I202" s="20" t="s">
        <v>976</v>
      </c>
      <c r="J202" s="19" t="s">
        <v>3159</v>
      </c>
      <c r="K202" s="19" t="s">
        <v>2031</v>
      </c>
      <c r="L202" s="19" t="s">
        <v>2032</v>
      </c>
      <c r="M202" s="21">
        <f>IFERROR(VLOOKUP(I202,SUM_POINT!$A$1:$G$970,3,FALSE),0)</f>
        <v>1617.45</v>
      </c>
      <c r="N202" s="21">
        <f>IFERROR(VLOOKUP(I202,SUM_POINT!$A$1:$G$970,4,FALSE),0)</f>
        <v>1919.51</v>
      </c>
      <c r="O202" s="21">
        <f>IFERROR(VLOOKUP(I202,SUM_POINT!$A$1:$G$970,5,FALSE),0)</f>
        <v>1889.62</v>
      </c>
      <c r="P202" s="21">
        <f>IFERROR(VLOOKUP(I202,SUM_POINT!$A$1:$G$970,6,FALSE),0)</f>
        <v>1672.29</v>
      </c>
      <c r="Q202" s="22">
        <f t="shared" si="6"/>
        <v>7098.87</v>
      </c>
      <c r="R202" s="21">
        <f t="shared" si="7"/>
        <v>25431</v>
      </c>
    </row>
    <row r="203" spans="1:18">
      <c r="A203" s="19" t="s">
        <v>587</v>
      </c>
      <c r="B203" s="19" t="s">
        <v>588</v>
      </c>
      <c r="C203" s="19" t="s">
        <v>3120</v>
      </c>
      <c r="D203" s="19" t="s">
        <v>3121</v>
      </c>
      <c r="E203" s="19" t="s">
        <v>3160</v>
      </c>
      <c r="F203" s="19" t="s">
        <v>3161</v>
      </c>
      <c r="G203" s="19" t="s">
        <v>1190</v>
      </c>
      <c r="H203" s="19" t="s">
        <v>1191</v>
      </c>
      <c r="I203" s="20" t="s">
        <v>978</v>
      </c>
      <c r="J203" s="19" t="s">
        <v>3162</v>
      </c>
      <c r="K203" s="19" t="s">
        <v>2031</v>
      </c>
      <c r="L203" s="19" t="s">
        <v>2032</v>
      </c>
      <c r="M203" s="21">
        <f>IFERROR(VLOOKUP(I203,SUM_POINT!$A$1:$G$970,3,FALSE),0)</f>
        <v>2743.36</v>
      </c>
      <c r="N203" s="21">
        <f>IFERROR(VLOOKUP(I203,SUM_POINT!$A$1:$G$970,4,FALSE),0)</f>
        <v>2688.42</v>
      </c>
      <c r="O203" s="21">
        <f>IFERROR(VLOOKUP(I203,SUM_POINT!$A$1:$G$970,5,FALSE),0)</f>
        <v>2587.67</v>
      </c>
      <c r="P203" s="21">
        <f>IFERROR(VLOOKUP(I203,SUM_POINT!$A$1:$G$970,6,FALSE),0)</f>
        <v>2491.39</v>
      </c>
      <c r="Q203" s="22">
        <f t="shared" si="6"/>
        <v>10510.84</v>
      </c>
      <c r="R203" s="21">
        <f t="shared" si="7"/>
        <v>37653</v>
      </c>
    </row>
    <row r="204" spans="1:18">
      <c r="A204" s="19" t="s">
        <v>587</v>
      </c>
      <c r="B204" s="19" t="s">
        <v>588</v>
      </c>
      <c r="C204" s="19" t="s">
        <v>3120</v>
      </c>
      <c r="D204" s="19" t="s">
        <v>3121</v>
      </c>
      <c r="E204" s="19" t="s">
        <v>3124</v>
      </c>
      <c r="F204" s="19" t="s">
        <v>3125</v>
      </c>
      <c r="G204" s="19" t="s">
        <v>1190</v>
      </c>
      <c r="H204" s="19" t="s">
        <v>1191</v>
      </c>
      <c r="I204" s="20" t="s">
        <v>980</v>
      </c>
      <c r="J204" s="19" t="s">
        <v>3163</v>
      </c>
      <c r="K204" s="19" t="s">
        <v>2031</v>
      </c>
      <c r="L204" s="19" t="s">
        <v>2032</v>
      </c>
      <c r="M204" s="21">
        <f>IFERROR(VLOOKUP(I204,SUM_POINT!$A$1:$G$970,3,FALSE),0)</f>
        <v>2540.59</v>
      </c>
      <c r="N204" s="21">
        <f>IFERROR(VLOOKUP(I204,SUM_POINT!$A$1:$G$970,4,FALSE),0)</f>
        <v>2648.34</v>
      </c>
      <c r="O204" s="21">
        <f>IFERROR(VLOOKUP(I204,SUM_POINT!$A$1:$G$970,5,FALSE),0)</f>
        <v>3041.69</v>
      </c>
      <c r="P204" s="21">
        <f>IFERROR(VLOOKUP(I204,SUM_POINT!$A$1:$G$970,6,FALSE),0)</f>
        <v>2174.21</v>
      </c>
      <c r="Q204" s="22">
        <f t="shared" si="6"/>
        <v>10404.830000000002</v>
      </c>
      <c r="R204" s="21">
        <f t="shared" si="7"/>
        <v>37274</v>
      </c>
    </row>
    <row r="205" spans="1:18">
      <c r="A205" s="19" t="s">
        <v>587</v>
      </c>
      <c r="B205" s="19" t="s">
        <v>588</v>
      </c>
      <c r="C205" s="19" t="s">
        <v>3120</v>
      </c>
      <c r="D205" s="19" t="s">
        <v>3121</v>
      </c>
      <c r="E205" s="19" t="s">
        <v>3164</v>
      </c>
      <c r="F205" s="19" t="s">
        <v>3165</v>
      </c>
      <c r="G205" s="19" t="s">
        <v>1190</v>
      </c>
      <c r="H205" s="19" t="s">
        <v>1191</v>
      </c>
      <c r="I205" s="20" t="s">
        <v>982</v>
      </c>
      <c r="J205" s="19" t="s">
        <v>3166</v>
      </c>
      <c r="K205" s="19" t="s">
        <v>2031</v>
      </c>
      <c r="L205" s="19" t="s">
        <v>2032</v>
      </c>
      <c r="M205" s="21">
        <f>IFERROR(VLOOKUP(I205,SUM_POINT!$A$1:$G$970,3,FALSE),0)</f>
        <v>2425.96</v>
      </c>
      <c r="N205" s="21">
        <f>IFERROR(VLOOKUP(I205,SUM_POINT!$A$1:$G$970,4,FALSE),0)</f>
        <v>2271.86</v>
      </c>
      <c r="O205" s="21">
        <f>IFERROR(VLOOKUP(I205,SUM_POINT!$A$1:$G$970,5,FALSE),0)</f>
        <v>3001.11</v>
      </c>
      <c r="P205" s="21">
        <f>IFERROR(VLOOKUP(I205,SUM_POINT!$A$1:$G$970,6,FALSE),0)</f>
        <v>3621.01</v>
      </c>
      <c r="Q205" s="22">
        <f t="shared" si="6"/>
        <v>11319.94</v>
      </c>
      <c r="R205" s="21">
        <f t="shared" si="7"/>
        <v>40552</v>
      </c>
    </row>
    <row r="206" spans="1:18">
      <c r="A206" s="19" t="s">
        <v>587</v>
      </c>
      <c r="B206" s="19" t="s">
        <v>588</v>
      </c>
      <c r="C206" s="19" t="s">
        <v>3167</v>
      </c>
      <c r="D206" s="19" t="s">
        <v>3168</v>
      </c>
      <c r="E206" s="19" t="s">
        <v>3169</v>
      </c>
      <c r="F206" s="19" t="s">
        <v>3170</v>
      </c>
      <c r="G206" s="19" t="s">
        <v>1192</v>
      </c>
      <c r="H206" s="19" t="s">
        <v>1193</v>
      </c>
      <c r="I206" s="20" t="s">
        <v>984</v>
      </c>
      <c r="J206" s="19" t="s">
        <v>3171</v>
      </c>
      <c r="K206" s="19" t="s">
        <v>2031</v>
      </c>
      <c r="L206" s="19" t="s">
        <v>2032</v>
      </c>
      <c r="M206" s="21">
        <f>IFERROR(VLOOKUP(I206,SUM_POINT!$A$1:$G$970,3,FALSE),0)</f>
        <v>3506.26</v>
      </c>
      <c r="N206" s="21">
        <f>IFERROR(VLOOKUP(I206,SUM_POINT!$A$1:$G$970,4,FALSE),0)</f>
        <v>3571.94</v>
      </c>
      <c r="O206" s="21">
        <f>IFERROR(VLOOKUP(I206,SUM_POINT!$A$1:$G$970,5,FALSE),0)</f>
        <v>3388.81</v>
      </c>
      <c r="P206" s="21">
        <f>IFERROR(VLOOKUP(I206,SUM_POINT!$A$1:$G$970,6,FALSE),0)</f>
        <v>3192.09</v>
      </c>
      <c r="Q206" s="22">
        <f t="shared" si="6"/>
        <v>13659.1</v>
      </c>
      <c r="R206" s="21">
        <f t="shared" si="7"/>
        <v>48932</v>
      </c>
    </row>
    <row r="207" spans="1:18">
      <c r="A207" s="19" t="s">
        <v>587</v>
      </c>
      <c r="B207" s="19" t="s">
        <v>588</v>
      </c>
      <c r="C207" s="19" t="s">
        <v>3167</v>
      </c>
      <c r="D207" s="19" t="s">
        <v>3168</v>
      </c>
      <c r="E207" s="19" t="s">
        <v>3172</v>
      </c>
      <c r="F207" s="19" t="s">
        <v>3173</v>
      </c>
      <c r="G207" s="19" t="s">
        <v>1192</v>
      </c>
      <c r="H207" s="19" t="s">
        <v>1193</v>
      </c>
      <c r="I207" s="20" t="s">
        <v>986</v>
      </c>
      <c r="J207" s="19" t="s">
        <v>3174</v>
      </c>
      <c r="K207" s="19" t="s">
        <v>2031</v>
      </c>
      <c r="L207" s="19" t="s">
        <v>2032</v>
      </c>
      <c r="M207" s="21">
        <f>IFERROR(VLOOKUP(I207,SUM_POINT!$A$1:$G$970,3,FALSE),0)</f>
        <v>2216</v>
      </c>
      <c r="N207" s="21">
        <f>IFERROR(VLOOKUP(I207,SUM_POINT!$A$1:$G$970,4,FALSE),0)</f>
        <v>2190.6</v>
      </c>
      <c r="O207" s="21">
        <f>IFERROR(VLOOKUP(I207,SUM_POINT!$A$1:$G$970,5,FALSE),0)</f>
        <v>2089.4</v>
      </c>
      <c r="P207" s="21">
        <f>IFERROR(VLOOKUP(I207,SUM_POINT!$A$1:$G$970,6,FALSE),0)</f>
        <v>2588.54</v>
      </c>
      <c r="Q207" s="22">
        <f t="shared" si="6"/>
        <v>9084.5400000000009</v>
      </c>
      <c r="R207" s="21">
        <f t="shared" si="7"/>
        <v>32544</v>
      </c>
    </row>
    <row r="208" spans="1:18">
      <c r="A208" s="19" t="s">
        <v>587</v>
      </c>
      <c r="B208" s="19" t="s">
        <v>588</v>
      </c>
      <c r="C208" s="19" t="s">
        <v>3167</v>
      </c>
      <c r="D208" s="19" t="s">
        <v>3168</v>
      </c>
      <c r="E208" s="19" t="s">
        <v>3172</v>
      </c>
      <c r="F208" s="19" t="s">
        <v>3173</v>
      </c>
      <c r="G208" s="19" t="s">
        <v>1192</v>
      </c>
      <c r="H208" s="19" t="s">
        <v>1193</v>
      </c>
      <c r="I208" s="20" t="s">
        <v>988</v>
      </c>
      <c r="J208" s="19" t="s">
        <v>3175</v>
      </c>
      <c r="K208" s="19" t="s">
        <v>2031</v>
      </c>
      <c r="L208" s="19" t="s">
        <v>2032</v>
      </c>
      <c r="M208" s="21">
        <f>IFERROR(VLOOKUP(I208,SUM_POINT!$A$1:$G$970,3,FALSE),0)</f>
        <v>1312.36</v>
      </c>
      <c r="N208" s="21">
        <f>IFERROR(VLOOKUP(I208,SUM_POINT!$A$1:$G$970,4,FALSE),0)</f>
        <v>1251.6600000000001</v>
      </c>
      <c r="O208" s="21">
        <f>IFERROR(VLOOKUP(I208,SUM_POINT!$A$1:$G$970,5,FALSE),0)</f>
        <v>1649.44</v>
      </c>
      <c r="P208" s="21">
        <f>IFERROR(VLOOKUP(I208,SUM_POINT!$A$1:$G$970,6,FALSE),0)</f>
        <v>1570.72</v>
      </c>
      <c r="Q208" s="22">
        <f t="shared" si="6"/>
        <v>5784.18</v>
      </c>
      <c r="R208" s="21">
        <f t="shared" si="7"/>
        <v>20721</v>
      </c>
    </row>
    <row r="209" spans="1:18">
      <c r="A209" s="19" t="s">
        <v>587</v>
      </c>
      <c r="B209" s="19" t="s">
        <v>588</v>
      </c>
      <c r="C209" s="19" t="s">
        <v>3167</v>
      </c>
      <c r="D209" s="19" t="s">
        <v>3168</v>
      </c>
      <c r="E209" s="19" t="s">
        <v>3176</v>
      </c>
      <c r="F209" s="19" t="s">
        <v>3177</v>
      </c>
      <c r="G209" s="19" t="s">
        <v>1192</v>
      </c>
      <c r="H209" s="19" t="s">
        <v>1193</v>
      </c>
      <c r="I209" s="20" t="s">
        <v>990</v>
      </c>
      <c r="J209" s="19" t="s">
        <v>3178</v>
      </c>
      <c r="K209" s="19" t="s">
        <v>2031</v>
      </c>
      <c r="L209" s="19" t="s">
        <v>2032</v>
      </c>
      <c r="M209" s="21">
        <f>IFERROR(VLOOKUP(I209,SUM_POINT!$A$1:$G$970,3,FALSE),0)</f>
        <v>3312.74</v>
      </c>
      <c r="N209" s="21">
        <f>IFERROR(VLOOKUP(I209,SUM_POINT!$A$1:$G$970,4,FALSE),0)</f>
        <v>2830.19</v>
      </c>
      <c r="O209" s="21">
        <f>IFERROR(VLOOKUP(I209,SUM_POINT!$A$1:$G$970,5,FALSE),0)</f>
        <v>2983.11</v>
      </c>
      <c r="P209" s="21">
        <f>IFERROR(VLOOKUP(I209,SUM_POINT!$A$1:$G$970,6,FALSE),0)</f>
        <v>2932.24</v>
      </c>
      <c r="Q209" s="22">
        <f t="shared" si="6"/>
        <v>12058.28</v>
      </c>
      <c r="R209" s="21">
        <f t="shared" si="7"/>
        <v>43197</v>
      </c>
    </row>
    <row r="210" spans="1:18">
      <c r="A210" s="19" t="s">
        <v>587</v>
      </c>
      <c r="B210" s="19" t="s">
        <v>588</v>
      </c>
      <c r="C210" s="19" t="s">
        <v>3167</v>
      </c>
      <c r="D210" s="19" t="s">
        <v>3168</v>
      </c>
      <c r="E210" s="19" t="s">
        <v>3179</v>
      </c>
      <c r="F210" s="19" t="s">
        <v>2972</v>
      </c>
      <c r="G210" s="19" t="s">
        <v>1192</v>
      </c>
      <c r="H210" s="19" t="s">
        <v>1193</v>
      </c>
      <c r="I210" s="20" t="s">
        <v>992</v>
      </c>
      <c r="J210" s="19" t="s">
        <v>3180</v>
      </c>
      <c r="K210" s="19" t="s">
        <v>2031</v>
      </c>
      <c r="L210" s="19" t="s">
        <v>2032</v>
      </c>
      <c r="M210" s="21">
        <f>IFERROR(VLOOKUP(I210,SUM_POINT!$A$1:$G$970,3,FALSE),0)</f>
        <v>2161.2199999999998</v>
      </c>
      <c r="N210" s="21">
        <f>IFERROR(VLOOKUP(I210,SUM_POINT!$A$1:$G$970,4,FALSE),0)</f>
        <v>2476.39</v>
      </c>
      <c r="O210" s="21">
        <f>IFERROR(VLOOKUP(I210,SUM_POINT!$A$1:$G$970,5,FALSE),0)</f>
        <v>2254.27</v>
      </c>
      <c r="P210" s="21">
        <f>IFERROR(VLOOKUP(I210,SUM_POINT!$A$1:$G$970,6,FALSE),0)</f>
        <v>1769.87</v>
      </c>
      <c r="Q210" s="22">
        <f t="shared" si="6"/>
        <v>8661.75</v>
      </c>
      <c r="R210" s="21">
        <f t="shared" si="7"/>
        <v>31029</v>
      </c>
    </row>
    <row r="211" spans="1:18">
      <c r="A211" s="19" t="s">
        <v>587</v>
      </c>
      <c r="B211" s="19" t="s">
        <v>588</v>
      </c>
      <c r="C211" s="19" t="s">
        <v>3167</v>
      </c>
      <c r="D211" s="19" t="s">
        <v>3168</v>
      </c>
      <c r="E211" s="19" t="s">
        <v>3179</v>
      </c>
      <c r="F211" s="19" t="s">
        <v>2972</v>
      </c>
      <c r="G211" s="19" t="s">
        <v>1192</v>
      </c>
      <c r="H211" s="19" t="s">
        <v>1193</v>
      </c>
      <c r="I211" s="20" t="s">
        <v>994</v>
      </c>
      <c r="J211" s="19" t="s">
        <v>3181</v>
      </c>
      <c r="K211" s="19" t="s">
        <v>2031</v>
      </c>
      <c r="L211" s="19" t="s">
        <v>2032</v>
      </c>
      <c r="M211" s="21">
        <f>IFERROR(VLOOKUP(I211,SUM_POINT!$A$1:$G$970,3,FALSE),0)</f>
        <v>1990.16</v>
      </c>
      <c r="N211" s="21">
        <f>IFERROR(VLOOKUP(I211,SUM_POINT!$A$1:$G$970,4,FALSE),0)</f>
        <v>1820.32</v>
      </c>
      <c r="O211" s="21">
        <f>IFERROR(VLOOKUP(I211,SUM_POINT!$A$1:$G$970,5,FALSE),0)</f>
        <v>1951.87</v>
      </c>
      <c r="P211" s="21">
        <f>IFERROR(VLOOKUP(I211,SUM_POINT!$A$1:$G$970,6,FALSE),0)</f>
        <v>1820.03</v>
      </c>
      <c r="Q211" s="22">
        <f t="shared" si="6"/>
        <v>7582.38</v>
      </c>
      <c r="R211" s="21">
        <f t="shared" si="7"/>
        <v>27163</v>
      </c>
    </row>
    <row r="212" spans="1:18">
      <c r="A212" s="19" t="s">
        <v>587</v>
      </c>
      <c r="B212" s="19" t="s">
        <v>588</v>
      </c>
      <c r="C212" s="19" t="s">
        <v>3167</v>
      </c>
      <c r="D212" s="19" t="s">
        <v>3168</v>
      </c>
      <c r="E212" s="19" t="s">
        <v>3182</v>
      </c>
      <c r="F212" s="19" t="s">
        <v>3183</v>
      </c>
      <c r="G212" s="19" t="s">
        <v>1192</v>
      </c>
      <c r="H212" s="19" t="s">
        <v>1193</v>
      </c>
      <c r="I212" s="20" t="s">
        <v>996</v>
      </c>
      <c r="J212" s="19" t="s">
        <v>3184</v>
      </c>
      <c r="K212" s="19" t="s">
        <v>2031</v>
      </c>
      <c r="L212" s="19" t="s">
        <v>2032</v>
      </c>
      <c r="M212" s="21">
        <f>IFERROR(VLOOKUP(I212,SUM_POINT!$A$1:$G$970,3,FALSE),0)</f>
        <v>1929.19</v>
      </c>
      <c r="N212" s="21">
        <f>IFERROR(VLOOKUP(I212,SUM_POINT!$A$1:$G$970,4,FALSE),0)</f>
        <v>1792.33</v>
      </c>
      <c r="O212" s="21">
        <f>IFERROR(VLOOKUP(I212,SUM_POINT!$A$1:$G$970,5,FALSE),0)</f>
        <v>1912.11</v>
      </c>
      <c r="P212" s="21">
        <f>IFERROR(VLOOKUP(I212,SUM_POINT!$A$1:$G$970,6,FALSE),0)</f>
        <v>2097.4299999999998</v>
      </c>
      <c r="Q212" s="22">
        <f t="shared" si="6"/>
        <v>7731.0599999999995</v>
      </c>
      <c r="R212" s="21">
        <f t="shared" si="7"/>
        <v>27695</v>
      </c>
    </row>
    <row r="213" spans="1:18">
      <c r="A213" s="19" t="s">
        <v>587</v>
      </c>
      <c r="B213" s="19" t="s">
        <v>588</v>
      </c>
      <c r="C213" s="19" t="s">
        <v>3167</v>
      </c>
      <c r="D213" s="19" t="s">
        <v>3168</v>
      </c>
      <c r="E213" s="19" t="s">
        <v>3182</v>
      </c>
      <c r="F213" s="19" t="s">
        <v>3183</v>
      </c>
      <c r="G213" s="19" t="s">
        <v>1192</v>
      </c>
      <c r="H213" s="19" t="s">
        <v>1193</v>
      </c>
      <c r="I213" s="20" t="s">
        <v>998</v>
      </c>
      <c r="J213" s="19" t="s">
        <v>3185</v>
      </c>
      <c r="K213" s="19" t="s">
        <v>2031</v>
      </c>
      <c r="L213" s="19" t="s">
        <v>2032</v>
      </c>
      <c r="M213" s="21">
        <f>IFERROR(VLOOKUP(I213,SUM_POINT!$A$1:$G$970,3,FALSE),0)</f>
        <v>977.43</v>
      </c>
      <c r="N213" s="21">
        <f>IFERROR(VLOOKUP(I213,SUM_POINT!$A$1:$G$970,4,FALSE),0)</f>
        <v>867.75</v>
      </c>
      <c r="O213" s="21">
        <f>IFERROR(VLOOKUP(I213,SUM_POINT!$A$1:$G$970,5,FALSE),0)</f>
        <v>1012.78</v>
      </c>
      <c r="P213" s="21">
        <f>IFERROR(VLOOKUP(I213,SUM_POINT!$A$1:$G$970,6,FALSE),0)</f>
        <v>1093.1600000000001</v>
      </c>
      <c r="Q213" s="22">
        <f t="shared" si="6"/>
        <v>3951.12</v>
      </c>
      <c r="R213" s="21">
        <f t="shared" si="7"/>
        <v>14154</v>
      </c>
    </row>
    <row r="214" spans="1:18">
      <c r="A214" s="19" t="s">
        <v>587</v>
      </c>
      <c r="B214" s="19" t="s">
        <v>588</v>
      </c>
      <c r="C214" s="19" t="s">
        <v>3167</v>
      </c>
      <c r="D214" s="19" t="s">
        <v>3168</v>
      </c>
      <c r="E214" s="19" t="s">
        <v>3186</v>
      </c>
      <c r="F214" s="19" t="s">
        <v>3187</v>
      </c>
      <c r="G214" s="19" t="s">
        <v>1192</v>
      </c>
      <c r="H214" s="19" t="s">
        <v>1193</v>
      </c>
      <c r="I214" s="20" t="s">
        <v>1000</v>
      </c>
      <c r="J214" s="19" t="s">
        <v>3188</v>
      </c>
      <c r="K214" s="19" t="s">
        <v>2031</v>
      </c>
      <c r="L214" s="19" t="s">
        <v>2032</v>
      </c>
      <c r="M214" s="21">
        <f>IFERROR(VLOOKUP(I214,SUM_POINT!$A$1:$G$970,3,FALSE),0)</f>
        <v>2506.92</v>
      </c>
      <c r="N214" s="21">
        <f>IFERROR(VLOOKUP(I214,SUM_POINT!$A$1:$G$970,4,FALSE),0)</f>
        <v>2537.8000000000002</v>
      </c>
      <c r="O214" s="21">
        <f>IFERROR(VLOOKUP(I214,SUM_POINT!$A$1:$G$970,5,FALSE),0)</f>
        <v>2268.31</v>
      </c>
      <c r="P214" s="21">
        <f>IFERROR(VLOOKUP(I214,SUM_POINT!$A$1:$G$970,6,FALSE),0)</f>
        <v>2250.17</v>
      </c>
      <c r="Q214" s="22">
        <f t="shared" si="6"/>
        <v>9563.2000000000007</v>
      </c>
      <c r="R214" s="21">
        <f t="shared" si="7"/>
        <v>34259</v>
      </c>
    </row>
    <row r="215" spans="1:18">
      <c r="A215" s="19" t="s">
        <v>587</v>
      </c>
      <c r="B215" s="19" t="s">
        <v>588</v>
      </c>
      <c r="C215" s="19" t="s">
        <v>3167</v>
      </c>
      <c r="D215" s="19" t="s">
        <v>3168</v>
      </c>
      <c r="E215" s="19" t="s">
        <v>3186</v>
      </c>
      <c r="F215" s="19" t="s">
        <v>3187</v>
      </c>
      <c r="G215" s="19" t="s">
        <v>1192</v>
      </c>
      <c r="H215" s="19" t="s">
        <v>1193</v>
      </c>
      <c r="I215" s="20" t="s">
        <v>1002</v>
      </c>
      <c r="J215" s="19" t="s">
        <v>3189</v>
      </c>
      <c r="K215" s="19" t="s">
        <v>2031</v>
      </c>
      <c r="L215" s="19" t="s">
        <v>2032</v>
      </c>
      <c r="M215" s="21">
        <f>IFERROR(VLOOKUP(I215,SUM_POINT!$A$1:$G$970,3,FALSE),0)</f>
        <v>2631.73</v>
      </c>
      <c r="N215" s="21">
        <f>IFERROR(VLOOKUP(I215,SUM_POINT!$A$1:$G$970,4,FALSE),0)</f>
        <v>2556.1999999999998</v>
      </c>
      <c r="O215" s="21">
        <f>IFERROR(VLOOKUP(I215,SUM_POINT!$A$1:$G$970,5,FALSE),0)</f>
        <v>2888.19</v>
      </c>
      <c r="P215" s="21">
        <f>IFERROR(VLOOKUP(I215,SUM_POINT!$A$1:$G$970,6,FALSE),0)</f>
        <v>2303.12</v>
      </c>
      <c r="Q215" s="22">
        <f t="shared" si="6"/>
        <v>10379.240000000002</v>
      </c>
      <c r="R215" s="21">
        <f t="shared" si="7"/>
        <v>37182</v>
      </c>
    </row>
    <row r="216" spans="1:18">
      <c r="A216" s="19" t="s">
        <v>587</v>
      </c>
      <c r="B216" s="19" t="s">
        <v>588</v>
      </c>
      <c r="C216" s="19" t="s">
        <v>3167</v>
      </c>
      <c r="D216" s="19" t="s">
        <v>3168</v>
      </c>
      <c r="E216" s="19" t="s">
        <v>3190</v>
      </c>
      <c r="F216" s="19" t="s">
        <v>2321</v>
      </c>
      <c r="G216" s="19" t="s">
        <v>1192</v>
      </c>
      <c r="H216" s="19" t="s">
        <v>1193</v>
      </c>
      <c r="I216" s="20" t="s">
        <v>1004</v>
      </c>
      <c r="J216" s="19" t="s">
        <v>3191</v>
      </c>
      <c r="K216" s="19" t="s">
        <v>2031</v>
      </c>
      <c r="L216" s="19" t="s">
        <v>2032</v>
      </c>
      <c r="M216" s="21">
        <f>IFERROR(VLOOKUP(I216,SUM_POINT!$A$1:$G$970,3,FALSE),0)</f>
        <v>3864.55</v>
      </c>
      <c r="N216" s="21">
        <f>IFERROR(VLOOKUP(I216,SUM_POINT!$A$1:$G$970,4,FALSE),0)</f>
        <v>3728.1</v>
      </c>
      <c r="O216" s="21">
        <f>IFERROR(VLOOKUP(I216,SUM_POINT!$A$1:$G$970,5,FALSE),0)</f>
        <v>5095.66</v>
      </c>
      <c r="P216" s="21">
        <f>IFERROR(VLOOKUP(I216,SUM_POINT!$A$1:$G$970,6,FALSE),0)</f>
        <v>3576.77</v>
      </c>
      <c r="Q216" s="22">
        <f t="shared" si="6"/>
        <v>16265.08</v>
      </c>
      <c r="R216" s="21">
        <f t="shared" si="7"/>
        <v>58267</v>
      </c>
    </row>
    <row r="217" spans="1:18">
      <c r="A217" s="19" t="s">
        <v>587</v>
      </c>
      <c r="B217" s="19" t="s">
        <v>588</v>
      </c>
      <c r="C217" s="19" t="s">
        <v>3167</v>
      </c>
      <c r="D217" s="19" t="s">
        <v>3168</v>
      </c>
      <c r="E217" s="19" t="s">
        <v>3192</v>
      </c>
      <c r="F217" s="19" t="s">
        <v>3193</v>
      </c>
      <c r="G217" s="19" t="s">
        <v>1192</v>
      </c>
      <c r="H217" s="19" t="s">
        <v>1193</v>
      </c>
      <c r="I217" s="20" t="s">
        <v>1006</v>
      </c>
      <c r="J217" s="19" t="s">
        <v>3194</v>
      </c>
      <c r="K217" s="19" t="s">
        <v>2031</v>
      </c>
      <c r="L217" s="19" t="s">
        <v>2032</v>
      </c>
      <c r="M217" s="21">
        <f>IFERROR(VLOOKUP(I217,SUM_POINT!$A$1:$G$970,3,FALSE),0)</f>
        <v>3409.6</v>
      </c>
      <c r="N217" s="21">
        <f>IFERROR(VLOOKUP(I217,SUM_POINT!$A$1:$G$970,4,FALSE),0)</f>
        <v>3330.39</v>
      </c>
      <c r="O217" s="21">
        <f>IFERROR(VLOOKUP(I217,SUM_POINT!$A$1:$G$970,5,FALSE),0)</f>
        <v>3668.56</v>
      </c>
      <c r="P217" s="21">
        <f>IFERROR(VLOOKUP(I217,SUM_POINT!$A$1:$G$970,6,FALSE),0)</f>
        <v>3061.09</v>
      </c>
      <c r="Q217" s="22">
        <f t="shared" si="6"/>
        <v>13469.64</v>
      </c>
      <c r="R217" s="21">
        <f t="shared" si="7"/>
        <v>48253</v>
      </c>
    </row>
    <row r="218" spans="1:18">
      <c r="A218" s="19" t="s">
        <v>587</v>
      </c>
      <c r="B218" s="19" t="s">
        <v>588</v>
      </c>
      <c r="C218" s="19" t="s">
        <v>3167</v>
      </c>
      <c r="D218" s="19" t="s">
        <v>3168</v>
      </c>
      <c r="E218" s="19" t="s">
        <v>3195</v>
      </c>
      <c r="F218" s="19" t="s">
        <v>3196</v>
      </c>
      <c r="G218" s="19" t="s">
        <v>1192</v>
      </c>
      <c r="H218" s="19" t="s">
        <v>1193</v>
      </c>
      <c r="I218" s="20" t="s">
        <v>1008</v>
      </c>
      <c r="J218" s="19" t="s">
        <v>2197</v>
      </c>
      <c r="K218" s="19" t="s">
        <v>2031</v>
      </c>
      <c r="L218" s="19" t="s">
        <v>2032</v>
      </c>
      <c r="M218" s="21">
        <f>IFERROR(VLOOKUP(I218,SUM_POINT!$A$1:$G$970,3,FALSE),0)</f>
        <v>4449.8100000000004</v>
      </c>
      <c r="N218" s="21">
        <f>IFERROR(VLOOKUP(I218,SUM_POINT!$A$1:$G$970,4,FALSE),0)</f>
        <v>4335.1000000000004</v>
      </c>
      <c r="O218" s="21">
        <f>IFERROR(VLOOKUP(I218,SUM_POINT!$A$1:$G$970,5,FALSE),0)</f>
        <v>4642.84</v>
      </c>
      <c r="P218" s="21">
        <f>IFERROR(VLOOKUP(I218,SUM_POINT!$A$1:$G$970,6,FALSE),0)</f>
        <v>3957.02</v>
      </c>
      <c r="Q218" s="22">
        <f t="shared" si="6"/>
        <v>17384.77</v>
      </c>
      <c r="R218" s="21">
        <f t="shared" si="7"/>
        <v>62278</v>
      </c>
    </row>
    <row r="219" spans="1:18">
      <c r="A219" s="19" t="s">
        <v>587</v>
      </c>
      <c r="B219" s="19" t="s">
        <v>588</v>
      </c>
      <c r="C219" s="19" t="s">
        <v>3167</v>
      </c>
      <c r="D219" s="19" t="s">
        <v>3168</v>
      </c>
      <c r="E219" s="19" t="s">
        <v>3197</v>
      </c>
      <c r="F219" s="19" t="s">
        <v>3198</v>
      </c>
      <c r="G219" s="19" t="s">
        <v>1192</v>
      </c>
      <c r="H219" s="19" t="s">
        <v>1193</v>
      </c>
      <c r="I219" s="20" t="s">
        <v>1010</v>
      </c>
      <c r="J219" s="19" t="s">
        <v>3199</v>
      </c>
      <c r="K219" s="19" t="s">
        <v>2031</v>
      </c>
      <c r="L219" s="19" t="s">
        <v>2032</v>
      </c>
      <c r="M219" s="21">
        <f>IFERROR(VLOOKUP(I219,SUM_POINT!$A$1:$G$970,3,FALSE),0)</f>
        <v>4025.02</v>
      </c>
      <c r="N219" s="21">
        <f>IFERROR(VLOOKUP(I219,SUM_POINT!$A$1:$G$970,4,FALSE),0)</f>
        <v>3499.94</v>
      </c>
      <c r="O219" s="21">
        <f>IFERROR(VLOOKUP(I219,SUM_POINT!$A$1:$G$970,5,FALSE),0)</f>
        <v>3543.13</v>
      </c>
      <c r="P219" s="21">
        <f>IFERROR(VLOOKUP(I219,SUM_POINT!$A$1:$G$970,6,FALSE),0)</f>
        <v>3484.31</v>
      </c>
      <c r="Q219" s="22">
        <f t="shared" si="6"/>
        <v>14552.4</v>
      </c>
      <c r="R219" s="21">
        <f t="shared" si="7"/>
        <v>52132</v>
      </c>
    </row>
    <row r="220" spans="1:18">
      <c r="A220" s="19" t="s">
        <v>587</v>
      </c>
      <c r="B220" s="19" t="s">
        <v>588</v>
      </c>
      <c r="C220" s="19" t="s">
        <v>3167</v>
      </c>
      <c r="D220" s="19" t="s">
        <v>3168</v>
      </c>
      <c r="E220" s="19" t="s">
        <v>3197</v>
      </c>
      <c r="F220" s="19" t="s">
        <v>3198</v>
      </c>
      <c r="G220" s="19" t="s">
        <v>1192</v>
      </c>
      <c r="H220" s="19" t="s">
        <v>1193</v>
      </c>
      <c r="I220" s="20" t="s">
        <v>1012</v>
      </c>
      <c r="J220" s="19" t="s">
        <v>3200</v>
      </c>
      <c r="K220" s="19" t="s">
        <v>2031</v>
      </c>
      <c r="L220" s="19" t="s">
        <v>2032</v>
      </c>
      <c r="M220" s="21">
        <f>IFERROR(VLOOKUP(I220,SUM_POINT!$A$1:$G$970,3,FALSE),0)</f>
        <v>2066.5</v>
      </c>
      <c r="N220" s="21">
        <f>IFERROR(VLOOKUP(I220,SUM_POINT!$A$1:$G$970,4,FALSE),0)</f>
        <v>1846.87</v>
      </c>
      <c r="O220" s="21">
        <f>IFERROR(VLOOKUP(I220,SUM_POINT!$A$1:$G$970,5,FALSE),0)</f>
        <v>1875.65</v>
      </c>
      <c r="P220" s="21">
        <f>IFERROR(VLOOKUP(I220,SUM_POINT!$A$1:$G$970,6,FALSE),0)</f>
        <v>1897.54</v>
      </c>
      <c r="Q220" s="22">
        <f t="shared" si="6"/>
        <v>7686.56</v>
      </c>
      <c r="R220" s="21">
        <f t="shared" si="7"/>
        <v>27536</v>
      </c>
    </row>
    <row r="221" spans="1:18">
      <c r="A221" s="19" t="s">
        <v>587</v>
      </c>
      <c r="B221" s="19" t="s">
        <v>588</v>
      </c>
      <c r="C221" s="19" t="s">
        <v>3167</v>
      </c>
      <c r="D221" s="19" t="s">
        <v>3168</v>
      </c>
      <c r="E221" s="19" t="s">
        <v>3201</v>
      </c>
      <c r="F221" s="19" t="s">
        <v>3202</v>
      </c>
      <c r="G221" s="19" t="s">
        <v>1192</v>
      </c>
      <c r="H221" s="19" t="s">
        <v>1193</v>
      </c>
      <c r="I221" s="20" t="s">
        <v>1014</v>
      </c>
      <c r="J221" s="19" t="s">
        <v>3203</v>
      </c>
      <c r="K221" s="19" t="s">
        <v>2031</v>
      </c>
      <c r="L221" s="19" t="s">
        <v>2032</v>
      </c>
      <c r="M221" s="21">
        <f>IFERROR(VLOOKUP(I221,SUM_POINT!$A$1:$G$970,3,FALSE),0)</f>
        <v>3817.45</v>
      </c>
      <c r="N221" s="21">
        <f>IFERROR(VLOOKUP(I221,SUM_POINT!$A$1:$G$970,4,FALSE),0)</f>
        <v>3112.69</v>
      </c>
      <c r="O221" s="21">
        <f>IFERROR(VLOOKUP(I221,SUM_POINT!$A$1:$G$970,5,FALSE),0)</f>
        <v>3189.11</v>
      </c>
      <c r="P221" s="21">
        <f>IFERROR(VLOOKUP(I221,SUM_POINT!$A$1:$G$970,6,FALSE),0)</f>
        <v>3417.17</v>
      </c>
      <c r="Q221" s="22">
        <f t="shared" si="6"/>
        <v>13536.42</v>
      </c>
      <c r="R221" s="21">
        <f t="shared" si="7"/>
        <v>48492</v>
      </c>
    </row>
    <row r="222" spans="1:18">
      <c r="A222" s="19" t="s">
        <v>587</v>
      </c>
      <c r="B222" s="19" t="s">
        <v>588</v>
      </c>
      <c r="C222" s="19" t="s">
        <v>3167</v>
      </c>
      <c r="D222" s="19" t="s">
        <v>3168</v>
      </c>
      <c r="E222" s="19" t="s">
        <v>3204</v>
      </c>
      <c r="F222" s="19" t="s">
        <v>3205</v>
      </c>
      <c r="G222" s="19" t="s">
        <v>1192</v>
      </c>
      <c r="H222" s="19" t="s">
        <v>1193</v>
      </c>
      <c r="I222" s="20" t="s">
        <v>1016</v>
      </c>
      <c r="J222" s="19" t="s">
        <v>3206</v>
      </c>
      <c r="K222" s="19" t="s">
        <v>2031</v>
      </c>
      <c r="L222" s="19" t="s">
        <v>2032</v>
      </c>
      <c r="M222" s="21">
        <f>IFERROR(VLOOKUP(I222,SUM_POINT!$A$1:$G$970,3,FALSE),0)</f>
        <v>2269.79</v>
      </c>
      <c r="N222" s="21">
        <f>IFERROR(VLOOKUP(I222,SUM_POINT!$A$1:$G$970,4,FALSE),0)</f>
        <v>1861.8</v>
      </c>
      <c r="O222" s="21">
        <f>IFERROR(VLOOKUP(I222,SUM_POINT!$A$1:$G$970,5,FALSE),0)</f>
        <v>2382.59</v>
      </c>
      <c r="P222" s="21">
        <f>IFERROR(VLOOKUP(I222,SUM_POINT!$A$1:$G$970,6,FALSE),0)</f>
        <v>2201.04</v>
      </c>
      <c r="Q222" s="22">
        <f t="shared" si="6"/>
        <v>8715.2200000000012</v>
      </c>
      <c r="R222" s="21">
        <f t="shared" si="7"/>
        <v>31221</v>
      </c>
    </row>
    <row r="223" spans="1:18">
      <c r="A223" s="19" t="s">
        <v>587</v>
      </c>
      <c r="B223" s="19" t="s">
        <v>588</v>
      </c>
      <c r="C223" s="19" t="s">
        <v>3167</v>
      </c>
      <c r="D223" s="19" t="s">
        <v>3168</v>
      </c>
      <c r="E223" s="19" t="s">
        <v>3207</v>
      </c>
      <c r="F223" s="19" t="s">
        <v>3208</v>
      </c>
      <c r="G223" s="19" t="s">
        <v>1192</v>
      </c>
      <c r="H223" s="19" t="s">
        <v>1193</v>
      </c>
      <c r="I223" s="20" t="s">
        <v>1018</v>
      </c>
      <c r="J223" s="19" t="s">
        <v>3209</v>
      </c>
      <c r="K223" s="19" t="s">
        <v>2031</v>
      </c>
      <c r="L223" s="19" t="s">
        <v>2032</v>
      </c>
      <c r="M223" s="21">
        <f>IFERROR(VLOOKUP(I223,SUM_POINT!$A$1:$G$970,3,FALSE),0)</f>
        <v>1651.41</v>
      </c>
      <c r="N223" s="21">
        <f>IFERROR(VLOOKUP(I223,SUM_POINT!$A$1:$G$970,4,FALSE),0)</f>
        <v>1517.12</v>
      </c>
      <c r="O223" s="21">
        <f>IFERROR(VLOOKUP(I223,SUM_POINT!$A$1:$G$970,5,FALSE),0)</f>
        <v>1478.32</v>
      </c>
      <c r="P223" s="21">
        <f>IFERROR(VLOOKUP(I223,SUM_POINT!$A$1:$G$970,6,FALSE),0)</f>
        <v>1398.63</v>
      </c>
      <c r="Q223" s="22">
        <f t="shared" si="6"/>
        <v>6045.48</v>
      </c>
      <c r="R223" s="21">
        <f t="shared" si="7"/>
        <v>21657</v>
      </c>
    </row>
    <row r="224" spans="1:18">
      <c r="A224" s="19" t="s">
        <v>587</v>
      </c>
      <c r="B224" s="19" t="s">
        <v>588</v>
      </c>
      <c r="C224" s="19" t="s">
        <v>3167</v>
      </c>
      <c r="D224" s="19" t="s">
        <v>3168</v>
      </c>
      <c r="E224" s="19" t="s">
        <v>3207</v>
      </c>
      <c r="F224" s="19" t="s">
        <v>3208</v>
      </c>
      <c r="G224" s="19" t="s">
        <v>1192</v>
      </c>
      <c r="H224" s="19" t="s">
        <v>1193</v>
      </c>
      <c r="I224" s="20" t="s">
        <v>1020</v>
      </c>
      <c r="J224" s="19" t="s">
        <v>3210</v>
      </c>
      <c r="K224" s="19" t="s">
        <v>2031</v>
      </c>
      <c r="L224" s="19" t="s">
        <v>2032</v>
      </c>
      <c r="M224" s="21">
        <f>IFERROR(VLOOKUP(I224,SUM_POINT!$A$1:$G$970,3,FALSE),0)</f>
        <v>1038.8699999999999</v>
      </c>
      <c r="N224" s="21">
        <f>IFERROR(VLOOKUP(I224,SUM_POINT!$A$1:$G$970,4,FALSE),0)</f>
        <v>783.91</v>
      </c>
      <c r="O224" s="21">
        <f>IFERROR(VLOOKUP(I224,SUM_POINT!$A$1:$G$970,5,FALSE),0)</f>
        <v>954.77</v>
      </c>
      <c r="P224" s="21">
        <f>IFERROR(VLOOKUP(I224,SUM_POINT!$A$1:$G$970,6,FALSE),0)</f>
        <v>1063.5</v>
      </c>
      <c r="Q224" s="22">
        <f t="shared" si="6"/>
        <v>3841.0499999999997</v>
      </c>
      <c r="R224" s="21">
        <f t="shared" si="7"/>
        <v>13760</v>
      </c>
    </row>
    <row r="225" spans="1:18">
      <c r="A225" s="19" t="s">
        <v>587</v>
      </c>
      <c r="B225" s="19" t="s">
        <v>588</v>
      </c>
      <c r="C225" s="19" t="s">
        <v>3211</v>
      </c>
      <c r="D225" s="19" t="s">
        <v>3212</v>
      </c>
      <c r="E225" s="19" t="s">
        <v>3213</v>
      </c>
      <c r="F225" s="19" t="s">
        <v>3212</v>
      </c>
      <c r="G225" s="19" t="s">
        <v>1194</v>
      </c>
      <c r="H225" s="19" t="s">
        <v>1195</v>
      </c>
      <c r="I225" s="20" t="s">
        <v>1022</v>
      </c>
      <c r="J225" s="19" t="s">
        <v>3214</v>
      </c>
      <c r="K225" s="19" t="s">
        <v>2031</v>
      </c>
      <c r="L225" s="19" t="s">
        <v>2032</v>
      </c>
      <c r="M225" s="21">
        <f>IFERROR(VLOOKUP(I225,SUM_POINT!$A$1:$G$970,3,FALSE),0)</f>
        <v>2253.94</v>
      </c>
      <c r="N225" s="21">
        <f>IFERROR(VLOOKUP(I225,SUM_POINT!$A$1:$G$970,4,FALSE),0)</f>
        <v>1443.53</v>
      </c>
      <c r="O225" s="21">
        <f>IFERROR(VLOOKUP(I225,SUM_POINT!$A$1:$G$970,5,FALSE),0)</f>
        <v>964.45</v>
      </c>
      <c r="P225" s="21">
        <f>IFERROR(VLOOKUP(I225,SUM_POINT!$A$1:$G$970,6,FALSE),0)</f>
        <v>1701.17</v>
      </c>
      <c r="Q225" s="22">
        <f t="shared" si="6"/>
        <v>6363.09</v>
      </c>
      <c r="R225" s="21">
        <f t="shared" si="7"/>
        <v>22795</v>
      </c>
    </row>
    <row r="226" spans="1:18">
      <c r="A226" s="19" t="s">
        <v>587</v>
      </c>
      <c r="B226" s="19" t="s">
        <v>588</v>
      </c>
      <c r="C226" s="19" t="s">
        <v>3211</v>
      </c>
      <c r="D226" s="19" t="s">
        <v>3212</v>
      </c>
      <c r="E226" s="19" t="s">
        <v>3215</v>
      </c>
      <c r="F226" s="19" t="s">
        <v>2436</v>
      </c>
      <c r="G226" s="19" t="s">
        <v>1194</v>
      </c>
      <c r="H226" s="19" t="s">
        <v>1195</v>
      </c>
      <c r="I226" s="20" t="s">
        <v>1024</v>
      </c>
      <c r="J226" s="19" t="s">
        <v>3216</v>
      </c>
      <c r="K226" s="19" t="s">
        <v>2031</v>
      </c>
      <c r="L226" s="19" t="s">
        <v>2032</v>
      </c>
      <c r="M226" s="21">
        <f>IFERROR(VLOOKUP(I226,SUM_POINT!$A$1:$G$970,3,FALSE),0)</f>
        <v>2268.11</v>
      </c>
      <c r="N226" s="21">
        <f>IFERROR(VLOOKUP(I226,SUM_POINT!$A$1:$G$970,4,FALSE),0)</f>
        <v>2484.39</v>
      </c>
      <c r="O226" s="21">
        <f>IFERROR(VLOOKUP(I226,SUM_POINT!$A$1:$G$970,5,FALSE),0)</f>
        <v>1686.97</v>
      </c>
      <c r="P226" s="21">
        <f>IFERROR(VLOOKUP(I226,SUM_POINT!$A$1:$G$970,6,FALSE),0)</f>
        <v>2902.91</v>
      </c>
      <c r="Q226" s="22">
        <f t="shared" si="6"/>
        <v>9342.380000000001</v>
      </c>
      <c r="R226" s="21">
        <f t="shared" si="7"/>
        <v>33468</v>
      </c>
    </row>
    <row r="227" spans="1:18">
      <c r="A227" s="19" t="s">
        <v>587</v>
      </c>
      <c r="B227" s="19" t="s">
        <v>588</v>
      </c>
      <c r="C227" s="19" t="s">
        <v>3211</v>
      </c>
      <c r="D227" s="19" t="s">
        <v>3212</v>
      </c>
      <c r="E227" s="19" t="s">
        <v>3217</v>
      </c>
      <c r="F227" s="19" t="s">
        <v>3218</v>
      </c>
      <c r="G227" s="19" t="s">
        <v>1194</v>
      </c>
      <c r="H227" s="19" t="s">
        <v>1195</v>
      </c>
      <c r="I227" s="20" t="s">
        <v>1026</v>
      </c>
      <c r="J227" s="19" t="s">
        <v>3219</v>
      </c>
      <c r="K227" s="19" t="s">
        <v>2031</v>
      </c>
      <c r="L227" s="19" t="s">
        <v>2032</v>
      </c>
      <c r="M227" s="21">
        <f>IFERROR(VLOOKUP(I227,SUM_POINT!$A$1:$G$970,3,FALSE),0)</f>
        <v>3374.03</v>
      </c>
      <c r="N227" s="21">
        <f>IFERROR(VLOOKUP(I227,SUM_POINT!$A$1:$G$970,4,FALSE),0)</f>
        <v>3248.97</v>
      </c>
      <c r="O227" s="21">
        <f>IFERROR(VLOOKUP(I227,SUM_POINT!$A$1:$G$970,5,FALSE),0)</f>
        <v>1821.15</v>
      </c>
      <c r="P227" s="21">
        <f>IFERROR(VLOOKUP(I227,SUM_POINT!$A$1:$G$970,6,FALSE),0)</f>
        <v>3446.99</v>
      </c>
      <c r="Q227" s="22">
        <f t="shared" si="6"/>
        <v>11891.14</v>
      </c>
      <c r="R227" s="21">
        <f t="shared" si="7"/>
        <v>42598</v>
      </c>
    </row>
    <row r="228" spans="1:18">
      <c r="A228" s="19" t="s">
        <v>587</v>
      </c>
      <c r="B228" s="19" t="s">
        <v>588</v>
      </c>
      <c r="C228" s="19" t="s">
        <v>3211</v>
      </c>
      <c r="D228" s="19" t="s">
        <v>3212</v>
      </c>
      <c r="E228" s="19" t="s">
        <v>3220</v>
      </c>
      <c r="F228" s="19" t="s">
        <v>2517</v>
      </c>
      <c r="G228" s="19" t="s">
        <v>1194</v>
      </c>
      <c r="H228" s="19" t="s">
        <v>1195</v>
      </c>
      <c r="I228" s="20" t="s">
        <v>1028</v>
      </c>
      <c r="J228" s="19" t="s">
        <v>3221</v>
      </c>
      <c r="K228" s="19" t="s">
        <v>2031</v>
      </c>
      <c r="L228" s="19" t="s">
        <v>2032</v>
      </c>
      <c r="M228" s="21">
        <f>IFERROR(VLOOKUP(I228,SUM_POINT!$A$1:$G$970,3,FALSE),0)</f>
        <v>1982.48</v>
      </c>
      <c r="N228" s="21">
        <f>IFERROR(VLOOKUP(I228,SUM_POINT!$A$1:$G$970,4,FALSE),0)</f>
        <v>1968.3</v>
      </c>
      <c r="O228" s="21">
        <f>IFERROR(VLOOKUP(I228,SUM_POINT!$A$1:$G$970,5,FALSE),0)</f>
        <v>1119.56</v>
      </c>
      <c r="P228" s="21">
        <f>IFERROR(VLOOKUP(I228,SUM_POINT!$A$1:$G$970,6,FALSE),0)</f>
        <v>2576.66</v>
      </c>
      <c r="Q228" s="22">
        <f t="shared" si="6"/>
        <v>7647</v>
      </c>
      <c r="R228" s="21">
        <f t="shared" si="7"/>
        <v>27394</v>
      </c>
    </row>
    <row r="229" spans="1:18">
      <c r="A229" s="19" t="s">
        <v>587</v>
      </c>
      <c r="B229" s="19" t="s">
        <v>588</v>
      </c>
      <c r="C229" s="19" t="s">
        <v>3211</v>
      </c>
      <c r="D229" s="19" t="s">
        <v>3212</v>
      </c>
      <c r="E229" s="19" t="s">
        <v>3222</v>
      </c>
      <c r="F229" s="19" t="s">
        <v>3223</v>
      </c>
      <c r="G229" s="19" t="s">
        <v>1194</v>
      </c>
      <c r="H229" s="19" t="s">
        <v>1195</v>
      </c>
      <c r="I229" s="20" t="s">
        <v>1030</v>
      </c>
      <c r="J229" s="19" t="s">
        <v>3224</v>
      </c>
      <c r="K229" s="19" t="s">
        <v>2031</v>
      </c>
      <c r="L229" s="19" t="s">
        <v>2032</v>
      </c>
      <c r="M229" s="21">
        <f>IFERROR(VLOOKUP(I229,SUM_POINT!$A$1:$G$970,3,FALSE),0)</f>
        <v>2235.3200000000002</v>
      </c>
      <c r="N229" s="21">
        <f>IFERROR(VLOOKUP(I229,SUM_POINT!$A$1:$G$970,4,FALSE),0)</f>
        <v>1938.61</v>
      </c>
      <c r="O229" s="21">
        <f>IFERROR(VLOOKUP(I229,SUM_POINT!$A$1:$G$970,5,FALSE),0)</f>
        <v>1394.86</v>
      </c>
      <c r="P229" s="21">
        <f>IFERROR(VLOOKUP(I229,SUM_POINT!$A$1:$G$970,6,FALSE),0)</f>
        <v>2366.91</v>
      </c>
      <c r="Q229" s="22">
        <f t="shared" si="6"/>
        <v>7935.7</v>
      </c>
      <c r="R229" s="21">
        <f t="shared" si="7"/>
        <v>28428</v>
      </c>
    </row>
    <row r="230" spans="1:18">
      <c r="A230" s="19" t="s">
        <v>587</v>
      </c>
      <c r="B230" s="19" t="s">
        <v>588</v>
      </c>
      <c r="C230" s="19" t="s">
        <v>3211</v>
      </c>
      <c r="D230" s="19" t="s">
        <v>3212</v>
      </c>
      <c r="E230" s="19" t="s">
        <v>3222</v>
      </c>
      <c r="F230" s="19" t="s">
        <v>3223</v>
      </c>
      <c r="G230" s="19" t="s">
        <v>1194</v>
      </c>
      <c r="H230" s="19" t="s">
        <v>1195</v>
      </c>
      <c r="I230" s="20" t="s">
        <v>1032</v>
      </c>
      <c r="J230" s="19" t="s">
        <v>3225</v>
      </c>
      <c r="K230" s="19" t="s">
        <v>2031</v>
      </c>
      <c r="L230" s="19" t="s">
        <v>2032</v>
      </c>
      <c r="M230" s="21">
        <f>IFERROR(VLOOKUP(I230,SUM_POINT!$A$1:$G$970,3,FALSE),0)</f>
        <v>2714.99</v>
      </c>
      <c r="N230" s="21">
        <f>IFERROR(VLOOKUP(I230,SUM_POINT!$A$1:$G$970,4,FALSE),0)</f>
        <v>2551.7399999999998</v>
      </c>
      <c r="O230" s="21">
        <f>IFERROR(VLOOKUP(I230,SUM_POINT!$A$1:$G$970,5,FALSE),0)</f>
        <v>1577.2</v>
      </c>
      <c r="P230" s="21">
        <f>IFERROR(VLOOKUP(I230,SUM_POINT!$A$1:$G$970,6,FALSE),0)</f>
        <v>2840.11</v>
      </c>
      <c r="Q230" s="22">
        <f t="shared" si="6"/>
        <v>9684.0399999999991</v>
      </c>
      <c r="R230" s="21">
        <f t="shared" si="7"/>
        <v>34692</v>
      </c>
    </row>
    <row r="231" spans="1:18">
      <c r="A231" s="19" t="s">
        <v>587</v>
      </c>
      <c r="B231" s="19" t="s">
        <v>588</v>
      </c>
      <c r="C231" s="19" t="s">
        <v>3211</v>
      </c>
      <c r="D231" s="19" t="s">
        <v>3212</v>
      </c>
      <c r="E231" s="19" t="s">
        <v>3226</v>
      </c>
      <c r="F231" s="19" t="s">
        <v>3227</v>
      </c>
      <c r="G231" s="19" t="s">
        <v>1194</v>
      </c>
      <c r="H231" s="19" t="s">
        <v>1195</v>
      </c>
      <c r="I231" s="20" t="s">
        <v>1034</v>
      </c>
      <c r="J231" s="19" t="s">
        <v>3228</v>
      </c>
      <c r="K231" s="19" t="s">
        <v>2031</v>
      </c>
      <c r="L231" s="19" t="s">
        <v>2032</v>
      </c>
      <c r="M231" s="21">
        <f>IFERROR(VLOOKUP(I231,SUM_POINT!$A$1:$G$970,3,FALSE),0)</f>
        <v>2669.66</v>
      </c>
      <c r="N231" s="21">
        <f>IFERROR(VLOOKUP(I231,SUM_POINT!$A$1:$G$970,4,FALSE),0)</f>
        <v>2391.3000000000002</v>
      </c>
      <c r="O231" s="21">
        <f>IFERROR(VLOOKUP(I231,SUM_POINT!$A$1:$G$970,5,FALSE),0)</f>
        <v>1440.34</v>
      </c>
      <c r="P231" s="21">
        <f>IFERROR(VLOOKUP(I231,SUM_POINT!$A$1:$G$970,6,FALSE),0)</f>
        <v>2846.31</v>
      </c>
      <c r="Q231" s="22">
        <f t="shared" si="6"/>
        <v>9347.61</v>
      </c>
      <c r="R231" s="21">
        <f t="shared" si="7"/>
        <v>33486</v>
      </c>
    </row>
    <row r="232" spans="1:18">
      <c r="A232" s="19" t="s">
        <v>587</v>
      </c>
      <c r="B232" s="19" t="s">
        <v>588</v>
      </c>
      <c r="C232" s="19" t="s">
        <v>3229</v>
      </c>
      <c r="D232" s="19" t="s">
        <v>3187</v>
      </c>
      <c r="E232" s="19" t="s">
        <v>3230</v>
      </c>
      <c r="F232" s="19" t="s">
        <v>3187</v>
      </c>
      <c r="G232" s="19" t="s">
        <v>1196</v>
      </c>
      <c r="H232" s="19" t="s">
        <v>1197</v>
      </c>
      <c r="I232" s="20" t="s">
        <v>1036</v>
      </c>
      <c r="J232" s="19" t="s">
        <v>3231</v>
      </c>
      <c r="K232" s="19" t="s">
        <v>2031</v>
      </c>
      <c r="L232" s="19" t="s">
        <v>2032</v>
      </c>
      <c r="M232" s="21">
        <f>IFERROR(VLOOKUP(I232,SUM_POINT!$A$1:$G$970,3,FALSE),0)</f>
        <v>1750.28</v>
      </c>
      <c r="N232" s="21">
        <f>IFERROR(VLOOKUP(I232,SUM_POINT!$A$1:$G$970,4,FALSE),0)</f>
        <v>1993.34</v>
      </c>
      <c r="O232" s="21">
        <f>IFERROR(VLOOKUP(I232,SUM_POINT!$A$1:$G$970,5,FALSE),0)</f>
        <v>2082.44</v>
      </c>
      <c r="P232" s="21">
        <f>IFERROR(VLOOKUP(I232,SUM_POINT!$A$1:$G$970,6,FALSE),0)</f>
        <v>2447.38</v>
      </c>
      <c r="Q232" s="22">
        <f t="shared" si="6"/>
        <v>8273.4399999999987</v>
      </c>
      <c r="R232" s="21">
        <f t="shared" si="7"/>
        <v>29638</v>
      </c>
    </row>
    <row r="233" spans="1:18">
      <c r="A233" s="19" t="s">
        <v>587</v>
      </c>
      <c r="B233" s="19" t="s">
        <v>588</v>
      </c>
      <c r="C233" s="19" t="s">
        <v>3229</v>
      </c>
      <c r="D233" s="19" t="s">
        <v>3187</v>
      </c>
      <c r="E233" s="19" t="s">
        <v>3232</v>
      </c>
      <c r="F233" s="19" t="s">
        <v>3233</v>
      </c>
      <c r="G233" s="19" t="s">
        <v>1196</v>
      </c>
      <c r="H233" s="19" t="s">
        <v>1197</v>
      </c>
      <c r="I233" s="20" t="s">
        <v>1038</v>
      </c>
      <c r="J233" s="19" t="s">
        <v>3234</v>
      </c>
      <c r="K233" s="19" t="s">
        <v>2031</v>
      </c>
      <c r="L233" s="19" t="s">
        <v>2032</v>
      </c>
      <c r="M233" s="21">
        <f>IFERROR(VLOOKUP(I233,SUM_POINT!$A$1:$G$970,3,FALSE),0)</f>
        <v>1139.93</v>
      </c>
      <c r="N233" s="21">
        <f>IFERROR(VLOOKUP(I233,SUM_POINT!$A$1:$G$970,4,FALSE),0)</f>
        <v>813.63</v>
      </c>
      <c r="O233" s="21">
        <f>IFERROR(VLOOKUP(I233,SUM_POINT!$A$1:$G$970,5,FALSE),0)</f>
        <v>848.97</v>
      </c>
      <c r="P233" s="21">
        <f>IFERROR(VLOOKUP(I233,SUM_POINT!$A$1:$G$970,6,FALSE),0)</f>
        <v>1087.19</v>
      </c>
      <c r="Q233" s="22">
        <f t="shared" si="6"/>
        <v>3889.72</v>
      </c>
      <c r="R233" s="21">
        <f t="shared" si="7"/>
        <v>13934</v>
      </c>
    </row>
    <row r="234" spans="1:18">
      <c r="A234" s="19" t="s">
        <v>587</v>
      </c>
      <c r="B234" s="19" t="s">
        <v>588</v>
      </c>
      <c r="C234" s="19" t="s">
        <v>3229</v>
      </c>
      <c r="D234" s="19" t="s">
        <v>3187</v>
      </c>
      <c r="E234" s="19" t="s">
        <v>3232</v>
      </c>
      <c r="F234" s="19" t="s">
        <v>3233</v>
      </c>
      <c r="G234" s="19" t="s">
        <v>1196</v>
      </c>
      <c r="H234" s="19" t="s">
        <v>1197</v>
      </c>
      <c r="I234" s="20" t="s">
        <v>1040</v>
      </c>
      <c r="J234" s="19" t="s">
        <v>3235</v>
      </c>
      <c r="K234" s="19" t="s">
        <v>2031</v>
      </c>
      <c r="L234" s="19" t="s">
        <v>2032</v>
      </c>
      <c r="M234" s="21">
        <f>IFERROR(VLOOKUP(I234,SUM_POINT!$A$1:$G$970,3,FALSE),0)</f>
        <v>1532.6</v>
      </c>
      <c r="N234" s="21">
        <f>IFERROR(VLOOKUP(I234,SUM_POINT!$A$1:$G$970,4,FALSE),0)</f>
        <v>1638.69</v>
      </c>
      <c r="O234" s="21">
        <f>IFERROR(VLOOKUP(I234,SUM_POINT!$A$1:$G$970,5,FALSE),0)</f>
        <v>1607.34</v>
      </c>
      <c r="P234" s="21">
        <f>IFERROR(VLOOKUP(I234,SUM_POINT!$A$1:$G$970,6,FALSE),0)</f>
        <v>1563.45</v>
      </c>
      <c r="Q234" s="22">
        <f t="shared" si="6"/>
        <v>6342.08</v>
      </c>
      <c r="R234" s="21">
        <f t="shared" si="7"/>
        <v>22719</v>
      </c>
    </row>
    <row r="235" spans="1:18">
      <c r="A235" s="19" t="s">
        <v>587</v>
      </c>
      <c r="B235" s="19" t="s">
        <v>588</v>
      </c>
      <c r="C235" s="19" t="s">
        <v>3229</v>
      </c>
      <c r="D235" s="19" t="s">
        <v>3187</v>
      </c>
      <c r="E235" s="19" t="s">
        <v>3236</v>
      </c>
      <c r="F235" s="19" t="s">
        <v>2436</v>
      </c>
      <c r="G235" s="19" t="s">
        <v>1196</v>
      </c>
      <c r="H235" s="19" t="s">
        <v>1197</v>
      </c>
      <c r="I235" s="20" t="s">
        <v>1042</v>
      </c>
      <c r="J235" s="19" t="s">
        <v>3237</v>
      </c>
      <c r="K235" s="19" t="s">
        <v>2031</v>
      </c>
      <c r="L235" s="19" t="s">
        <v>2032</v>
      </c>
      <c r="M235" s="21">
        <f>IFERROR(VLOOKUP(I235,SUM_POINT!$A$1:$G$970,3,FALSE),0)</f>
        <v>2075.7600000000002</v>
      </c>
      <c r="N235" s="21">
        <f>IFERROR(VLOOKUP(I235,SUM_POINT!$A$1:$G$970,4,FALSE),0)</f>
        <v>2279.7399999999998</v>
      </c>
      <c r="O235" s="21">
        <f>IFERROR(VLOOKUP(I235,SUM_POINT!$A$1:$G$970,5,FALSE),0)</f>
        <v>2180.92</v>
      </c>
      <c r="P235" s="21">
        <f>IFERROR(VLOOKUP(I235,SUM_POINT!$A$1:$G$970,6,FALSE),0)</f>
        <v>2022.57</v>
      </c>
      <c r="Q235" s="22">
        <f t="shared" si="6"/>
        <v>8558.99</v>
      </c>
      <c r="R235" s="21">
        <f t="shared" si="7"/>
        <v>30661</v>
      </c>
    </row>
    <row r="236" spans="1:18">
      <c r="A236" s="19" t="s">
        <v>587</v>
      </c>
      <c r="B236" s="19" t="s">
        <v>588</v>
      </c>
      <c r="C236" s="19" t="s">
        <v>3229</v>
      </c>
      <c r="D236" s="19" t="s">
        <v>3187</v>
      </c>
      <c r="E236" s="19" t="s">
        <v>3236</v>
      </c>
      <c r="F236" s="19" t="s">
        <v>2436</v>
      </c>
      <c r="G236" s="19" t="s">
        <v>1196</v>
      </c>
      <c r="H236" s="19" t="s">
        <v>1197</v>
      </c>
      <c r="I236" s="20" t="s">
        <v>1044</v>
      </c>
      <c r="J236" s="19" t="s">
        <v>3238</v>
      </c>
      <c r="K236" s="19" t="s">
        <v>2031</v>
      </c>
      <c r="L236" s="19" t="s">
        <v>2032</v>
      </c>
      <c r="M236" s="21">
        <f>IFERROR(VLOOKUP(I236,SUM_POINT!$A$1:$G$970,3,FALSE),0)</f>
        <v>1433.84</v>
      </c>
      <c r="N236" s="21">
        <f>IFERROR(VLOOKUP(I236,SUM_POINT!$A$1:$G$970,4,FALSE),0)</f>
        <v>1303.26</v>
      </c>
      <c r="O236" s="21">
        <f>IFERROR(VLOOKUP(I236,SUM_POINT!$A$1:$G$970,5,FALSE),0)</f>
        <v>1504.61</v>
      </c>
      <c r="P236" s="21">
        <f>IFERROR(VLOOKUP(I236,SUM_POINT!$A$1:$G$970,6,FALSE),0)</f>
        <v>1289.81</v>
      </c>
      <c r="Q236" s="22">
        <f t="shared" si="6"/>
        <v>5531.52</v>
      </c>
      <c r="R236" s="21">
        <f t="shared" si="7"/>
        <v>19816</v>
      </c>
    </row>
    <row r="237" spans="1:18">
      <c r="A237" s="19" t="s">
        <v>587</v>
      </c>
      <c r="B237" s="19" t="s">
        <v>588</v>
      </c>
      <c r="C237" s="19" t="s">
        <v>3229</v>
      </c>
      <c r="D237" s="19" t="s">
        <v>3187</v>
      </c>
      <c r="E237" s="19" t="s">
        <v>3239</v>
      </c>
      <c r="F237" s="19" t="s">
        <v>3240</v>
      </c>
      <c r="G237" s="19" t="s">
        <v>1196</v>
      </c>
      <c r="H237" s="19" t="s">
        <v>1197</v>
      </c>
      <c r="I237" s="20" t="s">
        <v>1046</v>
      </c>
      <c r="J237" s="19" t="s">
        <v>3241</v>
      </c>
      <c r="K237" s="19" t="s">
        <v>2031</v>
      </c>
      <c r="L237" s="19" t="s">
        <v>2032</v>
      </c>
      <c r="M237" s="21">
        <f>IFERROR(VLOOKUP(I237,SUM_POINT!$A$1:$G$970,3,FALSE),0)</f>
        <v>2111.59</v>
      </c>
      <c r="N237" s="21">
        <f>IFERROR(VLOOKUP(I237,SUM_POINT!$A$1:$G$970,4,FALSE),0)</f>
        <v>2205.09</v>
      </c>
      <c r="O237" s="21">
        <f>IFERROR(VLOOKUP(I237,SUM_POINT!$A$1:$G$970,5,FALSE),0)</f>
        <v>2687.14</v>
      </c>
      <c r="P237" s="21">
        <f>IFERROR(VLOOKUP(I237,SUM_POINT!$A$1:$G$970,6,FALSE),0)</f>
        <v>1922.89</v>
      </c>
      <c r="Q237" s="22">
        <f t="shared" si="6"/>
        <v>8926.7099999999991</v>
      </c>
      <c r="R237" s="21">
        <f t="shared" si="7"/>
        <v>31979</v>
      </c>
    </row>
    <row r="238" spans="1:18">
      <c r="A238" s="19" t="s">
        <v>587</v>
      </c>
      <c r="B238" s="19" t="s">
        <v>588</v>
      </c>
      <c r="C238" s="19" t="s">
        <v>3229</v>
      </c>
      <c r="D238" s="19" t="s">
        <v>3187</v>
      </c>
      <c r="E238" s="19" t="s">
        <v>3242</v>
      </c>
      <c r="F238" s="19" t="s">
        <v>3243</v>
      </c>
      <c r="G238" s="19" t="s">
        <v>1196</v>
      </c>
      <c r="H238" s="19" t="s">
        <v>1197</v>
      </c>
      <c r="I238" s="20" t="s">
        <v>1048</v>
      </c>
      <c r="J238" s="19" t="s">
        <v>3244</v>
      </c>
      <c r="K238" s="19" t="s">
        <v>2031</v>
      </c>
      <c r="L238" s="19" t="s">
        <v>2032</v>
      </c>
      <c r="M238" s="21">
        <f>IFERROR(VLOOKUP(I238,SUM_POINT!$A$1:$G$970,3,FALSE),0)</f>
        <v>2070.4699999999998</v>
      </c>
      <c r="N238" s="21">
        <f>IFERROR(VLOOKUP(I238,SUM_POINT!$A$1:$G$970,4,FALSE),0)</f>
        <v>1587.92</v>
      </c>
      <c r="O238" s="21">
        <f>IFERROR(VLOOKUP(I238,SUM_POINT!$A$1:$G$970,5,FALSE),0)</f>
        <v>1698.91</v>
      </c>
      <c r="P238" s="21">
        <f>IFERROR(VLOOKUP(I238,SUM_POINT!$A$1:$G$970,6,FALSE),0)</f>
        <v>1912.8</v>
      </c>
      <c r="Q238" s="22">
        <f t="shared" si="6"/>
        <v>7270.1</v>
      </c>
      <c r="R238" s="21">
        <f t="shared" si="7"/>
        <v>26044</v>
      </c>
    </row>
    <row r="239" spans="1:18">
      <c r="A239" s="19" t="s">
        <v>587</v>
      </c>
      <c r="B239" s="19" t="s">
        <v>588</v>
      </c>
      <c r="C239" s="19" t="s">
        <v>3229</v>
      </c>
      <c r="D239" s="19" t="s">
        <v>3187</v>
      </c>
      <c r="E239" s="19" t="s">
        <v>3245</v>
      </c>
      <c r="F239" s="19" t="s">
        <v>3246</v>
      </c>
      <c r="G239" s="19" t="s">
        <v>1196</v>
      </c>
      <c r="H239" s="19" t="s">
        <v>1197</v>
      </c>
      <c r="I239" s="20" t="s">
        <v>1050</v>
      </c>
      <c r="J239" s="19" t="s">
        <v>3247</v>
      </c>
      <c r="K239" s="19" t="s">
        <v>2031</v>
      </c>
      <c r="L239" s="19" t="s">
        <v>2032</v>
      </c>
      <c r="M239" s="21">
        <f>IFERROR(VLOOKUP(I239,SUM_POINT!$A$1:$G$970,3,FALSE),0)</f>
        <v>604.28</v>
      </c>
      <c r="N239" s="21">
        <f>IFERROR(VLOOKUP(I239,SUM_POINT!$A$1:$G$970,4,FALSE),0)</f>
        <v>660.25</v>
      </c>
      <c r="O239" s="21">
        <f>IFERROR(VLOOKUP(I239,SUM_POINT!$A$1:$G$970,5,FALSE),0)</f>
        <v>882.6</v>
      </c>
      <c r="P239" s="21">
        <f>IFERROR(VLOOKUP(I239,SUM_POINT!$A$1:$G$970,6,FALSE),0)</f>
        <v>718.49</v>
      </c>
      <c r="Q239" s="22">
        <f t="shared" si="6"/>
        <v>2865.62</v>
      </c>
      <c r="R239" s="21">
        <f t="shared" si="7"/>
        <v>10266</v>
      </c>
    </row>
    <row r="240" spans="1:18">
      <c r="A240" s="19" t="s">
        <v>587</v>
      </c>
      <c r="B240" s="19" t="s">
        <v>588</v>
      </c>
      <c r="C240" s="19" t="s">
        <v>3229</v>
      </c>
      <c r="D240" s="19" t="s">
        <v>3187</v>
      </c>
      <c r="E240" s="19" t="s">
        <v>3245</v>
      </c>
      <c r="F240" s="19" t="s">
        <v>3246</v>
      </c>
      <c r="G240" s="19" t="s">
        <v>1196</v>
      </c>
      <c r="H240" s="19" t="s">
        <v>1197</v>
      </c>
      <c r="I240" s="20" t="s">
        <v>1052</v>
      </c>
      <c r="J240" s="19" t="s">
        <v>3248</v>
      </c>
      <c r="K240" s="19" t="s">
        <v>2031</v>
      </c>
      <c r="L240" s="19" t="s">
        <v>2032</v>
      </c>
      <c r="M240" s="21">
        <f>IFERROR(VLOOKUP(I240,SUM_POINT!$A$1:$G$970,3,FALSE),0)</f>
        <v>1854.1</v>
      </c>
      <c r="N240" s="21">
        <f>IFERROR(VLOOKUP(I240,SUM_POINT!$A$1:$G$970,4,FALSE),0)</f>
        <v>1224.25</v>
      </c>
      <c r="O240" s="21">
        <f>IFERROR(VLOOKUP(I240,SUM_POINT!$A$1:$G$970,5,FALSE),0)</f>
        <v>1370.73</v>
      </c>
      <c r="P240" s="21">
        <f>IFERROR(VLOOKUP(I240,SUM_POINT!$A$1:$G$970,6,FALSE),0)</f>
        <v>1740.63</v>
      </c>
      <c r="Q240" s="22">
        <f t="shared" si="6"/>
        <v>6189.71</v>
      </c>
      <c r="R240" s="21">
        <f t="shared" si="7"/>
        <v>22174</v>
      </c>
    </row>
    <row r="241" spans="1:18">
      <c r="A241" s="19" t="s">
        <v>587</v>
      </c>
      <c r="B241" s="19" t="s">
        <v>588</v>
      </c>
      <c r="C241" s="19" t="s">
        <v>3249</v>
      </c>
      <c r="D241" s="19" t="s">
        <v>2436</v>
      </c>
      <c r="E241" s="19" t="s">
        <v>3250</v>
      </c>
      <c r="F241" s="19" t="s">
        <v>3251</v>
      </c>
      <c r="G241" s="19" t="s">
        <v>1198</v>
      </c>
      <c r="H241" s="19" t="s">
        <v>1199</v>
      </c>
      <c r="I241" s="20" t="s">
        <v>1054</v>
      </c>
      <c r="J241" s="19" t="s">
        <v>3252</v>
      </c>
      <c r="K241" s="19" t="s">
        <v>2031</v>
      </c>
      <c r="L241" s="19" t="s">
        <v>2032</v>
      </c>
      <c r="M241" s="21">
        <f>IFERROR(VLOOKUP(I241,SUM_POINT!$A$1:$G$970,3,FALSE),0)</f>
        <v>2220.6799999999998</v>
      </c>
      <c r="N241" s="21">
        <f>IFERROR(VLOOKUP(I241,SUM_POINT!$A$1:$G$970,4,FALSE),0)</f>
        <v>1967.84</v>
      </c>
      <c r="O241" s="21">
        <f>IFERROR(VLOOKUP(I241,SUM_POINT!$A$1:$G$970,5,FALSE),0)</f>
        <v>2144.4</v>
      </c>
      <c r="P241" s="21">
        <f>IFERROR(VLOOKUP(I241,SUM_POINT!$A$1:$G$970,6,FALSE),0)</f>
        <v>2309.58</v>
      </c>
      <c r="Q241" s="22">
        <f t="shared" si="6"/>
        <v>8642.5</v>
      </c>
      <c r="R241" s="21">
        <f t="shared" si="7"/>
        <v>30960</v>
      </c>
    </row>
    <row r="242" spans="1:18">
      <c r="A242" s="19" t="s">
        <v>587</v>
      </c>
      <c r="B242" s="19" t="s">
        <v>588</v>
      </c>
      <c r="C242" s="19" t="s">
        <v>3249</v>
      </c>
      <c r="D242" s="19" t="s">
        <v>2436</v>
      </c>
      <c r="E242" s="19" t="s">
        <v>3253</v>
      </c>
      <c r="F242" s="19" t="s">
        <v>2061</v>
      </c>
      <c r="G242" s="19" t="s">
        <v>1198</v>
      </c>
      <c r="H242" s="19" t="s">
        <v>1199</v>
      </c>
      <c r="I242" s="20" t="s">
        <v>1056</v>
      </c>
      <c r="J242" s="19" t="s">
        <v>2062</v>
      </c>
      <c r="K242" s="19" t="s">
        <v>2031</v>
      </c>
      <c r="L242" s="19" t="s">
        <v>2032</v>
      </c>
      <c r="M242" s="21">
        <f>IFERROR(VLOOKUP(I242,SUM_POINT!$A$1:$G$970,3,FALSE),0)</f>
        <v>2372.4299999999998</v>
      </c>
      <c r="N242" s="21">
        <f>IFERROR(VLOOKUP(I242,SUM_POINT!$A$1:$G$970,4,FALSE),0)</f>
        <v>1845.64</v>
      </c>
      <c r="O242" s="21">
        <f>IFERROR(VLOOKUP(I242,SUM_POINT!$A$1:$G$970,5,FALSE),0)</f>
        <v>1648.52</v>
      </c>
      <c r="P242" s="21">
        <f>IFERROR(VLOOKUP(I242,SUM_POINT!$A$1:$G$970,6,FALSE),0)</f>
        <v>1823.69</v>
      </c>
      <c r="Q242" s="22">
        <f t="shared" si="6"/>
        <v>7690.2800000000007</v>
      </c>
      <c r="R242" s="21">
        <f t="shared" si="7"/>
        <v>27549</v>
      </c>
    </row>
    <row r="243" spans="1:18">
      <c r="A243" s="19" t="s">
        <v>587</v>
      </c>
      <c r="B243" s="19" t="s">
        <v>588</v>
      </c>
      <c r="C243" s="19" t="s">
        <v>3249</v>
      </c>
      <c r="D243" s="19" t="s">
        <v>2436</v>
      </c>
      <c r="E243" s="19" t="s">
        <v>3254</v>
      </c>
      <c r="F243" s="19" t="s">
        <v>3255</v>
      </c>
      <c r="G243" s="19" t="s">
        <v>1198</v>
      </c>
      <c r="H243" s="19" t="s">
        <v>1199</v>
      </c>
      <c r="I243" s="20" t="s">
        <v>1057</v>
      </c>
      <c r="J243" s="19" t="s">
        <v>3256</v>
      </c>
      <c r="K243" s="19" t="s">
        <v>2031</v>
      </c>
      <c r="L243" s="19" t="s">
        <v>2032</v>
      </c>
      <c r="M243" s="21">
        <f>IFERROR(VLOOKUP(I243,SUM_POINT!$A$1:$G$970,3,FALSE),0)</f>
        <v>1621.43</v>
      </c>
      <c r="N243" s="21">
        <f>IFERROR(VLOOKUP(I243,SUM_POINT!$A$1:$G$970,4,FALSE),0)</f>
        <v>1640.96</v>
      </c>
      <c r="O243" s="21">
        <f>IFERROR(VLOOKUP(I243,SUM_POINT!$A$1:$G$970,5,FALSE),0)</f>
        <v>1395.94</v>
      </c>
      <c r="P243" s="21">
        <f>IFERROR(VLOOKUP(I243,SUM_POINT!$A$1:$G$970,6,FALSE),0)</f>
        <v>1612.26</v>
      </c>
      <c r="Q243" s="22">
        <f t="shared" si="6"/>
        <v>6270.59</v>
      </c>
      <c r="R243" s="21">
        <f t="shared" si="7"/>
        <v>22463</v>
      </c>
    </row>
    <row r="244" spans="1:18">
      <c r="A244" s="19" t="s">
        <v>587</v>
      </c>
      <c r="B244" s="19" t="s">
        <v>588</v>
      </c>
      <c r="C244" s="19" t="s">
        <v>3249</v>
      </c>
      <c r="D244" s="19" t="s">
        <v>2436</v>
      </c>
      <c r="E244" s="19" t="s">
        <v>3254</v>
      </c>
      <c r="F244" s="19" t="s">
        <v>3255</v>
      </c>
      <c r="G244" s="19" t="s">
        <v>1198</v>
      </c>
      <c r="H244" s="19" t="s">
        <v>1199</v>
      </c>
      <c r="I244" s="20" t="s">
        <v>1059</v>
      </c>
      <c r="J244" s="19" t="s">
        <v>3257</v>
      </c>
      <c r="K244" s="19" t="s">
        <v>2031</v>
      </c>
      <c r="L244" s="19" t="s">
        <v>2032</v>
      </c>
      <c r="M244" s="21">
        <f>IFERROR(VLOOKUP(I244,SUM_POINT!$A$1:$G$970,3,FALSE),0)</f>
        <v>3056.8</v>
      </c>
      <c r="N244" s="21">
        <f>IFERROR(VLOOKUP(I244,SUM_POINT!$A$1:$G$970,4,FALSE),0)</f>
        <v>3147.36</v>
      </c>
      <c r="O244" s="21">
        <f>IFERROR(VLOOKUP(I244,SUM_POINT!$A$1:$G$970,5,FALSE),0)</f>
        <v>2735.49</v>
      </c>
      <c r="P244" s="21">
        <f>IFERROR(VLOOKUP(I244,SUM_POINT!$A$1:$G$970,6,FALSE),0)</f>
        <v>2913.33</v>
      </c>
      <c r="Q244" s="22">
        <f t="shared" si="6"/>
        <v>11852.98</v>
      </c>
      <c r="R244" s="21">
        <f t="shared" si="7"/>
        <v>42461</v>
      </c>
    </row>
    <row r="245" spans="1:18">
      <c r="A245" s="19" t="s">
        <v>587</v>
      </c>
      <c r="B245" s="19" t="s">
        <v>588</v>
      </c>
      <c r="C245" s="19" t="s">
        <v>3249</v>
      </c>
      <c r="D245" s="19" t="s">
        <v>2436</v>
      </c>
      <c r="E245" s="19" t="s">
        <v>3258</v>
      </c>
      <c r="F245" s="19" t="s">
        <v>3259</v>
      </c>
      <c r="G245" s="19" t="s">
        <v>1198</v>
      </c>
      <c r="H245" s="19" t="s">
        <v>1199</v>
      </c>
      <c r="I245" s="20" t="s">
        <v>1061</v>
      </c>
      <c r="J245" s="19" t="s">
        <v>3260</v>
      </c>
      <c r="K245" s="19" t="s">
        <v>2031</v>
      </c>
      <c r="L245" s="19" t="s">
        <v>2032</v>
      </c>
      <c r="M245" s="21">
        <f>IFERROR(VLOOKUP(I245,SUM_POINT!$A$1:$G$970,3,FALSE),0)</f>
        <v>2202.7199999999998</v>
      </c>
      <c r="N245" s="21">
        <f>IFERROR(VLOOKUP(I245,SUM_POINT!$A$1:$G$970,4,FALSE),0)</f>
        <v>1376.2</v>
      </c>
      <c r="O245" s="21">
        <f>IFERROR(VLOOKUP(I245,SUM_POINT!$A$1:$G$970,5,FALSE),0)</f>
        <v>1468.46</v>
      </c>
      <c r="P245" s="21">
        <f>IFERROR(VLOOKUP(I245,SUM_POINT!$A$1:$G$970,6,FALSE),0)</f>
        <v>1705.44</v>
      </c>
      <c r="Q245" s="22">
        <f t="shared" si="6"/>
        <v>6752.82</v>
      </c>
      <c r="R245" s="21">
        <f t="shared" si="7"/>
        <v>24191</v>
      </c>
    </row>
    <row r="246" spans="1:18">
      <c r="A246" s="19" t="s">
        <v>587</v>
      </c>
      <c r="B246" s="19" t="s">
        <v>588</v>
      </c>
      <c r="C246" s="19" t="s">
        <v>3249</v>
      </c>
      <c r="D246" s="19" t="s">
        <v>2436</v>
      </c>
      <c r="E246" s="19" t="s">
        <v>3258</v>
      </c>
      <c r="F246" s="19" t="s">
        <v>3259</v>
      </c>
      <c r="G246" s="19" t="s">
        <v>1198</v>
      </c>
      <c r="H246" s="19" t="s">
        <v>1199</v>
      </c>
      <c r="I246" s="20" t="s">
        <v>1063</v>
      </c>
      <c r="J246" s="19" t="s">
        <v>3261</v>
      </c>
      <c r="K246" s="19" t="s">
        <v>2031</v>
      </c>
      <c r="L246" s="19" t="s">
        <v>2032</v>
      </c>
      <c r="M246" s="21">
        <f>IFERROR(VLOOKUP(I246,SUM_POINT!$A$1:$G$970,3,FALSE),0)</f>
        <v>2142.9499999999998</v>
      </c>
      <c r="N246" s="21">
        <f>IFERROR(VLOOKUP(I246,SUM_POINT!$A$1:$G$970,4,FALSE),0)</f>
        <v>1887.28</v>
      </c>
      <c r="O246" s="21">
        <f>IFERROR(VLOOKUP(I246,SUM_POINT!$A$1:$G$970,5,FALSE),0)</f>
        <v>1397.5</v>
      </c>
      <c r="P246" s="21">
        <f>IFERROR(VLOOKUP(I246,SUM_POINT!$A$1:$G$970,6,FALSE),0)</f>
        <v>1300.4100000000001</v>
      </c>
      <c r="Q246" s="22">
        <f t="shared" si="6"/>
        <v>6728.1399999999994</v>
      </c>
      <c r="R246" s="21">
        <f t="shared" si="7"/>
        <v>24102</v>
      </c>
    </row>
    <row r="247" spans="1:18">
      <c r="A247" s="19" t="s">
        <v>587</v>
      </c>
      <c r="B247" s="19" t="s">
        <v>588</v>
      </c>
      <c r="C247" s="19" t="s">
        <v>3249</v>
      </c>
      <c r="D247" s="19" t="s">
        <v>2436</v>
      </c>
      <c r="E247" s="19" t="s">
        <v>3262</v>
      </c>
      <c r="F247" s="19" t="s">
        <v>3263</v>
      </c>
      <c r="G247" s="19" t="s">
        <v>1198</v>
      </c>
      <c r="H247" s="19" t="s">
        <v>1199</v>
      </c>
      <c r="I247" s="20" t="s">
        <v>1065</v>
      </c>
      <c r="J247" s="19" t="s">
        <v>3264</v>
      </c>
      <c r="K247" s="19" t="s">
        <v>2031</v>
      </c>
      <c r="L247" s="19" t="s">
        <v>2032</v>
      </c>
      <c r="M247" s="21">
        <f>IFERROR(VLOOKUP(I247,SUM_POINT!$A$1:$G$970,3,FALSE),0)</f>
        <v>3671.01</v>
      </c>
      <c r="N247" s="21">
        <f>IFERROR(VLOOKUP(I247,SUM_POINT!$A$1:$G$970,4,FALSE),0)</f>
        <v>3086.23</v>
      </c>
      <c r="O247" s="21">
        <f>IFERROR(VLOOKUP(I247,SUM_POINT!$A$1:$G$970,5,FALSE),0)</f>
        <v>3917.47</v>
      </c>
      <c r="P247" s="21">
        <f>IFERROR(VLOOKUP(I247,SUM_POINT!$A$1:$G$970,6,FALSE),0)</f>
        <v>3081.8</v>
      </c>
      <c r="Q247" s="22">
        <f t="shared" si="6"/>
        <v>13756.509999999998</v>
      </c>
      <c r="R247" s="21">
        <f t="shared" si="7"/>
        <v>49280</v>
      </c>
    </row>
    <row r="248" spans="1:18">
      <c r="A248" s="19" t="s">
        <v>587</v>
      </c>
      <c r="B248" s="19" t="s">
        <v>588</v>
      </c>
      <c r="C248" s="19" t="s">
        <v>3249</v>
      </c>
      <c r="D248" s="19" t="s">
        <v>2436</v>
      </c>
      <c r="E248" s="19" t="s">
        <v>3262</v>
      </c>
      <c r="F248" s="19" t="s">
        <v>3263</v>
      </c>
      <c r="G248" s="19" t="s">
        <v>1198</v>
      </c>
      <c r="H248" s="19" t="s">
        <v>1199</v>
      </c>
      <c r="I248" s="20" t="s">
        <v>1067</v>
      </c>
      <c r="J248" s="19" t="s">
        <v>3265</v>
      </c>
      <c r="K248" s="19" t="s">
        <v>2031</v>
      </c>
      <c r="L248" s="19" t="s">
        <v>2032</v>
      </c>
      <c r="M248" s="21">
        <f>IFERROR(VLOOKUP(I248,SUM_POINT!$A$1:$G$970,3,FALSE),0)</f>
        <v>1222.75</v>
      </c>
      <c r="N248" s="21">
        <f>IFERROR(VLOOKUP(I248,SUM_POINT!$A$1:$G$970,4,FALSE),0)</f>
        <v>1468.72</v>
      </c>
      <c r="O248" s="21">
        <f>IFERROR(VLOOKUP(I248,SUM_POINT!$A$1:$G$970,5,FALSE),0)</f>
        <v>1153.94</v>
      </c>
      <c r="P248" s="21">
        <f>IFERROR(VLOOKUP(I248,SUM_POINT!$A$1:$G$970,6,FALSE),0)</f>
        <v>1444.61</v>
      </c>
      <c r="Q248" s="22">
        <f t="shared" si="6"/>
        <v>5290.02</v>
      </c>
      <c r="R248" s="21">
        <f t="shared" si="7"/>
        <v>18951</v>
      </c>
    </row>
    <row r="249" spans="1:18">
      <c r="A249" s="19" t="s">
        <v>587</v>
      </c>
      <c r="B249" s="19" t="s">
        <v>588</v>
      </c>
      <c r="C249" s="19" t="s">
        <v>3249</v>
      </c>
      <c r="D249" s="19" t="s">
        <v>2436</v>
      </c>
      <c r="E249" s="19" t="s">
        <v>3266</v>
      </c>
      <c r="F249" s="19" t="s">
        <v>3267</v>
      </c>
      <c r="G249" s="19" t="s">
        <v>1198</v>
      </c>
      <c r="H249" s="19" t="s">
        <v>1199</v>
      </c>
      <c r="I249" s="20" t="s">
        <v>1069</v>
      </c>
      <c r="J249" s="19" t="s">
        <v>3268</v>
      </c>
      <c r="K249" s="19" t="s">
        <v>2031</v>
      </c>
      <c r="L249" s="19" t="s">
        <v>2032</v>
      </c>
      <c r="M249" s="21">
        <f>IFERROR(VLOOKUP(I249,SUM_POINT!$A$1:$G$970,3,FALSE),0)</f>
        <v>1423.01</v>
      </c>
      <c r="N249" s="21">
        <f>IFERROR(VLOOKUP(I249,SUM_POINT!$A$1:$G$970,4,FALSE),0)</f>
        <v>1141.55</v>
      </c>
      <c r="O249" s="21">
        <f>IFERROR(VLOOKUP(I249,SUM_POINT!$A$1:$G$970,5,FALSE),0)</f>
        <v>1093.3599999999999</v>
      </c>
      <c r="P249" s="21">
        <f>IFERROR(VLOOKUP(I249,SUM_POINT!$A$1:$G$970,6,FALSE),0)</f>
        <v>1666.42</v>
      </c>
      <c r="Q249" s="22">
        <f t="shared" si="6"/>
        <v>5324.34</v>
      </c>
      <c r="R249" s="21">
        <f t="shared" si="7"/>
        <v>19074</v>
      </c>
    </row>
    <row r="250" spans="1:18">
      <c r="A250" s="19" t="s">
        <v>587</v>
      </c>
      <c r="B250" s="19" t="s">
        <v>588</v>
      </c>
      <c r="C250" s="19" t="s">
        <v>3249</v>
      </c>
      <c r="D250" s="19" t="s">
        <v>2436</v>
      </c>
      <c r="E250" s="19" t="s">
        <v>3269</v>
      </c>
      <c r="F250" s="19" t="s">
        <v>2836</v>
      </c>
      <c r="G250" s="19" t="s">
        <v>1198</v>
      </c>
      <c r="H250" s="19" t="s">
        <v>1199</v>
      </c>
      <c r="I250" s="20" t="s">
        <v>1071</v>
      </c>
      <c r="J250" s="19" t="s">
        <v>3270</v>
      </c>
      <c r="K250" s="19" t="s">
        <v>2031</v>
      </c>
      <c r="L250" s="19" t="s">
        <v>2032</v>
      </c>
      <c r="M250" s="21">
        <f>IFERROR(VLOOKUP(I250,SUM_POINT!$A$1:$G$970,3,FALSE),0)</f>
        <v>788.79</v>
      </c>
      <c r="N250" s="21">
        <f>IFERROR(VLOOKUP(I250,SUM_POINT!$A$1:$G$970,4,FALSE),0)</f>
        <v>765.63</v>
      </c>
      <c r="O250" s="21">
        <f>IFERROR(VLOOKUP(I250,SUM_POINT!$A$1:$G$970,5,FALSE),0)</f>
        <v>689.67</v>
      </c>
      <c r="P250" s="21">
        <f>IFERROR(VLOOKUP(I250,SUM_POINT!$A$1:$G$970,6,FALSE),0)</f>
        <v>972.29</v>
      </c>
      <c r="Q250" s="22">
        <f t="shared" si="6"/>
        <v>3216.38</v>
      </c>
      <c r="R250" s="21">
        <f t="shared" si="7"/>
        <v>11522</v>
      </c>
    </row>
    <row r="251" spans="1:18">
      <c r="A251" s="19" t="s">
        <v>587</v>
      </c>
      <c r="B251" s="19" t="s">
        <v>588</v>
      </c>
      <c r="C251" s="19" t="s">
        <v>3271</v>
      </c>
      <c r="D251" s="19" t="s">
        <v>3272</v>
      </c>
      <c r="E251" s="19" t="s">
        <v>3273</v>
      </c>
      <c r="F251" s="19" t="s">
        <v>3272</v>
      </c>
      <c r="G251" s="19" t="s">
        <v>1200</v>
      </c>
      <c r="H251" s="19" t="s">
        <v>1201</v>
      </c>
      <c r="I251" s="20" t="s">
        <v>1073</v>
      </c>
      <c r="J251" s="19" t="s">
        <v>3274</v>
      </c>
      <c r="K251" s="19" t="s">
        <v>2031</v>
      </c>
      <c r="L251" s="19" t="s">
        <v>2032</v>
      </c>
      <c r="M251" s="21">
        <f>IFERROR(VLOOKUP(I251,SUM_POINT!$A$1:$G$970,3,FALSE),0)</f>
        <v>4927.16</v>
      </c>
      <c r="N251" s="21">
        <f>IFERROR(VLOOKUP(I251,SUM_POINT!$A$1:$G$970,4,FALSE),0)</f>
        <v>3351.53</v>
      </c>
      <c r="O251" s="21">
        <f>IFERROR(VLOOKUP(I251,SUM_POINT!$A$1:$G$970,5,FALSE),0)</f>
        <v>2343.44</v>
      </c>
      <c r="P251" s="21">
        <f>IFERROR(VLOOKUP(I251,SUM_POINT!$A$1:$G$970,6,FALSE),0)</f>
        <v>4653.07</v>
      </c>
      <c r="Q251" s="22">
        <f t="shared" si="6"/>
        <v>15275.2</v>
      </c>
      <c r="R251" s="21">
        <f t="shared" si="7"/>
        <v>54721</v>
      </c>
    </row>
    <row r="252" spans="1:18">
      <c r="A252" s="19" t="s">
        <v>587</v>
      </c>
      <c r="B252" s="19" t="s">
        <v>588</v>
      </c>
      <c r="C252" s="19" t="s">
        <v>3271</v>
      </c>
      <c r="D252" s="19" t="s">
        <v>3272</v>
      </c>
      <c r="E252" s="19" t="s">
        <v>3275</v>
      </c>
      <c r="F252" s="19" t="s">
        <v>3276</v>
      </c>
      <c r="G252" s="19" t="s">
        <v>1200</v>
      </c>
      <c r="H252" s="19" t="s">
        <v>1201</v>
      </c>
      <c r="I252" s="20" t="s">
        <v>1075</v>
      </c>
      <c r="J252" s="19" t="s">
        <v>3277</v>
      </c>
      <c r="K252" s="19" t="s">
        <v>2031</v>
      </c>
      <c r="L252" s="19" t="s">
        <v>2032</v>
      </c>
      <c r="M252" s="21">
        <f>IFERROR(VLOOKUP(I252,SUM_POINT!$A$1:$G$970,3,FALSE),0)</f>
        <v>2608.23</v>
      </c>
      <c r="N252" s="21">
        <f>IFERROR(VLOOKUP(I252,SUM_POINT!$A$1:$G$970,4,FALSE),0)</f>
        <v>2308.87</v>
      </c>
      <c r="O252" s="21">
        <f>IFERROR(VLOOKUP(I252,SUM_POINT!$A$1:$G$970,5,FALSE),0)</f>
        <v>1443.6</v>
      </c>
      <c r="P252" s="21">
        <f>IFERROR(VLOOKUP(I252,SUM_POINT!$A$1:$G$970,6,FALSE),0)</f>
        <v>2794.86</v>
      </c>
      <c r="Q252" s="22">
        <f t="shared" si="6"/>
        <v>9155.5600000000013</v>
      </c>
      <c r="R252" s="21">
        <f t="shared" si="7"/>
        <v>32798</v>
      </c>
    </row>
    <row r="253" spans="1:18">
      <c r="A253" s="19" t="s">
        <v>587</v>
      </c>
      <c r="B253" s="19" t="s">
        <v>588</v>
      </c>
      <c r="C253" s="19" t="s">
        <v>3271</v>
      </c>
      <c r="D253" s="19" t="s">
        <v>3272</v>
      </c>
      <c r="E253" s="19" t="s">
        <v>3278</v>
      </c>
      <c r="F253" s="19" t="s">
        <v>3279</v>
      </c>
      <c r="G253" s="19" t="s">
        <v>1200</v>
      </c>
      <c r="H253" s="19" t="s">
        <v>1201</v>
      </c>
      <c r="I253" s="20" t="s">
        <v>1077</v>
      </c>
      <c r="J253" s="19" t="s">
        <v>3280</v>
      </c>
      <c r="K253" s="19" t="s">
        <v>2031</v>
      </c>
      <c r="L253" s="19" t="s">
        <v>2032</v>
      </c>
      <c r="M253" s="21">
        <f>IFERROR(VLOOKUP(I253,SUM_POINT!$A$1:$G$970,3,FALSE),0)</f>
        <v>2957.71</v>
      </c>
      <c r="N253" s="21">
        <f>IFERROR(VLOOKUP(I253,SUM_POINT!$A$1:$G$970,4,FALSE),0)</f>
        <v>1970.99</v>
      </c>
      <c r="O253" s="21">
        <f>IFERROR(VLOOKUP(I253,SUM_POINT!$A$1:$G$970,5,FALSE),0)</f>
        <v>1268.99</v>
      </c>
      <c r="P253" s="21">
        <f>IFERROR(VLOOKUP(I253,SUM_POINT!$A$1:$G$970,6,FALSE),0)</f>
        <v>2691.98</v>
      </c>
      <c r="Q253" s="22">
        <f t="shared" si="6"/>
        <v>8889.67</v>
      </c>
      <c r="R253" s="21">
        <f t="shared" si="7"/>
        <v>31846</v>
      </c>
    </row>
    <row r="254" spans="1:18">
      <c r="A254" s="19" t="s">
        <v>587</v>
      </c>
      <c r="B254" s="19" t="s">
        <v>588</v>
      </c>
      <c r="C254" s="19" t="s">
        <v>3281</v>
      </c>
      <c r="D254" s="19" t="s">
        <v>3282</v>
      </c>
      <c r="E254" s="19" t="s">
        <v>3283</v>
      </c>
      <c r="F254" s="19" t="s">
        <v>3284</v>
      </c>
      <c r="G254" s="19" t="s">
        <v>1202</v>
      </c>
      <c r="H254" s="19" t="s">
        <v>1203</v>
      </c>
      <c r="I254" s="20" t="s">
        <v>1079</v>
      </c>
      <c r="J254" s="19" t="s">
        <v>3285</v>
      </c>
      <c r="K254" s="19" t="s">
        <v>2031</v>
      </c>
      <c r="L254" s="19" t="s">
        <v>2032</v>
      </c>
      <c r="M254" s="21">
        <f>IFERROR(VLOOKUP(I254,SUM_POINT!$A$1:$G$970,3,FALSE),0)</f>
        <v>3640.54</v>
      </c>
      <c r="N254" s="21">
        <f>IFERROR(VLOOKUP(I254,SUM_POINT!$A$1:$G$970,4,FALSE),0)</f>
        <v>2902.86</v>
      </c>
      <c r="O254" s="21">
        <f>IFERROR(VLOOKUP(I254,SUM_POINT!$A$1:$G$970,5,FALSE),0)</f>
        <v>3125.5</v>
      </c>
      <c r="P254" s="21">
        <f>IFERROR(VLOOKUP(I254,SUM_POINT!$A$1:$G$970,6,FALSE),0)</f>
        <v>2764.33</v>
      </c>
      <c r="Q254" s="22">
        <f t="shared" si="6"/>
        <v>12433.23</v>
      </c>
      <c r="R254" s="21">
        <f t="shared" si="7"/>
        <v>44540</v>
      </c>
    </row>
    <row r="255" spans="1:18">
      <c r="A255" s="19" t="s">
        <v>587</v>
      </c>
      <c r="B255" s="19" t="s">
        <v>588</v>
      </c>
      <c r="C255" s="19" t="s">
        <v>3281</v>
      </c>
      <c r="D255" s="19" t="s">
        <v>3282</v>
      </c>
      <c r="E255" s="19" t="s">
        <v>3286</v>
      </c>
      <c r="F255" s="19" t="s">
        <v>3287</v>
      </c>
      <c r="G255" s="19" t="s">
        <v>1202</v>
      </c>
      <c r="H255" s="19" t="s">
        <v>1203</v>
      </c>
      <c r="I255" s="20" t="s">
        <v>1081</v>
      </c>
      <c r="J255" s="19" t="s">
        <v>3288</v>
      </c>
      <c r="K255" s="19" t="s">
        <v>2031</v>
      </c>
      <c r="L255" s="19" t="s">
        <v>2032</v>
      </c>
      <c r="M255" s="21">
        <f>IFERROR(VLOOKUP(I255,SUM_POINT!$A$1:$G$970,3,FALSE),0)</f>
        <v>2549.83</v>
      </c>
      <c r="N255" s="21">
        <f>IFERROR(VLOOKUP(I255,SUM_POINT!$A$1:$G$970,4,FALSE),0)</f>
        <v>5303.07</v>
      </c>
      <c r="O255" s="21">
        <f>IFERROR(VLOOKUP(I255,SUM_POINT!$A$1:$G$970,5,FALSE),0)</f>
        <v>2534.96</v>
      </c>
      <c r="P255" s="21">
        <f>IFERROR(VLOOKUP(I255,SUM_POINT!$A$1:$G$970,6,FALSE),0)</f>
        <v>2171.52</v>
      </c>
      <c r="Q255" s="22">
        <f t="shared" si="6"/>
        <v>12559.380000000001</v>
      </c>
      <c r="R255" s="21">
        <f t="shared" si="7"/>
        <v>44992</v>
      </c>
    </row>
    <row r="256" spans="1:18">
      <c r="A256" s="19" t="s">
        <v>587</v>
      </c>
      <c r="B256" s="19" t="s">
        <v>588</v>
      </c>
      <c r="C256" s="19" t="s">
        <v>3281</v>
      </c>
      <c r="D256" s="19" t="s">
        <v>3282</v>
      </c>
      <c r="E256" s="19" t="s">
        <v>3289</v>
      </c>
      <c r="F256" s="19" t="s">
        <v>3290</v>
      </c>
      <c r="G256" s="19" t="s">
        <v>1202</v>
      </c>
      <c r="H256" s="19" t="s">
        <v>1203</v>
      </c>
      <c r="I256" s="20" t="s">
        <v>1083</v>
      </c>
      <c r="J256" s="19" t="s">
        <v>3291</v>
      </c>
      <c r="K256" s="19" t="s">
        <v>2031</v>
      </c>
      <c r="L256" s="19" t="s">
        <v>2032</v>
      </c>
      <c r="M256" s="21">
        <f>IFERROR(VLOOKUP(I256,SUM_POINT!$A$1:$G$970,3,FALSE),0)</f>
        <v>4767.68</v>
      </c>
      <c r="N256" s="21">
        <f>IFERROR(VLOOKUP(I256,SUM_POINT!$A$1:$G$970,4,FALSE),0)</f>
        <v>4321.5200000000004</v>
      </c>
      <c r="O256" s="21">
        <f>IFERROR(VLOOKUP(I256,SUM_POINT!$A$1:$G$970,5,FALSE),0)</f>
        <v>4397.78</v>
      </c>
      <c r="P256" s="21">
        <f>IFERROR(VLOOKUP(I256,SUM_POINT!$A$1:$G$970,6,FALSE),0)</f>
        <v>4327.22</v>
      </c>
      <c r="Q256" s="22">
        <f t="shared" si="6"/>
        <v>17814.2</v>
      </c>
      <c r="R256" s="21">
        <f t="shared" si="7"/>
        <v>63817</v>
      </c>
    </row>
    <row r="257" spans="1:18">
      <c r="A257" s="19" t="s">
        <v>587</v>
      </c>
      <c r="B257" s="19" t="s">
        <v>588</v>
      </c>
      <c r="C257" s="19" t="s">
        <v>3281</v>
      </c>
      <c r="D257" s="19" t="s">
        <v>3282</v>
      </c>
      <c r="E257" s="19" t="s">
        <v>3292</v>
      </c>
      <c r="F257" s="19" t="s">
        <v>3293</v>
      </c>
      <c r="G257" s="19" t="s">
        <v>1202</v>
      </c>
      <c r="H257" s="19" t="s">
        <v>1203</v>
      </c>
      <c r="I257" s="20" t="s">
        <v>1085</v>
      </c>
      <c r="J257" s="19" t="s">
        <v>3294</v>
      </c>
      <c r="K257" s="19" t="s">
        <v>2031</v>
      </c>
      <c r="L257" s="19" t="s">
        <v>2032</v>
      </c>
      <c r="M257" s="21">
        <f>IFERROR(VLOOKUP(I257,SUM_POINT!$A$1:$G$970,3,FALSE),0)</f>
        <v>3047.3</v>
      </c>
      <c r="N257" s="21">
        <f>IFERROR(VLOOKUP(I257,SUM_POINT!$A$1:$G$970,4,FALSE),0)</f>
        <v>3134.65</v>
      </c>
      <c r="O257" s="21">
        <f>IFERROR(VLOOKUP(I257,SUM_POINT!$A$1:$G$970,5,FALSE),0)</f>
        <v>3237.59</v>
      </c>
      <c r="P257" s="21">
        <f>IFERROR(VLOOKUP(I257,SUM_POINT!$A$1:$G$970,6,FALSE),0)</f>
        <v>2759.7</v>
      </c>
      <c r="Q257" s="22">
        <f t="shared" si="6"/>
        <v>12179.240000000002</v>
      </c>
      <c r="R257" s="21">
        <f t="shared" si="7"/>
        <v>43630</v>
      </c>
    </row>
    <row r="258" spans="1:18">
      <c r="A258" s="19" t="s">
        <v>587</v>
      </c>
      <c r="B258" s="19" t="s">
        <v>588</v>
      </c>
      <c r="C258" s="19" t="s">
        <v>3281</v>
      </c>
      <c r="D258" s="19" t="s">
        <v>3282</v>
      </c>
      <c r="E258" s="19" t="s">
        <v>3295</v>
      </c>
      <c r="F258" s="19" t="s">
        <v>3296</v>
      </c>
      <c r="G258" s="19" t="s">
        <v>1202</v>
      </c>
      <c r="H258" s="19" t="s">
        <v>1203</v>
      </c>
      <c r="I258" s="20" t="s">
        <v>1087</v>
      </c>
      <c r="J258" s="19" t="s">
        <v>3297</v>
      </c>
      <c r="K258" s="19" t="s">
        <v>2031</v>
      </c>
      <c r="L258" s="19" t="s">
        <v>2032</v>
      </c>
      <c r="M258" s="21">
        <f>IFERROR(VLOOKUP(I258,SUM_POINT!$A$1:$G$970,3,FALSE),0)</f>
        <v>1776.66</v>
      </c>
      <c r="N258" s="21">
        <f>IFERROR(VLOOKUP(I258,SUM_POINT!$A$1:$G$970,4,FALSE),0)</f>
        <v>1797.16</v>
      </c>
      <c r="O258" s="21">
        <f>IFERROR(VLOOKUP(I258,SUM_POINT!$A$1:$G$970,5,FALSE),0)</f>
        <v>1532.38</v>
      </c>
      <c r="P258" s="21">
        <f>IFERROR(VLOOKUP(I258,SUM_POINT!$A$1:$G$970,6,FALSE),0)</f>
        <v>1371.51</v>
      </c>
      <c r="Q258" s="22">
        <f t="shared" si="6"/>
        <v>6477.7100000000009</v>
      </c>
      <c r="R258" s="21">
        <f t="shared" si="7"/>
        <v>23205</v>
      </c>
    </row>
    <row r="259" spans="1:18">
      <c r="A259" s="19" t="s">
        <v>587</v>
      </c>
      <c r="B259" s="19" t="s">
        <v>588</v>
      </c>
      <c r="C259" s="19" t="s">
        <v>3281</v>
      </c>
      <c r="D259" s="19" t="s">
        <v>3282</v>
      </c>
      <c r="E259" s="19" t="s">
        <v>3295</v>
      </c>
      <c r="F259" s="19" t="s">
        <v>3296</v>
      </c>
      <c r="G259" s="19" t="s">
        <v>1202</v>
      </c>
      <c r="H259" s="19" t="s">
        <v>1203</v>
      </c>
      <c r="I259" s="20" t="s">
        <v>1089</v>
      </c>
      <c r="J259" s="19" t="s">
        <v>3298</v>
      </c>
      <c r="K259" s="19" t="s">
        <v>2031</v>
      </c>
      <c r="L259" s="19" t="s">
        <v>2032</v>
      </c>
      <c r="M259" s="21">
        <f>IFERROR(VLOOKUP(I259,SUM_POINT!$A$1:$G$970,3,FALSE),0)</f>
        <v>2351.73</v>
      </c>
      <c r="N259" s="21">
        <f>IFERROR(VLOOKUP(I259,SUM_POINT!$A$1:$G$970,4,FALSE),0)</f>
        <v>2385.59</v>
      </c>
      <c r="O259" s="21">
        <f>IFERROR(VLOOKUP(I259,SUM_POINT!$A$1:$G$970,5,FALSE),0)</f>
        <v>2220.38</v>
      </c>
      <c r="P259" s="21">
        <f>IFERROR(VLOOKUP(I259,SUM_POINT!$A$1:$G$970,6,FALSE),0)</f>
        <v>1823.57</v>
      </c>
      <c r="Q259" s="22">
        <f t="shared" ref="Q259:Q322" si="8">SUM(M259:P259)</f>
        <v>8781.27</v>
      </c>
      <c r="R259" s="21">
        <f t="shared" ref="R259:R322" si="9">ROUND(Q259*$Q$418,0)</f>
        <v>31457</v>
      </c>
    </row>
    <row r="260" spans="1:18">
      <c r="A260" s="19" t="s">
        <v>587</v>
      </c>
      <c r="B260" s="19" t="s">
        <v>588</v>
      </c>
      <c r="C260" s="19" t="s">
        <v>3299</v>
      </c>
      <c r="D260" s="19" t="s">
        <v>3300</v>
      </c>
      <c r="E260" s="19" t="s">
        <v>3301</v>
      </c>
      <c r="F260" s="19" t="s">
        <v>3302</v>
      </c>
      <c r="G260" s="19" t="s">
        <v>1204</v>
      </c>
      <c r="H260" s="19" t="s">
        <v>1205</v>
      </c>
      <c r="I260" s="20" t="s">
        <v>1091</v>
      </c>
      <c r="J260" s="19" t="s">
        <v>3303</v>
      </c>
      <c r="K260" s="19" t="s">
        <v>2031</v>
      </c>
      <c r="L260" s="19" t="s">
        <v>2032</v>
      </c>
      <c r="M260" s="21">
        <f>IFERROR(VLOOKUP(I260,SUM_POINT!$A$1:$G$970,3,FALSE),0)</f>
        <v>2732.84</v>
      </c>
      <c r="N260" s="21">
        <f>IFERROR(VLOOKUP(I260,SUM_POINT!$A$1:$G$970,4,FALSE),0)</f>
        <v>3720.33</v>
      </c>
      <c r="O260" s="21">
        <f>IFERROR(VLOOKUP(I260,SUM_POINT!$A$1:$G$970,5,FALSE),0)</f>
        <v>4655.46</v>
      </c>
      <c r="P260" s="21">
        <f>IFERROR(VLOOKUP(I260,SUM_POINT!$A$1:$G$970,6,FALSE),0)</f>
        <v>2626.88</v>
      </c>
      <c r="Q260" s="22">
        <f t="shared" si="8"/>
        <v>13735.510000000002</v>
      </c>
      <c r="R260" s="21">
        <f t="shared" si="9"/>
        <v>49205</v>
      </c>
    </row>
    <row r="261" spans="1:18">
      <c r="A261" s="19" t="s">
        <v>587</v>
      </c>
      <c r="B261" s="19" t="s">
        <v>588</v>
      </c>
      <c r="C261" s="19" t="s">
        <v>3299</v>
      </c>
      <c r="D261" s="19" t="s">
        <v>3300</v>
      </c>
      <c r="E261" s="19" t="s">
        <v>3304</v>
      </c>
      <c r="F261" s="19" t="s">
        <v>3305</v>
      </c>
      <c r="G261" s="19" t="s">
        <v>1204</v>
      </c>
      <c r="H261" s="19" t="s">
        <v>1205</v>
      </c>
      <c r="I261" s="20" t="s">
        <v>1093</v>
      </c>
      <c r="J261" s="19" t="s">
        <v>3306</v>
      </c>
      <c r="K261" s="19" t="s">
        <v>2031</v>
      </c>
      <c r="L261" s="19" t="s">
        <v>2032</v>
      </c>
      <c r="M261" s="21">
        <f>IFERROR(VLOOKUP(I261,SUM_POINT!$A$1:$G$970,3,FALSE),0)</f>
        <v>1812.68</v>
      </c>
      <c r="N261" s="21">
        <f>IFERROR(VLOOKUP(I261,SUM_POINT!$A$1:$G$970,4,FALSE),0)</f>
        <v>1529.6</v>
      </c>
      <c r="O261" s="21">
        <f>IFERROR(VLOOKUP(I261,SUM_POINT!$A$1:$G$970,5,FALSE),0)</f>
        <v>1777.97</v>
      </c>
      <c r="P261" s="21">
        <f>IFERROR(VLOOKUP(I261,SUM_POINT!$A$1:$G$970,6,FALSE),0)</f>
        <v>1354.12</v>
      </c>
      <c r="Q261" s="22">
        <f t="shared" si="8"/>
        <v>6474.37</v>
      </c>
      <c r="R261" s="21">
        <f t="shared" si="9"/>
        <v>23193</v>
      </c>
    </row>
    <row r="262" spans="1:18">
      <c r="A262" s="19" t="s">
        <v>587</v>
      </c>
      <c r="B262" s="19" t="s">
        <v>588</v>
      </c>
      <c r="C262" s="19" t="s">
        <v>3299</v>
      </c>
      <c r="D262" s="19" t="s">
        <v>3300</v>
      </c>
      <c r="E262" s="19" t="s">
        <v>3304</v>
      </c>
      <c r="F262" s="19" t="s">
        <v>3305</v>
      </c>
      <c r="G262" s="19" t="s">
        <v>1204</v>
      </c>
      <c r="H262" s="19" t="s">
        <v>1205</v>
      </c>
      <c r="I262" s="20" t="s">
        <v>1095</v>
      </c>
      <c r="J262" s="19" t="s">
        <v>3307</v>
      </c>
      <c r="K262" s="19" t="s">
        <v>2031</v>
      </c>
      <c r="L262" s="19" t="s">
        <v>2032</v>
      </c>
      <c r="M262" s="21">
        <f>IFERROR(VLOOKUP(I262,SUM_POINT!$A$1:$G$970,3,FALSE),0)</f>
        <v>1257.18</v>
      </c>
      <c r="N262" s="21">
        <f>IFERROR(VLOOKUP(I262,SUM_POINT!$A$1:$G$970,4,FALSE),0)</f>
        <v>1104.81</v>
      </c>
      <c r="O262" s="21">
        <f>IFERROR(VLOOKUP(I262,SUM_POINT!$A$1:$G$970,5,FALSE),0)</f>
        <v>1559.29</v>
      </c>
      <c r="P262" s="21">
        <f>IFERROR(VLOOKUP(I262,SUM_POINT!$A$1:$G$970,6,FALSE),0)</f>
        <v>1193.95</v>
      </c>
      <c r="Q262" s="22">
        <f t="shared" si="8"/>
        <v>5115.2299999999996</v>
      </c>
      <c r="R262" s="21">
        <f t="shared" si="9"/>
        <v>18324</v>
      </c>
    </row>
    <row r="263" spans="1:18">
      <c r="A263" s="19" t="s">
        <v>587</v>
      </c>
      <c r="B263" s="19" t="s">
        <v>588</v>
      </c>
      <c r="C263" s="19" t="s">
        <v>3299</v>
      </c>
      <c r="D263" s="19" t="s">
        <v>3300</v>
      </c>
      <c r="E263" s="19" t="s">
        <v>3308</v>
      </c>
      <c r="F263" s="19" t="s">
        <v>3309</v>
      </c>
      <c r="G263" s="19" t="s">
        <v>1204</v>
      </c>
      <c r="H263" s="19" t="s">
        <v>1205</v>
      </c>
      <c r="I263" s="20" t="s">
        <v>1097</v>
      </c>
      <c r="J263" s="19" t="s">
        <v>3310</v>
      </c>
      <c r="K263" s="19" t="s">
        <v>2031</v>
      </c>
      <c r="L263" s="19" t="s">
        <v>2032</v>
      </c>
      <c r="M263" s="21">
        <f>IFERROR(VLOOKUP(I263,SUM_POINT!$A$1:$G$970,3,FALSE),0)</f>
        <v>1357.75</v>
      </c>
      <c r="N263" s="21">
        <f>IFERROR(VLOOKUP(I263,SUM_POINT!$A$1:$G$970,4,FALSE),0)</f>
        <v>1972.36</v>
      </c>
      <c r="O263" s="21">
        <f>IFERROR(VLOOKUP(I263,SUM_POINT!$A$1:$G$970,5,FALSE),0)</f>
        <v>1787.64</v>
      </c>
      <c r="P263" s="21">
        <f>IFERROR(VLOOKUP(I263,SUM_POINT!$A$1:$G$970,6,FALSE),0)</f>
        <v>1313.51</v>
      </c>
      <c r="Q263" s="22">
        <f t="shared" si="8"/>
        <v>6431.26</v>
      </c>
      <c r="R263" s="21">
        <f t="shared" si="9"/>
        <v>23039</v>
      </c>
    </row>
    <row r="264" spans="1:18">
      <c r="A264" s="19" t="s">
        <v>587</v>
      </c>
      <c r="B264" s="19" t="s">
        <v>588</v>
      </c>
      <c r="C264" s="19" t="s">
        <v>3299</v>
      </c>
      <c r="D264" s="19" t="s">
        <v>3300</v>
      </c>
      <c r="E264" s="19" t="s">
        <v>3308</v>
      </c>
      <c r="F264" s="19" t="s">
        <v>3309</v>
      </c>
      <c r="G264" s="19" t="s">
        <v>1204</v>
      </c>
      <c r="H264" s="19" t="s">
        <v>1205</v>
      </c>
      <c r="I264" s="20" t="s">
        <v>1099</v>
      </c>
      <c r="J264" s="19" t="s">
        <v>3311</v>
      </c>
      <c r="K264" s="19" t="s">
        <v>2031</v>
      </c>
      <c r="L264" s="19" t="s">
        <v>2032</v>
      </c>
      <c r="M264" s="21">
        <f>IFERROR(VLOOKUP(I264,SUM_POINT!$A$1:$G$970,3,FALSE),0)</f>
        <v>1296.0899999999999</v>
      </c>
      <c r="N264" s="21">
        <f>IFERROR(VLOOKUP(I264,SUM_POINT!$A$1:$G$970,4,FALSE),0)</f>
        <v>1603.14</v>
      </c>
      <c r="O264" s="21">
        <f>IFERROR(VLOOKUP(I264,SUM_POINT!$A$1:$G$970,5,FALSE),0)</f>
        <v>1763.95</v>
      </c>
      <c r="P264" s="21">
        <f>IFERROR(VLOOKUP(I264,SUM_POINT!$A$1:$G$970,6,FALSE),0)</f>
        <v>1321.43</v>
      </c>
      <c r="Q264" s="22">
        <f t="shared" si="8"/>
        <v>5984.6100000000006</v>
      </c>
      <c r="R264" s="21">
        <f t="shared" si="9"/>
        <v>21439</v>
      </c>
    </row>
    <row r="265" spans="1:18">
      <c r="A265" s="19" t="s">
        <v>587</v>
      </c>
      <c r="B265" s="19" t="s">
        <v>588</v>
      </c>
      <c r="C265" s="19" t="s">
        <v>3299</v>
      </c>
      <c r="D265" s="19" t="s">
        <v>3300</v>
      </c>
      <c r="E265" s="19" t="s">
        <v>3312</v>
      </c>
      <c r="F265" s="19" t="s">
        <v>3313</v>
      </c>
      <c r="G265" s="19" t="s">
        <v>1204</v>
      </c>
      <c r="H265" s="19" t="s">
        <v>1205</v>
      </c>
      <c r="I265" s="20" t="s">
        <v>1101</v>
      </c>
      <c r="J265" s="19" t="s">
        <v>3314</v>
      </c>
      <c r="K265" s="19" t="s">
        <v>2031</v>
      </c>
      <c r="L265" s="19" t="s">
        <v>2032</v>
      </c>
      <c r="M265" s="21">
        <f>IFERROR(VLOOKUP(I265,SUM_POINT!$A$1:$G$970,3,FALSE),0)</f>
        <v>1505.96</v>
      </c>
      <c r="N265" s="21">
        <f>IFERROR(VLOOKUP(I265,SUM_POINT!$A$1:$G$970,4,FALSE),0)</f>
        <v>1838.72</v>
      </c>
      <c r="O265" s="21">
        <f>IFERROR(VLOOKUP(I265,SUM_POINT!$A$1:$G$970,5,FALSE),0)</f>
        <v>1784.47</v>
      </c>
      <c r="P265" s="21">
        <f>IFERROR(VLOOKUP(I265,SUM_POINT!$A$1:$G$970,6,FALSE),0)</f>
        <v>1484.15</v>
      </c>
      <c r="Q265" s="22">
        <f t="shared" si="8"/>
        <v>6613.3000000000011</v>
      </c>
      <c r="R265" s="21">
        <f t="shared" si="9"/>
        <v>23691</v>
      </c>
    </row>
    <row r="266" spans="1:18">
      <c r="A266" s="19" t="s">
        <v>587</v>
      </c>
      <c r="B266" s="19" t="s">
        <v>588</v>
      </c>
      <c r="C266" s="19" t="s">
        <v>3315</v>
      </c>
      <c r="D266" s="19" t="s">
        <v>3316</v>
      </c>
      <c r="E266" s="19" t="s">
        <v>3317</v>
      </c>
      <c r="F266" s="19" t="s">
        <v>3316</v>
      </c>
      <c r="G266" s="19" t="s">
        <v>1309</v>
      </c>
      <c r="H266" s="19" t="s">
        <v>1310</v>
      </c>
      <c r="I266" s="20" t="s">
        <v>1103</v>
      </c>
      <c r="J266" s="19" t="s">
        <v>3318</v>
      </c>
      <c r="K266" s="19" t="s">
        <v>2031</v>
      </c>
      <c r="L266" s="19" t="s">
        <v>2032</v>
      </c>
      <c r="M266" s="21">
        <f>IFERROR(VLOOKUP(I266,SUM_POINT!$A$1:$G$970,3,FALSE),0)</f>
        <v>1884.88</v>
      </c>
      <c r="N266" s="21">
        <f>IFERROR(VLOOKUP(I266,SUM_POINT!$A$1:$G$970,4,FALSE),0)</f>
        <v>1051.97</v>
      </c>
      <c r="O266" s="21">
        <f>IFERROR(VLOOKUP(I266,SUM_POINT!$A$1:$G$970,5,FALSE),0)</f>
        <v>1329.17</v>
      </c>
      <c r="P266" s="21">
        <f>IFERROR(VLOOKUP(I266,SUM_POINT!$A$1:$G$970,6,FALSE),0)</f>
        <v>1268.42</v>
      </c>
      <c r="Q266" s="22">
        <f t="shared" si="8"/>
        <v>5534.4400000000005</v>
      </c>
      <c r="R266" s="21">
        <f t="shared" si="9"/>
        <v>19826</v>
      </c>
    </row>
    <row r="267" spans="1:18">
      <c r="A267" s="19" t="s">
        <v>587</v>
      </c>
      <c r="B267" s="19" t="s">
        <v>588</v>
      </c>
      <c r="C267" s="19" t="s">
        <v>3315</v>
      </c>
      <c r="D267" s="19" t="s">
        <v>3316</v>
      </c>
      <c r="E267" s="19" t="s">
        <v>3317</v>
      </c>
      <c r="F267" s="19" t="s">
        <v>3316</v>
      </c>
      <c r="G267" s="19" t="s">
        <v>1309</v>
      </c>
      <c r="H267" s="19" t="s">
        <v>1310</v>
      </c>
      <c r="I267" s="20" t="s">
        <v>1105</v>
      </c>
      <c r="J267" s="19" t="s">
        <v>3319</v>
      </c>
      <c r="K267" s="19" t="s">
        <v>2031</v>
      </c>
      <c r="L267" s="19" t="s">
        <v>2032</v>
      </c>
      <c r="M267" s="21">
        <f>IFERROR(VLOOKUP(I267,SUM_POINT!$A$1:$G$970,3,FALSE),0)</f>
        <v>2274.85</v>
      </c>
      <c r="N267" s="21">
        <f>IFERROR(VLOOKUP(I267,SUM_POINT!$A$1:$G$970,4,FALSE),0)</f>
        <v>2127.5</v>
      </c>
      <c r="O267" s="21">
        <f>IFERROR(VLOOKUP(I267,SUM_POINT!$A$1:$G$970,5,FALSE),0)</f>
        <v>2385.12</v>
      </c>
      <c r="P267" s="21">
        <f>IFERROR(VLOOKUP(I267,SUM_POINT!$A$1:$G$970,6,FALSE),0)</f>
        <v>2500.56</v>
      </c>
      <c r="Q267" s="22">
        <f t="shared" si="8"/>
        <v>9288.0300000000007</v>
      </c>
      <c r="R267" s="21">
        <f t="shared" si="9"/>
        <v>33273</v>
      </c>
    </row>
    <row r="268" spans="1:18">
      <c r="A268" s="19" t="s">
        <v>587</v>
      </c>
      <c r="B268" s="19" t="s">
        <v>588</v>
      </c>
      <c r="C268" s="19" t="s">
        <v>3315</v>
      </c>
      <c r="D268" s="19" t="s">
        <v>3316</v>
      </c>
      <c r="E268" s="19" t="s">
        <v>3320</v>
      </c>
      <c r="F268" s="19" t="s">
        <v>3321</v>
      </c>
      <c r="G268" s="19" t="s">
        <v>1309</v>
      </c>
      <c r="H268" s="19" t="s">
        <v>1310</v>
      </c>
      <c r="I268" s="20" t="s">
        <v>1107</v>
      </c>
      <c r="J268" s="19" t="s">
        <v>3322</v>
      </c>
      <c r="K268" s="19" t="s">
        <v>2031</v>
      </c>
      <c r="L268" s="19" t="s">
        <v>2032</v>
      </c>
      <c r="M268" s="21">
        <f>IFERROR(VLOOKUP(I268,SUM_POINT!$A$1:$G$970,3,FALSE),0)</f>
        <v>1414.78</v>
      </c>
      <c r="N268" s="21">
        <f>IFERROR(VLOOKUP(I268,SUM_POINT!$A$1:$G$970,4,FALSE),0)</f>
        <v>1946.07</v>
      </c>
      <c r="O268" s="21">
        <f>IFERROR(VLOOKUP(I268,SUM_POINT!$A$1:$G$970,5,FALSE),0)</f>
        <v>2123.69</v>
      </c>
      <c r="P268" s="21">
        <f>IFERROR(VLOOKUP(I268,SUM_POINT!$A$1:$G$970,6,FALSE),0)</f>
        <v>2052.48</v>
      </c>
      <c r="Q268" s="22">
        <f t="shared" si="8"/>
        <v>7537.02</v>
      </c>
      <c r="R268" s="21">
        <f t="shared" si="9"/>
        <v>27000</v>
      </c>
    </row>
    <row r="269" spans="1:18">
      <c r="A269" s="19" t="s">
        <v>587</v>
      </c>
      <c r="B269" s="19" t="s">
        <v>588</v>
      </c>
      <c r="C269" s="19" t="s">
        <v>3315</v>
      </c>
      <c r="D269" s="19" t="s">
        <v>3316</v>
      </c>
      <c r="E269" s="19" t="s">
        <v>3320</v>
      </c>
      <c r="F269" s="19" t="s">
        <v>3321</v>
      </c>
      <c r="G269" s="19" t="s">
        <v>1309</v>
      </c>
      <c r="H269" s="19" t="s">
        <v>1310</v>
      </c>
      <c r="I269" s="20" t="s">
        <v>1109</v>
      </c>
      <c r="J269" s="19" t="s">
        <v>3323</v>
      </c>
      <c r="K269" s="19" t="s">
        <v>2031</v>
      </c>
      <c r="L269" s="19" t="s">
        <v>2032</v>
      </c>
      <c r="M269" s="21">
        <f>IFERROR(VLOOKUP(I269,SUM_POINT!$A$1:$G$970,3,FALSE),0)</f>
        <v>1479.42</v>
      </c>
      <c r="N269" s="21">
        <f>IFERROR(VLOOKUP(I269,SUM_POINT!$A$1:$G$970,4,FALSE),0)</f>
        <v>1424.83</v>
      </c>
      <c r="O269" s="21">
        <f>IFERROR(VLOOKUP(I269,SUM_POINT!$A$1:$G$970,5,FALSE),0)</f>
        <v>1905.66</v>
      </c>
      <c r="P269" s="21">
        <f>IFERROR(VLOOKUP(I269,SUM_POINT!$A$1:$G$970,6,FALSE),0)</f>
        <v>1359.76</v>
      </c>
      <c r="Q269" s="22">
        <f t="shared" si="8"/>
        <v>6169.67</v>
      </c>
      <c r="R269" s="21">
        <f t="shared" si="9"/>
        <v>22102</v>
      </c>
    </row>
    <row r="270" spans="1:18">
      <c r="A270" s="19" t="s">
        <v>587</v>
      </c>
      <c r="B270" s="19" t="s">
        <v>588</v>
      </c>
      <c r="C270" s="19" t="s">
        <v>3315</v>
      </c>
      <c r="D270" s="19" t="s">
        <v>3316</v>
      </c>
      <c r="E270" s="19" t="s">
        <v>3324</v>
      </c>
      <c r="F270" s="19" t="s">
        <v>3325</v>
      </c>
      <c r="G270" s="19" t="s">
        <v>1309</v>
      </c>
      <c r="H270" s="19" t="s">
        <v>1310</v>
      </c>
      <c r="I270" s="20" t="s">
        <v>1111</v>
      </c>
      <c r="J270" s="19" t="s">
        <v>3326</v>
      </c>
      <c r="K270" s="19" t="s">
        <v>2031</v>
      </c>
      <c r="L270" s="19" t="s">
        <v>2032</v>
      </c>
      <c r="M270" s="21">
        <f>IFERROR(VLOOKUP(I270,SUM_POINT!$A$1:$G$970,3,FALSE),0)</f>
        <v>2441.6999999999998</v>
      </c>
      <c r="N270" s="21">
        <f>IFERROR(VLOOKUP(I270,SUM_POINT!$A$1:$G$970,4,FALSE),0)</f>
        <v>2137.17</v>
      </c>
      <c r="O270" s="21">
        <f>IFERROR(VLOOKUP(I270,SUM_POINT!$A$1:$G$970,5,FALSE),0)</f>
        <v>2323.9299999999998</v>
      </c>
      <c r="P270" s="21">
        <f>IFERROR(VLOOKUP(I270,SUM_POINT!$A$1:$G$970,6,FALSE),0)</f>
        <v>2071.83</v>
      </c>
      <c r="Q270" s="22">
        <f t="shared" si="8"/>
        <v>8974.6299999999992</v>
      </c>
      <c r="R270" s="21">
        <f t="shared" si="9"/>
        <v>32150</v>
      </c>
    </row>
    <row r="271" spans="1:18">
      <c r="A271" s="19" t="s">
        <v>587</v>
      </c>
      <c r="B271" s="19" t="s">
        <v>588</v>
      </c>
      <c r="C271" s="19" t="s">
        <v>3327</v>
      </c>
      <c r="D271" s="19" t="s">
        <v>3328</v>
      </c>
      <c r="E271" s="19" t="s">
        <v>3329</v>
      </c>
      <c r="F271" s="19" t="s">
        <v>3328</v>
      </c>
      <c r="G271" s="19" t="s">
        <v>1307</v>
      </c>
      <c r="H271" s="19" t="s">
        <v>1308</v>
      </c>
      <c r="I271" s="20" t="s">
        <v>1113</v>
      </c>
      <c r="J271" s="19" t="s">
        <v>3330</v>
      </c>
      <c r="K271" s="19" t="s">
        <v>2031</v>
      </c>
      <c r="L271" s="19" t="s">
        <v>2032</v>
      </c>
      <c r="M271" s="21">
        <f>IFERROR(VLOOKUP(I271,SUM_POINT!$A$1:$G$970,3,FALSE),0)</f>
        <v>3063.12</v>
      </c>
      <c r="N271" s="21">
        <f>IFERROR(VLOOKUP(I271,SUM_POINT!$A$1:$G$970,4,FALSE),0)</f>
        <v>1370.65</v>
      </c>
      <c r="O271" s="21">
        <f>IFERROR(VLOOKUP(I271,SUM_POINT!$A$1:$G$970,5,FALSE),0)</f>
        <v>1333.25</v>
      </c>
      <c r="P271" s="21">
        <f>IFERROR(VLOOKUP(I271,SUM_POINT!$A$1:$G$970,6,FALSE),0)</f>
        <v>1414.74</v>
      </c>
      <c r="Q271" s="22">
        <f t="shared" si="8"/>
        <v>7181.76</v>
      </c>
      <c r="R271" s="21">
        <f t="shared" si="9"/>
        <v>25728</v>
      </c>
    </row>
    <row r="272" spans="1:18">
      <c r="A272" s="19" t="s">
        <v>587</v>
      </c>
      <c r="B272" s="19" t="s">
        <v>588</v>
      </c>
      <c r="C272" s="19" t="s">
        <v>3327</v>
      </c>
      <c r="D272" s="19" t="s">
        <v>3328</v>
      </c>
      <c r="E272" s="19" t="s">
        <v>3331</v>
      </c>
      <c r="F272" s="19" t="s">
        <v>3332</v>
      </c>
      <c r="G272" s="19" t="s">
        <v>1307</v>
      </c>
      <c r="H272" s="19" t="s">
        <v>1308</v>
      </c>
      <c r="I272" s="20" t="s">
        <v>1115</v>
      </c>
      <c r="J272" s="19" t="s">
        <v>3333</v>
      </c>
      <c r="K272" s="19" t="s">
        <v>2031</v>
      </c>
      <c r="L272" s="19" t="s">
        <v>2032</v>
      </c>
      <c r="M272" s="21">
        <f>IFERROR(VLOOKUP(I272,SUM_POINT!$A$1:$G$970,3,FALSE),0)</f>
        <v>889.41</v>
      </c>
      <c r="N272" s="21">
        <f>IFERROR(VLOOKUP(I272,SUM_POINT!$A$1:$G$970,4,FALSE),0)</f>
        <v>1279.6600000000001</v>
      </c>
      <c r="O272" s="21">
        <f>IFERROR(VLOOKUP(I272,SUM_POINT!$A$1:$G$970,5,FALSE),0)</f>
        <v>1227.19</v>
      </c>
      <c r="P272" s="21">
        <f>IFERROR(VLOOKUP(I272,SUM_POINT!$A$1:$G$970,6,FALSE),0)</f>
        <v>863.51</v>
      </c>
      <c r="Q272" s="22">
        <f t="shared" si="8"/>
        <v>4259.7700000000004</v>
      </c>
      <c r="R272" s="21">
        <f t="shared" si="9"/>
        <v>15260</v>
      </c>
    </row>
    <row r="273" spans="1:18">
      <c r="A273" s="19" t="s">
        <v>587</v>
      </c>
      <c r="B273" s="19" t="s">
        <v>588</v>
      </c>
      <c r="C273" s="19" t="s">
        <v>3327</v>
      </c>
      <c r="D273" s="19" t="s">
        <v>3328</v>
      </c>
      <c r="E273" s="19" t="s">
        <v>3331</v>
      </c>
      <c r="F273" s="19" t="s">
        <v>3332</v>
      </c>
      <c r="G273" s="19" t="s">
        <v>1307</v>
      </c>
      <c r="H273" s="19" t="s">
        <v>1308</v>
      </c>
      <c r="I273" s="20" t="s">
        <v>1117</v>
      </c>
      <c r="J273" s="19" t="s">
        <v>3334</v>
      </c>
      <c r="K273" s="19" t="s">
        <v>2031</v>
      </c>
      <c r="L273" s="19" t="s">
        <v>2032</v>
      </c>
      <c r="M273" s="21">
        <f>IFERROR(VLOOKUP(I273,SUM_POINT!$A$1:$G$970,3,FALSE),0)</f>
        <v>1126.05</v>
      </c>
      <c r="N273" s="21">
        <f>IFERROR(VLOOKUP(I273,SUM_POINT!$A$1:$G$970,4,FALSE),0)</f>
        <v>1231.3499999999999</v>
      </c>
      <c r="O273" s="21">
        <f>IFERROR(VLOOKUP(I273,SUM_POINT!$A$1:$G$970,5,FALSE),0)</f>
        <v>1054.1600000000001</v>
      </c>
      <c r="P273" s="21">
        <f>IFERROR(VLOOKUP(I273,SUM_POINT!$A$1:$G$970,6,FALSE),0)</f>
        <v>724.39</v>
      </c>
      <c r="Q273" s="22">
        <f t="shared" si="8"/>
        <v>4135.95</v>
      </c>
      <c r="R273" s="21">
        <f t="shared" si="9"/>
        <v>14816</v>
      </c>
    </row>
    <row r="274" spans="1:18">
      <c r="A274" s="19" t="s">
        <v>587</v>
      </c>
      <c r="B274" s="19" t="s">
        <v>588</v>
      </c>
      <c r="C274" s="19" t="s">
        <v>3327</v>
      </c>
      <c r="D274" s="19" t="s">
        <v>3328</v>
      </c>
      <c r="E274" s="19" t="s">
        <v>3335</v>
      </c>
      <c r="F274" s="19" t="s">
        <v>3336</v>
      </c>
      <c r="G274" s="19" t="s">
        <v>1307</v>
      </c>
      <c r="H274" s="19" t="s">
        <v>1308</v>
      </c>
      <c r="I274" s="20" t="s">
        <v>1119</v>
      </c>
      <c r="J274" s="19" t="s">
        <v>3337</v>
      </c>
      <c r="K274" s="19" t="s">
        <v>2031</v>
      </c>
      <c r="L274" s="19" t="s">
        <v>2032</v>
      </c>
      <c r="M274" s="21">
        <f>IFERROR(VLOOKUP(I274,SUM_POINT!$A$1:$G$970,3,FALSE),0)</f>
        <v>1872.36</v>
      </c>
      <c r="N274" s="21">
        <f>IFERROR(VLOOKUP(I274,SUM_POINT!$A$1:$G$970,4,FALSE),0)</f>
        <v>2076.6999999999998</v>
      </c>
      <c r="O274" s="21">
        <f>IFERROR(VLOOKUP(I274,SUM_POINT!$A$1:$G$970,5,FALSE),0)</f>
        <v>1875.22</v>
      </c>
      <c r="P274" s="21">
        <f>IFERROR(VLOOKUP(I274,SUM_POINT!$A$1:$G$970,6,FALSE),0)</f>
        <v>2381.48</v>
      </c>
      <c r="Q274" s="22">
        <f t="shared" si="8"/>
        <v>8205.76</v>
      </c>
      <c r="R274" s="21">
        <f t="shared" si="9"/>
        <v>29396</v>
      </c>
    </row>
    <row r="275" spans="1:18">
      <c r="A275" s="19" t="s">
        <v>587</v>
      </c>
      <c r="B275" s="19" t="s">
        <v>588</v>
      </c>
      <c r="C275" s="19" t="s">
        <v>3327</v>
      </c>
      <c r="D275" s="19" t="s">
        <v>3328</v>
      </c>
      <c r="E275" s="19" t="s">
        <v>3338</v>
      </c>
      <c r="F275" s="19" t="s">
        <v>3339</v>
      </c>
      <c r="G275" s="19" t="s">
        <v>1307</v>
      </c>
      <c r="H275" s="19" t="s">
        <v>1308</v>
      </c>
      <c r="I275" s="20" t="s">
        <v>1121</v>
      </c>
      <c r="J275" s="19" t="s">
        <v>3340</v>
      </c>
      <c r="K275" s="19" t="s">
        <v>2031</v>
      </c>
      <c r="L275" s="19" t="s">
        <v>2032</v>
      </c>
      <c r="M275" s="21">
        <f>IFERROR(VLOOKUP(I275,SUM_POINT!$A$1:$G$970,3,FALSE),0)</f>
        <v>2032.82</v>
      </c>
      <c r="N275" s="21">
        <f>IFERROR(VLOOKUP(I275,SUM_POINT!$A$1:$G$970,4,FALSE),0)</f>
        <v>1870.91</v>
      </c>
      <c r="O275" s="21">
        <f>IFERROR(VLOOKUP(I275,SUM_POINT!$A$1:$G$970,5,FALSE),0)</f>
        <v>1355.07</v>
      </c>
      <c r="P275" s="21">
        <f>IFERROR(VLOOKUP(I275,SUM_POINT!$A$1:$G$970,6,FALSE),0)</f>
        <v>2103.36</v>
      </c>
      <c r="Q275" s="22">
        <f t="shared" si="8"/>
        <v>7362.16</v>
      </c>
      <c r="R275" s="21">
        <f t="shared" si="9"/>
        <v>26374</v>
      </c>
    </row>
    <row r="276" spans="1:18">
      <c r="A276" s="19" t="s">
        <v>587</v>
      </c>
      <c r="B276" s="19" t="s">
        <v>588</v>
      </c>
      <c r="C276" s="19" t="s">
        <v>3327</v>
      </c>
      <c r="D276" s="19" t="s">
        <v>3328</v>
      </c>
      <c r="E276" s="19" t="s">
        <v>3338</v>
      </c>
      <c r="F276" s="19" t="s">
        <v>3339</v>
      </c>
      <c r="G276" s="19" t="s">
        <v>1307</v>
      </c>
      <c r="H276" s="19" t="s">
        <v>1308</v>
      </c>
      <c r="I276" s="20" t="s">
        <v>1123</v>
      </c>
      <c r="J276" s="19" t="s">
        <v>3341</v>
      </c>
      <c r="K276" s="19" t="s">
        <v>2031</v>
      </c>
      <c r="L276" s="19" t="s">
        <v>2032</v>
      </c>
      <c r="M276" s="21">
        <f>IFERROR(VLOOKUP(I276,SUM_POINT!$A$1:$G$970,3,FALSE),0)</f>
        <v>1698.63</v>
      </c>
      <c r="N276" s="21">
        <f>IFERROR(VLOOKUP(I276,SUM_POINT!$A$1:$G$970,4,FALSE),0)</f>
        <v>2009.43</v>
      </c>
      <c r="O276" s="21">
        <f>IFERROR(VLOOKUP(I276,SUM_POINT!$A$1:$G$970,5,FALSE),0)</f>
        <v>1261.28</v>
      </c>
      <c r="P276" s="21">
        <f>IFERROR(VLOOKUP(I276,SUM_POINT!$A$1:$G$970,6,FALSE),0)</f>
        <v>1534.55</v>
      </c>
      <c r="Q276" s="22">
        <f t="shared" si="8"/>
        <v>6503.89</v>
      </c>
      <c r="R276" s="21">
        <f t="shared" si="9"/>
        <v>23299</v>
      </c>
    </row>
    <row r="277" spans="1:18">
      <c r="A277" s="19" t="s">
        <v>587</v>
      </c>
      <c r="B277" s="19" t="s">
        <v>588</v>
      </c>
      <c r="C277" s="19" t="s">
        <v>3342</v>
      </c>
      <c r="D277" s="19" t="s">
        <v>3343</v>
      </c>
      <c r="E277" s="19" t="s">
        <v>3344</v>
      </c>
      <c r="F277" s="19" t="s">
        <v>3343</v>
      </c>
      <c r="G277" s="19" t="s">
        <v>1317</v>
      </c>
      <c r="H277" s="19" t="s">
        <v>1318</v>
      </c>
      <c r="I277" s="20" t="s">
        <v>1125</v>
      </c>
      <c r="J277" s="19" t="s">
        <v>3345</v>
      </c>
      <c r="K277" s="19" t="s">
        <v>2031</v>
      </c>
      <c r="L277" s="19" t="s">
        <v>2032</v>
      </c>
      <c r="M277" s="21">
        <f>IFERROR(VLOOKUP(I277,SUM_POINT!$A$1:$G$970,3,FALSE),0)</f>
        <v>2648.5</v>
      </c>
      <c r="N277" s="21">
        <f>IFERROR(VLOOKUP(I277,SUM_POINT!$A$1:$G$970,4,FALSE),0)</f>
        <v>1974.82</v>
      </c>
      <c r="O277" s="21">
        <f>IFERROR(VLOOKUP(I277,SUM_POINT!$A$1:$G$970,5,FALSE),0)</f>
        <v>1196.0899999999999</v>
      </c>
      <c r="P277" s="21">
        <f>IFERROR(VLOOKUP(I277,SUM_POINT!$A$1:$G$970,6,FALSE),0)</f>
        <v>2685.48</v>
      </c>
      <c r="Q277" s="22">
        <f t="shared" si="8"/>
        <v>8504.89</v>
      </c>
      <c r="R277" s="21">
        <f t="shared" si="9"/>
        <v>30467</v>
      </c>
    </row>
    <row r="278" spans="1:18">
      <c r="A278" s="19" t="s">
        <v>587</v>
      </c>
      <c r="B278" s="19" t="s">
        <v>588</v>
      </c>
      <c r="C278" s="19" t="s">
        <v>3342</v>
      </c>
      <c r="D278" s="19" t="s">
        <v>3343</v>
      </c>
      <c r="E278" s="19" t="s">
        <v>3346</v>
      </c>
      <c r="F278" s="19" t="s">
        <v>3347</v>
      </c>
      <c r="G278" s="19" t="s">
        <v>1317</v>
      </c>
      <c r="H278" s="19" t="s">
        <v>1318</v>
      </c>
      <c r="I278" s="20" t="s">
        <v>1127</v>
      </c>
      <c r="J278" s="19" t="s">
        <v>3348</v>
      </c>
      <c r="K278" s="19" t="s">
        <v>2031</v>
      </c>
      <c r="L278" s="19" t="s">
        <v>2032</v>
      </c>
      <c r="M278" s="21">
        <f>IFERROR(VLOOKUP(I278,SUM_POINT!$A$1:$G$970,3,FALSE),0)</f>
        <v>2440.34</v>
      </c>
      <c r="N278" s="21">
        <f>IFERROR(VLOOKUP(I278,SUM_POINT!$A$1:$G$970,4,FALSE),0)</f>
        <v>1965.43</v>
      </c>
      <c r="O278" s="21">
        <f>IFERROR(VLOOKUP(I278,SUM_POINT!$A$1:$G$970,5,FALSE),0)</f>
        <v>1594.69</v>
      </c>
      <c r="P278" s="21">
        <f>IFERROR(VLOOKUP(I278,SUM_POINT!$A$1:$G$970,6,FALSE),0)</f>
        <v>2457.86</v>
      </c>
      <c r="Q278" s="22">
        <f t="shared" si="8"/>
        <v>8458.3200000000015</v>
      </c>
      <c r="R278" s="21">
        <f t="shared" si="9"/>
        <v>30301</v>
      </c>
    </row>
    <row r="279" spans="1:18">
      <c r="A279" s="19" t="s">
        <v>587</v>
      </c>
      <c r="B279" s="19" t="s">
        <v>588</v>
      </c>
      <c r="C279" s="19" t="s">
        <v>3342</v>
      </c>
      <c r="D279" s="19" t="s">
        <v>3343</v>
      </c>
      <c r="E279" s="19" t="s">
        <v>3349</v>
      </c>
      <c r="F279" s="19" t="s">
        <v>3350</v>
      </c>
      <c r="G279" s="19" t="s">
        <v>1317</v>
      </c>
      <c r="H279" s="19" t="s">
        <v>1318</v>
      </c>
      <c r="I279" s="20" t="s">
        <v>1129</v>
      </c>
      <c r="J279" s="19" t="s">
        <v>3351</v>
      </c>
      <c r="K279" s="19" t="s">
        <v>2031</v>
      </c>
      <c r="L279" s="19" t="s">
        <v>2032</v>
      </c>
      <c r="M279" s="21">
        <f>IFERROR(VLOOKUP(I279,SUM_POINT!$A$1:$G$970,3,FALSE),0)</f>
        <v>1907.62</v>
      </c>
      <c r="N279" s="21">
        <f>IFERROR(VLOOKUP(I279,SUM_POINT!$A$1:$G$970,4,FALSE),0)</f>
        <v>1922.94</v>
      </c>
      <c r="O279" s="21">
        <f>IFERROR(VLOOKUP(I279,SUM_POINT!$A$1:$G$970,5,FALSE),0)</f>
        <v>1328.5</v>
      </c>
      <c r="P279" s="21">
        <f>IFERROR(VLOOKUP(I279,SUM_POINT!$A$1:$G$970,6,FALSE),0)</f>
        <v>2905.03</v>
      </c>
      <c r="Q279" s="22">
        <f t="shared" si="8"/>
        <v>8064.09</v>
      </c>
      <c r="R279" s="21">
        <f t="shared" si="9"/>
        <v>28888</v>
      </c>
    </row>
    <row r="280" spans="1:18">
      <c r="A280" s="19" t="s">
        <v>587</v>
      </c>
      <c r="B280" s="19" t="s">
        <v>588</v>
      </c>
      <c r="C280" s="19" t="s">
        <v>3342</v>
      </c>
      <c r="D280" s="19" t="s">
        <v>3343</v>
      </c>
      <c r="E280" s="19" t="s">
        <v>3352</v>
      </c>
      <c r="F280" s="19" t="s">
        <v>3353</v>
      </c>
      <c r="G280" s="19" t="s">
        <v>1317</v>
      </c>
      <c r="H280" s="19" t="s">
        <v>1318</v>
      </c>
      <c r="I280" s="20" t="s">
        <v>1131</v>
      </c>
      <c r="J280" s="19" t="s">
        <v>3354</v>
      </c>
      <c r="K280" s="19" t="s">
        <v>2031</v>
      </c>
      <c r="L280" s="19" t="s">
        <v>2032</v>
      </c>
      <c r="M280" s="21">
        <f>IFERROR(VLOOKUP(I280,SUM_POINT!$A$1:$G$970,3,FALSE),0)</f>
        <v>1738.79</v>
      </c>
      <c r="N280" s="21">
        <f>IFERROR(VLOOKUP(I280,SUM_POINT!$A$1:$G$970,4,FALSE),0)</f>
        <v>1664.16</v>
      </c>
      <c r="O280" s="21">
        <f>IFERROR(VLOOKUP(I280,SUM_POINT!$A$1:$G$970,5,FALSE),0)</f>
        <v>1109.3599999999999</v>
      </c>
      <c r="P280" s="21">
        <f>IFERROR(VLOOKUP(I280,SUM_POINT!$A$1:$G$970,6,FALSE),0)</f>
        <v>2130.06</v>
      </c>
      <c r="Q280" s="22">
        <f t="shared" si="8"/>
        <v>6642.369999999999</v>
      </c>
      <c r="R280" s="21">
        <f t="shared" si="9"/>
        <v>23795</v>
      </c>
    </row>
    <row r="281" spans="1:18">
      <c r="A281" s="19" t="s">
        <v>587</v>
      </c>
      <c r="B281" s="19" t="s">
        <v>588</v>
      </c>
      <c r="C281" s="19" t="s">
        <v>3342</v>
      </c>
      <c r="D281" s="19" t="s">
        <v>3343</v>
      </c>
      <c r="E281" s="19" t="s">
        <v>3352</v>
      </c>
      <c r="F281" s="19" t="s">
        <v>3353</v>
      </c>
      <c r="G281" s="19" t="s">
        <v>1317</v>
      </c>
      <c r="H281" s="19" t="s">
        <v>1318</v>
      </c>
      <c r="I281" s="20" t="s">
        <v>1133</v>
      </c>
      <c r="J281" s="19" t="s">
        <v>3355</v>
      </c>
      <c r="K281" s="19" t="s">
        <v>2031</v>
      </c>
      <c r="L281" s="19" t="s">
        <v>2032</v>
      </c>
      <c r="M281" s="21">
        <f>IFERROR(VLOOKUP(I281,SUM_POINT!$A$1:$G$970,3,FALSE),0)</f>
        <v>2289.87</v>
      </c>
      <c r="N281" s="21">
        <f>IFERROR(VLOOKUP(I281,SUM_POINT!$A$1:$G$970,4,FALSE),0)</f>
        <v>2262.79</v>
      </c>
      <c r="O281" s="21">
        <f>IFERROR(VLOOKUP(I281,SUM_POINT!$A$1:$G$970,5,FALSE),0)</f>
        <v>1475.46</v>
      </c>
      <c r="P281" s="21">
        <f>IFERROR(VLOOKUP(I281,SUM_POINT!$A$1:$G$970,6,FALSE),0)</f>
        <v>2833.81</v>
      </c>
      <c r="Q281" s="22">
        <f t="shared" si="8"/>
        <v>8861.93</v>
      </c>
      <c r="R281" s="21">
        <f t="shared" si="9"/>
        <v>31746</v>
      </c>
    </row>
    <row r="282" spans="1:18">
      <c r="A282" s="19" t="s">
        <v>587</v>
      </c>
      <c r="B282" s="19" t="s">
        <v>588</v>
      </c>
      <c r="C282" s="19" t="s">
        <v>3356</v>
      </c>
      <c r="D282" s="19" t="s">
        <v>3357</v>
      </c>
      <c r="E282" s="19" t="s">
        <v>3358</v>
      </c>
      <c r="F282" s="19" t="s">
        <v>3359</v>
      </c>
      <c r="G282" s="19" t="s">
        <v>1313</v>
      </c>
      <c r="H282" s="19" t="s">
        <v>1314</v>
      </c>
      <c r="I282" s="20" t="s">
        <v>1135</v>
      </c>
      <c r="J282" s="19" t="s">
        <v>3360</v>
      </c>
      <c r="K282" s="19" t="s">
        <v>2031</v>
      </c>
      <c r="L282" s="19" t="s">
        <v>2032</v>
      </c>
      <c r="M282" s="21">
        <f>IFERROR(VLOOKUP(I282,SUM_POINT!$A$1:$G$970,3,FALSE),0)</f>
        <v>1479.87</v>
      </c>
      <c r="N282" s="21">
        <f>IFERROR(VLOOKUP(I282,SUM_POINT!$A$1:$G$970,4,FALSE),0)</f>
        <v>1225.03</v>
      </c>
      <c r="O282" s="21">
        <f>IFERROR(VLOOKUP(I282,SUM_POINT!$A$1:$G$970,5,FALSE),0)</f>
        <v>1216.79</v>
      </c>
      <c r="P282" s="21">
        <f>IFERROR(VLOOKUP(I282,SUM_POINT!$A$1:$G$970,6,FALSE),0)</f>
        <v>1331.04</v>
      </c>
      <c r="Q282" s="22">
        <f t="shared" si="8"/>
        <v>5252.73</v>
      </c>
      <c r="R282" s="21">
        <f t="shared" si="9"/>
        <v>18817</v>
      </c>
    </row>
    <row r="283" spans="1:18">
      <c r="A283" s="19" t="s">
        <v>587</v>
      </c>
      <c r="B283" s="19" t="s">
        <v>588</v>
      </c>
      <c r="C283" s="19" t="s">
        <v>3356</v>
      </c>
      <c r="D283" s="19" t="s">
        <v>3357</v>
      </c>
      <c r="E283" s="19" t="s">
        <v>3358</v>
      </c>
      <c r="F283" s="19" t="s">
        <v>3359</v>
      </c>
      <c r="G283" s="19" t="s">
        <v>1313</v>
      </c>
      <c r="H283" s="19" t="s">
        <v>1314</v>
      </c>
      <c r="I283" s="20" t="s">
        <v>1137</v>
      </c>
      <c r="J283" s="19" t="s">
        <v>3361</v>
      </c>
      <c r="K283" s="19" t="s">
        <v>2031</v>
      </c>
      <c r="L283" s="19" t="s">
        <v>2032</v>
      </c>
      <c r="M283" s="21">
        <f>IFERROR(VLOOKUP(I283,SUM_POINT!$A$1:$G$970,3,FALSE),0)</f>
        <v>1256.25</v>
      </c>
      <c r="N283" s="21">
        <f>IFERROR(VLOOKUP(I283,SUM_POINT!$A$1:$G$970,4,FALSE),0)</f>
        <v>1069.71</v>
      </c>
      <c r="O283" s="21">
        <f>IFERROR(VLOOKUP(I283,SUM_POINT!$A$1:$G$970,5,FALSE),0)</f>
        <v>1188.79</v>
      </c>
      <c r="P283" s="21">
        <f>IFERROR(VLOOKUP(I283,SUM_POINT!$A$1:$G$970,6,FALSE),0)</f>
        <v>954.38</v>
      </c>
      <c r="Q283" s="22">
        <f t="shared" si="8"/>
        <v>4469.13</v>
      </c>
      <c r="R283" s="21">
        <f t="shared" si="9"/>
        <v>16010</v>
      </c>
    </row>
    <row r="284" spans="1:18">
      <c r="A284" s="19" t="s">
        <v>587</v>
      </c>
      <c r="B284" s="19" t="s">
        <v>588</v>
      </c>
      <c r="C284" s="19" t="s">
        <v>3356</v>
      </c>
      <c r="D284" s="19" t="s">
        <v>3357</v>
      </c>
      <c r="E284" s="19" t="s">
        <v>3362</v>
      </c>
      <c r="F284" s="19" t="s">
        <v>3363</v>
      </c>
      <c r="G284" s="19" t="s">
        <v>1313</v>
      </c>
      <c r="H284" s="19" t="s">
        <v>1314</v>
      </c>
      <c r="I284" s="20" t="s">
        <v>1139</v>
      </c>
      <c r="J284" s="19" t="s">
        <v>3364</v>
      </c>
      <c r="K284" s="19" t="s">
        <v>2031</v>
      </c>
      <c r="L284" s="19" t="s">
        <v>2032</v>
      </c>
      <c r="M284" s="21">
        <f>IFERROR(VLOOKUP(I284,SUM_POINT!$A$1:$G$970,3,FALSE),0)</f>
        <v>1596.08</v>
      </c>
      <c r="N284" s="21">
        <f>IFERROR(VLOOKUP(I284,SUM_POINT!$A$1:$G$970,4,FALSE),0)</f>
        <v>1480.54</v>
      </c>
      <c r="O284" s="21">
        <f>IFERROR(VLOOKUP(I284,SUM_POINT!$A$1:$G$970,5,FALSE),0)</f>
        <v>1555.72</v>
      </c>
      <c r="P284" s="21">
        <f>IFERROR(VLOOKUP(I284,SUM_POINT!$A$1:$G$970,6,FALSE),0)</f>
        <v>1135.06</v>
      </c>
      <c r="Q284" s="22">
        <f t="shared" si="8"/>
        <v>5767.4</v>
      </c>
      <c r="R284" s="21">
        <f t="shared" si="9"/>
        <v>20661</v>
      </c>
    </row>
    <row r="285" spans="1:18">
      <c r="A285" s="19" t="s">
        <v>587</v>
      </c>
      <c r="B285" s="19" t="s">
        <v>588</v>
      </c>
      <c r="C285" s="19" t="s">
        <v>3356</v>
      </c>
      <c r="D285" s="19" t="s">
        <v>3357</v>
      </c>
      <c r="E285" s="19" t="s">
        <v>3365</v>
      </c>
      <c r="F285" s="19" t="s">
        <v>3366</v>
      </c>
      <c r="G285" s="19" t="s">
        <v>1313</v>
      </c>
      <c r="H285" s="19" t="s">
        <v>1314</v>
      </c>
      <c r="I285" s="20" t="s">
        <v>1141</v>
      </c>
      <c r="J285" s="19" t="s">
        <v>3367</v>
      </c>
      <c r="K285" s="19" t="s">
        <v>2031</v>
      </c>
      <c r="L285" s="19" t="s">
        <v>2032</v>
      </c>
      <c r="M285" s="21">
        <f>IFERROR(VLOOKUP(I285,SUM_POINT!$A$1:$G$970,3,FALSE),0)</f>
        <v>1970.68</v>
      </c>
      <c r="N285" s="21">
        <f>IFERROR(VLOOKUP(I285,SUM_POINT!$A$1:$G$970,4,FALSE),0)</f>
        <v>1866.93</v>
      </c>
      <c r="O285" s="21">
        <f>IFERROR(VLOOKUP(I285,SUM_POINT!$A$1:$G$970,5,FALSE),0)</f>
        <v>1944.7</v>
      </c>
      <c r="P285" s="21">
        <f>IFERROR(VLOOKUP(I285,SUM_POINT!$A$1:$G$970,6,FALSE),0)</f>
        <v>1755.13</v>
      </c>
      <c r="Q285" s="22">
        <f t="shared" si="8"/>
        <v>7537.4400000000005</v>
      </c>
      <c r="R285" s="21">
        <f t="shared" si="9"/>
        <v>27002</v>
      </c>
    </row>
    <row r="286" spans="1:18">
      <c r="A286" s="19" t="s">
        <v>587</v>
      </c>
      <c r="B286" s="19" t="s">
        <v>588</v>
      </c>
      <c r="C286" s="19" t="s">
        <v>3356</v>
      </c>
      <c r="D286" s="19" t="s">
        <v>3357</v>
      </c>
      <c r="E286" s="19" t="s">
        <v>3368</v>
      </c>
      <c r="F286" s="19" t="s">
        <v>3369</v>
      </c>
      <c r="G286" s="19" t="s">
        <v>1313</v>
      </c>
      <c r="H286" s="19" t="s">
        <v>1314</v>
      </c>
      <c r="I286" s="20" t="s">
        <v>1143</v>
      </c>
      <c r="J286" s="19" t="s">
        <v>3370</v>
      </c>
      <c r="K286" s="19" t="s">
        <v>2031</v>
      </c>
      <c r="L286" s="19" t="s">
        <v>2032</v>
      </c>
      <c r="M286" s="21">
        <f>IFERROR(VLOOKUP(I286,SUM_POINT!$A$1:$G$970,3,FALSE),0)</f>
        <v>1396.62</v>
      </c>
      <c r="N286" s="21">
        <f>IFERROR(VLOOKUP(I286,SUM_POINT!$A$1:$G$970,4,FALSE),0)</f>
        <v>3159.97</v>
      </c>
      <c r="O286" s="21">
        <f>IFERROR(VLOOKUP(I286,SUM_POINT!$A$1:$G$970,5,FALSE),0)</f>
        <v>2329.4</v>
      </c>
      <c r="P286" s="21">
        <f>IFERROR(VLOOKUP(I286,SUM_POINT!$A$1:$G$970,6,FALSE),0)</f>
        <v>1954.31</v>
      </c>
      <c r="Q286" s="22">
        <f t="shared" si="8"/>
        <v>8840.2999999999993</v>
      </c>
      <c r="R286" s="21">
        <f t="shared" si="9"/>
        <v>31669</v>
      </c>
    </row>
    <row r="287" spans="1:18">
      <c r="A287" s="19" t="s">
        <v>587</v>
      </c>
      <c r="B287" s="19" t="s">
        <v>588</v>
      </c>
      <c r="C287" s="19" t="s">
        <v>3371</v>
      </c>
      <c r="D287" s="19" t="s">
        <v>3372</v>
      </c>
      <c r="E287" s="19" t="s">
        <v>3373</v>
      </c>
      <c r="F287" s="19" t="s">
        <v>3374</v>
      </c>
      <c r="G287" s="19" t="s">
        <v>1315</v>
      </c>
      <c r="H287" s="19" t="s">
        <v>1316</v>
      </c>
      <c r="I287" s="20" t="s">
        <v>1145</v>
      </c>
      <c r="J287" s="19" t="s">
        <v>3375</v>
      </c>
      <c r="K287" s="19" t="s">
        <v>2031</v>
      </c>
      <c r="L287" s="19" t="s">
        <v>2032</v>
      </c>
      <c r="M287" s="21">
        <f>IFERROR(VLOOKUP(I287,SUM_POINT!$A$1:$G$970,3,FALSE),0)</f>
        <v>4923.67</v>
      </c>
      <c r="N287" s="21">
        <f>IFERROR(VLOOKUP(I287,SUM_POINT!$A$1:$G$970,4,FALSE),0)</f>
        <v>4046.3</v>
      </c>
      <c r="O287" s="21">
        <f>IFERROR(VLOOKUP(I287,SUM_POINT!$A$1:$G$970,5,FALSE),0)</f>
        <v>4557.47</v>
      </c>
      <c r="P287" s="21">
        <f>IFERROR(VLOOKUP(I287,SUM_POINT!$A$1:$G$970,6,FALSE),0)</f>
        <v>3532.65</v>
      </c>
      <c r="Q287" s="22">
        <f t="shared" si="8"/>
        <v>17060.090000000004</v>
      </c>
      <c r="R287" s="21">
        <f t="shared" si="9"/>
        <v>61115</v>
      </c>
    </row>
    <row r="288" spans="1:18">
      <c r="A288" s="19" t="s">
        <v>587</v>
      </c>
      <c r="B288" s="19" t="s">
        <v>588</v>
      </c>
      <c r="C288" s="19" t="s">
        <v>3371</v>
      </c>
      <c r="D288" s="19" t="s">
        <v>3372</v>
      </c>
      <c r="E288" s="19" t="s">
        <v>3376</v>
      </c>
      <c r="F288" s="19" t="s">
        <v>3377</v>
      </c>
      <c r="G288" s="19" t="s">
        <v>1315</v>
      </c>
      <c r="H288" s="19" t="s">
        <v>1316</v>
      </c>
      <c r="I288" s="20" t="s">
        <v>1147</v>
      </c>
      <c r="J288" s="19" t="s">
        <v>3378</v>
      </c>
      <c r="K288" s="19" t="s">
        <v>2031</v>
      </c>
      <c r="L288" s="19" t="s">
        <v>2032</v>
      </c>
      <c r="M288" s="21">
        <f>IFERROR(VLOOKUP(I288,SUM_POINT!$A$1:$G$970,3,FALSE),0)</f>
        <v>1927.7</v>
      </c>
      <c r="N288" s="21">
        <f>IFERROR(VLOOKUP(I288,SUM_POINT!$A$1:$G$970,4,FALSE),0)</f>
        <v>1852.15</v>
      </c>
      <c r="O288" s="21">
        <f>IFERROR(VLOOKUP(I288,SUM_POINT!$A$1:$G$970,5,FALSE),0)</f>
        <v>1946.72</v>
      </c>
      <c r="P288" s="21">
        <f>IFERROR(VLOOKUP(I288,SUM_POINT!$A$1:$G$970,6,FALSE),0)</f>
        <v>1510.2</v>
      </c>
      <c r="Q288" s="22">
        <f t="shared" si="8"/>
        <v>7236.77</v>
      </c>
      <c r="R288" s="21">
        <f t="shared" si="9"/>
        <v>25925</v>
      </c>
    </row>
    <row r="289" spans="1:18">
      <c r="A289" s="19" t="s">
        <v>587</v>
      </c>
      <c r="B289" s="19" t="s">
        <v>588</v>
      </c>
      <c r="C289" s="19" t="s">
        <v>3371</v>
      </c>
      <c r="D289" s="19" t="s">
        <v>3372</v>
      </c>
      <c r="E289" s="19" t="s">
        <v>3379</v>
      </c>
      <c r="F289" s="19" t="s">
        <v>2712</v>
      </c>
      <c r="G289" s="19" t="s">
        <v>1315</v>
      </c>
      <c r="H289" s="19" t="s">
        <v>1316</v>
      </c>
      <c r="I289" s="20" t="s">
        <v>1149</v>
      </c>
      <c r="J289" s="19" t="s">
        <v>3380</v>
      </c>
      <c r="K289" s="19" t="s">
        <v>2031</v>
      </c>
      <c r="L289" s="19" t="s">
        <v>2032</v>
      </c>
      <c r="M289" s="21">
        <f>IFERROR(VLOOKUP(I289,SUM_POINT!$A$1:$G$970,3,FALSE),0)</f>
        <v>2929.35</v>
      </c>
      <c r="N289" s="21">
        <f>IFERROR(VLOOKUP(I289,SUM_POINT!$A$1:$G$970,4,FALSE),0)</f>
        <v>2630.78</v>
      </c>
      <c r="O289" s="21">
        <f>IFERROR(VLOOKUP(I289,SUM_POINT!$A$1:$G$970,5,FALSE),0)</f>
        <v>2527.9499999999998</v>
      </c>
      <c r="P289" s="21">
        <f>IFERROR(VLOOKUP(I289,SUM_POINT!$A$1:$G$970,6,FALSE),0)</f>
        <v>2434.2399999999998</v>
      </c>
      <c r="Q289" s="22">
        <f t="shared" si="8"/>
        <v>10522.32</v>
      </c>
      <c r="R289" s="21">
        <f t="shared" si="9"/>
        <v>37695</v>
      </c>
    </row>
    <row r="290" spans="1:18">
      <c r="A290" s="19" t="s">
        <v>587</v>
      </c>
      <c r="B290" s="19" t="s">
        <v>588</v>
      </c>
      <c r="C290" s="19" t="s">
        <v>3371</v>
      </c>
      <c r="D290" s="19" t="s">
        <v>3372</v>
      </c>
      <c r="E290" s="19" t="s">
        <v>3381</v>
      </c>
      <c r="F290" s="19" t="s">
        <v>3382</v>
      </c>
      <c r="G290" s="19" t="s">
        <v>1315</v>
      </c>
      <c r="H290" s="19" t="s">
        <v>1316</v>
      </c>
      <c r="I290" s="20" t="s">
        <v>1151</v>
      </c>
      <c r="J290" s="19" t="s">
        <v>3383</v>
      </c>
      <c r="K290" s="19" t="s">
        <v>2031</v>
      </c>
      <c r="L290" s="19" t="s">
        <v>2032</v>
      </c>
      <c r="M290" s="21">
        <f>IFERROR(VLOOKUP(I290,SUM_POINT!$A$1:$G$970,3,FALSE),0)</f>
        <v>2498.6</v>
      </c>
      <c r="N290" s="21">
        <f>IFERROR(VLOOKUP(I290,SUM_POINT!$A$1:$G$970,4,FALSE),0)</f>
        <v>2535.59</v>
      </c>
      <c r="O290" s="21">
        <f>IFERROR(VLOOKUP(I290,SUM_POINT!$A$1:$G$970,5,FALSE),0)</f>
        <v>2220.2199999999998</v>
      </c>
      <c r="P290" s="21">
        <f>IFERROR(VLOOKUP(I290,SUM_POINT!$A$1:$G$970,6,FALSE),0)</f>
        <v>3185.48</v>
      </c>
      <c r="Q290" s="22">
        <f t="shared" si="8"/>
        <v>10439.89</v>
      </c>
      <c r="R290" s="21">
        <f t="shared" si="9"/>
        <v>37399</v>
      </c>
    </row>
    <row r="291" spans="1:18">
      <c r="A291" s="19" t="s">
        <v>587</v>
      </c>
      <c r="B291" s="19" t="s">
        <v>588</v>
      </c>
      <c r="C291" s="19" t="s">
        <v>3371</v>
      </c>
      <c r="D291" s="19" t="s">
        <v>3372</v>
      </c>
      <c r="E291" s="19" t="s">
        <v>3376</v>
      </c>
      <c r="F291" s="19" t="s">
        <v>3377</v>
      </c>
      <c r="G291" s="19" t="s">
        <v>1315</v>
      </c>
      <c r="H291" s="19" t="s">
        <v>1316</v>
      </c>
      <c r="I291" s="20" t="s">
        <v>1153</v>
      </c>
      <c r="J291" s="19" t="s">
        <v>3384</v>
      </c>
      <c r="K291" s="19" t="s">
        <v>2031</v>
      </c>
      <c r="L291" s="19" t="s">
        <v>2032</v>
      </c>
      <c r="M291" s="21">
        <f>IFERROR(VLOOKUP(I291,SUM_POINT!$A$1:$G$970,3,FALSE),0)</f>
        <v>3712.16</v>
      </c>
      <c r="N291" s="21">
        <f>IFERROR(VLOOKUP(I291,SUM_POINT!$A$1:$G$970,4,FALSE),0)</f>
        <v>2791.79</v>
      </c>
      <c r="O291" s="21">
        <f>IFERROR(VLOOKUP(I291,SUM_POINT!$A$1:$G$970,5,FALSE),0)</f>
        <v>2833.75</v>
      </c>
      <c r="P291" s="21">
        <f>IFERROR(VLOOKUP(I291,SUM_POINT!$A$1:$G$970,6,FALSE),0)</f>
        <v>2946.45</v>
      </c>
      <c r="Q291" s="22">
        <f t="shared" si="8"/>
        <v>12284.150000000001</v>
      </c>
      <c r="R291" s="21">
        <f t="shared" si="9"/>
        <v>44006</v>
      </c>
    </row>
    <row r="292" spans="1:18">
      <c r="A292" s="19" t="s">
        <v>587</v>
      </c>
      <c r="B292" s="19" t="s">
        <v>588</v>
      </c>
      <c r="C292" s="19" t="s">
        <v>2714</v>
      </c>
      <c r="D292" s="19" t="s">
        <v>2715</v>
      </c>
      <c r="E292" s="19" t="s">
        <v>2740</v>
      </c>
      <c r="F292" s="19" t="s">
        <v>2741</v>
      </c>
      <c r="G292" s="19" t="s">
        <v>1170</v>
      </c>
      <c r="H292" s="19" t="s">
        <v>1171</v>
      </c>
      <c r="I292" s="20" t="s">
        <v>1155</v>
      </c>
      <c r="J292" s="19" t="s">
        <v>3982</v>
      </c>
      <c r="K292" s="19" t="s">
        <v>2031</v>
      </c>
      <c r="L292" s="19" t="s">
        <v>2032</v>
      </c>
      <c r="M292" s="21">
        <f>IFERROR(VLOOKUP(I292,SUM_POINT!$A$1:$G$970,3,FALSE),0)</f>
        <v>143.16999999999999</v>
      </c>
      <c r="N292" s="21">
        <f>IFERROR(VLOOKUP(I292,SUM_POINT!$A$1:$G$970,4,FALSE),0)</f>
        <v>118.54</v>
      </c>
      <c r="O292" s="21">
        <f>IFERROR(VLOOKUP(I292,SUM_POINT!$A$1:$G$970,5,FALSE),0)</f>
        <v>185.73</v>
      </c>
      <c r="P292" s="21">
        <f>IFERROR(VLOOKUP(I292,SUM_POINT!$A$1:$G$970,6,FALSE),0)</f>
        <v>159.52000000000001</v>
      </c>
      <c r="Q292" s="22">
        <f t="shared" si="8"/>
        <v>606.95999999999992</v>
      </c>
      <c r="R292" s="21">
        <f t="shared" si="9"/>
        <v>2174</v>
      </c>
    </row>
    <row r="293" spans="1:18">
      <c r="A293" s="19" t="s">
        <v>587</v>
      </c>
      <c r="B293" s="19" t="s">
        <v>588</v>
      </c>
      <c r="C293" s="19" t="s">
        <v>2714</v>
      </c>
      <c r="D293" s="19" t="s">
        <v>2715</v>
      </c>
      <c r="E293" s="19" t="s">
        <v>2740</v>
      </c>
      <c r="F293" s="19" t="s">
        <v>2741</v>
      </c>
      <c r="G293" s="19" t="s">
        <v>1170</v>
      </c>
      <c r="H293" s="19" t="s">
        <v>1171</v>
      </c>
      <c r="I293" s="20" t="s">
        <v>1157</v>
      </c>
      <c r="J293" s="19" t="s">
        <v>3983</v>
      </c>
      <c r="K293" s="19" t="s">
        <v>2031</v>
      </c>
      <c r="L293" s="19" t="s">
        <v>2032</v>
      </c>
      <c r="M293" s="21">
        <f>IFERROR(VLOOKUP(I293,SUM_POINT!$A$1:$G$970,3,FALSE),0)</f>
        <v>211.11</v>
      </c>
      <c r="N293" s="21">
        <f>IFERROR(VLOOKUP(I293,SUM_POINT!$A$1:$G$970,4,FALSE),0)</f>
        <v>168</v>
      </c>
      <c r="O293" s="21">
        <f>IFERROR(VLOOKUP(I293,SUM_POINT!$A$1:$G$970,5,FALSE),0)</f>
        <v>278.18</v>
      </c>
      <c r="P293" s="21">
        <f>IFERROR(VLOOKUP(I293,SUM_POINT!$A$1:$G$970,6,FALSE),0)</f>
        <v>198.19</v>
      </c>
      <c r="Q293" s="22">
        <f t="shared" si="8"/>
        <v>855.48</v>
      </c>
      <c r="R293" s="21">
        <f t="shared" si="9"/>
        <v>3065</v>
      </c>
    </row>
    <row r="294" spans="1:18">
      <c r="A294" s="19" t="s">
        <v>587</v>
      </c>
      <c r="B294" s="19" t="s">
        <v>588</v>
      </c>
      <c r="C294" s="19" t="s">
        <v>2749</v>
      </c>
      <c r="D294" s="19" t="s">
        <v>2750</v>
      </c>
      <c r="E294" s="19" t="s">
        <v>2756</v>
      </c>
      <c r="F294" s="19" t="s">
        <v>2757</v>
      </c>
      <c r="G294" s="19" t="s">
        <v>1172</v>
      </c>
      <c r="H294" s="19" t="s">
        <v>1173</v>
      </c>
      <c r="I294" s="20" t="s">
        <v>1159</v>
      </c>
      <c r="J294" s="19" t="s">
        <v>3984</v>
      </c>
      <c r="K294" s="19" t="s">
        <v>2031</v>
      </c>
      <c r="L294" s="19" t="s">
        <v>2032</v>
      </c>
      <c r="M294" s="21">
        <f>IFERROR(VLOOKUP(I294,SUM_POINT!$A$1:$G$970,3,FALSE),0)</f>
        <v>290.27</v>
      </c>
      <c r="N294" s="21">
        <f>IFERROR(VLOOKUP(I294,SUM_POINT!$A$1:$G$970,4,FALSE),0)</f>
        <v>297.24</v>
      </c>
      <c r="O294" s="21">
        <f>IFERROR(VLOOKUP(I294,SUM_POINT!$A$1:$G$970,5,FALSE),0)</f>
        <v>304.68</v>
      </c>
      <c r="P294" s="21">
        <f>IFERROR(VLOOKUP(I294,SUM_POINT!$A$1:$G$970,6,FALSE),0)</f>
        <v>282.23</v>
      </c>
      <c r="Q294" s="22">
        <f t="shared" si="8"/>
        <v>1174.42</v>
      </c>
      <c r="R294" s="21">
        <f t="shared" si="9"/>
        <v>4207</v>
      </c>
    </row>
    <row r="295" spans="1:18">
      <c r="A295" s="19" t="s">
        <v>587</v>
      </c>
      <c r="B295" s="19" t="s">
        <v>588</v>
      </c>
      <c r="C295" s="19" t="s">
        <v>2935</v>
      </c>
      <c r="D295" s="19" t="s">
        <v>2936</v>
      </c>
      <c r="E295" s="19" t="s">
        <v>2942</v>
      </c>
      <c r="F295" s="19" t="s">
        <v>2943</v>
      </c>
      <c r="G295" s="19" t="s">
        <v>1180</v>
      </c>
      <c r="H295" s="19" t="s">
        <v>1181</v>
      </c>
      <c r="I295" s="20" t="s">
        <v>1161</v>
      </c>
      <c r="J295" s="19" t="s">
        <v>3985</v>
      </c>
      <c r="K295" s="19" t="s">
        <v>2031</v>
      </c>
      <c r="L295" s="19" t="s">
        <v>2032</v>
      </c>
      <c r="M295" s="21">
        <f>IFERROR(VLOOKUP(I295,SUM_POINT!$A$1:$G$970,3,FALSE),0)</f>
        <v>492.71</v>
      </c>
      <c r="N295" s="21">
        <f>IFERROR(VLOOKUP(I295,SUM_POINT!$A$1:$G$970,4,FALSE),0)</f>
        <v>413.46</v>
      </c>
      <c r="O295" s="21">
        <f>IFERROR(VLOOKUP(I295,SUM_POINT!$A$1:$G$970,5,FALSE),0)</f>
        <v>338.3</v>
      </c>
      <c r="P295" s="21">
        <f>IFERROR(VLOOKUP(I295,SUM_POINT!$A$1:$G$970,6,FALSE),0)</f>
        <v>260.24</v>
      </c>
      <c r="Q295" s="22">
        <f t="shared" si="8"/>
        <v>1504.71</v>
      </c>
      <c r="R295" s="21">
        <f t="shared" si="9"/>
        <v>5390</v>
      </c>
    </row>
    <row r="296" spans="1:18">
      <c r="A296" s="19" t="s">
        <v>587</v>
      </c>
      <c r="B296" s="19" t="s">
        <v>588</v>
      </c>
      <c r="C296" s="19" t="s">
        <v>2935</v>
      </c>
      <c r="D296" s="19" t="s">
        <v>2936</v>
      </c>
      <c r="E296" s="19" t="s">
        <v>2942</v>
      </c>
      <c r="F296" s="19" t="s">
        <v>2943</v>
      </c>
      <c r="G296" s="19" t="s">
        <v>1180</v>
      </c>
      <c r="H296" s="19" t="s">
        <v>1181</v>
      </c>
      <c r="I296" s="20" t="s">
        <v>1163</v>
      </c>
      <c r="J296" s="19" t="s">
        <v>3986</v>
      </c>
      <c r="K296" s="19" t="s">
        <v>2031</v>
      </c>
      <c r="L296" s="19" t="s">
        <v>2032</v>
      </c>
      <c r="M296" s="21">
        <f>IFERROR(VLOOKUP(I296,SUM_POINT!$A$1:$G$970,3,FALSE),0)</f>
        <v>1719.13</v>
      </c>
      <c r="N296" s="21">
        <f>IFERROR(VLOOKUP(I296,SUM_POINT!$A$1:$G$970,4,FALSE),0)</f>
        <v>1986.74</v>
      </c>
      <c r="O296" s="21">
        <f>IFERROR(VLOOKUP(I296,SUM_POINT!$A$1:$G$970,5,FALSE),0)</f>
        <v>2183.34</v>
      </c>
      <c r="P296" s="21">
        <f>IFERROR(VLOOKUP(I296,SUM_POINT!$A$1:$G$970,6,FALSE),0)</f>
        <v>1992.89</v>
      </c>
      <c r="Q296" s="22">
        <f t="shared" si="8"/>
        <v>7882.1</v>
      </c>
      <c r="R296" s="21">
        <f t="shared" si="9"/>
        <v>28236</v>
      </c>
    </row>
    <row r="297" spans="1:18">
      <c r="A297" s="19" t="s">
        <v>587</v>
      </c>
      <c r="B297" s="19" t="s">
        <v>588</v>
      </c>
      <c r="C297" s="19" t="s">
        <v>2935</v>
      </c>
      <c r="D297" s="19" t="s">
        <v>2936</v>
      </c>
      <c r="E297" s="19" t="s">
        <v>2942</v>
      </c>
      <c r="F297" s="19" t="s">
        <v>2943</v>
      </c>
      <c r="G297" s="19" t="s">
        <v>1180</v>
      </c>
      <c r="H297" s="19" t="s">
        <v>1181</v>
      </c>
      <c r="I297" s="20" t="s">
        <v>1165</v>
      </c>
      <c r="J297" s="19" t="s">
        <v>3987</v>
      </c>
      <c r="K297" s="19" t="s">
        <v>2031</v>
      </c>
      <c r="L297" s="19" t="s">
        <v>2032</v>
      </c>
      <c r="M297" s="21">
        <f>IFERROR(VLOOKUP(I297,SUM_POINT!$A$1:$G$970,3,FALSE),0)</f>
        <v>728.01</v>
      </c>
      <c r="N297" s="21">
        <f>IFERROR(VLOOKUP(I297,SUM_POINT!$A$1:$G$970,4,FALSE),0)</f>
        <v>594.41</v>
      </c>
      <c r="O297" s="21">
        <f>IFERROR(VLOOKUP(I297,SUM_POINT!$A$1:$G$970,5,FALSE),0)</f>
        <v>595.14</v>
      </c>
      <c r="P297" s="21">
        <f>IFERROR(VLOOKUP(I297,SUM_POINT!$A$1:$G$970,6,FALSE),0)</f>
        <v>752.1</v>
      </c>
      <c r="Q297" s="22">
        <f t="shared" si="8"/>
        <v>2669.66</v>
      </c>
      <c r="R297" s="21">
        <f t="shared" si="9"/>
        <v>9564</v>
      </c>
    </row>
    <row r="298" spans="1:18">
      <c r="A298" s="19" t="s">
        <v>587</v>
      </c>
      <c r="B298" s="19" t="s">
        <v>588</v>
      </c>
      <c r="C298" s="19" t="s">
        <v>2008</v>
      </c>
      <c r="D298" s="19" t="s">
        <v>2009</v>
      </c>
      <c r="E298" s="19" t="s">
        <v>2010</v>
      </c>
      <c r="F298" s="19" t="s">
        <v>2011</v>
      </c>
      <c r="G298" s="19" t="s">
        <v>1167</v>
      </c>
      <c r="H298" s="19" t="s">
        <v>1168</v>
      </c>
      <c r="I298" s="20" t="s">
        <v>1167</v>
      </c>
      <c r="J298" s="19" t="s">
        <v>3990</v>
      </c>
      <c r="K298" s="19" t="s">
        <v>3991</v>
      </c>
      <c r="L298" s="19" t="s">
        <v>2032</v>
      </c>
      <c r="M298" s="21">
        <f>IFERROR(VLOOKUP(I298,SUM_POINT!$A$1:$G$970,3,FALSE),0)</f>
        <v>115711.7</v>
      </c>
      <c r="N298" s="21">
        <f>IFERROR(VLOOKUP(I298,SUM_POINT!$A$1:$G$970,4,FALSE),0)</f>
        <v>0</v>
      </c>
      <c r="O298" s="21">
        <f>IFERROR(VLOOKUP(I298,SUM_POINT!$A$1:$G$970,5,FALSE),0)</f>
        <v>221240.87</v>
      </c>
      <c r="P298" s="21">
        <f>IFERROR(VLOOKUP(I298,SUM_POINT!$A$1:$G$970,6,FALSE),0)</f>
        <v>114426.7</v>
      </c>
      <c r="Q298" s="22">
        <f t="shared" si="8"/>
        <v>451379.27</v>
      </c>
      <c r="R298" s="21">
        <f>ROUND(Q298*$Q$418,0)-5</f>
        <v>1616989</v>
      </c>
    </row>
    <row r="299" spans="1:18">
      <c r="A299" s="19" t="s">
        <v>587</v>
      </c>
      <c r="B299" s="19" t="s">
        <v>588</v>
      </c>
      <c r="C299" s="19" t="s">
        <v>2714</v>
      </c>
      <c r="D299" s="19" t="s">
        <v>2715</v>
      </c>
      <c r="E299" s="19" t="s">
        <v>4016</v>
      </c>
      <c r="F299" s="19" t="s">
        <v>3501</v>
      </c>
      <c r="G299" s="19" t="s">
        <v>1170</v>
      </c>
      <c r="H299" s="19" t="s">
        <v>1171</v>
      </c>
      <c r="I299" s="20" t="s">
        <v>1170</v>
      </c>
      <c r="J299" s="19" t="s">
        <v>1171</v>
      </c>
      <c r="K299" s="19" t="s">
        <v>3991</v>
      </c>
      <c r="L299" s="19" t="s">
        <v>2032</v>
      </c>
      <c r="M299" s="21">
        <f>IFERROR(VLOOKUP(I299,SUM_POINT!$A$1:$G$970,3,FALSE),0)</f>
        <v>26865.69</v>
      </c>
      <c r="N299" s="21">
        <f>IFERROR(VLOOKUP(I299,SUM_POINT!$A$1:$G$970,4,FALSE),0)</f>
        <v>27107.49</v>
      </c>
      <c r="O299" s="21">
        <f>IFERROR(VLOOKUP(I299,SUM_POINT!$A$1:$G$970,5,FALSE),0)</f>
        <v>27735.07</v>
      </c>
      <c r="P299" s="21">
        <f>IFERROR(VLOOKUP(I299,SUM_POINT!$A$1:$G$970,6,FALSE),0)</f>
        <v>28457.040000000001</v>
      </c>
      <c r="Q299" s="22">
        <f t="shared" si="8"/>
        <v>110165.29000000001</v>
      </c>
      <c r="R299" s="21">
        <f t="shared" si="9"/>
        <v>394649</v>
      </c>
    </row>
    <row r="300" spans="1:18">
      <c r="A300" s="19" t="s">
        <v>587</v>
      </c>
      <c r="B300" s="19" t="s">
        <v>588</v>
      </c>
      <c r="C300" s="19" t="s">
        <v>2749</v>
      </c>
      <c r="D300" s="19" t="s">
        <v>2750</v>
      </c>
      <c r="E300" s="19" t="s">
        <v>2751</v>
      </c>
      <c r="F300" s="19" t="s">
        <v>2750</v>
      </c>
      <c r="G300" s="19" t="s">
        <v>1172</v>
      </c>
      <c r="H300" s="19" t="s">
        <v>1173</v>
      </c>
      <c r="I300" s="20" t="s">
        <v>1172</v>
      </c>
      <c r="J300" s="19" t="s">
        <v>1173</v>
      </c>
      <c r="K300" s="19" t="s">
        <v>3991</v>
      </c>
      <c r="L300" s="19" t="s">
        <v>2032</v>
      </c>
      <c r="M300" s="21">
        <f>IFERROR(VLOOKUP(I300,SUM_POINT!$A$1:$G$970,3,FALSE),0)</f>
        <v>12956.21</v>
      </c>
      <c r="N300" s="21">
        <f>IFERROR(VLOOKUP(I300,SUM_POINT!$A$1:$G$970,4,FALSE),0)</f>
        <v>0</v>
      </c>
      <c r="O300" s="21">
        <f>IFERROR(VLOOKUP(I300,SUM_POINT!$A$1:$G$970,5,FALSE),0)</f>
        <v>4984.38</v>
      </c>
      <c r="P300" s="21">
        <f>IFERROR(VLOOKUP(I300,SUM_POINT!$A$1:$G$970,6,FALSE),0)</f>
        <v>30</v>
      </c>
      <c r="Q300" s="22">
        <f t="shared" si="8"/>
        <v>17970.59</v>
      </c>
      <c r="R300" s="21">
        <f t="shared" si="9"/>
        <v>64377</v>
      </c>
    </row>
    <row r="301" spans="1:18">
      <c r="A301" s="19" t="s">
        <v>587</v>
      </c>
      <c r="B301" s="19" t="s">
        <v>588</v>
      </c>
      <c r="C301" s="19" t="s">
        <v>2768</v>
      </c>
      <c r="D301" s="19" t="s">
        <v>2769</v>
      </c>
      <c r="E301" s="19" t="s">
        <v>2770</v>
      </c>
      <c r="F301" s="19" t="s">
        <v>2769</v>
      </c>
      <c r="G301" s="19" t="s">
        <v>1174</v>
      </c>
      <c r="H301" s="19" t="s">
        <v>1175</v>
      </c>
      <c r="I301" s="20" t="s">
        <v>1174</v>
      </c>
      <c r="J301" s="19" t="s">
        <v>1175</v>
      </c>
      <c r="K301" s="19" t="s">
        <v>3991</v>
      </c>
      <c r="L301" s="19" t="s">
        <v>2032</v>
      </c>
      <c r="M301" s="21">
        <f>IFERROR(VLOOKUP(I301,SUM_POINT!$A$1:$G$970,3,FALSE),0)</f>
        <v>37816.120000000003</v>
      </c>
      <c r="N301" s="21">
        <f>IFERROR(VLOOKUP(I301,SUM_POINT!$A$1:$G$970,4,FALSE),0)</f>
        <v>39201.43</v>
      </c>
      <c r="O301" s="21">
        <f>IFERROR(VLOOKUP(I301,SUM_POINT!$A$1:$G$970,5,FALSE),0)</f>
        <v>29748.23</v>
      </c>
      <c r="P301" s="21">
        <f>IFERROR(VLOOKUP(I301,SUM_POINT!$A$1:$G$970,6,FALSE),0)</f>
        <v>38515.08</v>
      </c>
      <c r="Q301" s="22">
        <f t="shared" si="8"/>
        <v>145280.85999999999</v>
      </c>
      <c r="R301" s="21">
        <f t="shared" si="9"/>
        <v>520445</v>
      </c>
    </row>
    <row r="302" spans="1:18">
      <c r="A302" s="19" t="s">
        <v>587</v>
      </c>
      <c r="B302" s="19" t="s">
        <v>588</v>
      </c>
      <c r="C302" s="19" t="s">
        <v>2833</v>
      </c>
      <c r="D302" s="19" t="s">
        <v>2834</v>
      </c>
      <c r="E302" s="19" t="s">
        <v>4017</v>
      </c>
      <c r="F302" s="19" t="s">
        <v>2834</v>
      </c>
      <c r="G302" s="19" t="s">
        <v>1176</v>
      </c>
      <c r="H302" s="19" t="s">
        <v>1177</v>
      </c>
      <c r="I302" s="20" t="s">
        <v>1176</v>
      </c>
      <c r="J302" s="19" t="s">
        <v>1177</v>
      </c>
      <c r="K302" s="19" t="s">
        <v>3991</v>
      </c>
      <c r="L302" s="19" t="s">
        <v>2032</v>
      </c>
      <c r="M302" s="21">
        <f>IFERROR(VLOOKUP(I302,SUM_POINT!$A$1:$G$970,3,FALSE),0)</f>
        <v>31232.52</v>
      </c>
      <c r="N302" s="21">
        <f>IFERROR(VLOOKUP(I302,SUM_POINT!$A$1:$G$970,4,FALSE),0)</f>
        <v>8687.1200000000008</v>
      </c>
      <c r="O302" s="21">
        <f>IFERROR(VLOOKUP(I302,SUM_POINT!$A$1:$G$970,5,FALSE),0)</f>
        <v>9262.6200000000008</v>
      </c>
      <c r="P302" s="21">
        <f>IFERROR(VLOOKUP(I302,SUM_POINT!$A$1:$G$970,6,FALSE),0)</f>
        <v>54932.35</v>
      </c>
      <c r="Q302" s="22">
        <f t="shared" si="8"/>
        <v>104114.61</v>
      </c>
      <c r="R302" s="21">
        <f t="shared" si="9"/>
        <v>372974</v>
      </c>
    </row>
    <row r="303" spans="1:18">
      <c r="A303" s="19" t="s">
        <v>587</v>
      </c>
      <c r="B303" s="19" t="s">
        <v>588</v>
      </c>
      <c r="C303" s="19" t="s">
        <v>2914</v>
      </c>
      <c r="D303" s="19" t="s">
        <v>2915</v>
      </c>
      <c r="E303" s="19" t="s">
        <v>2916</v>
      </c>
      <c r="F303" s="19" t="s">
        <v>2915</v>
      </c>
      <c r="G303" s="19" t="s">
        <v>1178</v>
      </c>
      <c r="H303" s="19" t="s">
        <v>1179</v>
      </c>
      <c r="I303" s="20" t="s">
        <v>1178</v>
      </c>
      <c r="J303" s="19" t="s">
        <v>1179</v>
      </c>
      <c r="K303" s="19" t="s">
        <v>3991</v>
      </c>
      <c r="L303" s="19" t="s">
        <v>2032</v>
      </c>
      <c r="M303" s="21">
        <f>IFERROR(VLOOKUP(I303,SUM_POINT!$A$1:$G$970,3,FALSE),0)</f>
        <v>24021.26</v>
      </c>
      <c r="N303" s="21">
        <f>IFERROR(VLOOKUP(I303,SUM_POINT!$A$1:$G$970,4,FALSE),0)</f>
        <v>21354.31</v>
      </c>
      <c r="O303" s="21">
        <f>IFERROR(VLOOKUP(I303,SUM_POINT!$A$1:$G$970,5,FALSE),0)</f>
        <v>21736.76</v>
      </c>
      <c r="P303" s="21">
        <f>IFERROR(VLOOKUP(I303,SUM_POINT!$A$1:$G$970,6,FALSE),0)</f>
        <v>20420.740000000002</v>
      </c>
      <c r="Q303" s="22">
        <f t="shared" si="8"/>
        <v>87533.07</v>
      </c>
      <c r="R303" s="21">
        <f t="shared" si="9"/>
        <v>313573</v>
      </c>
    </row>
    <row r="304" spans="1:18">
      <c r="A304" s="19" t="s">
        <v>587</v>
      </c>
      <c r="B304" s="19" t="s">
        <v>588</v>
      </c>
      <c r="C304" s="19" t="s">
        <v>2935</v>
      </c>
      <c r="D304" s="19" t="s">
        <v>2936</v>
      </c>
      <c r="E304" s="19" t="s">
        <v>4018</v>
      </c>
      <c r="F304" s="19" t="s">
        <v>4019</v>
      </c>
      <c r="G304" s="19" t="s">
        <v>1180</v>
      </c>
      <c r="H304" s="19" t="s">
        <v>1181</v>
      </c>
      <c r="I304" s="20" t="s">
        <v>1180</v>
      </c>
      <c r="J304" s="19" t="s">
        <v>1181</v>
      </c>
      <c r="K304" s="19" t="s">
        <v>3991</v>
      </c>
      <c r="L304" s="19" t="s">
        <v>2032</v>
      </c>
      <c r="M304" s="21">
        <f>IFERROR(VLOOKUP(I304,SUM_POINT!$A$1:$G$970,3,FALSE),0)</f>
        <v>26152.13</v>
      </c>
      <c r="N304" s="21">
        <f>IFERROR(VLOOKUP(I304,SUM_POINT!$A$1:$G$970,4,FALSE),0)</f>
        <v>26142.18</v>
      </c>
      <c r="O304" s="21">
        <f>IFERROR(VLOOKUP(I304,SUM_POINT!$A$1:$G$970,5,FALSE),0)</f>
        <v>26573.38</v>
      </c>
      <c r="P304" s="21">
        <f>IFERROR(VLOOKUP(I304,SUM_POINT!$A$1:$G$970,6,FALSE),0)</f>
        <v>24504.52</v>
      </c>
      <c r="Q304" s="22">
        <f t="shared" si="8"/>
        <v>103372.21</v>
      </c>
      <c r="R304" s="21">
        <f t="shared" si="9"/>
        <v>370314</v>
      </c>
    </row>
    <row r="305" spans="1:18">
      <c r="A305" s="19" t="s">
        <v>587</v>
      </c>
      <c r="B305" s="19" t="s">
        <v>588</v>
      </c>
      <c r="C305" s="19" t="s">
        <v>2957</v>
      </c>
      <c r="D305" s="19" t="s">
        <v>2958</v>
      </c>
      <c r="E305" s="19" t="s">
        <v>4020</v>
      </c>
      <c r="F305" s="19" t="s">
        <v>2904</v>
      </c>
      <c r="G305" s="19" t="s">
        <v>1182</v>
      </c>
      <c r="H305" s="19" t="s">
        <v>1183</v>
      </c>
      <c r="I305" s="20" t="s">
        <v>1182</v>
      </c>
      <c r="J305" s="19" t="s">
        <v>1183</v>
      </c>
      <c r="K305" s="19" t="s">
        <v>3991</v>
      </c>
      <c r="L305" s="19" t="s">
        <v>2032</v>
      </c>
      <c r="M305" s="21">
        <f>IFERROR(VLOOKUP(I305,SUM_POINT!$A$1:$G$970,3,FALSE),0)</f>
        <v>29885.53</v>
      </c>
      <c r="N305" s="21">
        <f>IFERROR(VLOOKUP(I305,SUM_POINT!$A$1:$G$970,4,FALSE),0)</f>
        <v>26408.15</v>
      </c>
      <c r="O305" s="21">
        <f>IFERROR(VLOOKUP(I305,SUM_POINT!$A$1:$G$970,5,FALSE),0)</f>
        <v>26948.32</v>
      </c>
      <c r="P305" s="21">
        <f>IFERROR(VLOOKUP(I305,SUM_POINT!$A$1:$G$970,6,FALSE),0)</f>
        <v>27476.83</v>
      </c>
      <c r="Q305" s="22">
        <f t="shared" si="8"/>
        <v>110718.83</v>
      </c>
      <c r="R305" s="21">
        <f t="shared" si="9"/>
        <v>396632</v>
      </c>
    </row>
    <row r="306" spans="1:18">
      <c r="A306" s="19" t="s">
        <v>587</v>
      </c>
      <c r="B306" s="19" t="s">
        <v>588</v>
      </c>
      <c r="C306" s="19" t="s">
        <v>2985</v>
      </c>
      <c r="D306" s="19" t="s">
        <v>2986</v>
      </c>
      <c r="E306" s="19" t="s">
        <v>4021</v>
      </c>
      <c r="F306" s="19" t="s">
        <v>4022</v>
      </c>
      <c r="G306" s="19" t="s">
        <v>1184</v>
      </c>
      <c r="H306" s="19" t="s">
        <v>1185</v>
      </c>
      <c r="I306" s="20" t="s">
        <v>1184</v>
      </c>
      <c r="J306" s="19" t="s">
        <v>1185</v>
      </c>
      <c r="K306" s="19" t="s">
        <v>3991</v>
      </c>
      <c r="L306" s="19" t="s">
        <v>2032</v>
      </c>
      <c r="M306" s="21">
        <f>IFERROR(VLOOKUP(I306,SUM_POINT!$A$1:$G$970,3,FALSE),0)</f>
        <v>0</v>
      </c>
      <c r="N306" s="21">
        <f>IFERROR(VLOOKUP(I306,SUM_POINT!$A$1:$G$970,4,FALSE),0)</f>
        <v>41734.449999999997</v>
      </c>
      <c r="O306" s="21">
        <f>IFERROR(VLOOKUP(I306,SUM_POINT!$A$1:$G$970,5,FALSE),0)</f>
        <v>47644.67</v>
      </c>
      <c r="P306" s="21">
        <f>IFERROR(VLOOKUP(I306,SUM_POINT!$A$1:$G$970,6,FALSE),0)</f>
        <v>43530.89</v>
      </c>
      <c r="Q306" s="22">
        <f t="shared" si="8"/>
        <v>132910.01</v>
      </c>
      <c r="R306" s="21">
        <f t="shared" si="9"/>
        <v>476129</v>
      </c>
    </row>
    <row r="307" spans="1:18">
      <c r="A307" s="19" t="s">
        <v>587</v>
      </c>
      <c r="B307" s="19" t="s">
        <v>588</v>
      </c>
      <c r="C307" s="19" t="s">
        <v>3054</v>
      </c>
      <c r="D307" s="19" t="s">
        <v>3055</v>
      </c>
      <c r="E307" s="19" t="s">
        <v>4023</v>
      </c>
      <c r="F307" s="19" t="s">
        <v>4024</v>
      </c>
      <c r="G307" s="19" t="s">
        <v>1186</v>
      </c>
      <c r="H307" s="19" t="s">
        <v>1187</v>
      </c>
      <c r="I307" s="20" t="s">
        <v>1186</v>
      </c>
      <c r="J307" s="19" t="s">
        <v>1187</v>
      </c>
      <c r="K307" s="19" t="s">
        <v>3991</v>
      </c>
      <c r="L307" s="19" t="s">
        <v>2032</v>
      </c>
      <c r="M307" s="21">
        <f>IFERROR(VLOOKUP(I307,SUM_POINT!$A$1:$G$970,3,FALSE),0)</f>
        <v>18221.87</v>
      </c>
      <c r="N307" s="21">
        <f>IFERROR(VLOOKUP(I307,SUM_POINT!$A$1:$G$970,4,FALSE),0)</f>
        <v>17326.03</v>
      </c>
      <c r="O307" s="21">
        <f>IFERROR(VLOOKUP(I307,SUM_POINT!$A$1:$G$970,5,FALSE),0)</f>
        <v>17994.189999999999</v>
      </c>
      <c r="P307" s="21">
        <f>IFERROR(VLOOKUP(I307,SUM_POINT!$A$1:$G$970,6,FALSE),0)</f>
        <v>17293.849999999999</v>
      </c>
      <c r="Q307" s="22">
        <f t="shared" si="8"/>
        <v>70835.94</v>
      </c>
      <c r="R307" s="21">
        <f t="shared" si="9"/>
        <v>253758</v>
      </c>
    </row>
    <row r="308" spans="1:18">
      <c r="A308" s="19" t="s">
        <v>587</v>
      </c>
      <c r="B308" s="19" t="s">
        <v>588</v>
      </c>
      <c r="C308" s="19" t="s">
        <v>3073</v>
      </c>
      <c r="D308" s="19" t="s">
        <v>3074</v>
      </c>
      <c r="E308" s="19" t="s">
        <v>4025</v>
      </c>
      <c r="F308" s="19" t="s">
        <v>3074</v>
      </c>
      <c r="G308" s="19" t="s">
        <v>1188</v>
      </c>
      <c r="H308" s="19" t="s">
        <v>1189</v>
      </c>
      <c r="I308" s="20" t="s">
        <v>1188</v>
      </c>
      <c r="J308" s="19" t="s">
        <v>1189</v>
      </c>
      <c r="K308" s="19" t="s">
        <v>3991</v>
      </c>
      <c r="L308" s="19" t="s">
        <v>2032</v>
      </c>
      <c r="M308" s="21">
        <f>IFERROR(VLOOKUP(I308,SUM_POINT!$A$1:$G$970,3,FALSE),0)</f>
        <v>37651.9</v>
      </c>
      <c r="N308" s="21">
        <f>IFERROR(VLOOKUP(I308,SUM_POINT!$A$1:$G$970,4,FALSE),0)</f>
        <v>29433.79</v>
      </c>
      <c r="O308" s="21">
        <f>IFERROR(VLOOKUP(I308,SUM_POINT!$A$1:$G$970,5,FALSE),0)</f>
        <v>31106.13</v>
      </c>
      <c r="P308" s="21">
        <f>IFERROR(VLOOKUP(I308,SUM_POINT!$A$1:$G$970,6,FALSE),0)</f>
        <v>29855.759999999998</v>
      </c>
      <c r="Q308" s="22">
        <f t="shared" si="8"/>
        <v>128047.58</v>
      </c>
      <c r="R308" s="21">
        <f t="shared" si="9"/>
        <v>458710</v>
      </c>
    </row>
    <row r="309" spans="1:18">
      <c r="A309" s="19" t="s">
        <v>587</v>
      </c>
      <c r="B309" s="19" t="s">
        <v>588</v>
      </c>
      <c r="C309" s="19" t="s">
        <v>3120</v>
      </c>
      <c r="D309" s="19" t="s">
        <v>3121</v>
      </c>
      <c r="E309" s="19" t="s">
        <v>3138</v>
      </c>
      <c r="F309" s="19" t="s">
        <v>3139</v>
      </c>
      <c r="G309" s="19" t="s">
        <v>1190</v>
      </c>
      <c r="H309" s="19" t="s">
        <v>1191</v>
      </c>
      <c r="I309" s="20" t="s">
        <v>1190</v>
      </c>
      <c r="J309" s="19" t="s">
        <v>4026</v>
      </c>
      <c r="K309" s="19" t="s">
        <v>3991</v>
      </c>
      <c r="L309" s="19" t="s">
        <v>2032</v>
      </c>
      <c r="M309" s="21">
        <f>IFERROR(VLOOKUP(I309,SUM_POINT!$A$1:$G$970,3,FALSE),0)</f>
        <v>64950.92</v>
      </c>
      <c r="N309" s="21">
        <f>IFERROR(VLOOKUP(I309,SUM_POINT!$A$1:$G$970,4,FALSE),0)</f>
        <v>63993.5</v>
      </c>
      <c r="O309" s="21">
        <f>IFERROR(VLOOKUP(I309,SUM_POINT!$A$1:$G$970,5,FALSE),0)</f>
        <v>66045.09</v>
      </c>
      <c r="P309" s="21">
        <f>IFERROR(VLOOKUP(I309,SUM_POINT!$A$1:$G$970,6,FALSE),0)</f>
        <v>39653.32</v>
      </c>
      <c r="Q309" s="22">
        <f t="shared" si="8"/>
        <v>234642.83000000002</v>
      </c>
      <c r="R309" s="21">
        <f t="shared" si="9"/>
        <v>840570</v>
      </c>
    </row>
    <row r="310" spans="1:18">
      <c r="A310" s="19" t="s">
        <v>587</v>
      </c>
      <c r="B310" s="19" t="s">
        <v>588</v>
      </c>
      <c r="C310" s="19" t="s">
        <v>3167</v>
      </c>
      <c r="D310" s="19" t="s">
        <v>3168</v>
      </c>
      <c r="E310" s="19" t="s">
        <v>4027</v>
      </c>
      <c r="F310" s="19" t="s">
        <v>4028</v>
      </c>
      <c r="G310" s="19" t="s">
        <v>1192</v>
      </c>
      <c r="H310" s="19" t="s">
        <v>1193</v>
      </c>
      <c r="I310" s="20" t="s">
        <v>1192</v>
      </c>
      <c r="J310" s="19" t="s">
        <v>1193</v>
      </c>
      <c r="K310" s="19" t="s">
        <v>3991</v>
      </c>
      <c r="L310" s="19" t="s">
        <v>2032</v>
      </c>
      <c r="M310" s="21">
        <f>IFERROR(VLOOKUP(I310,SUM_POINT!$A$1:$G$970,3,FALSE),0)</f>
        <v>59435.65</v>
      </c>
      <c r="N310" s="21">
        <f>IFERROR(VLOOKUP(I310,SUM_POINT!$A$1:$G$970,4,FALSE),0)</f>
        <v>54798.06</v>
      </c>
      <c r="O310" s="21">
        <f>IFERROR(VLOOKUP(I310,SUM_POINT!$A$1:$G$970,5,FALSE),0)</f>
        <v>33318.160000000003</v>
      </c>
      <c r="P310" s="21">
        <f>IFERROR(VLOOKUP(I310,SUM_POINT!$A$1:$G$970,6,FALSE),0)</f>
        <v>67759.520000000004</v>
      </c>
      <c r="Q310" s="22">
        <f t="shared" si="8"/>
        <v>215311.39</v>
      </c>
      <c r="R310" s="21">
        <f t="shared" si="9"/>
        <v>771319</v>
      </c>
    </row>
    <row r="311" spans="1:18">
      <c r="A311" s="19" t="s">
        <v>587</v>
      </c>
      <c r="B311" s="19" t="s">
        <v>588</v>
      </c>
      <c r="C311" s="19" t="s">
        <v>3211</v>
      </c>
      <c r="D311" s="19" t="s">
        <v>3212</v>
      </c>
      <c r="E311" s="19" t="s">
        <v>3213</v>
      </c>
      <c r="F311" s="19" t="s">
        <v>3212</v>
      </c>
      <c r="G311" s="19" t="s">
        <v>1194</v>
      </c>
      <c r="H311" s="19" t="s">
        <v>1195</v>
      </c>
      <c r="I311" s="20" t="s">
        <v>1194</v>
      </c>
      <c r="J311" s="19" t="s">
        <v>1195</v>
      </c>
      <c r="K311" s="19" t="s">
        <v>3991</v>
      </c>
      <c r="L311" s="19" t="s">
        <v>2032</v>
      </c>
      <c r="M311" s="21">
        <f>IFERROR(VLOOKUP(I311,SUM_POINT!$A$1:$G$970,3,FALSE),0)</f>
        <v>13646.85</v>
      </c>
      <c r="N311" s="21">
        <f>IFERROR(VLOOKUP(I311,SUM_POINT!$A$1:$G$970,4,FALSE),0)</f>
        <v>13075.6</v>
      </c>
      <c r="O311" s="21">
        <f>IFERROR(VLOOKUP(I311,SUM_POINT!$A$1:$G$970,5,FALSE),0)</f>
        <v>13768.72</v>
      </c>
      <c r="P311" s="21">
        <f>IFERROR(VLOOKUP(I311,SUM_POINT!$A$1:$G$970,6,FALSE),0)</f>
        <v>11631.52</v>
      </c>
      <c r="Q311" s="22">
        <f t="shared" si="8"/>
        <v>52122.69</v>
      </c>
      <c r="R311" s="21">
        <f t="shared" si="9"/>
        <v>186721</v>
      </c>
    </row>
    <row r="312" spans="1:18">
      <c r="A312" s="19" t="s">
        <v>587</v>
      </c>
      <c r="B312" s="19" t="s">
        <v>588</v>
      </c>
      <c r="C312" s="19" t="s">
        <v>3229</v>
      </c>
      <c r="D312" s="19" t="s">
        <v>3187</v>
      </c>
      <c r="E312" s="19" t="s">
        <v>3230</v>
      </c>
      <c r="F312" s="19" t="s">
        <v>3187</v>
      </c>
      <c r="G312" s="19" t="s">
        <v>1196</v>
      </c>
      <c r="H312" s="19" t="s">
        <v>1197</v>
      </c>
      <c r="I312" s="20" t="s">
        <v>1196</v>
      </c>
      <c r="J312" s="19" t="s">
        <v>1197</v>
      </c>
      <c r="K312" s="19" t="s">
        <v>3991</v>
      </c>
      <c r="L312" s="19" t="s">
        <v>2032</v>
      </c>
      <c r="M312" s="21">
        <f>IFERROR(VLOOKUP(I312,SUM_POINT!$A$1:$G$970,3,FALSE),0)</f>
        <v>16919.91</v>
      </c>
      <c r="N312" s="21">
        <f>IFERROR(VLOOKUP(I312,SUM_POINT!$A$1:$G$970,4,FALSE),0)</f>
        <v>17179.23</v>
      </c>
      <c r="O312" s="21">
        <f>IFERROR(VLOOKUP(I312,SUM_POINT!$A$1:$G$970,5,FALSE),0)</f>
        <v>15939.9</v>
      </c>
      <c r="P312" s="21">
        <f>IFERROR(VLOOKUP(I312,SUM_POINT!$A$1:$G$970,6,FALSE),0)</f>
        <v>13756.45</v>
      </c>
      <c r="Q312" s="22">
        <f t="shared" si="8"/>
        <v>63795.490000000005</v>
      </c>
      <c r="R312" s="21">
        <f t="shared" si="9"/>
        <v>228537</v>
      </c>
    </row>
    <row r="313" spans="1:18">
      <c r="A313" s="19" t="s">
        <v>587</v>
      </c>
      <c r="B313" s="19" t="s">
        <v>588</v>
      </c>
      <c r="C313" s="19" t="s">
        <v>3249</v>
      </c>
      <c r="D313" s="19" t="s">
        <v>2436</v>
      </c>
      <c r="E313" s="19" t="s">
        <v>4029</v>
      </c>
      <c r="F313" s="19" t="s">
        <v>2436</v>
      </c>
      <c r="G313" s="19" t="s">
        <v>1198</v>
      </c>
      <c r="H313" s="19" t="s">
        <v>1199</v>
      </c>
      <c r="I313" s="20" t="s">
        <v>1198</v>
      </c>
      <c r="J313" s="19" t="s">
        <v>1199</v>
      </c>
      <c r="K313" s="19" t="s">
        <v>3991</v>
      </c>
      <c r="L313" s="19" t="s">
        <v>2032</v>
      </c>
      <c r="M313" s="21">
        <f>IFERROR(VLOOKUP(I313,SUM_POINT!$A$1:$G$970,3,FALSE),0)</f>
        <v>22447.46</v>
      </c>
      <c r="N313" s="21">
        <f>IFERROR(VLOOKUP(I313,SUM_POINT!$A$1:$G$970,4,FALSE),0)</f>
        <v>0</v>
      </c>
      <c r="O313" s="21">
        <f>IFERROR(VLOOKUP(I313,SUM_POINT!$A$1:$G$970,5,FALSE),0)</f>
        <v>0</v>
      </c>
      <c r="P313" s="21">
        <f>IFERROR(VLOOKUP(I313,SUM_POINT!$A$1:$G$970,6,FALSE),0)</f>
        <v>0</v>
      </c>
      <c r="Q313" s="22">
        <f t="shared" si="8"/>
        <v>22447.46</v>
      </c>
      <c r="R313" s="21">
        <f t="shared" si="9"/>
        <v>80414</v>
      </c>
    </row>
    <row r="314" spans="1:18">
      <c r="A314" s="19" t="s">
        <v>587</v>
      </c>
      <c r="B314" s="19" t="s">
        <v>588</v>
      </c>
      <c r="C314" s="19" t="s">
        <v>3271</v>
      </c>
      <c r="D314" s="19" t="s">
        <v>3272</v>
      </c>
      <c r="E314" s="19" t="s">
        <v>4030</v>
      </c>
      <c r="F314" s="19" t="s">
        <v>4031</v>
      </c>
      <c r="G314" s="19" t="s">
        <v>1200</v>
      </c>
      <c r="H314" s="19" t="s">
        <v>1201</v>
      </c>
      <c r="I314" s="20" t="s">
        <v>1200</v>
      </c>
      <c r="J314" s="19" t="s">
        <v>1201</v>
      </c>
      <c r="K314" s="19" t="s">
        <v>3991</v>
      </c>
      <c r="L314" s="19" t="s">
        <v>2032</v>
      </c>
      <c r="M314" s="21">
        <f>IFERROR(VLOOKUP(I314,SUM_POINT!$A$1:$G$970,3,FALSE),0)</f>
        <v>15068.49</v>
      </c>
      <c r="N314" s="21">
        <f>IFERROR(VLOOKUP(I314,SUM_POINT!$A$1:$G$970,4,FALSE),0)</f>
        <v>8984.3700000000008</v>
      </c>
      <c r="O314" s="21">
        <f>IFERROR(VLOOKUP(I314,SUM_POINT!$A$1:$G$970,5,FALSE),0)</f>
        <v>19075.830000000002</v>
      </c>
      <c r="P314" s="21">
        <f>IFERROR(VLOOKUP(I314,SUM_POINT!$A$1:$G$970,6,FALSE),0)</f>
        <v>13790.05</v>
      </c>
      <c r="Q314" s="22">
        <f t="shared" si="8"/>
        <v>56918.740000000005</v>
      </c>
      <c r="R314" s="21">
        <f t="shared" si="9"/>
        <v>203902</v>
      </c>
    </row>
    <row r="315" spans="1:18">
      <c r="A315" s="19" t="s">
        <v>587</v>
      </c>
      <c r="B315" s="19" t="s">
        <v>588</v>
      </c>
      <c r="C315" s="19" t="s">
        <v>3281</v>
      </c>
      <c r="D315" s="19" t="s">
        <v>3282</v>
      </c>
      <c r="E315" s="19" t="s">
        <v>4032</v>
      </c>
      <c r="F315" s="19" t="s">
        <v>4033</v>
      </c>
      <c r="G315" s="19" t="s">
        <v>1202</v>
      </c>
      <c r="H315" s="19" t="s">
        <v>1203</v>
      </c>
      <c r="I315" s="20" t="s">
        <v>1202</v>
      </c>
      <c r="J315" s="19" t="s">
        <v>1203</v>
      </c>
      <c r="K315" s="19" t="s">
        <v>3991</v>
      </c>
      <c r="L315" s="19" t="s">
        <v>2032</v>
      </c>
      <c r="M315" s="21">
        <f>IFERROR(VLOOKUP(I315,SUM_POINT!$A$1:$G$970,3,FALSE),0)</f>
        <v>21418.04</v>
      </c>
      <c r="N315" s="21">
        <f>IFERROR(VLOOKUP(I315,SUM_POINT!$A$1:$G$970,4,FALSE),0)</f>
        <v>13104.22</v>
      </c>
      <c r="O315" s="21">
        <f>IFERROR(VLOOKUP(I315,SUM_POINT!$A$1:$G$970,5,FALSE),0)</f>
        <v>11799.91</v>
      </c>
      <c r="P315" s="21">
        <f>IFERROR(VLOOKUP(I315,SUM_POINT!$A$1:$G$970,6,FALSE),0)</f>
        <v>13039.88</v>
      </c>
      <c r="Q315" s="22">
        <f t="shared" si="8"/>
        <v>59362.049999999996</v>
      </c>
      <c r="R315" s="21">
        <f t="shared" si="9"/>
        <v>212655</v>
      </c>
    </row>
    <row r="316" spans="1:18">
      <c r="A316" s="19" t="s">
        <v>587</v>
      </c>
      <c r="B316" s="19" t="s">
        <v>588</v>
      </c>
      <c r="C316" s="19" t="s">
        <v>3299</v>
      </c>
      <c r="D316" s="19" t="s">
        <v>3300</v>
      </c>
      <c r="E316" s="19" t="s">
        <v>3304</v>
      </c>
      <c r="F316" s="19" t="s">
        <v>3305</v>
      </c>
      <c r="G316" s="19" t="s">
        <v>1204</v>
      </c>
      <c r="H316" s="19" t="s">
        <v>1205</v>
      </c>
      <c r="I316" s="20" t="s">
        <v>1204</v>
      </c>
      <c r="J316" s="19" t="s">
        <v>1205</v>
      </c>
      <c r="K316" s="19" t="s">
        <v>3991</v>
      </c>
      <c r="L316" s="19" t="s">
        <v>2032</v>
      </c>
      <c r="M316" s="21">
        <f>IFERROR(VLOOKUP(I316,SUM_POINT!$A$1:$G$970,3,FALSE),0)</f>
        <v>12629.89</v>
      </c>
      <c r="N316" s="21">
        <f>IFERROR(VLOOKUP(I316,SUM_POINT!$A$1:$G$970,4,FALSE),0)</f>
        <v>12034.47</v>
      </c>
      <c r="O316" s="21">
        <f>IFERROR(VLOOKUP(I316,SUM_POINT!$A$1:$G$970,5,FALSE),0)</f>
        <v>12883.16</v>
      </c>
      <c r="P316" s="21">
        <f>IFERROR(VLOOKUP(I316,SUM_POINT!$A$1:$G$970,6,FALSE),0)</f>
        <v>12653.32</v>
      </c>
      <c r="Q316" s="22">
        <f t="shared" si="8"/>
        <v>50200.840000000004</v>
      </c>
      <c r="R316" s="21">
        <f t="shared" si="9"/>
        <v>179836</v>
      </c>
    </row>
    <row r="317" spans="1:18">
      <c r="A317" s="19" t="s">
        <v>587</v>
      </c>
      <c r="B317" s="19" t="s">
        <v>588</v>
      </c>
      <c r="C317" s="19" t="s">
        <v>2857</v>
      </c>
      <c r="D317" s="19" t="s">
        <v>2858</v>
      </c>
      <c r="E317" s="19" t="s">
        <v>4049</v>
      </c>
      <c r="F317" s="19" t="s">
        <v>4050</v>
      </c>
      <c r="G317" s="19" t="s">
        <v>1206</v>
      </c>
      <c r="H317" s="19" t="s">
        <v>1207</v>
      </c>
      <c r="I317" s="20" t="s">
        <v>1206</v>
      </c>
      <c r="J317" s="19" t="s">
        <v>4051</v>
      </c>
      <c r="K317" s="19" t="s">
        <v>3991</v>
      </c>
      <c r="L317" s="19" t="s">
        <v>2032</v>
      </c>
      <c r="M317" s="21">
        <f>IFERROR(VLOOKUP(I317,SUM_POINT!$A$1:$G$970,3,FALSE),0)</f>
        <v>66187.69</v>
      </c>
      <c r="N317" s="21">
        <f>IFERROR(VLOOKUP(I317,SUM_POINT!$A$1:$G$970,4,FALSE),0)</f>
        <v>61772.87</v>
      </c>
      <c r="O317" s="21">
        <f>IFERROR(VLOOKUP(I317,SUM_POINT!$A$1:$G$970,5,FALSE),0)</f>
        <v>63206.38</v>
      </c>
      <c r="P317" s="21">
        <f>IFERROR(VLOOKUP(I317,SUM_POINT!$A$1:$G$970,6,FALSE),0)</f>
        <v>61135</v>
      </c>
      <c r="Q317" s="22">
        <f t="shared" si="8"/>
        <v>252301.94</v>
      </c>
      <c r="R317" s="21">
        <f t="shared" si="9"/>
        <v>903831</v>
      </c>
    </row>
    <row r="318" spans="1:18">
      <c r="A318" s="19" t="s">
        <v>587</v>
      </c>
      <c r="B318" s="19" t="s">
        <v>588</v>
      </c>
      <c r="C318" s="19" t="s">
        <v>2008</v>
      </c>
      <c r="D318" s="19" t="s">
        <v>2009</v>
      </c>
      <c r="E318" s="19" t="s">
        <v>2010</v>
      </c>
      <c r="F318" s="19" t="s">
        <v>2011</v>
      </c>
      <c r="G318" s="19" t="s">
        <v>1208</v>
      </c>
      <c r="H318" s="19" t="s">
        <v>1209</v>
      </c>
      <c r="I318" s="20" t="s">
        <v>1208</v>
      </c>
      <c r="J318" s="19" t="s">
        <v>4055</v>
      </c>
      <c r="K318" s="19" t="s">
        <v>3991</v>
      </c>
      <c r="L318" s="19" t="s">
        <v>2032</v>
      </c>
      <c r="M318" s="21">
        <f>IFERROR(VLOOKUP(I318,SUM_POINT!$A$1:$G$970,3,FALSE),0)</f>
        <v>142.81</v>
      </c>
      <c r="N318" s="21">
        <f>IFERROR(VLOOKUP(I318,SUM_POINT!$A$1:$G$970,4,FALSE),0)</f>
        <v>143.87</v>
      </c>
      <c r="O318" s="21">
        <f>IFERROR(VLOOKUP(I318,SUM_POINT!$A$1:$G$970,5,FALSE),0)</f>
        <v>0</v>
      </c>
      <c r="P318" s="21">
        <f>IFERROR(VLOOKUP(I318,SUM_POINT!$A$1:$G$970,6,FALSE),0)</f>
        <v>1094.8499999999999</v>
      </c>
      <c r="Q318" s="22">
        <f t="shared" si="8"/>
        <v>1381.53</v>
      </c>
      <c r="R318" s="21">
        <f t="shared" si="9"/>
        <v>4949</v>
      </c>
    </row>
    <row r="319" spans="1:18">
      <c r="A319" s="19" t="s">
        <v>587</v>
      </c>
      <c r="B319" s="19" t="s">
        <v>588</v>
      </c>
      <c r="C319" s="19" t="s">
        <v>3120</v>
      </c>
      <c r="D319" s="19" t="s">
        <v>3121</v>
      </c>
      <c r="E319" s="19" t="s">
        <v>4056</v>
      </c>
      <c r="F319" s="19" t="s">
        <v>3121</v>
      </c>
      <c r="G319" s="19" t="s">
        <v>1211</v>
      </c>
      <c r="H319" s="19" t="s">
        <v>1212</v>
      </c>
      <c r="I319" s="20" t="s">
        <v>1211</v>
      </c>
      <c r="J319" s="19" t="s">
        <v>1212</v>
      </c>
      <c r="K319" s="19" t="s">
        <v>3991</v>
      </c>
      <c r="L319" s="19" t="s">
        <v>2032</v>
      </c>
      <c r="M319" s="21">
        <f>IFERROR(VLOOKUP(I319,SUM_POINT!$A$1:$G$970,3,FALSE),0)</f>
        <v>0</v>
      </c>
      <c r="N319" s="21">
        <f>IFERROR(VLOOKUP(I319,SUM_POINT!$A$1:$G$970,4,FALSE),0)</f>
        <v>0</v>
      </c>
      <c r="O319" s="21">
        <f>IFERROR(VLOOKUP(I319,SUM_POINT!$A$1:$G$970,5,FALSE),0)</f>
        <v>0</v>
      </c>
      <c r="P319" s="21">
        <f>IFERROR(VLOOKUP(I319,SUM_POINT!$A$1:$G$970,6,FALSE),0)</f>
        <v>0</v>
      </c>
      <c r="Q319" s="22">
        <f t="shared" si="8"/>
        <v>0</v>
      </c>
      <c r="R319" s="21">
        <f t="shared" si="9"/>
        <v>0</v>
      </c>
    </row>
    <row r="320" spans="1:18">
      <c r="A320" s="19" t="s">
        <v>587</v>
      </c>
      <c r="B320" s="19" t="s">
        <v>588</v>
      </c>
      <c r="C320" s="19" t="s">
        <v>2008</v>
      </c>
      <c r="D320" s="19" t="s">
        <v>2009</v>
      </c>
      <c r="E320" s="19" t="s">
        <v>2010</v>
      </c>
      <c r="F320" s="19" t="s">
        <v>2011</v>
      </c>
      <c r="G320" s="19" t="s">
        <v>1213</v>
      </c>
      <c r="H320" s="19" t="s">
        <v>1214</v>
      </c>
      <c r="I320" s="20" t="s">
        <v>1213</v>
      </c>
      <c r="J320" s="19" t="s">
        <v>1214</v>
      </c>
      <c r="K320" s="19" t="s">
        <v>3991</v>
      </c>
      <c r="L320" s="19" t="s">
        <v>2032</v>
      </c>
      <c r="M320" s="21">
        <f>IFERROR(VLOOKUP(I320,SUM_POINT!$A$1:$G$970,3,FALSE),0)</f>
        <v>7519.05</v>
      </c>
      <c r="N320" s="21">
        <f>IFERROR(VLOOKUP(I320,SUM_POINT!$A$1:$G$970,4,FALSE),0)</f>
        <v>7337.19</v>
      </c>
      <c r="O320" s="21">
        <f>IFERROR(VLOOKUP(I320,SUM_POINT!$A$1:$G$970,5,FALSE),0)</f>
        <v>5160</v>
      </c>
      <c r="P320" s="21">
        <f>IFERROR(VLOOKUP(I320,SUM_POINT!$A$1:$G$970,6,FALSE),0)</f>
        <v>7412.45</v>
      </c>
      <c r="Q320" s="22">
        <f t="shared" si="8"/>
        <v>27428.69</v>
      </c>
      <c r="R320" s="21">
        <f t="shared" si="9"/>
        <v>98259</v>
      </c>
    </row>
    <row r="321" spans="1:18">
      <c r="A321" s="19" t="s">
        <v>587</v>
      </c>
      <c r="B321" s="19" t="s">
        <v>588</v>
      </c>
      <c r="C321" s="19" t="s">
        <v>3120</v>
      </c>
      <c r="D321" s="19" t="s">
        <v>3121</v>
      </c>
      <c r="E321" s="19" t="s">
        <v>3122</v>
      </c>
      <c r="F321" s="19" t="s">
        <v>2572</v>
      </c>
      <c r="G321" s="19" t="s">
        <v>1190</v>
      </c>
      <c r="H321" s="19" t="s">
        <v>1191</v>
      </c>
      <c r="I321" s="20" t="s">
        <v>1216</v>
      </c>
      <c r="J321" s="19" t="s">
        <v>1217</v>
      </c>
      <c r="K321" s="19" t="s">
        <v>2031</v>
      </c>
      <c r="L321" s="19" t="s">
        <v>4060</v>
      </c>
      <c r="M321" s="21">
        <f>IFERROR(VLOOKUP(I321,SUM_POINT!$A$1:$G$970,3,FALSE),0)</f>
        <v>3849.25</v>
      </c>
      <c r="N321" s="21">
        <f>IFERROR(VLOOKUP(I321,SUM_POINT!$A$1:$G$970,4,FALSE),0)</f>
        <v>4014.53</v>
      </c>
      <c r="O321" s="21">
        <f>IFERROR(VLOOKUP(I321,SUM_POINT!$A$1:$G$970,5,FALSE),0)</f>
        <v>3702.37</v>
      </c>
      <c r="P321" s="21">
        <f>IFERROR(VLOOKUP(I321,SUM_POINT!$A$1:$G$970,6,FALSE),0)</f>
        <v>3938.93</v>
      </c>
      <c r="Q321" s="22">
        <f t="shared" si="8"/>
        <v>15505.080000000002</v>
      </c>
      <c r="R321" s="21">
        <f t="shared" si="9"/>
        <v>55544</v>
      </c>
    </row>
    <row r="322" spans="1:18">
      <c r="A322" s="19" t="s">
        <v>587</v>
      </c>
      <c r="B322" s="19" t="s">
        <v>588</v>
      </c>
      <c r="C322" s="19" t="s">
        <v>2714</v>
      </c>
      <c r="D322" s="19" t="s">
        <v>2715</v>
      </c>
      <c r="E322" s="19" t="s">
        <v>2740</v>
      </c>
      <c r="F322" s="19" t="s">
        <v>2741</v>
      </c>
      <c r="G322" s="19" t="s">
        <v>1170</v>
      </c>
      <c r="H322" s="19" t="s">
        <v>1171</v>
      </c>
      <c r="I322" s="20" t="s">
        <v>1219</v>
      </c>
      <c r="J322" s="19" t="s">
        <v>4067</v>
      </c>
      <c r="K322" s="19" t="s">
        <v>2031</v>
      </c>
      <c r="L322" s="19" t="s">
        <v>2032</v>
      </c>
      <c r="M322" s="21">
        <f>IFERROR(VLOOKUP(I322,SUM_POINT!$A$1:$G$970,3,FALSE),0)</f>
        <v>1122.4000000000001</v>
      </c>
      <c r="N322" s="21">
        <f>IFERROR(VLOOKUP(I322,SUM_POINT!$A$1:$G$970,4,FALSE),0)</f>
        <v>973.05</v>
      </c>
      <c r="O322" s="21">
        <f>IFERROR(VLOOKUP(I322,SUM_POINT!$A$1:$G$970,5,FALSE),0)</f>
        <v>566.63</v>
      </c>
      <c r="P322" s="21">
        <f>IFERROR(VLOOKUP(I322,SUM_POINT!$A$1:$G$970,6,FALSE),0)</f>
        <v>617.69000000000005</v>
      </c>
      <c r="Q322" s="22">
        <f t="shared" si="8"/>
        <v>3279.77</v>
      </c>
      <c r="R322" s="21">
        <f t="shared" si="9"/>
        <v>11749</v>
      </c>
    </row>
    <row r="323" spans="1:18">
      <c r="A323" s="19" t="s">
        <v>587</v>
      </c>
      <c r="B323" s="19" t="s">
        <v>588</v>
      </c>
      <c r="C323" s="19" t="s">
        <v>2749</v>
      </c>
      <c r="D323" s="19" t="s">
        <v>2750</v>
      </c>
      <c r="E323" s="19" t="s">
        <v>2751</v>
      </c>
      <c r="F323" s="19" t="s">
        <v>2750</v>
      </c>
      <c r="G323" s="19" t="s">
        <v>1172</v>
      </c>
      <c r="H323" s="19" t="s">
        <v>1173</v>
      </c>
      <c r="I323" s="20" t="s">
        <v>1221</v>
      </c>
      <c r="J323" s="19" t="s">
        <v>4068</v>
      </c>
      <c r="K323" s="19" t="s">
        <v>2031</v>
      </c>
      <c r="L323" s="19" t="s">
        <v>2032</v>
      </c>
      <c r="M323" s="21">
        <f>IFERROR(VLOOKUP(I323,SUM_POINT!$A$1:$G$970,3,FALSE),0)</f>
        <v>822.97</v>
      </c>
      <c r="N323" s="21">
        <f>IFERROR(VLOOKUP(I323,SUM_POINT!$A$1:$G$970,4,FALSE),0)</f>
        <v>842.53</v>
      </c>
      <c r="O323" s="21">
        <f>IFERROR(VLOOKUP(I323,SUM_POINT!$A$1:$G$970,5,FALSE),0)</f>
        <v>764.5</v>
      </c>
      <c r="P323" s="21">
        <f>IFERROR(VLOOKUP(I323,SUM_POINT!$A$1:$G$970,6,FALSE),0)</f>
        <v>689.24</v>
      </c>
      <c r="Q323" s="22">
        <f t="shared" ref="Q323:Q386" si="10">SUM(M323:P323)</f>
        <v>3119.24</v>
      </c>
      <c r="R323" s="21">
        <f t="shared" ref="R323:R386" si="11">ROUND(Q323*$Q$418,0)</f>
        <v>11174</v>
      </c>
    </row>
    <row r="324" spans="1:18">
      <c r="A324" s="19" t="s">
        <v>587</v>
      </c>
      <c r="B324" s="19" t="s">
        <v>588</v>
      </c>
      <c r="C324" s="19" t="s">
        <v>2957</v>
      </c>
      <c r="D324" s="19" t="s">
        <v>2958</v>
      </c>
      <c r="E324" s="19" t="s">
        <v>2966</v>
      </c>
      <c r="F324" s="19" t="s">
        <v>2967</v>
      </c>
      <c r="G324" s="19" t="s">
        <v>1182</v>
      </c>
      <c r="H324" s="19" t="s">
        <v>1183</v>
      </c>
      <c r="I324" s="20" t="s">
        <v>1223</v>
      </c>
      <c r="J324" s="19" t="s">
        <v>4069</v>
      </c>
      <c r="K324" s="19" t="s">
        <v>2031</v>
      </c>
      <c r="L324" s="19" t="s">
        <v>2032</v>
      </c>
      <c r="M324" s="21">
        <f>IFERROR(VLOOKUP(I324,SUM_POINT!$A$1:$G$970,3,FALSE),0)</f>
        <v>1530.8</v>
      </c>
      <c r="N324" s="21">
        <f>IFERROR(VLOOKUP(I324,SUM_POINT!$A$1:$G$970,4,FALSE),0)</f>
        <v>1720.48</v>
      </c>
      <c r="O324" s="21">
        <f>IFERROR(VLOOKUP(I324,SUM_POINT!$A$1:$G$970,5,FALSE),0)</f>
        <v>1283.83</v>
      </c>
      <c r="P324" s="21">
        <f>IFERROR(VLOOKUP(I324,SUM_POINT!$A$1:$G$970,6,FALSE),0)</f>
        <v>1683.51</v>
      </c>
      <c r="Q324" s="22">
        <f t="shared" si="10"/>
        <v>6218.62</v>
      </c>
      <c r="R324" s="21">
        <f t="shared" si="11"/>
        <v>22277</v>
      </c>
    </row>
    <row r="325" spans="1:18">
      <c r="A325" s="19" t="s">
        <v>587</v>
      </c>
      <c r="B325" s="19" t="s">
        <v>588</v>
      </c>
      <c r="C325" s="19" t="s">
        <v>2957</v>
      </c>
      <c r="D325" s="19" t="s">
        <v>2958</v>
      </c>
      <c r="E325" s="19" t="s">
        <v>2979</v>
      </c>
      <c r="F325" s="19" t="s">
        <v>2507</v>
      </c>
      <c r="G325" s="19" t="s">
        <v>1182</v>
      </c>
      <c r="H325" s="19" t="s">
        <v>1183</v>
      </c>
      <c r="I325" s="20" t="s">
        <v>1225</v>
      </c>
      <c r="J325" s="19" t="s">
        <v>4070</v>
      </c>
      <c r="K325" s="19" t="s">
        <v>2031</v>
      </c>
      <c r="L325" s="19" t="s">
        <v>2032</v>
      </c>
      <c r="M325" s="21">
        <f>IFERROR(VLOOKUP(I325,SUM_POINT!$A$1:$G$970,3,FALSE),0)</f>
        <v>2059.08</v>
      </c>
      <c r="N325" s="21">
        <f>IFERROR(VLOOKUP(I325,SUM_POINT!$A$1:$G$970,4,FALSE),0)</f>
        <v>2675.79</v>
      </c>
      <c r="O325" s="21">
        <f>IFERROR(VLOOKUP(I325,SUM_POINT!$A$1:$G$970,5,FALSE),0)</f>
        <v>2329.62</v>
      </c>
      <c r="P325" s="21">
        <f>IFERROR(VLOOKUP(I325,SUM_POINT!$A$1:$G$970,6,FALSE),0)</f>
        <v>1860.31</v>
      </c>
      <c r="Q325" s="22">
        <f t="shared" si="10"/>
        <v>8924.7999999999993</v>
      </c>
      <c r="R325" s="21">
        <f t="shared" si="11"/>
        <v>31972</v>
      </c>
    </row>
    <row r="326" spans="1:18">
      <c r="A326" s="19" t="s">
        <v>587</v>
      </c>
      <c r="B326" s="19" t="s">
        <v>588</v>
      </c>
      <c r="C326" s="19" t="s">
        <v>3054</v>
      </c>
      <c r="D326" s="19" t="s">
        <v>3055</v>
      </c>
      <c r="E326" s="19" t="s">
        <v>3070</v>
      </c>
      <c r="F326" s="19" t="s">
        <v>3071</v>
      </c>
      <c r="G326" s="19" t="s">
        <v>1186</v>
      </c>
      <c r="H326" s="19" t="s">
        <v>1187</v>
      </c>
      <c r="I326" s="20" t="s">
        <v>1227</v>
      </c>
      <c r="J326" s="19" t="s">
        <v>4071</v>
      </c>
      <c r="K326" s="19" t="s">
        <v>2031</v>
      </c>
      <c r="L326" s="19" t="s">
        <v>2032</v>
      </c>
      <c r="M326" s="21">
        <f>IFERROR(VLOOKUP(I326,SUM_POINT!$A$1:$G$970,3,FALSE),0)</f>
        <v>1385.89</v>
      </c>
      <c r="N326" s="21">
        <f>IFERROR(VLOOKUP(I326,SUM_POINT!$A$1:$G$970,4,FALSE),0)</f>
        <v>2475.84</v>
      </c>
      <c r="O326" s="21">
        <f>IFERROR(VLOOKUP(I326,SUM_POINT!$A$1:$G$970,5,FALSE),0)</f>
        <v>1482.17</v>
      </c>
      <c r="P326" s="21">
        <f>IFERROR(VLOOKUP(I326,SUM_POINT!$A$1:$G$970,6,FALSE),0)</f>
        <v>1425.7</v>
      </c>
      <c r="Q326" s="22">
        <f t="shared" si="10"/>
        <v>6769.6</v>
      </c>
      <c r="R326" s="21">
        <f t="shared" si="11"/>
        <v>24251</v>
      </c>
    </row>
    <row r="327" spans="1:18">
      <c r="A327" s="19" t="s">
        <v>587</v>
      </c>
      <c r="B327" s="19" t="s">
        <v>588</v>
      </c>
      <c r="C327" s="19" t="s">
        <v>3120</v>
      </c>
      <c r="D327" s="19" t="s">
        <v>3121</v>
      </c>
      <c r="E327" s="19" t="s">
        <v>3124</v>
      </c>
      <c r="F327" s="19" t="s">
        <v>3125</v>
      </c>
      <c r="G327" s="19" t="s">
        <v>1190</v>
      </c>
      <c r="H327" s="19" t="s">
        <v>1191</v>
      </c>
      <c r="I327" s="20" t="s">
        <v>1229</v>
      </c>
      <c r="J327" s="19" t="s">
        <v>4072</v>
      </c>
      <c r="K327" s="19" t="s">
        <v>2031</v>
      </c>
      <c r="L327" s="19" t="s">
        <v>2032</v>
      </c>
      <c r="M327" s="21">
        <f>IFERROR(VLOOKUP(I327,SUM_POINT!$A$1:$G$970,3,FALSE),0)</f>
        <v>2102.3000000000002</v>
      </c>
      <c r="N327" s="21">
        <f>IFERROR(VLOOKUP(I327,SUM_POINT!$A$1:$G$970,4,FALSE),0)</f>
        <v>2119.59</v>
      </c>
      <c r="O327" s="21">
        <f>IFERROR(VLOOKUP(I327,SUM_POINT!$A$1:$G$970,5,FALSE),0)</f>
        <v>2352.0300000000002</v>
      </c>
      <c r="P327" s="21">
        <f>IFERROR(VLOOKUP(I327,SUM_POINT!$A$1:$G$970,6,FALSE),0)</f>
        <v>1867.77</v>
      </c>
      <c r="Q327" s="22">
        <f t="shared" si="10"/>
        <v>8441.69</v>
      </c>
      <c r="R327" s="21">
        <f t="shared" si="11"/>
        <v>30241</v>
      </c>
    </row>
    <row r="328" spans="1:18">
      <c r="A328" s="19" t="s">
        <v>587</v>
      </c>
      <c r="B328" s="19" t="s">
        <v>588</v>
      </c>
      <c r="C328" s="19" t="s">
        <v>3120</v>
      </c>
      <c r="D328" s="19" t="s">
        <v>3121</v>
      </c>
      <c r="E328" s="19" t="s">
        <v>3133</v>
      </c>
      <c r="F328" s="19" t="s">
        <v>3134</v>
      </c>
      <c r="G328" s="19" t="s">
        <v>1190</v>
      </c>
      <c r="H328" s="19" t="s">
        <v>1191</v>
      </c>
      <c r="I328" s="20" t="s">
        <v>1231</v>
      </c>
      <c r="J328" s="19" t="s">
        <v>4073</v>
      </c>
      <c r="K328" s="19" t="s">
        <v>2031</v>
      </c>
      <c r="L328" s="19" t="s">
        <v>2032</v>
      </c>
      <c r="M328" s="21">
        <f>IFERROR(VLOOKUP(I328,SUM_POINT!$A$1:$G$970,3,FALSE),0)</f>
        <v>1545.89</v>
      </c>
      <c r="N328" s="21">
        <f>IFERROR(VLOOKUP(I328,SUM_POINT!$A$1:$G$970,4,FALSE),0)</f>
        <v>1785.52</v>
      </c>
      <c r="O328" s="21">
        <f>IFERROR(VLOOKUP(I328,SUM_POINT!$A$1:$G$970,5,FALSE),0)</f>
        <v>1555.64</v>
      </c>
      <c r="P328" s="21">
        <f>IFERROR(VLOOKUP(I328,SUM_POINT!$A$1:$G$970,6,FALSE),0)</f>
        <v>1913.9</v>
      </c>
      <c r="Q328" s="22">
        <f t="shared" si="10"/>
        <v>6800.9500000000007</v>
      </c>
      <c r="R328" s="21">
        <f t="shared" si="11"/>
        <v>24363</v>
      </c>
    </row>
    <row r="329" spans="1:18">
      <c r="A329" s="19" t="s">
        <v>587</v>
      </c>
      <c r="B329" s="19" t="s">
        <v>588</v>
      </c>
      <c r="C329" s="19" t="s">
        <v>3229</v>
      </c>
      <c r="D329" s="19" t="s">
        <v>3187</v>
      </c>
      <c r="E329" s="19" t="s">
        <v>3242</v>
      </c>
      <c r="F329" s="19" t="s">
        <v>3243</v>
      </c>
      <c r="G329" s="19" t="s">
        <v>1196</v>
      </c>
      <c r="H329" s="19" t="s">
        <v>1197</v>
      </c>
      <c r="I329" s="20" t="s">
        <v>1233</v>
      </c>
      <c r="J329" s="19" t="s">
        <v>4074</v>
      </c>
      <c r="K329" s="19" t="s">
        <v>2031</v>
      </c>
      <c r="L329" s="19" t="s">
        <v>2032</v>
      </c>
      <c r="M329" s="21">
        <f>IFERROR(VLOOKUP(I329,SUM_POINT!$A$1:$G$970,3,FALSE),0)</f>
        <v>1612.41</v>
      </c>
      <c r="N329" s="21">
        <f>IFERROR(VLOOKUP(I329,SUM_POINT!$A$1:$G$970,4,FALSE),0)</f>
        <v>1617.61</v>
      </c>
      <c r="O329" s="21">
        <f>IFERROR(VLOOKUP(I329,SUM_POINT!$A$1:$G$970,5,FALSE),0)</f>
        <v>1298.98</v>
      </c>
      <c r="P329" s="21">
        <f>IFERROR(VLOOKUP(I329,SUM_POINT!$A$1:$G$970,6,FALSE),0)</f>
        <v>1629.72</v>
      </c>
      <c r="Q329" s="22">
        <f t="shared" si="10"/>
        <v>6158.72</v>
      </c>
      <c r="R329" s="21">
        <f t="shared" si="11"/>
        <v>22063</v>
      </c>
    </row>
    <row r="330" spans="1:18">
      <c r="A330" s="19" t="s">
        <v>587</v>
      </c>
      <c r="B330" s="19" t="s">
        <v>588</v>
      </c>
      <c r="C330" s="19" t="s">
        <v>3356</v>
      </c>
      <c r="D330" s="19" t="s">
        <v>3357</v>
      </c>
      <c r="E330" s="19" t="s">
        <v>3362</v>
      </c>
      <c r="F330" s="19" t="s">
        <v>3363</v>
      </c>
      <c r="G330" s="19" t="s">
        <v>1313</v>
      </c>
      <c r="H330" s="19" t="s">
        <v>1314</v>
      </c>
      <c r="I330" s="20" t="s">
        <v>1235</v>
      </c>
      <c r="J330" s="19" t="s">
        <v>4077</v>
      </c>
      <c r="K330" s="19" t="s">
        <v>2031</v>
      </c>
      <c r="L330" s="19" t="s">
        <v>2032</v>
      </c>
      <c r="M330" s="21">
        <f>IFERROR(VLOOKUP(I330,SUM_POINT!$A$1:$G$970,3,FALSE),0)</f>
        <v>930.14</v>
      </c>
      <c r="N330" s="21">
        <f>IFERROR(VLOOKUP(I330,SUM_POINT!$A$1:$G$970,4,FALSE),0)</f>
        <v>780.97</v>
      </c>
      <c r="O330" s="21">
        <f>IFERROR(VLOOKUP(I330,SUM_POINT!$A$1:$G$970,5,FALSE),0)</f>
        <v>828.44</v>
      </c>
      <c r="P330" s="21">
        <f>IFERROR(VLOOKUP(I330,SUM_POINT!$A$1:$G$970,6,FALSE),0)</f>
        <v>838.22</v>
      </c>
      <c r="Q330" s="22">
        <f t="shared" si="10"/>
        <v>3377.7700000000004</v>
      </c>
      <c r="R330" s="21">
        <f t="shared" si="11"/>
        <v>12100</v>
      </c>
    </row>
    <row r="331" spans="1:18">
      <c r="A331" s="19" t="s">
        <v>587</v>
      </c>
      <c r="B331" s="19" t="s">
        <v>588</v>
      </c>
      <c r="C331" s="19" t="s">
        <v>3371</v>
      </c>
      <c r="D331" s="19" t="s">
        <v>3372</v>
      </c>
      <c r="E331" s="19" t="s">
        <v>3381</v>
      </c>
      <c r="F331" s="19" t="s">
        <v>3382</v>
      </c>
      <c r="G331" s="19" t="s">
        <v>1315</v>
      </c>
      <c r="H331" s="19" t="s">
        <v>1316</v>
      </c>
      <c r="I331" s="20" t="s">
        <v>1237</v>
      </c>
      <c r="J331" s="19" t="s">
        <v>4078</v>
      </c>
      <c r="K331" s="19" t="s">
        <v>2031</v>
      </c>
      <c r="L331" s="19" t="s">
        <v>2032</v>
      </c>
      <c r="M331" s="21">
        <f>IFERROR(VLOOKUP(I331,SUM_POINT!$A$1:$G$970,3,FALSE),0)</f>
        <v>2706.19</v>
      </c>
      <c r="N331" s="21">
        <f>IFERROR(VLOOKUP(I331,SUM_POINT!$A$1:$G$970,4,FALSE),0)</f>
        <v>2420.31</v>
      </c>
      <c r="O331" s="21">
        <f>IFERROR(VLOOKUP(I331,SUM_POINT!$A$1:$G$970,5,FALSE),0)</f>
        <v>2220.5</v>
      </c>
      <c r="P331" s="21">
        <f>IFERROR(VLOOKUP(I331,SUM_POINT!$A$1:$G$970,6,FALSE),0)</f>
        <v>2009.98</v>
      </c>
      <c r="Q331" s="22">
        <f t="shared" si="10"/>
        <v>9356.98</v>
      </c>
      <c r="R331" s="21">
        <f t="shared" si="11"/>
        <v>33520</v>
      </c>
    </row>
    <row r="332" spans="1:18">
      <c r="A332" s="19" t="s">
        <v>587</v>
      </c>
      <c r="B332" s="19" t="s">
        <v>588</v>
      </c>
      <c r="C332" s="19" t="s">
        <v>3342</v>
      </c>
      <c r="D332" s="19" t="s">
        <v>3343</v>
      </c>
      <c r="E332" s="19" t="s">
        <v>3346</v>
      </c>
      <c r="F332" s="19" t="s">
        <v>3347</v>
      </c>
      <c r="G332" s="19" t="s">
        <v>1317</v>
      </c>
      <c r="H332" s="19" t="s">
        <v>1318</v>
      </c>
      <c r="I332" s="20" t="s">
        <v>1239</v>
      </c>
      <c r="J332" s="19" t="s">
        <v>4088</v>
      </c>
      <c r="K332" s="19" t="s">
        <v>2031</v>
      </c>
      <c r="L332" s="19" t="s">
        <v>2032</v>
      </c>
      <c r="M332" s="21">
        <f>IFERROR(VLOOKUP(I332,SUM_POINT!$A$1:$G$970,3,FALSE),0)</f>
        <v>884.86</v>
      </c>
      <c r="N332" s="21">
        <f>IFERROR(VLOOKUP(I332,SUM_POINT!$A$1:$G$970,4,FALSE),0)</f>
        <v>726.52</v>
      </c>
      <c r="O332" s="21">
        <f>IFERROR(VLOOKUP(I332,SUM_POINT!$A$1:$G$970,5,FALSE),0)</f>
        <v>505.79</v>
      </c>
      <c r="P332" s="21">
        <f>IFERROR(VLOOKUP(I332,SUM_POINT!$A$1:$G$970,6,FALSE),0)</f>
        <v>1275.46</v>
      </c>
      <c r="Q332" s="22">
        <f t="shared" si="10"/>
        <v>3392.63</v>
      </c>
      <c r="R332" s="21">
        <f t="shared" si="11"/>
        <v>12154</v>
      </c>
    </row>
    <row r="333" spans="1:18">
      <c r="A333" s="19" t="s">
        <v>587</v>
      </c>
      <c r="B333" s="19" t="s">
        <v>588</v>
      </c>
      <c r="C333" s="19" t="s">
        <v>2008</v>
      </c>
      <c r="D333" s="19" t="s">
        <v>2009</v>
      </c>
      <c r="E333" s="19" t="s">
        <v>4089</v>
      </c>
      <c r="F333" s="19" t="s">
        <v>2466</v>
      </c>
      <c r="G333" s="19" t="s">
        <v>1285</v>
      </c>
      <c r="H333" s="19" t="s">
        <v>2681</v>
      </c>
      <c r="I333" s="20" t="s">
        <v>1241</v>
      </c>
      <c r="J333" s="19" t="s">
        <v>4090</v>
      </c>
      <c r="K333" s="19" t="s">
        <v>2031</v>
      </c>
      <c r="L333" s="19" t="s">
        <v>2032</v>
      </c>
      <c r="M333" s="21">
        <f>IFERROR(VLOOKUP(I333,SUM_POINT!$A$1:$G$970,3,FALSE),0)</f>
        <v>4496.68</v>
      </c>
      <c r="N333" s="21">
        <f>IFERROR(VLOOKUP(I333,SUM_POINT!$A$1:$G$970,4,FALSE),0)</f>
        <v>4079.41</v>
      </c>
      <c r="O333" s="21">
        <f>IFERROR(VLOOKUP(I333,SUM_POINT!$A$1:$G$970,5,FALSE),0)</f>
        <v>2483.4</v>
      </c>
      <c r="P333" s="21">
        <f>IFERROR(VLOOKUP(I333,SUM_POINT!$A$1:$G$970,6,FALSE),0)</f>
        <v>4252.5600000000004</v>
      </c>
      <c r="Q333" s="22">
        <f t="shared" si="10"/>
        <v>15312.05</v>
      </c>
      <c r="R333" s="21">
        <f t="shared" si="11"/>
        <v>54853</v>
      </c>
    </row>
    <row r="334" spans="1:18">
      <c r="A334" s="19" t="s">
        <v>587</v>
      </c>
      <c r="B334" s="19" t="s">
        <v>588</v>
      </c>
      <c r="C334" s="19" t="s">
        <v>2768</v>
      </c>
      <c r="D334" s="19" t="s">
        <v>2769</v>
      </c>
      <c r="E334" s="19" t="s">
        <v>2773</v>
      </c>
      <c r="F334" s="19" t="s">
        <v>2774</v>
      </c>
      <c r="G334" s="19" t="s">
        <v>1174</v>
      </c>
      <c r="H334" s="19" t="s">
        <v>1175</v>
      </c>
      <c r="I334" s="20" t="s">
        <v>1243</v>
      </c>
      <c r="J334" s="19" t="s">
        <v>4091</v>
      </c>
      <c r="K334" s="19" t="s">
        <v>2031</v>
      </c>
      <c r="L334" s="19" t="s">
        <v>2032</v>
      </c>
      <c r="M334" s="21">
        <f>IFERROR(VLOOKUP(I334,SUM_POINT!$A$1:$G$970,3,FALSE),0)</f>
        <v>1625.58</v>
      </c>
      <c r="N334" s="21">
        <f>IFERROR(VLOOKUP(I334,SUM_POINT!$A$1:$G$970,4,FALSE),0)</f>
        <v>1635.59</v>
      </c>
      <c r="O334" s="21">
        <f>IFERROR(VLOOKUP(I334,SUM_POINT!$A$1:$G$970,5,FALSE),0)</f>
        <v>1286.53</v>
      </c>
      <c r="P334" s="21">
        <f>IFERROR(VLOOKUP(I334,SUM_POINT!$A$1:$G$970,6,FALSE),0)</f>
        <v>2216.48</v>
      </c>
      <c r="Q334" s="22">
        <f t="shared" si="10"/>
        <v>6764.18</v>
      </c>
      <c r="R334" s="21">
        <f t="shared" si="11"/>
        <v>24232</v>
      </c>
    </row>
    <row r="335" spans="1:18">
      <c r="A335" s="19" t="s">
        <v>587</v>
      </c>
      <c r="B335" s="19" t="s">
        <v>588</v>
      </c>
      <c r="C335" s="19" t="s">
        <v>3271</v>
      </c>
      <c r="D335" s="19" t="s">
        <v>3272</v>
      </c>
      <c r="E335" s="19" t="s">
        <v>4030</v>
      </c>
      <c r="F335" s="19" t="s">
        <v>4031</v>
      </c>
      <c r="G335" s="19" t="s">
        <v>1200</v>
      </c>
      <c r="H335" s="19" t="s">
        <v>1201</v>
      </c>
      <c r="I335" s="20" t="s">
        <v>1245</v>
      </c>
      <c r="J335" s="19" t="s">
        <v>4092</v>
      </c>
      <c r="K335" s="19" t="s">
        <v>2031</v>
      </c>
      <c r="L335" s="19" t="s">
        <v>2032</v>
      </c>
      <c r="M335" s="21">
        <f>IFERROR(VLOOKUP(I335,SUM_POINT!$A$1:$G$970,3,FALSE),0)</f>
        <v>1629.2</v>
      </c>
      <c r="N335" s="21">
        <f>IFERROR(VLOOKUP(I335,SUM_POINT!$A$1:$G$970,4,FALSE),0)</f>
        <v>1601.98</v>
      </c>
      <c r="O335" s="21">
        <f>IFERROR(VLOOKUP(I335,SUM_POINT!$A$1:$G$970,5,FALSE),0)</f>
        <v>1031.1500000000001</v>
      </c>
      <c r="P335" s="21">
        <f>IFERROR(VLOOKUP(I335,SUM_POINT!$A$1:$G$970,6,FALSE),0)</f>
        <v>1724.83</v>
      </c>
      <c r="Q335" s="22">
        <f t="shared" si="10"/>
        <v>5987.16</v>
      </c>
      <c r="R335" s="21">
        <f t="shared" si="11"/>
        <v>21448</v>
      </c>
    </row>
    <row r="336" spans="1:18">
      <c r="A336" s="19" t="s">
        <v>587</v>
      </c>
      <c r="B336" s="19" t="s">
        <v>588</v>
      </c>
      <c r="C336" s="19" t="s">
        <v>2985</v>
      </c>
      <c r="D336" s="19" t="s">
        <v>2986</v>
      </c>
      <c r="E336" s="19" t="s">
        <v>4093</v>
      </c>
      <c r="F336" s="19" t="s">
        <v>4094</v>
      </c>
      <c r="G336" s="19" t="s">
        <v>1184</v>
      </c>
      <c r="H336" s="19" t="s">
        <v>1185</v>
      </c>
      <c r="I336" s="20" t="s">
        <v>1247</v>
      </c>
      <c r="J336" s="19" t="s">
        <v>4095</v>
      </c>
      <c r="K336" s="19" t="s">
        <v>2031</v>
      </c>
      <c r="L336" s="19" t="s">
        <v>2032</v>
      </c>
      <c r="M336" s="21">
        <f>IFERROR(VLOOKUP(I336,SUM_POINT!$A$1:$G$970,3,FALSE),0)</f>
        <v>2089.8000000000002</v>
      </c>
      <c r="N336" s="21">
        <f>IFERROR(VLOOKUP(I336,SUM_POINT!$A$1:$G$970,4,FALSE),0)</f>
        <v>2221.7399999999998</v>
      </c>
      <c r="O336" s="21">
        <f>IFERROR(VLOOKUP(I336,SUM_POINT!$A$1:$G$970,5,FALSE),0)</f>
        <v>2022.02</v>
      </c>
      <c r="P336" s="21">
        <f>IFERROR(VLOOKUP(I336,SUM_POINT!$A$1:$G$970,6,FALSE),0)</f>
        <v>1914.84</v>
      </c>
      <c r="Q336" s="22">
        <f t="shared" si="10"/>
        <v>8248.4</v>
      </c>
      <c r="R336" s="21">
        <f t="shared" si="11"/>
        <v>29549</v>
      </c>
    </row>
    <row r="337" spans="1:18">
      <c r="A337" s="19" t="s">
        <v>587</v>
      </c>
      <c r="B337" s="19" t="s">
        <v>588</v>
      </c>
      <c r="C337" s="19" t="s">
        <v>2985</v>
      </c>
      <c r="D337" s="19" t="s">
        <v>2986</v>
      </c>
      <c r="E337" s="19" t="s">
        <v>4096</v>
      </c>
      <c r="F337" s="19" t="s">
        <v>4097</v>
      </c>
      <c r="G337" s="19" t="s">
        <v>1184</v>
      </c>
      <c r="H337" s="19" t="s">
        <v>1185</v>
      </c>
      <c r="I337" s="20" t="s">
        <v>1249</v>
      </c>
      <c r="J337" s="19" t="s">
        <v>4098</v>
      </c>
      <c r="K337" s="19" t="s">
        <v>2031</v>
      </c>
      <c r="L337" s="19" t="s">
        <v>2032</v>
      </c>
      <c r="M337" s="21">
        <f>IFERROR(VLOOKUP(I337,SUM_POINT!$A$1:$G$970,3,FALSE),0)</f>
        <v>2131.48</v>
      </c>
      <c r="N337" s="21">
        <f>IFERROR(VLOOKUP(I337,SUM_POINT!$A$1:$G$970,4,FALSE),0)</f>
        <v>1824.08</v>
      </c>
      <c r="O337" s="21">
        <f>IFERROR(VLOOKUP(I337,SUM_POINT!$A$1:$G$970,5,FALSE),0)</f>
        <v>1963.46</v>
      </c>
      <c r="P337" s="21">
        <f>IFERROR(VLOOKUP(I337,SUM_POINT!$A$1:$G$970,6,FALSE),0)</f>
        <v>1863.5</v>
      </c>
      <c r="Q337" s="22">
        <f t="shared" si="10"/>
        <v>7782.52</v>
      </c>
      <c r="R337" s="21">
        <f t="shared" si="11"/>
        <v>27880</v>
      </c>
    </row>
    <row r="338" spans="1:18">
      <c r="A338" s="19" t="s">
        <v>587</v>
      </c>
      <c r="B338" s="19" t="s">
        <v>588</v>
      </c>
      <c r="C338" s="19" t="s">
        <v>2833</v>
      </c>
      <c r="D338" s="19" t="s">
        <v>2834</v>
      </c>
      <c r="E338" s="19" t="s">
        <v>4099</v>
      </c>
      <c r="F338" s="19" t="s">
        <v>4100</v>
      </c>
      <c r="G338" s="19" t="s">
        <v>1176</v>
      </c>
      <c r="H338" s="19" t="s">
        <v>1177</v>
      </c>
      <c r="I338" s="20" t="s">
        <v>1251</v>
      </c>
      <c r="J338" s="19" t="s">
        <v>4101</v>
      </c>
      <c r="K338" s="19" t="s">
        <v>2031</v>
      </c>
      <c r="L338" s="19" t="s">
        <v>2032</v>
      </c>
      <c r="M338" s="21">
        <f>IFERROR(VLOOKUP(I338,SUM_POINT!$A$1:$G$970,3,FALSE),0)</f>
        <v>2683.68</v>
      </c>
      <c r="N338" s="21">
        <f>IFERROR(VLOOKUP(I338,SUM_POINT!$A$1:$G$970,4,FALSE),0)</f>
        <v>2340.9899999999998</v>
      </c>
      <c r="O338" s="21">
        <f>IFERROR(VLOOKUP(I338,SUM_POINT!$A$1:$G$970,5,FALSE),0)</f>
        <v>3079.86</v>
      </c>
      <c r="P338" s="21">
        <f>IFERROR(VLOOKUP(I338,SUM_POINT!$A$1:$G$970,6,FALSE),0)</f>
        <v>2390.77</v>
      </c>
      <c r="Q338" s="22">
        <f t="shared" si="10"/>
        <v>10495.300000000001</v>
      </c>
      <c r="R338" s="21">
        <f t="shared" si="11"/>
        <v>37598</v>
      </c>
    </row>
    <row r="339" spans="1:18">
      <c r="A339" s="19" t="s">
        <v>587</v>
      </c>
      <c r="B339" s="19" t="s">
        <v>588</v>
      </c>
      <c r="C339" s="19" t="s">
        <v>3281</v>
      </c>
      <c r="D339" s="19" t="s">
        <v>3282</v>
      </c>
      <c r="E339" s="19" t="s">
        <v>3295</v>
      </c>
      <c r="F339" s="19" t="s">
        <v>3296</v>
      </c>
      <c r="G339" s="19" t="s">
        <v>1202</v>
      </c>
      <c r="H339" s="19" t="s">
        <v>1203</v>
      </c>
      <c r="I339" s="20" t="s">
        <v>1253</v>
      </c>
      <c r="J339" s="19" t="s">
        <v>4102</v>
      </c>
      <c r="K339" s="19" t="s">
        <v>2031</v>
      </c>
      <c r="L339" s="19" t="s">
        <v>2032</v>
      </c>
      <c r="M339" s="21">
        <f>IFERROR(VLOOKUP(I339,SUM_POINT!$A$1:$G$970,3,FALSE),0)</f>
        <v>2220.63</v>
      </c>
      <c r="N339" s="21">
        <f>IFERROR(VLOOKUP(I339,SUM_POINT!$A$1:$G$970,4,FALSE),0)</f>
        <v>2414.44</v>
      </c>
      <c r="O339" s="21">
        <f>IFERROR(VLOOKUP(I339,SUM_POINT!$A$1:$G$970,5,FALSE),0)</f>
        <v>2201.85</v>
      </c>
      <c r="P339" s="21">
        <f>IFERROR(VLOOKUP(I339,SUM_POINT!$A$1:$G$970,6,FALSE),0)</f>
        <v>1752.83</v>
      </c>
      <c r="Q339" s="22">
        <f t="shared" si="10"/>
        <v>8589.75</v>
      </c>
      <c r="R339" s="21">
        <f t="shared" si="11"/>
        <v>30771</v>
      </c>
    </row>
    <row r="340" spans="1:18">
      <c r="A340" s="19" t="s">
        <v>587</v>
      </c>
      <c r="B340" s="19" t="s">
        <v>588</v>
      </c>
      <c r="C340" s="19" t="s">
        <v>3249</v>
      </c>
      <c r="D340" s="19" t="s">
        <v>2436</v>
      </c>
      <c r="E340" s="19" t="s">
        <v>4103</v>
      </c>
      <c r="F340" s="19" t="s">
        <v>3183</v>
      </c>
      <c r="G340" s="19" t="s">
        <v>1198</v>
      </c>
      <c r="H340" s="19" t="s">
        <v>1199</v>
      </c>
      <c r="I340" s="20" t="s">
        <v>1255</v>
      </c>
      <c r="J340" s="19" t="s">
        <v>4104</v>
      </c>
      <c r="K340" s="19" t="s">
        <v>2031</v>
      </c>
      <c r="L340" s="19" t="s">
        <v>2032</v>
      </c>
      <c r="M340" s="21">
        <f>IFERROR(VLOOKUP(I340,SUM_POINT!$A$1:$G$970,3,FALSE),0)</f>
        <v>2512.6</v>
      </c>
      <c r="N340" s="21">
        <f>IFERROR(VLOOKUP(I340,SUM_POINT!$A$1:$G$970,4,FALSE),0)</f>
        <v>1655.71</v>
      </c>
      <c r="O340" s="21">
        <f>IFERROR(VLOOKUP(I340,SUM_POINT!$A$1:$G$970,5,FALSE),0)</f>
        <v>1727.22</v>
      </c>
      <c r="P340" s="21">
        <f>IFERROR(VLOOKUP(I340,SUM_POINT!$A$1:$G$970,6,FALSE),0)</f>
        <v>1773.83</v>
      </c>
      <c r="Q340" s="22">
        <f t="shared" si="10"/>
        <v>7669.36</v>
      </c>
      <c r="R340" s="21">
        <f t="shared" si="11"/>
        <v>27474</v>
      </c>
    </row>
    <row r="341" spans="1:18">
      <c r="A341" s="19" t="s">
        <v>587</v>
      </c>
      <c r="B341" s="19" t="s">
        <v>588</v>
      </c>
      <c r="C341" s="19" t="s">
        <v>3249</v>
      </c>
      <c r="D341" s="19" t="s">
        <v>2436</v>
      </c>
      <c r="E341" s="19" t="s">
        <v>3250</v>
      </c>
      <c r="F341" s="19" t="s">
        <v>3251</v>
      </c>
      <c r="G341" s="19" t="s">
        <v>1198</v>
      </c>
      <c r="H341" s="19" t="s">
        <v>1199</v>
      </c>
      <c r="I341" s="20" t="s">
        <v>1257</v>
      </c>
      <c r="J341" s="19" t="s">
        <v>4105</v>
      </c>
      <c r="K341" s="19" t="s">
        <v>2031</v>
      </c>
      <c r="L341" s="19" t="s">
        <v>2032</v>
      </c>
      <c r="M341" s="21">
        <f>IFERROR(VLOOKUP(I341,SUM_POINT!$A$1:$G$970,3,FALSE),0)</f>
        <v>1373.34</v>
      </c>
      <c r="N341" s="21">
        <f>IFERROR(VLOOKUP(I341,SUM_POINT!$A$1:$G$970,4,FALSE),0)</f>
        <v>1161.04</v>
      </c>
      <c r="O341" s="21">
        <f>IFERROR(VLOOKUP(I341,SUM_POINT!$A$1:$G$970,5,FALSE),0)</f>
        <v>1245.24</v>
      </c>
      <c r="P341" s="21">
        <f>IFERROR(VLOOKUP(I341,SUM_POINT!$A$1:$G$970,6,FALSE),0)</f>
        <v>1471.74</v>
      </c>
      <c r="Q341" s="22">
        <f t="shared" si="10"/>
        <v>5251.36</v>
      </c>
      <c r="R341" s="21">
        <f t="shared" si="11"/>
        <v>18812</v>
      </c>
    </row>
    <row r="342" spans="1:18">
      <c r="A342" s="19" t="s">
        <v>587</v>
      </c>
      <c r="B342" s="19" t="s">
        <v>588</v>
      </c>
      <c r="C342" s="19" t="s">
        <v>2957</v>
      </c>
      <c r="D342" s="19" t="s">
        <v>2958</v>
      </c>
      <c r="E342" s="19" t="s">
        <v>4020</v>
      </c>
      <c r="F342" s="19" t="s">
        <v>2904</v>
      </c>
      <c r="G342" s="19" t="s">
        <v>1182</v>
      </c>
      <c r="H342" s="19" t="s">
        <v>1183</v>
      </c>
      <c r="I342" s="20" t="s">
        <v>1259</v>
      </c>
      <c r="J342" s="19" t="s">
        <v>4106</v>
      </c>
      <c r="K342" s="19" t="s">
        <v>2031</v>
      </c>
      <c r="L342" s="19" t="s">
        <v>2032</v>
      </c>
      <c r="M342" s="21">
        <f>IFERROR(VLOOKUP(I342,SUM_POINT!$A$1:$G$970,3,FALSE),0)</f>
        <v>2157.44</v>
      </c>
      <c r="N342" s="21">
        <f>IFERROR(VLOOKUP(I342,SUM_POINT!$A$1:$G$970,4,FALSE),0)</f>
        <v>1752.62</v>
      </c>
      <c r="O342" s="21">
        <f>IFERROR(VLOOKUP(I342,SUM_POINT!$A$1:$G$970,5,FALSE),0)</f>
        <v>1736.83</v>
      </c>
      <c r="P342" s="21">
        <f>IFERROR(VLOOKUP(I342,SUM_POINT!$A$1:$G$970,6,FALSE),0)</f>
        <v>3314.17</v>
      </c>
      <c r="Q342" s="22">
        <f t="shared" si="10"/>
        <v>8961.06</v>
      </c>
      <c r="R342" s="21">
        <f t="shared" si="11"/>
        <v>32102</v>
      </c>
    </row>
    <row r="343" spans="1:18">
      <c r="A343" s="19" t="s">
        <v>587</v>
      </c>
      <c r="B343" s="19" t="s">
        <v>588</v>
      </c>
      <c r="C343" s="19" t="s">
        <v>2008</v>
      </c>
      <c r="D343" s="19" t="s">
        <v>2009</v>
      </c>
      <c r="E343" s="19" t="s">
        <v>2704</v>
      </c>
      <c r="F343" s="19" t="s">
        <v>2705</v>
      </c>
      <c r="G343" s="19" t="s">
        <v>1167</v>
      </c>
      <c r="H343" s="19" t="s">
        <v>1168</v>
      </c>
      <c r="I343" s="20" t="s">
        <v>1261</v>
      </c>
      <c r="J343" s="19" t="s">
        <v>4112</v>
      </c>
      <c r="K343" s="19" t="s">
        <v>2031</v>
      </c>
      <c r="L343" s="19" t="s">
        <v>2007</v>
      </c>
      <c r="M343" s="21">
        <f>IFERROR(VLOOKUP(I343,SUM_POINT!$A$1:$G$970,3,FALSE),0)</f>
        <v>180.43</v>
      </c>
      <c r="N343" s="21">
        <f>IFERROR(VLOOKUP(I343,SUM_POINT!$A$1:$G$970,4,FALSE),0)</f>
        <v>503.05</v>
      </c>
      <c r="O343" s="21">
        <f>IFERROR(VLOOKUP(I343,SUM_POINT!$A$1:$G$970,5,FALSE),0)</f>
        <v>261.38</v>
      </c>
      <c r="P343" s="21">
        <f>IFERROR(VLOOKUP(I343,SUM_POINT!$A$1:$G$970,6,FALSE),0)</f>
        <v>573.16</v>
      </c>
      <c r="Q343" s="22">
        <f t="shared" si="10"/>
        <v>1518.02</v>
      </c>
      <c r="R343" s="21">
        <f t="shared" si="11"/>
        <v>5438</v>
      </c>
    </row>
    <row r="344" spans="1:18">
      <c r="A344" s="19" t="s">
        <v>587</v>
      </c>
      <c r="B344" s="19" t="s">
        <v>588</v>
      </c>
      <c r="C344" s="19" t="s">
        <v>3120</v>
      </c>
      <c r="D344" s="19" t="s">
        <v>3121</v>
      </c>
      <c r="E344" s="19" t="s">
        <v>3145</v>
      </c>
      <c r="F344" s="19" t="s">
        <v>3146</v>
      </c>
      <c r="G344" s="19" t="s">
        <v>1190</v>
      </c>
      <c r="H344" s="19" t="s">
        <v>1191</v>
      </c>
      <c r="I344" s="20" t="s">
        <v>1263</v>
      </c>
      <c r="J344" s="19" t="s">
        <v>4114</v>
      </c>
      <c r="K344" s="19" t="s">
        <v>2031</v>
      </c>
      <c r="L344" s="19" t="s">
        <v>2032</v>
      </c>
      <c r="M344" s="21">
        <f>IFERROR(VLOOKUP(I344,SUM_POINT!$A$1:$G$970,3,FALSE),0)</f>
        <v>572.66</v>
      </c>
      <c r="N344" s="21">
        <f>IFERROR(VLOOKUP(I344,SUM_POINT!$A$1:$G$970,4,FALSE),0)</f>
        <v>539.64</v>
      </c>
      <c r="O344" s="21">
        <f>IFERROR(VLOOKUP(I344,SUM_POINT!$A$1:$G$970,5,FALSE),0)</f>
        <v>644.82000000000005</v>
      </c>
      <c r="P344" s="21">
        <f>IFERROR(VLOOKUP(I344,SUM_POINT!$A$1:$G$970,6,FALSE),0)</f>
        <v>913.77</v>
      </c>
      <c r="Q344" s="22">
        <f t="shared" si="10"/>
        <v>2670.89</v>
      </c>
      <c r="R344" s="21">
        <f t="shared" si="11"/>
        <v>9568</v>
      </c>
    </row>
    <row r="345" spans="1:18">
      <c r="A345" s="19" t="s">
        <v>587</v>
      </c>
      <c r="B345" s="19" t="s">
        <v>588</v>
      </c>
      <c r="C345" s="19" t="s">
        <v>3167</v>
      </c>
      <c r="D345" s="19" t="s">
        <v>3168</v>
      </c>
      <c r="E345" s="19" t="s">
        <v>3169</v>
      </c>
      <c r="F345" s="19" t="s">
        <v>3170</v>
      </c>
      <c r="G345" s="19" t="s">
        <v>1192</v>
      </c>
      <c r="H345" s="19" t="s">
        <v>1193</v>
      </c>
      <c r="I345" s="20" t="s">
        <v>4115</v>
      </c>
      <c r="J345" s="19" t="s">
        <v>4116</v>
      </c>
      <c r="K345" s="19" t="s">
        <v>2031</v>
      </c>
      <c r="L345" s="19" t="s">
        <v>2007</v>
      </c>
      <c r="M345" s="21">
        <f>IFERROR(VLOOKUP(I345,SUM_POINT!$A$1:$G$970,3,FALSE),0)</f>
        <v>0</v>
      </c>
      <c r="N345" s="21">
        <f>IFERROR(VLOOKUP(I345,SUM_POINT!$A$1:$G$970,4,FALSE),0)</f>
        <v>0</v>
      </c>
      <c r="O345" s="21">
        <f>IFERROR(VLOOKUP(I345,SUM_POINT!$A$1:$G$970,5,FALSE),0)</f>
        <v>0</v>
      </c>
      <c r="P345" s="21">
        <f>IFERROR(VLOOKUP(I345,SUM_POINT!$A$1:$G$970,6,FALSE),0)</f>
        <v>0</v>
      </c>
      <c r="Q345" s="22">
        <f t="shared" si="10"/>
        <v>0</v>
      </c>
      <c r="R345" s="21">
        <f t="shared" si="11"/>
        <v>0</v>
      </c>
    </row>
    <row r="346" spans="1:18">
      <c r="A346" s="19" t="s">
        <v>587</v>
      </c>
      <c r="B346" s="19" t="s">
        <v>588</v>
      </c>
      <c r="C346" s="19" t="s">
        <v>2768</v>
      </c>
      <c r="D346" s="19" t="s">
        <v>2769</v>
      </c>
      <c r="E346" s="19" t="s">
        <v>2821</v>
      </c>
      <c r="F346" s="19" t="s">
        <v>2822</v>
      </c>
      <c r="G346" s="19" t="s">
        <v>1174</v>
      </c>
      <c r="H346" s="19" t="s">
        <v>1175</v>
      </c>
      <c r="I346" s="20" t="s">
        <v>1265</v>
      </c>
      <c r="J346" s="19" t="s">
        <v>4117</v>
      </c>
      <c r="K346" s="19" t="s">
        <v>2031</v>
      </c>
      <c r="L346" s="19" t="s">
        <v>2032</v>
      </c>
      <c r="M346" s="21">
        <f>IFERROR(VLOOKUP(I346,SUM_POINT!$A$1:$G$970,3,FALSE),0)</f>
        <v>1932.44</v>
      </c>
      <c r="N346" s="21">
        <f>IFERROR(VLOOKUP(I346,SUM_POINT!$A$1:$G$970,4,FALSE),0)</f>
        <v>1905.55</v>
      </c>
      <c r="O346" s="21">
        <f>IFERROR(VLOOKUP(I346,SUM_POINT!$A$1:$G$970,5,FALSE),0)</f>
        <v>1938.02</v>
      </c>
      <c r="P346" s="21">
        <f>IFERROR(VLOOKUP(I346,SUM_POINT!$A$1:$G$970,6,FALSE),0)</f>
        <v>3380.77</v>
      </c>
      <c r="Q346" s="22">
        <f t="shared" si="10"/>
        <v>9156.7800000000007</v>
      </c>
      <c r="R346" s="21">
        <f t="shared" si="11"/>
        <v>32803</v>
      </c>
    </row>
    <row r="347" spans="1:18">
      <c r="A347" s="19" t="s">
        <v>587</v>
      </c>
      <c r="B347" s="19" t="s">
        <v>588</v>
      </c>
      <c r="C347" s="19" t="s">
        <v>2833</v>
      </c>
      <c r="D347" s="19" t="s">
        <v>2834</v>
      </c>
      <c r="E347" s="19" t="s">
        <v>2835</v>
      </c>
      <c r="F347" s="19" t="s">
        <v>2836</v>
      </c>
      <c r="G347" s="19" t="s">
        <v>1176</v>
      </c>
      <c r="H347" s="19" t="s">
        <v>1177</v>
      </c>
      <c r="I347" s="20" t="s">
        <v>1267</v>
      </c>
      <c r="J347" s="19" t="s">
        <v>4118</v>
      </c>
      <c r="K347" s="19" t="s">
        <v>2031</v>
      </c>
      <c r="L347" s="19" t="s">
        <v>2032</v>
      </c>
      <c r="M347" s="21">
        <f>IFERROR(VLOOKUP(I347,SUM_POINT!$A$1:$G$970,3,FALSE),0)</f>
        <v>1879.76</v>
      </c>
      <c r="N347" s="21">
        <f>IFERROR(VLOOKUP(I347,SUM_POINT!$A$1:$G$970,4,FALSE),0)</f>
        <v>1795.68</v>
      </c>
      <c r="O347" s="21">
        <f>IFERROR(VLOOKUP(I347,SUM_POINT!$A$1:$G$970,5,FALSE),0)</f>
        <v>1834.46</v>
      </c>
      <c r="P347" s="21">
        <f>IFERROR(VLOOKUP(I347,SUM_POINT!$A$1:$G$970,6,FALSE),0)</f>
        <v>2246.41</v>
      </c>
      <c r="Q347" s="22">
        <f t="shared" si="10"/>
        <v>7756.3099999999995</v>
      </c>
      <c r="R347" s="21">
        <f t="shared" si="11"/>
        <v>27786</v>
      </c>
    </row>
    <row r="348" spans="1:18">
      <c r="A348" s="19" t="s">
        <v>587</v>
      </c>
      <c r="B348" s="19" t="s">
        <v>588</v>
      </c>
      <c r="C348" s="19" t="s">
        <v>2833</v>
      </c>
      <c r="D348" s="19" t="s">
        <v>2834</v>
      </c>
      <c r="E348" s="19" t="s">
        <v>568</v>
      </c>
      <c r="F348" s="19" t="s">
        <v>568</v>
      </c>
      <c r="G348" s="19" t="s">
        <v>1176</v>
      </c>
      <c r="H348" s="19" t="s">
        <v>1177</v>
      </c>
      <c r="I348" s="20" t="s">
        <v>4123</v>
      </c>
      <c r="J348" s="19" t="s">
        <v>4124</v>
      </c>
      <c r="K348" s="19" t="s">
        <v>2031</v>
      </c>
      <c r="L348" s="19" t="s">
        <v>2007</v>
      </c>
      <c r="M348" s="21">
        <f>IFERROR(VLOOKUP(I348,SUM_POINT!$A$1:$G$970,3,FALSE),0)</f>
        <v>0</v>
      </c>
      <c r="N348" s="21">
        <f>IFERROR(VLOOKUP(I348,SUM_POINT!$A$1:$G$970,4,FALSE),0)</f>
        <v>0</v>
      </c>
      <c r="O348" s="21">
        <f>IFERROR(VLOOKUP(I348,SUM_POINT!$A$1:$G$970,5,FALSE),0)</f>
        <v>0</v>
      </c>
      <c r="P348" s="21">
        <f>IFERROR(VLOOKUP(I348,SUM_POINT!$A$1:$G$970,6,FALSE),0)</f>
        <v>0</v>
      </c>
      <c r="Q348" s="22">
        <f t="shared" si="10"/>
        <v>0</v>
      </c>
      <c r="R348" s="21">
        <f t="shared" si="11"/>
        <v>0</v>
      </c>
    </row>
    <row r="349" spans="1:18">
      <c r="A349" s="19" t="s">
        <v>587</v>
      </c>
      <c r="B349" s="19" t="s">
        <v>588</v>
      </c>
      <c r="C349" s="19" t="s">
        <v>3120</v>
      </c>
      <c r="D349" s="19" t="s">
        <v>3121</v>
      </c>
      <c r="E349" s="19" t="s">
        <v>3160</v>
      </c>
      <c r="F349" s="19" t="s">
        <v>3161</v>
      </c>
      <c r="G349" s="19" t="s">
        <v>4125</v>
      </c>
      <c r="H349" s="19" t="s">
        <v>4126</v>
      </c>
      <c r="I349" s="20" t="s">
        <v>4125</v>
      </c>
      <c r="J349" s="19" t="s">
        <v>4126</v>
      </c>
      <c r="K349" s="19" t="s">
        <v>3991</v>
      </c>
      <c r="L349" s="19" t="s">
        <v>2032</v>
      </c>
      <c r="M349" s="21">
        <f>IFERROR(VLOOKUP(I349,SUM_POINT!$A$1:$G$970,3,FALSE),0)</f>
        <v>0</v>
      </c>
      <c r="N349" s="21">
        <f>IFERROR(VLOOKUP(I349,SUM_POINT!$A$1:$G$970,4,FALSE),0)</f>
        <v>0</v>
      </c>
      <c r="O349" s="21">
        <f>IFERROR(VLOOKUP(I349,SUM_POINT!$A$1:$G$970,5,FALSE),0)</f>
        <v>0</v>
      </c>
      <c r="P349" s="21">
        <f>IFERROR(VLOOKUP(I349,SUM_POINT!$A$1:$G$970,6,FALSE),0)</f>
        <v>0</v>
      </c>
      <c r="Q349" s="22">
        <f t="shared" si="10"/>
        <v>0</v>
      </c>
      <c r="R349" s="21">
        <f t="shared" si="11"/>
        <v>0</v>
      </c>
    </row>
    <row r="350" spans="1:18">
      <c r="A350" s="19" t="s">
        <v>587</v>
      </c>
      <c r="B350" s="19" t="s">
        <v>588</v>
      </c>
      <c r="C350" s="19" t="s">
        <v>2008</v>
      </c>
      <c r="D350" s="19" t="s">
        <v>2009</v>
      </c>
      <c r="E350" s="19" t="s">
        <v>2010</v>
      </c>
      <c r="F350" s="19" t="s">
        <v>2011</v>
      </c>
      <c r="G350" s="19" t="s">
        <v>1167</v>
      </c>
      <c r="H350" s="19" t="s">
        <v>1168</v>
      </c>
      <c r="I350" s="20" t="s">
        <v>1269</v>
      </c>
      <c r="J350" s="19" t="s">
        <v>1270</v>
      </c>
      <c r="K350" s="19" t="s">
        <v>2031</v>
      </c>
      <c r="L350" s="19" t="s">
        <v>2032</v>
      </c>
      <c r="M350" s="21">
        <f>IFERROR(VLOOKUP(I350,SUM_POINT!$A$1:$G$970,3,FALSE),0)</f>
        <v>7442.18</v>
      </c>
      <c r="N350" s="21">
        <f>IFERROR(VLOOKUP(I350,SUM_POINT!$A$1:$G$970,4,FALSE),0)</f>
        <v>6773.01</v>
      </c>
      <c r="O350" s="21">
        <f>IFERROR(VLOOKUP(I350,SUM_POINT!$A$1:$G$970,5,FALSE),0)</f>
        <v>4473.8599999999997</v>
      </c>
      <c r="P350" s="21">
        <f>IFERROR(VLOOKUP(I350,SUM_POINT!$A$1:$G$970,6,FALSE),0)</f>
        <v>8900.9</v>
      </c>
      <c r="Q350" s="22">
        <f t="shared" si="10"/>
        <v>27589.949999999997</v>
      </c>
      <c r="R350" s="21">
        <f t="shared" si="11"/>
        <v>98837</v>
      </c>
    </row>
    <row r="351" spans="1:18">
      <c r="A351" s="19" t="s">
        <v>587</v>
      </c>
      <c r="B351" s="19" t="s">
        <v>588</v>
      </c>
      <c r="C351" s="19" t="s">
        <v>2008</v>
      </c>
      <c r="D351" s="19" t="s">
        <v>2009</v>
      </c>
      <c r="E351" s="19" t="s">
        <v>2010</v>
      </c>
      <c r="F351" s="19" t="s">
        <v>2011</v>
      </c>
      <c r="G351" s="19" t="s">
        <v>1167</v>
      </c>
      <c r="H351" s="19" t="s">
        <v>1168</v>
      </c>
      <c r="I351" s="20" t="s">
        <v>1271</v>
      </c>
      <c r="J351" s="19" t="s">
        <v>1272</v>
      </c>
      <c r="K351" s="19" t="s">
        <v>2031</v>
      </c>
      <c r="L351" s="19" t="s">
        <v>2032</v>
      </c>
      <c r="M351" s="21">
        <f>IFERROR(VLOOKUP(I351,SUM_POINT!$A$1:$G$970,3,FALSE),0)</f>
        <v>3510.42</v>
      </c>
      <c r="N351" s="21">
        <f>IFERROR(VLOOKUP(I351,SUM_POINT!$A$1:$G$970,4,FALSE),0)</f>
        <v>3466.67</v>
      </c>
      <c r="O351" s="21">
        <f>IFERROR(VLOOKUP(I351,SUM_POINT!$A$1:$G$970,5,FALSE),0)</f>
        <v>2172.89</v>
      </c>
      <c r="P351" s="21">
        <f>IFERROR(VLOOKUP(I351,SUM_POINT!$A$1:$G$970,6,FALSE),0)</f>
        <v>5026.3100000000004</v>
      </c>
      <c r="Q351" s="22">
        <f t="shared" si="10"/>
        <v>14176.29</v>
      </c>
      <c r="R351" s="21">
        <f t="shared" si="11"/>
        <v>50784</v>
      </c>
    </row>
    <row r="352" spans="1:18">
      <c r="A352" s="19" t="s">
        <v>587</v>
      </c>
      <c r="B352" s="19" t="s">
        <v>588</v>
      </c>
      <c r="C352" s="19" t="s">
        <v>2008</v>
      </c>
      <c r="D352" s="19" t="s">
        <v>2009</v>
      </c>
      <c r="E352" s="19" t="s">
        <v>2010</v>
      </c>
      <c r="F352" s="19" t="s">
        <v>2011</v>
      </c>
      <c r="G352" s="19" t="s">
        <v>1167</v>
      </c>
      <c r="H352" s="19" t="s">
        <v>1168</v>
      </c>
      <c r="I352" s="20" t="s">
        <v>1273</v>
      </c>
      <c r="J352" s="19" t="s">
        <v>1274</v>
      </c>
      <c r="K352" s="19" t="s">
        <v>2031</v>
      </c>
      <c r="L352" s="19" t="s">
        <v>2032</v>
      </c>
      <c r="M352" s="21">
        <f>IFERROR(VLOOKUP(I352,SUM_POINT!$A$1:$G$970,3,FALSE),0)</f>
        <v>2839.81</v>
      </c>
      <c r="N352" s="21">
        <f>IFERROR(VLOOKUP(I352,SUM_POINT!$A$1:$G$970,4,FALSE),0)</f>
        <v>2643.58</v>
      </c>
      <c r="O352" s="21">
        <f>IFERROR(VLOOKUP(I352,SUM_POINT!$A$1:$G$970,5,FALSE),0)</f>
        <v>1823.35</v>
      </c>
      <c r="P352" s="21">
        <f>IFERROR(VLOOKUP(I352,SUM_POINT!$A$1:$G$970,6,FALSE),0)</f>
        <v>3604.52</v>
      </c>
      <c r="Q352" s="22">
        <f t="shared" si="10"/>
        <v>10911.26</v>
      </c>
      <c r="R352" s="21">
        <f t="shared" si="11"/>
        <v>39088</v>
      </c>
    </row>
    <row r="353" spans="1:18">
      <c r="A353" s="19" t="s">
        <v>587</v>
      </c>
      <c r="B353" s="19" t="s">
        <v>588</v>
      </c>
      <c r="C353" s="19" t="s">
        <v>2008</v>
      </c>
      <c r="D353" s="19" t="s">
        <v>2009</v>
      </c>
      <c r="E353" s="19" t="s">
        <v>2010</v>
      </c>
      <c r="F353" s="19" t="s">
        <v>2011</v>
      </c>
      <c r="G353" s="19" t="s">
        <v>1167</v>
      </c>
      <c r="H353" s="19" t="s">
        <v>1168</v>
      </c>
      <c r="I353" s="20" t="s">
        <v>1275</v>
      </c>
      <c r="J353" s="19" t="s">
        <v>1276</v>
      </c>
      <c r="K353" s="19" t="s">
        <v>2031</v>
      </c>
      <c r="L353" s="19" t="s">
        <v>2032</v>
      </c>
      <c r="M353" s="21">
        <f>IFERROR(VLOOKUP(I353,SUM_POINT!$A$1:$G$970,3,FALSE),0)</f>
        <v>5391.37</v>
      </c>
      <c r="N353" s="21">
        <f>IFERROR(VLOOKUP(I353,SUM_POINT!$A$1:$G$970,4,FALSE),0)</f>
        <v>2329.19</v>
      </c>
      <c r="O353" s="21">
        <f>IFERROR(VLOOKUP(I353,SUM_POINT!$A$1:$G$970,5,FALSE),0)</f>
        <v>1967.81</v>
      </c>
      <c r="P353" s="21">
        <f>IFERROR(VLOOKUP(I353,SUM_POINT!$A$1:$G$970,6,FALSE),0)</f>
        <v>3519.21</v>
      </c>
      <c r="Q353" s="22">
        <f t="shared" si="10"/>
        <v>13207.579999999998</v>
      </c>
      <c r="R353" s="21">
        <f t="shared" si="11"/>
        <v>47314</v>
      </c>
    </row>
    <row r="354" spans="1:18">
      <c r="A354" s="19" t="s">
        <v>587</v>
      </c>
      <c r="B354" s="19" t="s">
        <v>588</v>
      </c>
      <c r="C354" s="19" t="s">
        <v>2857</v>
      </c>
      <c r="D354" s="19" t="s">
        <v>2858</v>
      </c>
      <c r="E354" s="19" t="s">
        <v>4049</v>
      </c>
      <c r="F354" s="19" t="s">
        <v>4050</v>
      </c>
      <c r="G354" s="19" t="s">
        <v>1206</v>
      </c>
      <c r="H354" s="19" t="s">
        <v>1207</v>
      </c>
      <c r="I354" s="20" t="s">
        <v>1277</v>
      </c>
      <c r="J354" s="19" t="s">
        <v>1278</v>
      </c>
      <c r="K354" s="19" t="s">
        <v>2031</v>
      </c>
      <c r="L354" s="19" t="s">
        <v>2032</v>
      </c>
      <c r="M354" s="21">
        <f>IFERROR(VLOOKUP(I354,SUM_POINT!$A$1:$G$970,3,FALSE),0)</f>
        <v>2445.54</v>
      </c>
      <c r="N354" s="21">
        <f>IFERROR(VLOOKUP(I354,SUM_POINT!$A$1:$G$970,4,FALSE),0)</f>
        <v>3957.46</v>
      </c>
      <c r="O354" s="21">
        <f>IFERROR(VLOOKUP(I354,SUM_POINT!$A$1:$G$970,5,FALSE),0)</f>
        <v>3235.5</v>
      </c>
      <c r="P354" s="21">
        <f>IFERROR(VLOOKUP(I354,SUM_POINT!$A$1:$G$970,6,FALSE),0)</f>
        <v>1979.15</v>
      </c>
      <c r="Q354" s="22">
        <f t="shared" si="10"/>
        <v>11617.65</v>
      </c>
      <c r="R354" s="21">
        <f t="shared" si="11"/>
        <v>41618</v>
      </c>
    </row>
    <row r="355" spans="1:18">
      <c r="A355" s="19" t="s">
        <v>587</v>
      </c>
      <c r="B355" s="19" t="s">
        <v>588</v>
      </c>
      <c r="C355" s="19" t="s">
        <v>2857</v>
      </c>
      <c r="D355" s="19" t="s">
        <v>2858</v>
      </c>
      <c r="E355" s="19" t="s">
        <v>4049</v>
      </c>
      <c r="F355" s="19" t="s">
        <v>4050</v>
      </c>
      <c r="G355" s="19" t="s">
        <v>1206</v>
      </c>
      <c r="H355" s="19" t="s">
        <v>1207</v>
      </c>
      <c r="I355" s="20" t="s">
        <v>1279</v>
      </c>
      <c r="J355" s="19" t="s">
        <v>4134</v>
      </c>
      <c r="K355" s="19" t="s">
        <v>2031</v>
      </c>
      <c r="L355" s="19" t="s">
        <v>2032</v>
      </c>
      <c r="M355" s="21">
        <f>IFERROR(VLOOKUP(I355,SUM_POINT!$A$1:$G$970,3,FALSE),0)</f>
        <v>2931.21</v>
      </c>
      <c r="N355" s="21">
        <f>IFERROR(VLOOKUP(I355,SUM_POINT!$A$1:$G$970,4,FALSE),0)</f>
        <v>773.65</v>
      </c>
      <c r="O355" s="21">
        <f>IFERROR(VLOOKUP(I355,SUM_POINT!$A$1:$G$970,5,FALSE),0)</f>
        <v>1945.82</v>
      </c>
      <c r="P355" s="21">
        <f>IFERROR(VLOOKUP(I355,SUM_POINT!$A$1:$G$970,6,FALSE),0)</f>
        <v>2246.21</v>
      </c>
      <c r="Q355" s="22">
        <f t="shared" si="10"/>
        <v>7896.89</v>
      </c>
      <c r="R355" s="21">
        <f t="shared" si="11"/>
        <v>28289</v>
      </c>
    </row>
    <row r="356" spans="1:18">
      <c r="A356" s="19" t="s">
        <v>587</v>
      </c>
      <c r="B356" s="19" t="s">
        <v>588</v>
      </c>
      <c r="C356" s="19" t="s">
        <v>2008</v>
      </c>
      <c r="D356" s="19" t="s">
        <v>2009</v>
      </c>
      <c r="E356" s="19" t="s">
        <v>2690</v>
      </c>
      <c r="F356" s="19" t="s">
        <v>2691</v>
      </c>
      <c r="G356" s="19" t="s">
        <v>1285</v>
      </c>
      <c r="H356" s="19" t="s">
        <v>2681</v>
      </c>
      <c r="I356" s="20" t="s">
        <v>1281</v>
      </c>
      <c r="J356" s="19" t="s">
        <v>4135</v>
      </c>
      <c r="K356" s="19" t="s">
        <v>2031</v>
      </c>
      <c r="L356" s="19" t="s">
        <v>2032</v>
      </c>
      <c r="M356" s="21">
        <f>IFERROR(VLOOKUP(I356,SUM_POINT!$A$1:$G$970,3,FALSE),0)</f>
        <v>2396.89</v>
      </c>
      <c r="N356" s="21">
        <f>IFERROR(VLOOKUP(I356,SUM_POINT!$A$1:$G$970,4,FALSE),0)</f>
        <v>3377.46</v>
      </c>
      <c r="O356" s="21">
        <f>IFERROR(VLOOKUP(I356,SUM_POINT!$A$1:$G$970,5,FALSE),0)</f>
        <v>1472.09</v>
      </c>
      <c r="P356" s="21">
        <f>IFERROR(VLOOKUP(I356,SUM_POINT!$A$1:$G$970,6,FALSE),0)</f>
        <v>3512.12</v>
      </c>
      <c r="Q356" s="22">
        <f t="shared" si="10"/>
        <v>10758.560000000001</v>
      </c>
      <c r="R356" s="21">
        <f t="shared" si="11"/>
        <v>38541</v>
      </c>
    </row>
    <row r="357" spans="1:18">
      <c r="A357" s="19" t="s">
        <v>587</v>
      </c>
      <c r="B357" s="19" t="s">
        <v>588</v>
      </c>
      <c r="C357" s="19" t="s">
        <v>2935</v>
      </c>
      <c r="D357" s="19" t="s">
        <v>2936</v>
      </c>
      <c r="E357" s="19" t="s">
        <v>4018</v>
      </c>
      <c r="F357" s="19" t="s">
        <v>4019</v>
      </c>
      <c r="G357" s="19" t="s">
        <v>1180</v>
      </c>
      <c r="H357" s="19" t="s">
        <v>1181</v>
      </c>
      <c r="I357" s="20" t="s">
        <v>1283</v>
      </c>
      <c r="J357" s="19" t="s">
        <v>1284</v>
      </c>
      <c r="K357" s="19" t="s">
        <v>2031</v>
      </c>
      <c r="L357" s="19" t="s">
        <v>2007</v>
      </c>
      <c r="M357" s="21">
        <f>IFERROR(VLOOKUP(I357,SUM_POINT!$A$1:$G$970,3,FALSE),0)</f>
        <v>1246.21</v>
      </c>
      <c r="N357" s="21">
        <f>IFERROR(VLOOKUP(I357,SUM_POINT!$A$1:$G$970,4,FALSE),0)</f>
        <v>1211.9000000000001</v>
      </c>
      <c r="O357" s="21">
        <f>IFERROR(VLOOKUP(I357,SUM_POINT!$A$1:$G$970,5,FALSE),0)</f>
        <v>1952.03</v>
      </c>
      <c r="P357" s="21">
        <f>IFERROR(VLOOKUP(I357,SUM_POINT!$A$1:$G$970,6,FALSE),0)</f>
        <v>1491.79</v>
      </c>
      <c r="Q357" s="22">
        <f t="shared" si="10"/>
        <v>5901.93</v>
      </c>
      <c r="R357" s="21">
        <f t="shared" si="11"/>
        <v>21143</v>
      </c>
    </row>
    <row r="358" spans="1:18">
      <c r="A358" s="19" t="s">
        <v>587</v>
      </c>
      <c r="B358" s="19" t="s">
        <v>588</v>
      </c>
      <c r="C358" s="19" t="s">
        <v>2008</v>
      </c>
      <c r="D358" s="19" t="s">
        <v>2009</v>
      </c>
      <c r="E358" s="19" t="s">
        <v>2701</v>
      </c>
      <c r="F358" s="19" t="s">
        <v>2702</v>
      </c>
      <c r="G358" s="19" t="s">
        <v>1285</v>
      </c>
      <c r="H358" s="19" t="s">
        <v>2681</v>
      </c>
      <c r="I358" s="20" t="s">
        <v>1285</v>
      </c>
      <c r="J358" s="19" t="s">
        <v>4136</v>
      </c>
      <c r="K358" s="19" t="s">
        <v>3991</v>
      </c>
      <c r="L358" s="19" t="s">
        <v>2032</v>
      </c>
      <c r="M358" s="21">
        <f>IFERROR(VLOOKUP(I358,SUM_POINT!$A$1:$G$970,3,FALSE),0)</f>
        <v>46866.48</v>
      </c>
      <c r="N358" s="21">
        <f>IFERROR(VLOOKUP(I358,SUM_POINT!$A$1:$G$970,4,FALSE),0)</f>
        <v>46772.54</v>
      </c>
      <c r="O358" s="21">
        <f>IFERROR(VLOOKUP(I358,SUM_POINT!$A$1:$G$970,5,FALSE),0)</f>
        <v>43698.77</v>
      </c>
      <c r="P358" s="21">
        <f>IFERROR(VLOOKUP(I358,SUM_POINT!$A$1:$G$970,6,FALSE),0)</f>
        <v>39988.879999999997</v>
      </c>
      <c r="Q358" s="22">
        <f t="shared" si="10"/>
        <v>177326.67</v>
      </c>
      <c r="R358" s="21">
        <f t="shared" si="11"/>
        <v>635244</v>
      </c>
    </row>
    <row r="359" spans="1:18">
      <c r="A359" s="19" t="s">
        <v>587</v>
      </c>
      <c r="B359" s="19" t="s">
        <v>588</v>
      </c>
      <c r="C359" s="19" t="s">
        <v>2008</v>
      </c>
      <c r="D359" s="19" t="s">
        <v>2009</v>
      </c>
      <c r="E359" s="19" t="s">
        <v>2690</v>
      </c>
      <c r="F359" s="19" t="s">
        <v>2691</v>
      </c>
      <c r="G359" s="19" t="s">
        <v>1285</v>
      </c>
      <c r="H359" s="19" t="s">
        <v>2681</v>
      </c>
      <c r="I359" s="20" t="s">
        <v>1287</v>
      </c>
      <c r="J359" s="19" t="s">
        <v>4138</v>
      </c>
      <c r="K359" s="19" t="s">
        <v>2031</v>
      </c>
      <c r="L359" s="19" t="s">
        <v>2032</v>
      </c>
      <c r="M359" s="21">
        <f>IFERROR(VLOOKUP(I359,SUM_POINT!$A$1:$G$970,3,FALSE),0)</f>
        <v>2134.9299999999998</v>
      </c>
      <c r="N359" s="21">
        <f>IFERROR(VLOOKUP(I359,SUM_POINT!$A$1:$G$970,4,FALSE),0)</f>
        <v>1990.12</v>
      </c>
      <c r="O359" s="21">
        <f>IFERROR(VLOOKUP(I359,SUM_POINT!$A$1:$G$970,5,FALSE),0)</f>
        <v>1509.48</v>
      </c>
      <c r="P359" s="21">
        <f>IFERROR(VLOOKUP(I359,SUM_POINT!$A$1:$G$970,6,FALSE),0)</f>
        <v>2806.87</v>
      </c>
      <c r="Q359" s="22">
        <f t="shared" si="10"/>
        <v>8441.3999999999978</v>
      </c>
      <c r="R359" s="21">
        <f t="shared" si="11"/>
        <v>30240</v>
      </c>
    </row>
    <row r="360" spans="1:18">
      <c r="A360" s="19" t="s">
        <v>587</v>
      </c>
      <c r="B360" s="19" t="s">
        <v>588</v>
      </c>
      <c r="C360" s="19" t="s">
        <v>2008</v>
      </c>
      <c r="D360" s="19" t="s">
        <v>2009</v>
      </c>
      <c r="E360" s="19" t="s">
        <v>2010</v>
      </c>
      <c r="F360" s="19" t="s">
        <v>2011</v>
      </c>
      <c r="G360" s="19" t="s">
        <v>1167</v>
      </c>
      <c r="H360" s="19" t="s">
        <v>1168</v>
      </c>
      <c r="I360" s="20" t="s">
        <v>1289</v>
      </c>
      <c r="J360" s="19" t="s">
        <v>1290</v>
      </c>
      <c r="K360" s="19" t="s">
        <v>2031</v>
      </c>
      <c r="L360" s="19" t="s">
        <v>2032</v>
      </c>
      <c r="M360" s="21">
        <f>IFERROR(VLOOKUP(I360,SUM_POINT!$A$1:$G$970,3,FALSE),0)</f>
        <v>6077.87</v>
      </c>
      <c r="N360" s="21">
        <f>IFERROR(VLOOKUP(I360,SUM_POINT!$A$1:$G$970,4,FALSE),0)</f>
        <v>6478.23</v>
      </c>
      <c r="O360" s="21">
        <f>IFERROR(VLOOKUP(I360,SUM_POINT!$A$1:$G$970,5,FALSE),0)</f>
        <v>5072.32</v>
      </c>
      <c r="P360" s="21">
        <f>IFERROR(VLOOKUP(I360,SUM_POINT!$A$1:$G$970,6,FALSE),0)</f>
        <v>11131.87</v>
      </c>
      <c r="Q360" s="22">
        <f t="shared" si="10"/>
        <v>28760.29</v>
      </c>
      <c r="R360" s="21">
        <f t="shared" si="11"/>
        <v>103029</v>
      </c>
    </row>
    <row r="361" spans="1:18">
      <c r="A361" s="19" t="s">
        <v>587</v>
      </c>
      <c r="B361" s="19" t="s">
        <v>588</v>
      </c>
      <c r="C361" s="19" t="s">
        <v>3120</v>
      </c>
      <c r="D361" s="19" t="s">
        <v>3121</v>
      </c>
      <c r="E361" s="19" t="s">
        <v>4141</v>
      </c>
      <c r="F361" s="19" t="s">
        <v>3121</v>
      </c>
      <c r="G361" s="19" t="s">
        <v>1190</v>
      </c>
      <c r="H361" s="19" t="s">
        <v>1191</v>
      </c>
      <c r="I361" s="20" t="s">
        <v>1291</v>
      </c>
      <c r="J361" s="19" t="s">
        <v>1292</v>
      </c>
      <c r="K361" s="19" t="s">
        <v>2031</v>
      </c>
      <c r="L361" s="19" t="s">
        <v>2007</v>
      </c>
      <c r="M361" s="21">
        <f>IFERROR(VLOOKUP(I361,SUM_POINT!$A$1:$G$970,3,FALSE),0)</f>
        <v>1203.33</v>
      </c>
      <c r="N361" s="21">
        <f>IFERROR(VLOOKUP(I361,SUM_POINT!$A$1:$G$970,4,FALSE),0)</f>
        <v>1202.02</v>
      </c>
      <c r="O361" s="21">
        <f>IFERROR(VLOOKUP(I361,SUM_POINT!$A$1:$G$970,5,FALSE),0)</f>
        <v>1452.53</v>
      </c>
      <c r="P361" s="21">
        <f>IFERROR(VLOOKUP(I361,SUM_POINT!$A$1:$G$970,6,FALSE),0)</f>
        <v>1250.3599999999999</v>
      </c>
      <c r="Q361" s="22">
        <f t="shared" si="10"/>
        <v>5108.24</v>
      </c>
      <c r="R361" s="21">
        <f t="shared" si="11"/>
        <v>18299</v>
      </c>
    </row>
    <row r="362" spans="1:18">
      <c r="A362" s="19" t="s">
        <v>587</v>
      </c>
      <c r="B362" s="19" t="s">
        <v>588</v>
      </c>
      <c r="C362" s="19" t="s">
        <v>3120</v>
      </c>
      <c r="D362" s="19" t="s">
        <v>3121</v>
      </c>
      <c r="E362" s="19" t="s">
        <v>4141</v>
      </c>
      <c r="F362" s="19" t="s">
        <v>3121</v>
      </c>
      <c r="G362" s="19" t="s">
        <v>1190</v>
      </c>
      <c r="H362" s="19" t="s">
        <v>1191</v>
      </c>
      <c r="I362" s="20" t="s">
        <v>1293</v>
      </c>
      <c r="J362" s="19" t="s">
        <v>1294</v>
      </c>
      <c r="K362" s="19" t="s">
        <v>2031</v>
      </c>
      <c r="L362" s="19" t="s">
        <v>2007</v>
      </c>
      <c r="M362" s="21">
        <f>IFERROR(VLOOKUP(I362,SUM_POINT!$A$1:$G$970,3,FALSE),0)</f>
        <v>1124.6099999999999</v>
      </c>
      <c r="N362" s="21">
        <f>IFERROR(VLOOKUP(I362,SUM_POINT!$A$1:$G$970,4,FALSE),0)</f>
        <v>994.33</v>
      </c>
      <c r="O362" s="21">
        <f>IFERROR(VLOOKUP(I362,SUM_POINT!$A$1:$G$970,5,FALSE),0)</f>
        <v>1339.42</v>
      </c>
      <c r="P362" s="21">
        <f>IFERROR(VLOOKUP(I362,SUM_POINT!$A$1:$G$970,6,FALSE),0)</f>
        <v>865.53</v>
      </c>
      <c r="Q362" s="22">
        <f t="shared" si="10"/>
        <v>4323.8900000000003</v>
      </c>
      <c r="R362" s="21">
        <f t="shared" si="11"/>
        <v>15490</v>
      </c>
    </row>
    <row r="363" spans="1:18">
      <c r="A363" s="19" t="s">
        <v>587</v>
      </c>
      <c r="B363" s="19" t="s">
        <v>588</v>
      </c>
      <c r="C363" s="19" t="s">
        <v>2008</v>
      </c>
      <c r="D363" s="19" t="s">
        <v>2009</v>
      </c>
      <c r="E363" s="19" t="s">
        <v>2701</v>
      </c>
      <c r="F363" s="19" t="s">
        <v>2702</v>
      </c>
      <c r="G363" s="19" t="s">
        <v>1285</v>
      </c>
      <c r="H363" s="19" t="s">
        <v>2681</v>
      </c>
      <c r="I363" s="20" t="s">
        <v>1295</v>
      </c>
      <c r="J363" s="19" t="s">
        <v>4143</v>
      </c>
      <c r="K363" s="19" t="s">
        <v>2031</v>
      </c>
      <c r="L363" s="19" t="s">
        <v>2032</v>
      </c>
      <c r="M363" s="21">
        <f>IFERROR(VLOOKUP(I363,SUM_POINT!$A$1:$G$970,3,FALSE),0)</f>
        <v>1475.92</v>
      </c>
      <c r="N363" s="21">
        <f>IFERROR(VLOOKUP(I363,SUM_POINT!$A$1:$G$970,4,FALSE),0)</f>
        <v>1562.54</v>
      </c>
      <c r="O363" s="21">
        <f>IFERROR(VLOOKUP(I363,SUM_POINT!$A$1:$G$970,5,FALSE),0)</f>
        <v>1302.9100000000001</v>
      </c>
      <c r="P363" s="21">
        <f>IFERROR(VLOOKUP(I363,SUM_POINT!$A$1:$G$970,6,FALSE),0)</f>
        <v>2726.74</v>
      </c>
      <c r="Q363" s="22">
        <f t="shared" si="10"/>
        <v>7068.11</v>
      </c>
      <c r="R363" s="21">
        <f t="shared" si="11"/>
        <v>25320</v>
      </c>
    </row>
    <row r="364" spans="1:18">
      <c r="A364" s="19" t="s">
        <v>587</v>
      </c>
      <c r="B364" s="19" t="s">
        <v>588</v>
      </c>
      <c r="C364" s="19" t="s">
        <v>2714</v>
      </c>
      <c r="D364" s="19" t="s">
        <v>2715</v>
      </c>
      <c r="E364" s="19" t="s">
        <v>4016</v>
      </c>
      <c r="F364" s="19" t="s">
        <v>3501</v>
      </c>
      <c r="G364" s="19" t="s">
        <v>1170</v>
      </c>
      <c r="H364" s="19" t="s">
        <v>1171</v>
      </c>
      <c r="I364" s="20" t="s">
        <v>1297</v>
      </c>
      <c r="J364" s="19" t="s">
        <v>1298</v>
      </c>
      <c r="K364" s="19" t="s">
        <v>2031</v>
      </c>
      <c r="L364" s="19" t="s">
        <v>2007</v>
      </c>
      <c r="M364" s="21">
        <f>IFERROR(VLOOKUP(I364,SUM_POINT!$A$1:$G$970,3,FALSE),0)</f>
        <v>518.64</v>
      </c>
      <c r="N364" s="21">
        <f>IFERROR(VLOOKUP(I364,SUM_POINT!$A$1:$G$970,4,FALSE),0)</f>
        <v>538.55999999999995</v>
      </c>
      <c r="O364" s="21">
        <f>IFERROR(VLOOKUP(I364,SUM_POINT!$A$1:$G$970,5,FALSE),0)</f>
        <v>611.51</v>
      </c>
      <c r="P364" s="21">
        <f>IFERROR(VLOOKUP(I364,SUM_POINT!$A$1:$G$970,6,FALSE),0)</f>
        <v>648.73</v>
      </c>
      <c r="Q364" s="22">
        <f t="shared" si="10"/>
        <v>2317.4399999999996</v>
      </c>
      <c r="R364" s="21">
        <f t="shared" si="11"/>
        <v>8302</v>
      </c>
    </row>
    <row r="365" spans="1:18">
      <c r="A365" s="19" t="s">
        <v>587</v>
      </c>
      <c r="B365" s="19" t="s">
        <v>588</v>
      </c>
      <c r="C365" s="19" t="s">
        <v>3299</v>
      </c>
      <c r="D365" s="19" t="s">
        <v>3300</v>
      </c>
      <c r="E365" s="19" t="s">
        <v>3304</v>
      </c>
      <c r="F365" s="19" t="s">
        <v>3305</v>
      </c>
      <c r="G365" s="19" t="s">
        <v>1204</v>
      </c>
      <c r="H365" s="19" t="s">
        <v>1205</v>
      </c>
      <c r="I365" s="20" t="s">
        <v>4144</v>
      </c>
      <c r="J365" s="19" t="s">
        <v>4145</v>
      </c>
      <c r="K365" s="19" t="s">
        <v>2031</v>
      </c>
      <c r="L365" s="19" t="s">
        <v>2007</v>
      </c>
      <c r="M365" s="21">
        <f>IFERROR(VLOOKUP(I365,SUM_POINT!$A$1:$G$970,3,FALSE),0)</f>
        <v>0</v>
      </c>
      <c r="N365" s="21">
        <f>IFERROR(VLOOKUP(I365,SUM_POINT!$A$1:$G$970,4,FALSE),0)</f>
        <v>0</v>
      </c>
      <c r="O365" s="21">
        <f>IFERROR(VLOOKUP(I365,SUM_POINT!$A$1:$G$970,5,FALSE),0)</f>
        <v>0</v>
      </c>
      <c r="P365" s="21">
        <f>IFERROR(VLOOKUP(I365,SUM_POINT!$A$1:$G$970,6,FALSE),0)</f>
        <v>0</v>
      </c>
      <c r="Q365" s="22">
        <f t="shared" si="10"/>
        <v>0</v>
      </c>
      <c r="R365" s="21">
        <f t="shared" si="11"/>
        <v>0</v>
      </c>
    </row>
    <row r="366" spans="1:18">
      <c r="A366" s="19" t="s">
        <v>587</v>
      </c>
      <c r="B366" s="19" t="s">
        <v>588</v>
      </c>
      <c r="C366" s="19" t="s">
        <v>2914</v>
      </c>
      <c r="D366" s="19" t="s">
        <v>2915</v>
      </c>
      <c r="E366" s="19" t="s">
        <v>2916</v>
      </c>
      <c r="F366" s="19" t="s">
        <v>2915</v>
      </c>
      <c r="G366" s="19" t="s">
        <v>1178</v>
      </c>
      <c r="H366" s="19" t="s">
        <v>1179</v>
      </c>
      <c r="I366" s="20" t="s">
        <v>4146</v>
      </c>
      <c r="J366" s="19" t="s">
        <v>4147</v>
      </c>
      <c r="K366" s="19" t="s">
        <v>2031</v>
      </c>
      <c r="L366" s="19" t="s">
        <v>2007</v>
      </c>
      <c r="M366" s="21">
        <f>IFERROR(VLOOKUP(I366,SUM_POINT!$A$1:$G$970,3,FALSE),0)</f>
        <v>0</v>
      </c>
      <c r="N366" s="21">
        <f>IFERROR(VLOOKUP(I366,SUM_POINT!$A$1:$G$970,4,FALSE),0)</f>
        <v>0</v>
      </c>
      <c r="O366" s="21">
        <f>IFERROR(VLOOKUP(I366,SUM_POINT!$A$1:$G$970,5,FALSE),0)</f>
        <v>0</v>
      </c>
      <c r="P366" s="21">
        <f>IFERROR(VLOOKUP(I366,SUM_POINT!$A$1:$G$970,6,FALSE),0)</f>
        <v>0</v>
      </c>
      <c r="Q366" s="22">
        <f t="shared" si="10"/>
        <v>0</v>
      </c>
      <c r="R366" s="21">
        <f t="shared" si="11"/>
        <v>0</v>
      </c>
    </row>
    <row r="367" spans="1:18">
      <c r="A367" s="19" t="s">
        <v>587</v>
      </c>
      <c r="B367" s="19" t="s">
        <v>588</v>
      </c>
      <c r="C367" s="19" t="s">
        <v>2957</v>
      </c>
      <c r="D367" s="19" t="s">
        <v>2958</v>
      </c>
      <c r="E367" s="19" t="s">
        <v>4020</v>
      </c>
      <c r="F367" s="19" t="s">
        <v>2904</v>
      </c>
      <c r="G367" s="19" t="s">
        <v>1182</v>
      </c>
      <c r="H367" s="19" t="s">
        <v>1183</v>
      </c>
      <c r="I367" s="20" t="s">
        <v>4148</v>
      </c>
      <c r="J367" s="19" t="s">
        <v>1350</v>
      </c>
      <c r="K367" s="19" t="s">
        <v>2031</v>
      </c>
      <c r="L367" s="19" t="s">
        <v>2007</v>
      </c>
      <c r="M367" s="21">
        <f>IFERROR(VLOOKUP(I367,SUM_POINT!$A$1:$G$970,3,FALSE),0)</f>
        <v>0</v>
      </c>
      <c r="N367" s="21">
        <f>IFERROR(VLOOKUP(I367,SUM_POINT!$A$1:$G$970,4,FALSE),0)</f>
        <v>0</v>
      </c>
      <c r="O367" s="21">
        <f>IFERROR(VLOOKUP(I367,SUM_POINT!$A$1:$G$970,5,FALSE),0)</f>
        <v>0</v>
      </c>
      <c r="P367" s="21">
        <f>IFERROR(VLOOKUP(I367,SUM_POINT!$A$1:$G$970,6,FALSE),0)</f>
        <v>0</v>
      </c>
      <c r="Q367" s="22">
        <f t="shared" si="10"/>
        <v>0</v>
      </c>
      <c r="R367" s="21">
        <f t="shared" si="11"/>
        <v>0</v>
      </c>
    </row>
    <row r="368" spans="1:18">
      <c r="A368" s="19" t="s">
        <v>587</v>
      </c>
      <c r="B368" s="19" t="s">
        <v>588</v>
      </c>
      <c r="C368" s="19" t="s">
        <v>2935</v>
      </c>
      <c r="D368" s="19" t="s">
        <v>2936</v>
      </c>
      <c r="E368" s="19" t="s">
        <v>4018</v>
      </c>
      <c r="F368" s="19" t="s">
        <v>4019</v>
      </c>
      <c r="G368" s="19" t="s">
        <v>1180</v>
      </c>
      <c r="H368" s="19" t="s">
        <v>1181</v>
      </c>
      <c r="I368" s="20" t="s">
        <v>4149</v>
      </c>
      <c r="J368" s="19" t="s">
        <v>4150</v>
      </c>
      <c r="K368" s="19" t="s">
        <v>2031</v>
      </c>
      <c r="L368" s="19" t="s">
        <v>2007</v>
      </c>
      <c r="M368" s="21">
        <f>IFERROR(VLOOKUP(I368,SUM_POINT!$A$1:$G$970,3,FALSE),0)</f>
        <v>0</v>
      </c>
      <c r="N368" s="21">
        <f>IFERROR(VLOOKUP(I368,SUM_POINT!$A$1:$G$970,4,FALSE),0)</f>
        <v>0</v>
      </c>
      <c r="O368" s="21">
        <f>IFERROR(VLOOKUP(I368,SUM_POINT!$A$1:$G$970,5,FALSE),0)</f>
        <v>0</v>
      </c>
      <c r="P368" s="21">
        <f>IFERROR(VLOOKUP(I368,SUM_POINT!$A$1:$G$970,6,FALSE),0)</f>
        <v>0</v>
      </c>
      <c r="Q368" s="22">
        <f t="shared" si="10"/>
        <v>0</v>
      </c>
      <c r="R368" s="21">
        <f t="shared" si="11"/>
        <v>0</v>
      </c>
    </row>
    <row r="369" spans="1:18">
      <c r="A369" s="19" t="s">
        <v>587</v>
      </c>
      <c r="B369" s="19" t="s">
        <v>588</v>
      </c>
      <c r="C369" s="19" t="s">
        <v>2857</v>
      </c>
      <c r="D369" s="19" t="s">
        <v>2858</v>
      </c>
      <c r="E369" s="19" t="s">
        <v>4049</v>
      </c>
      <c r="F369" s="19" t="s">
        <v>4050</v>
      </c>
      <c r="G369" s="19" t="s">
        <v>1206</v>
      </c>
      <c r="H369" s="19" t="s">
        <v>1207</v>
      </c>
      <c r="I369" s="20" t="s">
        <v>1299</v>
      </c>
      <c r="J369" s="19" t="s">
        <v>1300</v>
      </c>
      <c r="K369" s="19" t="s">
        <v>2031</v>
      </c>
      <c r="L369" s="19" t="s">
        <v>2032</v>
      </c>
      <c r="M369" s="21">
        <f>IFERROR(VLOOKUP(I369,SUM_POINT!$A$1:$G$970,3,FALSE),0)</f>
        <v>3250.5</v>
      </c>
      <c r="N369" s="21">
        <f>IFERROR(VLOOKUP(I369,SUM_POINT!$A$1:$G$970,4,FALSE),0)</f>
        <v>2294.46</v>
      </c>
      <c r="O369" s="21">
        <f>IFERROR(VLOOKUP(I369,SUM_POINT!$A$1:$G$970,5,FALSE),0)</f>
        <v>5759.54</v>
      </c>
      <c r="P369" s="21">
        <f>IFERROR(VLOOKUP(I369,SUM_POINT!$A$1:$G$970,6,FALSE),0)</f>
        <v>2780.26</v>
      </c>
      <c r="Q369" s="22">
        <f t="shared" si="10"/>
        <v>14084.76</v>
      </c>
      <c r="R369" s="21">
        <f t="shared" si="11"/>
        <v>50456</v>
      </c>
    </row>
    <row r="370" spans="1:18">
      <c r="A370" s="19" t="s">
        <v>587</v>
      </c>
      <c r="B370" s="19" t="s">
        <v>588</v>
      </c>
      <c r="C370" s="19" t="s">
        <v>3271</v>
      </c>
      <c r="D370" s="19" t="s">
        <v>3272</v>
      </c>
      <c r="E370" s="19" t="s">
        <v>4030</v>
      </c>
      <c r="F370" s="19" t="s">
        <v>4031</v>
      </c>
      <c r="G370" s="19" t="s">
        <v>1200</v>
      </c>
      <c r="H370" s="19" t="s">
        <v>1201</v>
      </c>
      <c r="I370" s="20" t="s">
        <v>4151</v>
      </c>
      <c r="J370" s="19" t="s">
        <v>4152</v>
      </c>
      <c r="K370" s="19" t="s">
        <v>2031</v>
      </c>
      <c r="L370" s="19" t="s">
        <v>2007</v>
      </c>
      <c r="M370" s="21">
        <f>IFERROR(VLOOKUP(I370,SUM_POINT!$A$1:$G$970,3,FALSE),0)</f>
        <v>0</v>
      </c>
      <c r="N370" s="21">
        <f>IFERROR(VLOOKUP(I370,SUM_POINT!$A$1:$G$970,4,FALSE),0)</f>
        <v>0</v>
      </c>
      <c r="O370" s="21">
        <f>IFERROR(VLOOKUP(I370,SUM_POINT!$A$1:$G$970,5,FALSE),0)</f>
        <v>0</v>
      </c>
      <c r="P370" s="21">
        <f>IFERROR(VLOOKUP(I370,SUM_POINT!$A$1:$G$970,6,FALSE),0)</f>
        <v>0</v>
      </c>
      <c r="Q370" s="22">
        <f t="shared" si="10"/>
        <v>0</v>
      </c>
      <c r="R370" s="21">
        <f t="shared" si="11"/>
        <v>0</v>
      </c>
    </row>
    <row r="371" spans="1:18">
      <c r="A371" s="19" t="s">
        <v>587</v>
      </c>
      <c r="B371" s="19" t="s">
        <v>588</v>
      </c>
      <c r="C371" s="19" t="s">
        <v>3281</v>
      </c>
      <c r="D371" s="19" t="s">
        <v>3282</v>
      </c>
      <c r="E371" s="19" t="s">
        <v>4032</v>
      </c>
      <c r="F371" s="19" t="s">
        <v>4033</v>
      </c>
      <c r="G371" s="19" t="s">
        <v>1202</v>
      </c>
      <c r="H371" s="19" t="s">
        <v>1203</v>
      </c>
      <c r="I371" s="20" t="s">
        <v>4153</v>
      </c>
      <c r="J371" s="19" t="s">
        <v>4154</v>
      </c>
      <c r="K371" s="19" t="s">
        <v>2031</v>
      </c>
      <c r="L371" s="19" t="s">
        <v>2007</v>
      </c>
      <c r="M371" s="21">
        <f>IFERROR(VLOOKUP(I371,SUM_POINT!$A$1:$G$970,3,FALSE),0)</f>
        <v>0</v>
      </c>
      <c r="N371" s="21">
        <f>IFERROR(VLOOKUP(I371,SUM_POINT!$A$1:$G$970,4,FALSE),0)</f>
        <v>0</v>
      </c>
      <c r="O371" s="21">
        <f>IFERROR(VLOOKUP(I371,SUM_POINT!$A$1:$G$970,5,FALSE),0)</f>
        <v>0</v>
      </c>
      <c r="P371" s="21">
        <f>IFERROR(VLOOKUP(I371,SUM_POINT!$A$1:$G$970,6,FALSE),0)</f>
        <v>0</v>
      </c>
      <c r="Q371" s="22">
        <f t="shared" si="10"/>
        <v>0</v>
      </c>
      <c r="R371" s="21">
        <f t="shared" si="11"/>
        <v>0</v>
      </c>
    </row>
    <row r="372" spans="1:18">
      <c r="A372" s="19" t="s">
        <v>587</v>
      </c>
      <c r="B372" s="19" t="s">
        <v>588</v>
      </c>
      <c r="C372" s="19" t="s">
        <v>3211</v>
      </c>
      <c r="D372" s="19" t="s">
        <v>3212</v>
      </c>
      <c r="E372" s="19" t="s">
        <v>3213</v>
      </c>
      <c r="F372" s="19" t="s">
        <v>3212</v>
      </c>
      <c r="G372" s="19" t="s">
        <v>1194</v>
      </c>
      <c r="H372" s="19" t="s">
        <v>1195</v>
      </c>
      <c r="I372" s="20" t="s">
        <v>4155</v>
      </c>
      <c r="J372" s="19" t="s">
        <v>4156</v>
      </c>
      <c r="K372" s="19" t="s">
        <v>2031</v>
      </c>
      <c r="L372" s="19" t="s">
        <v>2007</v>
      </c>
      <c r="M372" s="21">
        <f>IFERROR(VLOOKUP(I372,SUM_POINT!$A$1:$G$970,3,FALSE),0)</f>
        <v>0</v>
      </c>
      <c r="N372" s="21">
        <f>IFERROR(VLOOKUP(I372,SUM_POINT!$A$1:$G$970,4,FALSE),0)</f>
        <v>0</v>
      </c>
      <c r="O372" s="21">
        <f>IFERROR(VLOOKUP(I372,SUM_POINT!$A$1:$G$970,5,FALSE),0)</f>
        <v>0</v>
      </c>
      <c r="P372" s="21">
        <f>IFERROR(VLOOKUP(I372,SUM_POINT!$A$1:$G$970,6,FALSE),0)</f>
        <v>0</v>
      </c>
      <c r="Q372" s="22">
        <f t="shared" si="10"/>
        <v>0</v>
      </c>
      <c r="R372" s="21">
        <f t="shared" si="11"/>
        <v>0</v>
      </c>
    </row>
    <row r="373" spans="1:18">
      <c r="A373" s="19" t="s">
        <v>587</v>
      </c>
      <c r="B373" s="19" t="s">
        <v>588</v>
      </c>
      <c r="C373" s="19" t="s">
        <v>2749</v>
      </c>
      <c r="D373" s="19" t="s">
        <v>2750</v>
      </c>
      <c r="E373" s="19" t="s">
        <v>2751</v>
      </c>
      <c r="F373" s="19" t="s">
        <v>2750</v>
      </c>
      <c r="G373" s="19" t="s">
        <v>1172</v>
      </c>
      <c r="H373" s="19" t="s">
        <v>1173</v>
      </c>
      <c r="I373" s="20" t="s">
        <v>4157</v>
      </c>
      <c r="J373" s="19" t="s">
        <v>4158</v>
      </c>
      <c r="K373" s="19" t="s">
        <v>2031</v>
      </c>
      <c r="L373" s="19" t="s">
        <v>2007</v>
      </c>
      <c r="M373" s="21">
        <f>IFERROR(VLOOKUP(I373,SUM_POINT!$A$1:$G$970,3,FALSE),0)</f>
        <v>0</v>
      </c>
      <c r="N373" s="21">
        <f>IFERROR(VLOOKUP(I373,SUM_POINT!$A$1:$G$970,4,FALSE),0)</f>
        <v>0</v>
      </c>
      <c r="O373" s="21">
        <f>IFERROR(VLOOKUP(I373,SUM_POINT!$A$1:$G$970,5,FALSE),0)</f>
        <v>0</v>
      </c>
      <c r="P373" s="21">
        <f>IFERROR(VLOOKUP(I373,SUM_POINT!$A$1:$G$970,6,FALSE),0)</f>
        <v>0</v>
      </c>
      <c r="Q373" s="22">
        <f t="shared" si="10"/>
        <v>0</v>
      </c>
      <c r="R373" s="21">
        <f t="shared" si="11"/>
        <v>0</v>
      </c>
    </row>
    <row r="374" spans="1:18">
      <c r="A374" s="19" t="s">
        <v>587</v>
      </c>
      <c r="B374" s="19" t="s">
        <v>588</v>
      </c>
      <c r="C374" s="19" t="s">
        <v>3249</v>
      </c>
      <c r="D374" s="19" t="s">
        <v>2436</v>
      </c>
      <c r="E374" s="19" t="s">
        <v>4029</v>
      </c>
      <c r="F374" s="19" t="s">
        <v>2436</v>
      </c>
      <c r="G374" s="19" t="s">
        <v>1198</v>
      </c>
      <c r="H374" s="19" t="s">
        <v>1199</v>
      </c>
      <c r="I374" s="20" t="s">
        <v>4159</v>
      </c>
      <c r="J374" s="19" t="s">
        <v>4160</v>
      </c>
      <c r="K374" s="19" t="s">
        <v>2031</v>
      </c>
      <c r="L374" s="19" t="s">
        <v>2007</v>
      </c>
      <c r="M374" s="21">
        <f>IFERROR(VLOOKUP(I374,SUM_POINT!$A$1:$G$970,3,FALSE),0)</f>
        <v>0</v>
      </c>
      <c r="N374" s="21">
        <f>IFERROR(VLOOKUP(I374,SUM_POINT!$A$1:$G$970,4,FALSE),0)</f>
        <v>0</v>
      </c>
      <c r="O374" s="21">
        <f>IFERROR(VLOOKUP(I374,SUM_POINT!$A$1:$G$970,5,FALSE),0)</f>
        <v>0</v>
      </c>
      <c r="P374" s="21">
        <f>IFERROR(VLOOKUP(I374,SUM_POINT!$A$1:$G$970,6,FALSE),0)</f>
        <v>0</v>
      </c>
      <c r="Q374" s="22">
        <f t="shared" si="10"/>
        <v>0</v>
      </c>
      <c r="R374" s="21">
        <f t="shared" si="11"/>
        <v>0</v>
      </c>
    </row>
    <row r="375" spans="1:18">
      <c r="A375" s="19" t="s">
        <v>587</v>
      </c>
      <c r="B375" s="19" t="s">
        <v>588</v>
      </c>
      <c r="C375" s="19" t="s">
        <v>3120</v>
      </c>
      <c r="D375" s="19" t="s">
        <v>3121</v>
      </c>
      <c r="E375" s="19" t="s">
        <v>3138</v>
      </c>
      <c r="F375" s="19" t="s">
        <v>3139</v>
      </c>
      <c r="G375" s="19" t="s">
        <v>1190</v>
      </c>
      <c r="H375" s="19" t="s">
        <v>1191</v>
      </c>
      <c r="I375" s="20" t="s">
        <v>4161</v>
      </c>
      <c r="J375" s="19" t="s">
        <v>4162</v>
      </c>
      <c r="K375" s="19" t="s">
        <v>2031</v>
      </c>
      <c r="L375" s="19" t="s">
        <v>2007</v>
      </c>
      <c r="M375" s="21">
        <f>IFERROR(VLOOKUP(I375,SUM_POINT!$A$1:$G$970,3,FALSE),0)</f>
        <v>0</v>
      </c>
      <c r="N375" s="21">
        <f>IFERROR(VLOOKUP(I375,SUM_POINT!$A$1:$G$970,4,FALSE),0)</f>
        <v>0</v>
      </c>
      <c r="O375" s="21">
        <f>IFERROR(VLOOKUP(I375,SUM_POINT!$A$1:$G$970,5,FALSE),0)</f>
        <v>0</v>
      </c>
      <c r="P375" s="21">
        <f>IFERROR(VLOOKUP(I375,SUM_POINT!$A$1:$G$970,6,FALSE),0)</f>
        <v>0</v>
      </c>
      <c r="Q375" s="22">
        <f t="shared" si="10"/>
        <v>0</v>
      </c>
      <c r="R375" s="21">
        <f t="shared" si="11"/>
        <v>0</v>
      </c>
    </row>
    <row r="376" spans="1:18">
      <c r="A376" s="19" t="s">
        <v>587</v>
      </c>
      <c r="B376" s="19" t="s">
        <v>588</v>
      </c>
      <c r="C376" s="19" t="s">
        <v>3167</v>
      </c>
      <c r="D376" s="19" t="s">
        <v>3168</v>
      </c>
      <c r="E376" s="19" t="s">
        <v>4027</v>
      </c>
      <c r="F376" s="19" t="s">
        <v>4028</v>
      </c>
      <c r="G376" s="19" t="s">
        <v>1192</v>
      </c>
      <c r="H376" s="19" t="s">
        <v>1193</v>
      </c>
      <c r="I376" s="20" t="s">
        <v>1301</v>
      </c>
      <c r="J376" s="19" t="s">
        <v>4163</v>
      </c>
      <c r="K376" s="19" t="s">
        <v>2031</v>
      </c>
      <c r="L376" s="19" t="s">
        <v>2007</v>
      </c>
      <c r="M376" s="21">
        <f>IFERROR(VLOOKUP(I376,SUM_POINT!$A$1:$G$970,3,FALSE),0)</f>
        <v>658.72</v>
      </c>
      <c r="N376" s="21">
        <f>IFERROR(VLOOKUP(I376,SUM_POINT!$A$1:$G$970,4,FALSE),0)</f>
        <v>1154.8699999999999</v>
      </c>
      <c r="O376" s="21">
        <f>IFERROR(VLOOKUP(I376,SUM_POINT!$A$1:$G$970,5,FALSE),0)</f>
        <v>1373.34</v>
      </c>
      <c r="P376" s="21">
        <f>IFERROR(VLOOKUP(I376,SUM_POINT!$A$1:$G$970,6,FALSE),0)</f>
        <v>1111.1600000000001</v>
      </c>
      <c r="Q376" s="22">
        <f t="shared" si="10"/>
        <v>4298.09</v>
      </c>
      <c r="R376" s="21">
        <f t="shared" si="11"/>
        <v>15397</v>
      </c>
    </row>
    <row r="377" spans="1:18">
      <c r="A377" s="19" t="s">
        <v>587</v>
      </c>
      <c r="B377" s="19" t="s">
        <v>588</v>
      </c>
      <c r="C377" s="19" t="s">
        <v>3054</v>
      </c>
      <c r="D377" s="19" t="s">
        <v>3055</v>
      </c>
      <c r="E377" s="19" t="s">
        <v>4023</v>
      </c>
      <c r="F377" s="19" t="s">
        <v>4024</v>
      </c>
      <c r="G377" s="19" t="s">
        <v>1186</v>
      </c>
      <c r="H377" s="19" t="s">
        <v>1187</v>
      </c>
      <c r="I377" s="20" t="s">
        <v>4164</v>
      </c>
      <c r="J377" s="19" t="s">
        <v>4165</v>
      </c>
      <c r="K377" s="19" t="s">
        <v>2031</v>
      </c>
      <c r="L377" s="19" t="s">
        <v>2007</v>
      </c>
      <c r="M377" s="21">
        <f>IFERROR(VLOOKUP(I377,SUM_POINT!$A$1:$G$970,3,FALSE),0)</f>
        <v>0</v>
      </c>
      <c r="N377" s="21">
        <f>IFERROR(VLOOKUP(I377,SUM_POINT!$A$1:$G$970,4,FALSE),0)</f>
        <v>0</v>
      </c>
      <c r="O377" s="21">
        <f>IFERROR(VLOOKUP(I377,SUM_POINT!$A$1:$G$970,5,FALSE),0)</f>
        <v>0</v>
      </c>
      <c r="P377" s="21">
        <f>IFERROR(VLOOKUP(I377,SUM_POINT!$A$1:$G$970,6,FALSE),0)</f>
        <v>0</v>
      </c>
      <c r="Q377" s="22">
        <f t="shared" si="10"/>
        <v>0</v>
      </c>
      <c r="R377" s="21">
        <f t="shared" si="11"/>
        <v>0</v>
      </c>
    </row>
    <row r="378" spans="1:18">
      <c r="A378" s="19" t="s">
        <v>587</v>
      </c>
      <c r="B378" s="19" t="s">
        <v>588</v>
      </c>
      <c r="C378" s="19" t="s">
        <v>3229</v>
      </c>
      <c r="D378" s="19" t="s">
        <v>3187</v>
      </c>
      <c r="E378" s="19" t="s">
        <v>3230</v>
      </c>
      <c r="F378" s="19" t="s">
        <v>3187</v>
      </c>
      <c r="G378" s="19" t="s">
        <v>1196</v>
      </c>
      <c r="H378" s="19" t="s">
        <v>1197</v>
      </c>
      <c r="I378" s="20" t="s">
        <v>4166</v>
      </c>
      <c r="J378" s="19" t="s">
        <v>4167</v>
      </c>
      <c r="K378" s="19" t="s">
        <v>2031</v>
      </c>
      <c r="L378" s="19" t="s">
        <v>2007</v>
      </c>
      <c r="M378" s="21">
        <f>IFERROR(VLOOKUP(I378,SUM_POINT!$A$1:$G$970,3,FALSE),0)</f>
        <v>0</v>
      </c>
      <c r="N378" s="21">
        <f>IFERROR(VLOOKUP(I378,SUM_POINT!$A$1:$G$970,4,FALSE),0)</f>
        <v>0</v>
      </c>
      <c r="O378" s="21">
        <f>IFERROR(VLOOKUP(I378,SUM_POINT!$A$1:$G$970,5,FALSE),0)</f>
        <v>0</v>
      </c>
      <c r="P378" s="21">
        <f>IFERROR(VLOOKUP(I378,SUM_POINT!$A$1:$G$970,6,FALSE),0)</f>
        <v>0</v>
      </c>
      <c r="Q378" s="22">
        <f t="shared" si="10"/>
        <v>0</v>
      </c>
      <c r="R378" s="21">
        <f t="shared" si="11"/>
        <v>0</v>
      </c>
    </row>
    <row r="379" spans="1:18">
      <c r="A379" s="19" t="s">
        <v>587</v>
      </c>
      <c r="B379" s="19" t="s">
        <v>588</v>
      </c>
      <c r="C379" s="19" t="s">
        <v>2714</v>
      </c>
      <c r="D379" s="19" t="s">
        <v>2715</v>
      </c>
      <c r="E379" s="19" t="s">
        <v>4016</v>
      </c>
      <c r="F379" s="19" t="s">
        <v>3501</v>
      </c>
      <c r="G379" s="19" t="s">
        <v>1170</v>
      </c>
      <c r="H379" s="19" t="s">
        <v>1171</v>
      </c>
      <c r="I379" s="20" t="s">
        <v>1303</v>
      </c>
      <c r="J379" s="19" t="s">
        <v>1304</v>
      </c>
      <c r="K379" s="19" t="s">
        <v>2031</v>
      </c>
      <c r="L379" s="19" t="s">
        <v>2032</v>
      </c>
      <c r="M379" s="21">
        <f>IFERROR(VLOOKUP(I379,SUM_POINT!$A$1:$G$970,3,FALSE),0)</f>
        <v>1006.38</v>
      </c>
      <c r="N379" s="21">
        <f>IFERROR(VLOOKUP(I379,SUM_POINT!$A$1:$G$970,4,FALSE),0)</f>
        <v>1066.79</v>
      </c>
      <c r="O379" s="21">
        <f>IFERROR(VLOOKUP(I379,SUM_POINT!$A$1:$G$970,5,FALSE),0)</f>
        <v>1455.52</v>
      </c>
      <c r="P379" s="21">
        <f>IFERROR(VLOOKUP(I379,SUM_POINT!$A$1:$G$970,6,FALSE),0)</f>
        <v>947.85</v>
      </c>
      <c r="Q379" s="22">
        <f t="shared" si="10"/>
        <v>4476.54</v>
      </c>
      <c r="R379" s="21">
        <f t="shared" si="11"/>
        <v>16036</v>
      </c>
    </row>
    <row r="380" spans="1:18">
      <c r="A380" s="19" t="s">
        <v>587</v>
      </c>
      <c r="B380" s="19" t="s">
        <v>588</v>
      </c>
      <c r="C380" s="19" t="s">
        <v>2833</v>
      </c>
      <c r="D380" s="19" t="s">
        <v>2834</v>
      </c>
      <c r="E380" s="19" t="s">
        <v>4017</v>
      </c>
      <c r="F380" s="19" t="s">
        <v>2834</v>
      </c>
      <c r="G380" s="19" t="s">
        <v>1176</v>
      </c>
      <c r="H380" s="19" t="s">
        <v>1177</v>
      </c>
      <c r="I380" s="20" t="s">
        <v>4168</v>
      </c>
      <c r="J380" s="19" t="s">
        <v>4169</v>
      </c>
      <c r="K380" s="19" t="s">
        <v>2031</v>
      </c>
      <c r="L380" s="19" t="s">
        <v>2007</v>
      </c>
      <c r="M380" s="21">
        <f>IFERROR(VLOOKUP(I380,SUM_POINT!$A$1:$G$970,3,FALSE),0)</f>
        <v>0</v>
      </c>
      <c r="N380" s="21">
        <f>IFERROR(VLOOKUP(I380,SUM_POINT!$A$1:$G$970,4,FALSE),0)</f>
        <v>0</v>
      </c>
      <c r="O380" s="21">
        <f>IFERROR(VLOOKUP(I380,SUM_POINT!$A$1:$G$970,5,FALSE),0)</f>
        <v>0</v>
      </c>
      <c r="P380" s="21">
        <f>IFERROR(VLOOKUP(I380,SUM_POINT!$A$1:$G$970,6,FALSE),0)</f>
        <v>0</v>
      </c>
      <c r="Q380" s="22">
        <f t="shared" si="10"/>
        <v>0</v>
      </c>
      <c r="R380" s="21">
        <f t="shared" si="11"/>
        <v>0</v>
      </c>
    </row>
    <row r="381" spans="1:18">
      <c r="A381" s="19" t="s">
        <v>587</v>
      </c>
      <c r="B381" s="19" t="s">
        <v>588</v>
      </c>
      <c r="C381" s="19" t="s">
        <v>2985</v>
      </c>
      <c r="D381" s="19" t="s">
        <v>2986</v>
      </c>
      <c r="E381" s="19" t="s">
        <v>4021</v>
      </c>
      <c r="F381" s="19" t="s">
        <v>4022</v>
      </c>
      <c r="G381" s="19" t="s">
        <v>1184</v>
      </c>
      <c r="H381" s="19" t="s">
        <v>1185</v>
      </c>
      <c r="I381" s="20" t="s">
        <v>4170</v>
      </c>
      <c r="J381" s="19" t="s">
        <v>4171</v>
      </c>
      <c r="K381" s="19" t="s">
        <v>2031</v>
      </c>
      <c r="L381" s="19" t="s">
        <v>2007</v>
      </c>
      <c r="M381" s="21">
        <f>IFERROR(VLOOKUP(I381,SUM_POINT!$A$1:$G$970,3,FALSE),0)</f>
        <v>0</v>
      </c>
      <c r="N381" s="21">
        <f>IFERROR(VLOOKUP(I381,SUM_POINT!$A$1:$G$970,4,FALSE),0)</f>
        <v>0</v>
      </c>
      <c r="O381" s="21">
        <f>IFERROR(VLOOKUP(I381,SUM_POINT!$A$1:$G$970,5,FALSE),0)</f>
        <v>0</v>
      </c>
      <c r="P381" s="21">
        <f>IFERROR(VLOOKUP(I381,SUM_POINT!$A$1:$G$970,6,FALSE),0)</f>
        <v>0</v>
      </c>
      <c r="Q381" s="22">
        <f t="shared" si="10"/>
        <v>0</v>
      </c>
      <c r="R381" s="21">
        <f t="shared" si="11"/>
        <v>0</v>
      </c>
    </row>
    <row r="382" spans="1:18">
      <c r="A382" s="19" t="s">
        <v>587</v>
      </c>
      <c r="B382" s="19" t="s">
        <v>588</v>
      </c>
      <c r="C382" s="19" t="s">
        <v>3073</v>
      </c>
      <c r="D382" s="19" t="s">
        <v>3074</v>
      </c>
      <c r="E382" s="19" t="s">
        <v>4025</v>
      </c>
      <c r="F382" s="19" t="s">
        <v>3074</v>
      </c>
      <c r="G382" s="19" t="s">
        <v>1188</v>
      </c>
      <c r="H382" s="19" t="s">
        <v>1189</v>
      </c>
      <c r="I382" s="20" t="s">
        <v>4172</v>
      </c>
      <c r="J382" s="19" t="s">
        <v>4173</v>
      </c>
      <c r="K382" s="19" t="s">
        <v>2031</v>
      </c>
      <c r="L382" s="19" t="s">
        <v>2007</v>
      </c>
      <c r="M382" s="21">
        <f>IFERROR(VLOOKUP(I382,SUM_POINT!$A$1:$G$970,3,FALSE),0)</f>
        <v>0</v>
      </c>
      <c r="N382" s="21">
        <f>IFERROR(VLOOKUP(I382,SUM_POINT!$A$1:$G$970,4,FALSE),0)</f>
        <v>0</v>
      </c>
      <c r="O382" s="21">
        <f>IFERROR(VLOOKUP(I382,SUM_POINT!$A$1:$G$970,5,FALSE),0)</f>
        <v>0</v>
      </c>
      <c r="P382" s="21">
        <f>IFERROR(VLOOKUP(I382,SUM_POINT!$A$1:$G$970,6,FALSE),0)</f>
        <v>0</v>
      </c>
      <c r="Q382" s="22">
        <f t="shared" si="10"/>
        <v>0</v>
      </c>
      <c r="R382" s="21">
        <f t="shared" si="11"/>
        <v>0</v>
      </c>
    </row>
    <row r="383" spans="1:18">
      <c r="A383" s="19" t="s">
        <v>587</v>
      </c>
      <c r="B383" s="19" t="s">
        <v>588</v>
      </c>
      <c r="C383" s="19" t="s">
        <v>2768</v>
      </c>
      <c r="D383" s="19" t="s">
        <v>2769</v>
      </c>
      <c r="E383" s="19" t="s">
        <v>2770</v>
      </c>
      <c r="F383" s="19" t="s">
        <v>2769</v>
      </c>
      <c r="G383" s="19" t="s">
        <v>1174</v>
      </c>
      <c r="H383" s="19" t="s">
        <v>1175</v>
      </c>
      <c r="I383" s="20" t="s">
        <v>4174</v>
      </c>
      <c r="J383" s="19" t="s">
        <v>4175</v>
      </c>
      <c r="K383" s="19" t="s">
        <v>2031</v>
      </c>
      <c r="L383" s="19" t="s">
        <v>2007</v>
      </c>
      <c r="M383" s="21">
        <f>IFERROR(VLOOKUP(I383,SUM_POINT!$A$1:$G$970,3,FALSE),0)</f>
        <v>0</v>
      </c>
      <c r="N383" s="21">
        <f>IFERROR(VLOOKUP(I383,SUM_POINT!$A$1:$G$970,4,FALSE),0)</f>
        <v>0</v>
      </c>
      <c r="O383" s="21">
        <f>IFERROR(VLOOKUP(I383,SUM_POINT!$A$1:$G$970,5,FALSE),0)</f>
        <v>0</v>
      </c>
      <c r="P383" s="21">
        <f>IFERROR(VLOOKUP(I383,SUM_POINT!$A$1:$G$970,6,FALSE),0)</f>
        <v>0</v>
      </c>
      <c r="Q383" s="22">
        <f t="shared" si="10"/>
        <v>0</v>
      </c>
      <c r="R383" s="21">
        <f t="shared" si="11"/>
        <v>0</v>
      </c>
    </row>
    <row r="384" spans="1:18">
      <c r="A384" s="19" t="s">
        <v>587</v>
      </c>
      <c r="B384" s="19" t="s">
        <v>588</v>
      </c>
      <c r="C384" s="19" t="s">
        <v>2008</v>
      </c>
      <c r="D384" s="19" t="s">
        <v>2009</v>
      </c>
      <c r="E384" s="19" t="s">
        <v>2010</v>
      </c>
      <c r="F384" s="19" t="s">
        <v>2011</v>
      </c>
      <c r="G384" s="19" t="s">
        <v>1167</v>
      </c>
      <c r="H384" s="19" t="s">
        <v>1168</v>
      </c>
      <c r="I384" s="20" t="s">
        <v>1305</v>
      </c>
      <c r="J384" s="19" t="s">
        <v>1306</v>
      </c>
      <c r="K384" s="19" t="s">
        <v>2031</v>
      </c>
      <c r="L384" s="19" t="s">
        <v>2032</v>
      </c>
      <c r="M384" s="21">
        <f>IFERROR(VLOOKUP(I384,SUM_POINT!$A$1:$G$970,3,FALSE),0)</f>
        <v>3178.93</v>
      </c>
      <c r="N384" s="21">
        <f>IFERROR(VLOOKUP(I384,SUM_POINT!$A$1:$G$970,4,FALSE),0)</f>
        <v>2672.81</v>
      </c>
      <c r="O384" s="21">
        <f>IFERROR(VLOOKUP(I384,SUM_POINT!$A$1:$G$970,5,FALSE),0)</f>
        <v>1613.51</v>
      </c>
      <c r="P384" s="21">
        <f>IFERROR(VLOOKUP(I384,SUM_POINT!$A$1:$G$970,6,FALSE),0)</f>
        <v>3634.35</v>
      </c>
      <c r="Q384" s="22">
        <f t="shared" si="10"/>
        <v>11099.6</v>
      </c>
      <c r="R384" s="21">
        <f t="shared" si="11"/>
        <v>39763</v>
      </c>
    </row>
    <row r="385" spans="1:18">
      <c r="A385" s="19" t="s">
        <v>587</v>
      </c>
      <c r="B385" s="19" t="s">
        <v>588</v>
      </c>
      <c r="C385" s="19" t="s">
        <v>3327</v>
      </c>
      <c r="D385" s="19" t="s">
        <v>3328</v>
      </c>
      <c r="E385" s="19" t="s">
        <v>3329</v>
      </c>
      <c r="F385" s="19" t="s">
        <v>3328</v>
      </c>
      <c r="G385" s="19" t="s">
        <v>1307</v>
      </c>
      <c r="H385" s="19" t="s">
        <v>1308</v>
      </c>
      <c r="I385" s="20" t="s">
        <v>1307</v>
      </c>
      <c r="J385" s="19" t="s">
        <v>1308</v>
      </c>
      <c r="K385" s="19" t="s">
        <v>3991</v>
      </c>
      <c r="L385" s="19" t="s">
        <v>2032</v>
      </c>
      <c r="M385" s="21">
        <f>IFERROR(VLOOKUP(I385,SUM_POINT!$A$1:$G$970,3,FALSE),0)</f>
        <v>13132.56</v>
      </c>
      <c r="N385" s="21">
        <f>IFERROR(VLOOKUP(I385,SUM_POINT!$A$1:$G$970,4,FALSE),0)</f>
        <v>11453.74</v>
      </c>
      <c r="O385" s="21">
        <f>IFERROR(VLOOKUP(I385,SUM_POINT!$A$1:$G$970,5,FALSE),0)</f>
        <v>11801.18</v>
      </c>
      <c r="P385" s="21">
        <f>IFERROR(VLOOKUP(I385,SUM_POINT!$A$1:$G$970,6,FALSE),0)</f>
        <v>11822.3</v>
      </c>
      <c r="Q385" s="22">
        <f t="shared" si="10"/>
        <v>48209.78</v>
      </c>
      <c r="R385" s="21">
        <f t="shared" si="11"/>
        <v>172704</v>
      </c>
    </row>
    <row r="386" spans="1:18">
      <c r="A386" s="19" t="s">
        <v>587</v>
      </c>
      <c r="B386" s="19" t="s">
        <v>588</v>
      </c>
      <c r="C386" s="19" t="s">
        <v>3315</v>
      </c>
      <c r="D386" s="19" t="s">
        <v>3316</v>
      </c>
      <c r="E386" s="19" t="s">
        <v>3317</v>
      </c>
      <c r="F386" s="19" t="s">
        <v>3316</v>
      </c>
      <c r="G386" s="19" t="s">
        <v>1309</v>
      </c>
      <c r="H386" s="19" t="s">
        <v>1310</v>
      </c>
      <c r="I386" s="20" t="s">
        <v>1309</v>
      </c>
      <c r="J386" s="19" t="s">
        <v>1310</v>
      </c>
      <c r="K386" s="19" t="s">
        <v>3991</v>
      </c>
      <c r="L386" s="19" t="s">
        <v>2032</v>
      </c>
      <c r="M386" s="21">
        <f>IFERROR(VLOOKUP(I386,SUM_POINT!$A$1:$G$970,3,FALSE),0)</f>
        <v>12924.37</v>
      </c>
      <c r="N386" s="21">
        <f>IFERROR(VLOOKUP(I386,SUM_POINT!$A$1:$G$970,4,FALSE),0)</f>
        <v>12280.99</v>
      </c>
      <c r="O386" s="21">
        <f>IFERROR(VLOOKUP(I386,SUM_POINT!$A$1:$G$970,5,FALSE),0)</f>
        <v>9533.4</v>
      </c>
      <c r="P386" s="21">
        <f>IFERROR(VLOOKUP(I386,SUM_POINT!$A$1:$G$970,6,FALSE),0)</f>
        <v>8171.33</v>
      </c>
      <c r="Q386" s="22">
        <f t="shared" si="10"/>
        <v>42910.090000000004</v>
      </c>
      <c r="R386" s="21">
        <f t="shared" si="11"/>
        <v>153719</v>
      </c>
    </row>
    <row r="387" spans="1:18">
      <c r="A387" s="19" t="s">
        <v>587</v>
      </c>
      <c r="B387" s="19" t="s">
        <v>588</v>
      </c>
      <c r="C387" s="19" t="s">
        <v>2008</v>
      </c>
      <c r="D387" s="19" t="s">
        <v>2009</v>
      </c>
      <c r="E387" s="19" t="s">
        <v>2687</v>
      </c>
      <c r="F387" s="19" t="s">
        <v>2688</v>
      </c>
      <c r="G387" s="19" t="s">
        <v>1285</v>
      </c>
      <c r="H387" s="19" t="s">
        <v>2681</v>
      </c>
      <c r="I387" s="20" t="s">
        <v>1311</v>
      </c>
      <c r="J387" s="19" t="s">
        <v>1312</v>
      </c>
      <c r="K387" s="19" t="s">
        <v>2031</v>
      </c>
      <c r="L387" s="19" t="s">
        <v>2032</v>
      </c>
      <c r="M387" s="21">
        <f>IFERROR(VLOOKUP(I387,SUM_POINT!$A$1:$G$970,3,FALSE),0)</f>
        <v>3479.72</v>
      </c>
      <c r="N387" s="21">
        <f>IFERROR(VLOOKUP(I387,SUM_POINT!$A$1:$G$970,4,FALSE),0)</f>
        <v>2983.92</v>
      </c>
      <c r="O387" s="21">
        <f>IFERROR(VLOOKUP(I387,SUM_POINT!$A$1:$G$970,5,FALSE),0)</f>
        <v>2052.4899999999998</v>
      </c>
      <c r="P387" s="21">
        <f>IFERROR(VLOOKUP(I387,SUM_POINT!$A$1:$G$970,6,FALSE),0)</f>
        <v>3883.2</v>
      </c>
      <c r="Q387" s="22">
        <f t="shared" ref="Q387:Q412" si="12">SUM(M387:P387)</f>
        <v>12399.329999999998</v>
      </c>
      <c r="R387" s="21">
        <f t="shared" ref="R387:R398" si="13">ROUND(Q387*$Q$418,0)</f>
        <v>44419</v>
      </c>
    </row>
    <row r="388" spans="1:18">
      <c r="A388" s="19" t="s">
        <v>587</v>
      </c>
      <c r="B388" s="19" t="s">
        <v>588</v>
      </c>
      <c r="C388" s="19" t="s">
        <v>3356</v>
      </c>
      <c r="D388" s="19" t="s">
        <v>3357</v>
      </c>
      <c r="E388" s="19" t="s">
        <v>3358</v>
      </c>
      <c r="F388" s="19" t="s">
        <v>3357</v>
      </c>
      <c r="G388" s="19" t="s">
        <v>1313</v>
      </c>
      <c r="H388" s="19" t="s">
        <v>1314</v>
      </c>
      <c r="I388" s="20" t="s">
        <v>1313</v>
      </c>
      <c r="J388" s="19" t="s">
        <v>1314</v>
      </c>
      <c r="K388" s="19" t="s">
        <v>3991</v>
      </c>
      <c r="L388" s="19" t="s">
        <v>2032</v>
      </c>
      <c r="M388" s="21">
        <f>IFERROR(VLOOKUP(I388,SUM_POINT!$A$1:$G$970,3,FALSE),0)</f>
        <v>10834.25</v>
      </c>
      <c r="N388" s="21">
        <f>IFERROR(VLOOKUP(I388,SUM_POINT!$A$1:$G$970,4,FALSE),0)</f>
        <v>9646.64</v>
      </c>
      <c r="O388" s="21">
        <f>IFERROR(VLOOKUP(I388,SUM_POINT!$A$1:$G$970,5,FALSE),0)</f>
        <v>10726.64</v>
      </c>
      <c r="P388" s="21">
        <f>IFERROR(VLOOKUP(I388,SUM_POINT!$A$1:$G$970,6,FALSE),0)</f>
        <v>10005.6</v>
      </c>
      <c r="Q388" s="22">
        <f t="shared" si="12"/>
        <v>41213.129999999997</v>
      </c>
      <c r="R388" s="21">
        <f t="shared" si="13"/>
        <v>147639</v>
      </c>
    </row>
    <row r="389" spans="1:18">
      <c r="A389" s="19" t="s">
        <v>587</v>
      </c>
      <c r="B389" s="19" t="s">
        <v>588</v>
      </c>
      <c r="C389" s="19" t="s">
        <v>3371</v>
      </c>
      <c r="D389" s="19" t="s">
        <v>3372</v>
      </c>
      <c r="E389" s="19" t="s">
        <v>3373</v>
      </c>
      <c r="F389" s="19" t="s">
        <v>3372</v>
      </c>
      <c r="G389" s="19" t="s">
        <v>1315</v>
      </c>
      <c r="H389" s="19" t="s">
        <v>1316</v>
      </c>
      <c r="I389" s="20" t="s">
        <v>1315</v>
      </c>
      <c r="J389" s="19" t="s">
        <v>1316</v>
      </c>
      <c r="K389" s="19" t="s">
        <v>3991</v>
      </c>
      <c r="L389" s="19" t="s">
        <v>2032</v>
      </c>
      <c r="M389" s="21">
        <f>IFERROR(VLOOKUP(I389,SUM_POINT!$A$1:$G$970,3,FALSE),0)</f>
        <v>9750.84</v>
      </c>
      <c r="N389" s="21">
        <f>IFERROR(VLOOKUP(I389,SUM_POINT!$A$1:$G$970,4,FALSE),0)</f>
        <v>8331.2999999999993</v>
      </c>
      <c r="O389" s="21">
        <f>IFERROR(VLOOKUP(I389,SUM_POINT!$A$1:$G$970,5,FALSE),0)</f>
        <v>8373.4500000000007</v>
      </c>
      <c r="P389" s="21">
        <f>IFERROR(VLOOKUP(I389,SUM_POINT!$A$1:$G$970,6,FALSE),0)</f>
        <v>8613.27</v>
      </c>
      <c r="Q389" s="22">
        <f t="shared" si="12"/>
        <v>35068.86</v>
      </c>
      <c r="R389" s="21">
        <f t="shared" si="13"/>
        <v>125629</v>
      </c>
    </row>
    <row r="390" spans="1:18">
      <c r="A390" s="19" t="s">
        <v>587</v>
      </c>
      <c r="B390" s="19" t="s">
        <v>588</v>
      </c>
      <c r="C390" s="19" t="s">
        <v>3342</v>
      </c>
      <c r="D390" s="19" t="s">
        <v>3343</v>
      </c>
      <c r="E390" s="19" t="s">
        <v>3344</v>
      </c>
      <c r="F390" s="19" t="s">
        <v>3343</v>
      </c>
      <c r="G390" s="19" t="s">
        <v>1317</v>
      </c>
      <c r="H390" s="19" t="s">
        <v>1318</v>
      </c>
      <c r="I390" s="20" t="s">
        <v>1317</v>
      </c>
      <c r="J390" s="19" t="s">
        <v>1318</v>
      </c>
      <c r="K390" s="19" t="s">
        <v>3991</v>
      </c>
      <c r="L390" s="19" t="s">
        <v>2032</v>
      </c>
      <c r="M390" s="21">
        <f>IFERROR(VLOOKUP(I390,SUM_POINT!$A$1:$G$970,3,FALSE),0)</f>
        <v>7764.91</v>
      </c>
      <c r="N390" s="21">
        <f>IFERROR(VLOOKUP(I390,SUM_POINT!$A$1:$G$970,4,FALSE),0)</f>
        <v>4967.01</v>
      </c>
      <c r="O390" s="21">
        <f>IFERROR(VLOOKUP(I390,SUM_POINT!$A$1:$G$970,5,FALSE),0)</f>
        <v>5191.71</v>
      </c>
      <c r="P390" s="21">
        <f>IFERROR(VLOOKUP(I390,SUM_POINT!$A$1:$G$970,6,FALSE),0)</f>
        <v>5038.7299999999996</v>
      </c>
      <c r="Q390" s="22">
        <f t="shared" si="12"/>
        <v>22962.36</v>
      </c>
      <c r="R390" s="21">
        <f t="shared" si="13"/>
        <v>82259</v>
      </c>
    </row>
    <row r="391" spans="1:18">
      <c r="A391" s="19" t="s">
        <v>587</v>
      </c>
      <c r="B391" s="19" t="s">
        <v>588</v>
      </c>
      <c r="C391" s="19" t="s">
        <v>2008</v>
      </c>
      <c r="D391" s="19" t="s">
        <v>2009</v>
      </c>
      <c r="E391" s="19" t="s">
        <v>568</v>
      </c>
      <c r="F391" s="19" t="s">
        <v>568</v>
      </c>
      <c r="G391" s="19" t="s">
        <v>1285</v>
      </c>
      <c r="H391" s="19" t="s">
        <v>2681</v>
      </c>
      <c r="I391" s="20" t="s">
        <v>1319</v>
      </c>
      <c r="J391" s="19" t="s">
        <v>4178</v>
      </c>
      <c r="K391" s="19" t="s">
        <v>2031</v>
      </c>
      <c r="L391" s="19" t="s">
        <v>2007</v>
      </c>
      <c r="M391" s="21">
        <f>IFERROR(VLOOKUP(I391,SUM_POINT!$A$1:$G$970,3,FALSE),0)</f>
        <v>1259.8</v>
      </c>
      <c r="N391" s="21">
        <f>IFERROR(VLOOKUP(I391,SUM_POINT!$A$1:$G$970,4,FALSE),0)</f>
        <v>1365.06</v>
      </c>
      <c r="O391" s="21">
        <f>IFERROR(VLOOKUP(I391,SUM_POINT!$A$1:$G$970,5,FALSE),0)</f>
        <v>925.14</v>
      </c>
      <c r="P391" s="21">
        <f>IFERROR(VLOOKUP(I391,SUM_POINT!$A$1:$G$970,6,FALSE),0)</f>
        <v>1909.96</v>
      </c>
      <c r="Q391" s="22">
        <f t="shared" si="12"/>
        <v>5459.9599999999991</v>
      </c>
      <c r="R391" s="21">
        <f t="shared" si="13"/>
        <v>19559</v>
      </c>
    </row>
    <row r="392" spans="1:18">
      <c r="A392" s="19" t="s">
        <v>587</v>
      </c>
      <c r="B392" s="19" t="s">
        <v>588</v>
      </c>
      <c r="C392" s="19" t="s">
        <v>3120</v>
      </c>
      <c r="D392" s="19" t="s">
        <v>3121</v>
      </c>
      <c r="E392" s="19" t="s">
        <v>568</v>
      </c>
      <c r="F392" s="19" t="s">
        <v>568</v>
      </c>
      <c r="G392" s="19" t="s">
        <v>1190</v>
      </c>
      <c r="H392" s="19" t="s">
        <v>1191</v>
      </c>
      <c r="I392" s="20" t="s">
        <v>1321</v>
      </c>
      <c r="J392" s="19" t="s">
        <v>1322</v>
      </c>
      <c r="K392" s="19" t="s">
        <v>2031</v>
      </c>
      <c r="L392" s="19" t="s">
        <v>4060</v>
      </c>
      <c r="M392" s="21">
        <f>IFERROR(VLOOKUP(I392,SUM_POINT!$A$1:$G$970,3,FALSE),0)</f>
        <v>2408.0500000000002</v>
      </c>
      <c r="N392" s="21">
        <f>IFERROR(VLOOKUP(I392,SUM_POINT!$A$1:$G$970,4,FALSE),0)</f>
        <v>1893.72</v>
      </c>
      <c r="O392" s="21">
        <f>IFERROR(VLOOKUP(I392,SUM_POINT!$A$1:$G$970,5,FALSE),0)</f>
        <v>2402.1</v>
      </c>
      <c r="P392" s="21">
        <f>IFERROR(VLOOKUP(I392,SUM_POINT!$A$1:$G$970,6,FALSE),0)</f>
        <v>1989.7</v>
      </c>
      <c r="Q392" s="22">
        <f t="shared" si="12"/>
        <v>8693.5700000000015</v>
      </c>
      <c r="R392" s="21">
        <f t="shared" si="13"/>
        <v>31143</v>
      </c>
    </row>
    <row r="393" spans="1:18">
      <c r="A393" s="19" t="s">
        <v>587</v>
      </c>
      <c r="B393" s="19" t="s">
        <v>588</v>
      </c>
      <c r="C393" s="19" t="s">
        <v>2985</v>
      </c>
      <c r="D393" s="19" t="s">
        <v>2986</v>
      </c>
      <c r="E393" s="19" t="s">
        <v>568</v>
      </c>
      <c r="F393" s="19" t="s">
        <v>568</v>
      </c>
      <c r="G393" s="19" t="s">
        <v>1184</v>
      </c>
      <c r="H393" s="19" t="s">
        <v>1185</v>
      </c>
      <c r="I393" s="20" t="s">
        <v>1323</v>
      </c>
      <c r="J393" s="19" t="s">
        <v>1324</v>
      </c>
      <c r="K393" s="19" t="s">
        <v>2031</v>
      </c>
      <c r="L393" s="19" t="s">
        <v>2007</v>
      </c>
      <c r="M393" s="21">
        <f>IFERROR(VLOOKUP(I393,SUM_POINT!$A$1:$G$970,3,FALSE),0)</f>
        <v>1711.49</v>
      </c>
      <c r="N393" s="21">
        <f>IFERROR(VLOOKUP(I393,SUM_POINT!$A$1:$G$970,4,FALSE),0)</f>
        <v>1358.23</v>
      </c>
      <c r="O393" s="21">
        <f>IFERROR(VLOOKUP(I393,SUM_POINT!$A$1:$G$970,5,FALSE),0)</f>
        <v>1159.07</v>
      </c>
      <c r="P393" s="21">
        <f>IFERROR(VLOOKUP(I393,SUM_POINT!$A$1:$G$970,6,FALSE),0)</f>
        <v>1180.67</v>
      </c>
      <c r="Q393" s="22">
        <f t="shared" si="12"/>
        <v>5409.46</v>
      </c>
      <c r="R393" s="21">
        <f t="shared" si="13"/>
        <v>19379</v>
      </c>
    </row>
    <row r="394" spans="1:18">
      <c r="A394" s="19" t="s">
        <v>587</v>
      </c>
      <c r="B394" s="19" t="s">
        <v>588</v>
      </c>
      <c r="C394" s="19" t="s">
        <v>2008</v>
      </c>
      <c r="D394" s="19" t="s">
        <v>2009</v>
      </c>
      <c r="E394" s="19" t="s">
        <v>568</v>
      </c>
      <c r="F394" s="19" t="s">
        <v>568</v>
      </c>
      <c r="G394" s="19" t="s">
        <v>1285</v>
      </c>
      <c r="H394" s="19" t="s">
        <v>2681</v>
      </c>
      <c r="I394" s="20" t="s">
        <v>1327</v>
      </c>
      <c r="J394" s="19" t="s">
        <v>1328</v>
      </c>
      <c r="K394" s="19" t="s">
        <v>2031</v>
      </c>
      <c r="L394" s="19" t="s">
        <v>2007</v>
      </c>
      <c r="M394" s="21">
        <f>IFERROR(VLOOKUP(I394,SUM_POINT!$A$1:$G$970,3,FALSE),0)</f>
        <v>649.38</v>
      </c>
      <c r="N394" s="21">
        <f>IFERROR(VLOOKUP(I394,SUM_POINT!$A$1:$G$970,4,FALSE),0)</f>
        <v>522.75</v>
      </c>
      <c r="O394" s="21">
        <f>IFERROR(VLOOKUP(I394,SUM_POINT!$A$1:$G$970,5,FALSE),0)</f>
        <v>353.23</v>
      </c>
      <c r="P394" s="21">
        <f>IFERROR(VLOOKUP(I394,SUM_POINT!$A$1:$G$970,6,FALSE),0)</f>
        <v>709.95</v>
      </c>
      <c r="Q394" s="22">
        <f t="shared" si="12"/>
        <v>2235.3100000000004</v>
      </c>
      <c r="R394" s="21">
        <f t="shared" si="13"/>
        <v>8008</v>
      </c>
    </row>
    <row r="395" spans="1:18">
      <c r="A395" s="19" t="s">
        <v>587</v>
      </c>
      <c r="B395" s="19" t="s">
        <v>588</v>
      </c>
      <c r="C395" s="19" t="s">
        <v>2768</v>
      </c>
      <c r="D395" s="19" t="s">
        <v>2769</v>
      </c>
      <c r="E395" s="19" t="s">
        <v>2770</v>
      </c>
      <c r="F395" s="19" t="s">
        <v>2769</v>
      </c>
      <c r="G395" s="19" t="s">
        <v>1174</v>
      </c>
      <c r="H395" s="19" t="s">
        <v>1175</v>
      </c>
      <c r="I395" s="20" t="s">
        <v>1329</v>
      </c>
      <c r="J395" s="19" t="s">
        <v>1330</v>
      </c>
      <c r="K395" s="19" t="s">
        <v>2031</v>
      </c>
      <c r="L395" s="19" t="s">
        <v>2032</v>
      </c>
      <c r="M395" s="21">
        <f>IFERROR(VLOOKUP(I395,SUM_POINT!$A$1:$G$970,3,FALSE),0)</f>
        <v>3343.76</v>
      </c>
      <c r="N395" s="21">
        <f>IFERROR(VLOOKUP(I395,SUM_POINT!$A$1:$G$970,4,FALSE),0)</f>
        <v>983.3</v>
      </c>
      <c r="O395" s="21">
        <f>IFERROR(VLOOKUP(I395,SUM_POINT!$A$1:$G$970,5,FALSE),0)</f>
        <v>436.37</v>
      </c>
      <c r="P395" s="21">
        <f>IFERROR(VLOOKUP(I395,SUM_POINT!$A$1:$G$970,6,FALSE),0)</f>
        <v>1603.86</v>
      </c>
      <c r="Q395" s="22">
        <f t="shared" si="12"/>
        <v>6367.29</v>
      </c>
      <c r="R395" s="21">
        <f t="shared" si="13"/>
        <v>22810</v>
      </c>
    </row>
    <row r="396" spans="1:18">
      <c r="A396" s="19" t="s">
        <v>587</v>
      </c>
      <c r="B396" s="19" t="s">
        <v>588</v>
      </c>
      <c r="C396" s="19" t="s">
        <v>3299</v>
      </c>
      <c r="D396" s="19" t="s">
        <v>3300</v>
      </c>
      <c r="E396" s="19" t="s">
        <v>3304</v>
      </c>
      <c r="F396" s="19" t="s">
        <v>3305</v>
      </c>
      <c r="G396" s="19" t="s">
        <v>1204</v>
      </c>
      <c r="H396" s="19" t="s">
        <v>1205</v>
      </c>
      <c r="I396" s="20" t="s">
        <v>1331</v>
      </c>
      <c r="J396" s="19" t="s">
        <v>4145</v>
      </c>
      <c r="K396" s="19" t="s">
        <v>2031</v>
      </c>
      <c r="L396" s="19" t="s">
        <v>2007</v>
      </c>
      <c r="M396" s="21">
        <f>IFERROR(VLOOKUP(I396,SUM_POINT!$A$1:$G$970,3,FALSE),0)</f>
        <v>50.37</v>
      </c>
      <c r="N396" s="21">
        <f>IFERROR(VLOOKUP(I396,SUM_POINT!$A$1:$G$970,4,FALSE),0)</f>
        <v>128.01</v>
      </c>
      <c r="O396" s="21">
        <f>IFERROR(VLOOKUP(I396,SUM_POINT!$A$1:$G$970,5,FALSE),0)</f>
        <v>67</v>
      </c>
      <c r="P396" s="21">
        <f>IFERROR(VLOOKUP(I396,SUM_POINT!$A$1:$G$970,6,FALSE),0)</f>
        <v>0</v>
      </c>
      <c r="Q396" s="22">
        <f t="shared" si="12"/>
        <v>245.38</v>
      </c>
      <c r="R396" s="21">
        <f t="shared" si="13"/>
        <v>879</v>
      </c>
    </row>
    <row r="397" spans="1:18">
      <c r="A397" s="19" t="s">
        <v>587</v>
      </c>
      <c r="B397" s="19" t="s">
        <v>588</v>
      </c>
      <c r="C397" s="19" t="s">
        <v>3281</v>
      </c>
      <c r="D397" s="19" t="s">
        <v>3282</v>
      </c>
      <c r="E397" s="19" t="s">
        <v>4032</v>
      </c>
      <c r="F397" s="19" t="s">
        <v>4033</v>
      </c>
      <c r="G397" s="19" t="s">
        <v>1202</v>
      </c>
      <c r="H397" s="19" t="s">
        <v>1203</v>
      </c>
      <c r="I397" s="20" t="s">
        <v>1333</v>
      </c>
      <c r="J397" s="19" t="s">
        <v>4154</v>
      </c>
      <c r="K397" s="19" t="s">
        <v>2031</v>
      </c>
      <c r="L397" s="19" t="s">
        <v>2007</v>
      </c>
      <c r="M397" s="21">
        <f>IFERROR(VLOOKUP(I397,SUM_POINT!$A$1:$G$970,3,FALSE),0)</f>
        <v>898.55</v>
      </c>
      <c r="N397" s="21">
        <f>IFERROR(VLOOKUP(I397,SUM_POINT!$A$1:$G$970,4,FALSE),0)</f>
        <v>635.44000000000005</v>
      </c>
      <c r="O397" s="21">
        <f>IFERROR(VLOOKUP(I397,SUM_POINT!$A$1:$G$970,5,FALSE),0)</f>
        <v>702.88</v>
      </c>
      <c r="P397" s="21">
        <f>IFERROR(VLOOKUP(I397,SUM_POINT!$A$1:$G$970,6,FALSE),0)</f>
        <v>149.81</v>
      </c>
      <c r="Q397" s="22">
        <f t="shared" si="12"/>
        <v>2386.6799999999998</v>
      </c>
      <c r="R397" s="21">
        <f t="shared" si="13"/>
        <v>8550</v>
      </c>
    </row>
    <row r="398" spans="1:18">
      <c r="A398" s="19" t="s">
        <v>587</v>
      </c>
      <c r="B398" s="19" t="s">
        <v>588</v>
      </c>
      <c r="C398" s="19" t="s">
        <v>3271</v>
      </c>
      <c r="D398" s="19" t="s">
        <v>3272</v>
      </c>
      <c r="E398" s="19" t="s">
        <v>4030</v>
      </c>
      <c r="F398" s="19" t="s">
        <v>4031</v>
      </c>
      <c r="G398" s="19" t="s">
        <v>1200</v>
      </c>
      <c r="H398" s="19" t="s">
        <v>1201</v>
      </c>
      <c r="I398" s="20" t="s">
        <v>1335</v>
      </c>
      <c r="J398" s="19" t="s">
        <v>4152</v>
      </c>
      <c r="K398" s="19" t="s">
        <v>2031</v>
      </c>
      <c r="L398" s="19" t="s">
        <v>2007</v>
      </c>
      <c r="M398" s="21">
        <f>IFERROR(VLOOKUP(I398,SUM_POINT!$A$1:$G$970,3,FALSE),0)</f>
        <v>46.7</v>
      </c>
      <c r="N398" s="21">
        <f>IFERROR(VLOOKUP(I398,SUM_POINT!$A$1:$G$970,4,FALSE),0)</f>
        <v>197.47</v>
      </c>
      <c r="O398" s="21">
        <f>IFERROR(VLOOKUP(I398,SUM_POINT!$A$1:$G$970,5,FALSE),0)</f>
        <v>1.02</v>
      </c>
      <c r="P398" s="21">
        <f>IFERROR(VLOOKUP(I398,SUM_POINT!$A$1:$G$970,6,FALSE),0)</f>
        <v>0</v>
      </c>
      <c r="Q398" s="22">
        <f t="shared" si="12"/>
        <v>245.19000000000003</v>
      </c>
      <c r="R398" s="21">
        <f t="shared" si="13"/>
        <v>878</v>
      </c>
    </row>
    <row r="399" spans="1:18">
      <c r="A399" s="19" t="s">
        <v>587</v>
      </c>
      <c r="B399" s="19" t="s">
        <v>588</v>
      </c>
      <c r="C399" s="19" t="s">
        <v>3249</v>
      </c>
      <c r="D399" s="19" t="s">
        <v>2436</v>
      </c>
      <c r="E399" s="19" t="s">
        <v>4029</v>
      </c>
      <c r="F399" s="19" t="s">
        <v>2436</v>
      </c>
      <c r="G399" s="19" t="s">
        <v>1198</v>
      </c>
      <c r="H399" s="19" t="s">
        <v>1199</v>
      </c>
      <c r="I399" s="20" t="s">
        <v>1337</v>
      </c>
      <c r="J399" s="19" t="s">
        <v>4160</v>
      </c>
      <c r="K399" s="19" t="s">
        <v>2031</v>
      </c>
      <c r="L399" s="19" t="s">
        <v>2007</v>
      </c>
      <c r="M399" s="21">
        <f>IFERROR(VLOOKUP(I399,SUM_POINT!$A$1:$G$970,3,FALSE),0)</f>
        <v>153.05000000000001</v>
      </c>
      <c r="N399" s="21">
        <f>IFERROR(VLOOKUP(I399,SUM_POINT!$A$1:$G$970,4,FALSE),0)</f>
        <v>53</v>
      </c>
      <c r="O399" s="21">
        <f>IFERROR(VLOOKUP(I399,SUM_POINT!$A$1:$G$970,5,FALSE),0)</f>
        <v>0</v>
      </c>
      <c r="P399" s="21">
        <f>IFERROR(VLOOKUP(I399,SUM_POINT!$A$1:$G$970,6,FALSE),0)</f>
        <v>0</v>
      </c>
      <c r="Q399" s="22">
        <f t="shared" si="12"/>
        <v>206.05</v>
      </c>
      <c r="R399" s="21">
        <f>ROUND(Q399*$Q$418,0)+7</f>
        <v>745</v>
      </c>
    </row>
    <row r="400" spans="1:18">
      <c r="A400" s="19" t="s">
        <v>587</v>
      </c>
      <c r="B400" s="19" t="s">
        <v>588</v>
      </c>
      <c r="C400" s="19" t="s">
        <v>3229</v>
      </c>
      <c r="D400" s="19" t="s">
        <v>3187</v>
      </c>
      <c r="E400" s="19" t="s">
        <v>3230</v>
      </c>
      <c r="F400" s="19" t="s">
        <v>3187</v>
      </c>
      <c r="G400" s="19" t="s">
        <v>1196</v>
      </c>
      <c r="H400" s="19" t="s">
        <v>1197</v>
      </c>
      <c r="I400" s="20" t="s">
        <v>1339</v>
      </c>
      <c r="J400" s="19" t="s">
        <v>4167</v>
      </c>
      <c r="K400" s="19" t="s">
        <v>2031</v>
      </c>
      <c r="L400" s="19" t="s">
        <v>2007</v>
      </c>
      <c r="M400" s="21">
        <f>IFERROR(VLOOKUP(I400,SUM_POINT!$A$1:$G$970,3,FALSE),0)</f>
        <v>1163.51</v>
      </c>
      <c r="N400" s="21">
        <f>IFERROR(VLOOKUP(I400,SUM_POINT!$A$1:$G$970,4,FALSE),0)</f>
        <v>538.54</v>
      </c>
      <c r="O400" s="21">
        <f>IFERROR(VLOOKUP(I400,SUM_POINT!$A$1:$G$970,5,FALSE),0)</f>
        <v>213.88</v>
      </c>
      <c r="P400" s="21">
        <f>IFERROR(VLOOKUP(I400,SUM_POINT!$A$1:$G$970,6,FALSE),0)</f>
        <v>0</v>
      </c>
      <c r="Q400" s="22">
        <f t="shared" si="12"/>
        <v>1915.9299999999998</v>
      </c>
      <c r="R400" s="21">
        <f t="shared" ref="R400:R413" si="14">ROUND(Q400*$Q$418,0)</f>
        <v>6864</v>
      </c>
    </row>
    <row r="401" spans="1:18">
      <c r="A401" s="19" t="s">
        <v>587</v>
      </c>
      <c r="B401" s="19" t="s">
        <v>588</v>
      </c>
      <c r="C401" s="19" t="s">
        <v>3211</v>
      </c>
      <c r="D401" s="19" t="s">
        <v>3212</v>
      </c>
      <c r="E401" s="19" t="s">
        <v>3213</v>
      </c>
      <c r="F401" s="19" t="s">
        <v>3212</v>
      </c>
      <c r="G401" s="19" t="s">
        <v>1194</v>
      </c>
      <c r="H401" s="19" t="s">
        <v>1195</v>
      </c>
      <c r="I401" s="20" t="s">
        <v>1341</v>
      </c>
      <c r="J401" s="19" t="s">
        <v>4156</v>
      </c>
      <c r="K401" s="19" t="s">
        <v>2031</v>
      </c>
      <c r="L401" s="19" t="s">
        <v>2007</v>
      </c>
      <c r="M401" s="21">
        <f>IFERROR(VLOOKUP(I401,SUM_POINT!$A$1:$G$970,3,FALSE),0)</f>
        <v>1094.92</v>
      </c>
      <c r="N401" s="21">
        <f>IFERROR(VLOOKUP(I401,SUM_POINT!$A$1:$G$970,4,FALSE),0)</f>
        <v>0</v>
      </c>
      <c r="O401" s="21">
        <f>IFERROR(VLOOKUP(I401,SUM_POINT!$A$1:$G$970,5,FALSE),0)</f>
        <v>0</v>
      </c>
      <c r="P401" s="21">
        <f>IFERROR(VLOOKUP(I401,SUM_POINT!$A$1:$G$970,6,FALSE),0)</f>
        <v>0</v>
      </c>
      <c r="Q401" s="22">
        <f t="shared" si="12"/>
        <v>1094.92</v>
      </c>
      <c r="R401" s="21">
        <f t="shared" si="14"/>
        <v>3922</v>
      </c>
    </row>
    <row r="402" spans="1:18">
      <c r="A402" s="19" t="s">
        <v>587</v>
      </c>
      <c r="B402" s="19" t="s">
        <v>588</v>
      </c>
      <c r="C402" s="19" t="s">
        <v>3120</v>
      </c>
      <c r="D402" s="19" t="s">
        <v>3121</v>
      </c>
      <c r="E402" s="19" t="s">
        <v>3138</v>
      </c>
      <c r="F402" s="19" t="s">
        <v>3139</v>
      </c>
      <c r="G402" s="19" t="s">
        <v>1190</v>
      </c>
      <c r="H402" s="19" t="s">
        <v>1191</v>
      </c>
      <c r="I402" s="20" t="s">
        <v>4179</v>
      </c>
      <c r="J402" s="19" t="s">
        <v>4162</v>
      </c>
      <c r="K402" s="19" t="s">
        <v>2031</v>
      </c>
      <c r="L402" s="19" t="s">
        <v>2007</v>
      </c>
      <c r="M402" s="21">
        <f>IFERROR(VLOOKUP(I402,SUM_POINT!$A$1:$G$970,3,FALSE),0)</f>
        <v>0</v>
      </c>
      <c r="N402" s="21">
        <f>IFERROR(VLOOKUP(I402,SUM_POINT!$A$1:$G$970,4,FALSE),0)</f>
        <v>0</v>
      </c>
      <c r="O402" s="21">
        <f>IFERROR(VLOOKUP(I402,SUM_POINT!$A$1:$G$970,5,FALSE),0)</f>
        <v>0</v>
      </c>
      <c r="P402" s="21">
        <f>IFERROR(VLOOKUP(I402,SUM_POINT!$A$1:$G$970,6,FALSE),0)</f>
        <v>0</v>
      </c>
      <c r="Q402" s="22">
        <f t="shared" si="12"/>
        <v>0</v>
      </c>
      <c r="R402" s="21">
        <f t="shared" si="14"/>
        <v>0</v>
      </c>
    </row>
    <row r="403" spans="1:18">
      <c r="A403" s="19" t="s">
        <v>587</v>
      </c>
      <c r="B403" s="19" t="s">
        <v>588</v>
      </c>
      <c r="C403" s="19" t="s">
        <v>3073</v>
      </c>
      <c r="D403" s="19" t="s">
        <v>3074</v>
      </c>
      <c r="E403" s="19" t="s">
        <v>4025</v>
      </c>
      <c r="F403" s="19" t="s">
        <v>3074</v>
      </c>
      <c r="G403" s="19" t="s">
        <v>1188</v>
      </c>
      <c r="H403" s="19" t="s">
        <v>1189</v>
      </c>
      <c r="I403" s="20" t="s">
        <v>1343</v>
      </c>
      <c r="J403" s="19" t="s">
        <v>4173</v>
      </c>
      <c r="K403" s="19" t="s">
        <v>2031</v>
      </c>
      <c r="L403" s="19" t="s">
        <v>2007</v>
      </c>
      <c r="M403" s="21">
        <f>IFERROR(VLOOKUP(I403,SUM_POINT!$A$1:$G$970,3,FALSE),0)</f>
        <v>2118.92</v>
      </c>
      <c r="N403" s="21">
        <f>IFERROR(VLOOKUP(I403,SUM_POINT!$A$1:$G$970,4,FALSE),0)</f>
        <v>515.33000000000004</v>
      </c>
      <c r="O403" s="21">
        <f>IFERROR(VLOOKUP(I403,SUM_POINT!$A$1:$G$970,5,FALSE),0)</f>
        <v>574.13</v>
      </c>
      <c r="P403" s="21">
        <f>IFERROR(VLOOKUP(I403,SUM_POINT!$A$1:$G$970,6,FALSE),0)</f>
        <v>2047.05</v>
      </c>
      <c r="Q403" s="22">
        <f t="shared" si="12"/>
        <v>5255.43</v>
      </c>
      <c r="R403" s="21">
        <f t="shared" si="14"/>
        <v>18827</v>
      </c>
    </row>
    <row r="404" spans="1:18">
      <c r="A404" s="19" t="s">
        <v>587</v>
      </c>
      <c r="B404" s="19" t="s">
        <v>588</v>
      </c>
      <c r="C404" s="19" t="s">
        <v>3054</v>
      </c>
      <c r="D404" s="19" t="s">
        <v>3055</v>
      </c>
      <c r="E404" s="19" t="s">
        <v>4023</v>
      </c>
      <c r="F404" s="19" t="s">
        <v>4024</v>
      </c>
      <c r="G404" s="19" t="s">
        <v>1186</v>
      </c>
      <c r="H404" s="19" t="s">
        <v>1187</v>
      </c>
      <c r="I404" s="20" t="s">
        <v>1345</v>
      </c>
      <c r="J404" s="19" t="s">
        <v>4165</v>
      </c>
      <c r="K404" s="19" t="s">
        <v>2031</v>
      </c>
      <c r="L404" s="19" t="s">
        <v>2007</v>
      </c>
      <c r="M404" s="21">
        <f>IFERROR(VLOOKUP(I404,SUM_POINT!$A$1:$G$970,3,FALSE),0)</f>
        <v>369.16</v>
      </c>
      <c r="N404" s="21">
        <f>IFERROR(VLOOKUP(I404,SUM_POINT!$A$1:$G$970,4,FALSE),0)</f>
        <v>752.03</v>
      </c>
      <c r="O404" s="21">
        <f>IFERROR(VLOOKUP(I404,SUM_POINT!$A$1:$G$970,5,FALSE),0)</f>
        <v>238.33</v>
      </c>
      <c r="P404" s="21">
        <f>IFERROR(VLOOKUP(I404,SUM_POINT!$A$1:$G$970,6,FALSE),0)</f>
        <v>0</v>
      </c>
      <c r="Q404" s="22">
        <f t="shared" si="12"/>
        <v>1359.52</v>
      </c>
      <c r="R404" s="21">
        <f t="shared" si="14"/>
        <v>4870</v>
      </c>
    </row>
    <row r="405" spans="1:18">
      <c r="A405" s="19" t="s">
        <v>587</v>
      </c>
      <c r="B405" s="19" t="s">
        <v>588</v>
      </c>
      <c r="C405" s="19" t="s">
        <v>2985</v>
      </c>
      <c r="D405" s="19" t="s">
        <v>2986</v>
      </c>
      <c r="E405" s="19" t="s">
        <v>4021</v>
      </c>
      <c r="F405" s="19" t="s">
        <v>4022</v>
      </c>
      <c r="G405" s="19" t="s">
        <v>1184</v>
      </c>
      <c r="H405" s="19" t="s">
        <v>1185</v>
      </c>
      <c r="I405" s="20" t="s">
        <v>1347</v>
      </c>
      <c r="J405" s="19" t="s">
        <v>4171</v>
      </c>
      <c r="K405" s="19" t="s">
        <v>2031</v>
      </c>
      <c r="L405" s="19" t="s">
        <v>2007</v>
      </c>
      <c r="M405" s="21">
        <f>IFERROR(VLOOKUP(I405,SUM_POINT!$A$1:$G$970,3,FALSE),0)</f>
        <v>147</v>
      </c>
      <c r="N405" s="21">
        <f>IFERROR(VLOOKUP(I405,SUM_POINT!$A$1:$G$970,4,FALSE),0)</f>
        <v>731</v>
      </c>
      <c r="O405" s="21">
        <f>IFERROR(VLOOKUP(I405,SUM_POINT!$A$1:$G$970,5,FALSE),0)</f>
        <v>1758</v>
      </c>
      <c r="P405" s="21">
        <f>IFERROR(VLOOKUP(I405,SUM_POINT!$A$1:$G$970,6,FALSE),0)</f>
        <v>176</v>
      </c>
      <c r="Q405" s="22">
        <f t="shared" si="12"/>
        <v>2812</v>
      </c>
      <c r="R405" s="21">
        <f t="shared" si="14"/>
        <v>10074</v>
      </c>
    </row>
    <row r="406" spans="1:18">
      <c r="A406" s="19" t="s">
        <v>587</v>
      </c>
      <c r="B406" s="19" t="s">
        <v>588</v>
      </c>
      <c r="C406" s="19" t="s">
        <v>2957</v>
      </c>
      <c r="D406" s="19" t="s">
        <v>2958</v>
      </c>
      <c r="E406" s="19" t="s">
        <v>4020</v>
      </c>
      <c r="F406" s="19" t="s">
        <v>2904</v>
      </c>
      <c r="G406" s="19" t="s">
        <v>1182</v>
      </c>
      <c r="H406" s="19" t="s">
        <v>1183</v>
      </c>
      <c r="I406" s="20" t="s">
        <v>1349</v>
      </c>
      <c r="J406" s="19" t="s">
        <v>1350</v>
      </c>
      <c r="K406" s="19" t="s">
        <v>2031</v>
      </c>
      <c r="L406" s="19" t="s">
        <v>2007</v>
      </c>
      <c r="M406" s="21">
        <f>IFERROR(VLOOKUP(I406,SUM_POINT!$A$1:$G$970,3,FALSE),0)</f>
        <v>2604.6</v>
      </c>
      <c r="N406" s="21">
        <f>IFERROR(VLOOKUP(I406,SUM_POINT!$A$1:$G$970,4,FALSE),0)</f>
        <v>1789.07</v>
      </c>
      <c r="O406" s="21">
        <f>IFERROR(VLOOKUP(I406,SUM_POINT!$A$1:$G$970,5,FALSE),0)</f>
        <v>1259.1099999999999</v>
      </c>
      <c r="P406" s="21">
        <f>IFERROR(VLOOKUP(I406,SUM_POINT!$A$1:$G$970,6,FALSE),0)</f>
        <v>0</v>
      </c>
      <c r="Q406" s="22">
        <f t="shared" si="12"/>
        <v>5652.78</v>
      </c>
      <c r="R406" s="21">
        <f t="shared" si="14"/>
        <v>20250</v>
      </c>
    </row>
    <row r="407" spans="1:18">
      <c r="A407" s="19" t="s">
        <v>587</v>
      </c>
      <c r="B407" s="19" t="s">
        <v>588</v>
      </c>
      <c r="C407" s="19" t="s">
        <v>2935</v>
      </c>
      <c r="D407" s="19" t="s">
        <v>2936</v>
      </c>
      <c r="E407" s="19" t="s">
        <v>4018</v>
      </c>
      <c r="F407" s="19" t="s">
        <v>4019</v>
      </c>
      <c r="G407" s="19" t="s">
        <v>1180</v>
      </c>
      <c r="H407" s="19" t="s">
        <v>1181</v>
      </c>
      <c r="I407" s="20" t="s">
        <v>1351</v>
      </c>
      <c r="J407" s="19" t="s">
        <v>4150</v>
      </c>
      <c r="K407" s="19" t="s">
        <v>2031</v>
      </c>
      <c r="L407" s="19" t="s">
        <v>2007</v>
      </c>
      <c r="M407" s="21">
        <f>IFERROR(VLOOKUP(I407,SUM_POINT!$A$1:$G$970,3,FALSE),0)</f>
        <v>620.04999999999995</v>
      </c>
      <c r="N407" s="21">
        <f>IFERROR(VLOOKUP(I407,SUM_POINT!$A$1:$G$970,4,FALSE),0)</f>
        <v>230.84</v>
      </c>
      <c r="O407" s="21">
        <f>IFERROR(VLOOKUP(I407,SUM_POINT!$A$1:$G$970,5,FALSE),0)</f>
        <v>693.09</v>
      </c>
      <c r="P407" s="21">
        <f>IFERROR(VLOOKUP(I407,SUM_POINT!$A$1:$G$970,6,FALSE),0)</f>
        <v>0</v>
      </c>
      <c r="Q407" s="22">
        <f t="shared" si="12"/>
        <v>1543.98</v>
      </c>
      <c r="R407" s="21">
        <f t="shared" si="14"/>
        <v>5531</v>
      </c>
    </row>
    <row r="408" spans="1:18">
      <c r="A408" s="19" t="s">
        <v>587</v>
      </c>
      <c r="B408" s="19" t="s">
        <v>588</v>
      </c>
      <c r="C408" s="19" t="s">
        <v>2833</v>
      </c>
      <c r="D408" s="19" t="s">
        <v>2834</v>
      </c>
      <c r="E408" s="19" t="s">
        <v>4017</v>
      </c>
      <c r="F408" s="19" t="s">
        <v>2834</v>
      </c>
      <c r="G408" s="19" t="s">
        <v>1176</v>
      </c>
      <c r="H408" s="19" t="s">
        <v>1177</v>
      </c>
      <c r="I408" s="20" t="s">
        <v>1353</v>
      </c>
      <c r="J408" s="19" t="s">
        <v>4169</v>
      </c>
      <c r="K408" s="19" t="s">
        <v>2031</v>
      </c>
      <c r="L408" s="19" t="s">
        <v>2007</v>
      </c>
      <c r="M408" s="21">
        <f>IFERROR(VLOOKUP(I408,SUM_POINT!$A$1:$G$970,3,FALSE),0)</f>
        <v>405.25</v>
      </c>
      <c r="N408" s="21">
        <f>IFERROR(VLOOKUP(I408,SUM_POINT!$A$1:$G$970,4,FALSE),0)</f>
        <v>457.41</v>
      </c>
      <c r="O408" s="21">
        <f>IFERROR(VLOOKUP(I408,SUM_POINT!$A$1:$G$970,5,FALSE),0)</f>
        <v>584.91</v>
      </c>
      <c r="P408" s="21">
        <f>IFERROR(VLOOKUP(I408,SUM_POINT!$A$1:$G$970,6,FALSE),0)</f>
        <v>0</v>
      </c>
      <c r="Q408" s="22">
        <f t="shared" si="12"/>
        <v>1447.5700000000002</v>
      </c>
      <c r="R408" s="21">
        <f t="shared" si="14"/>
        <v>5186</v>
      </c>
    </row>
    <row r="409" spans="1:18">
      <c r="A409" s="19" t="s">
        <v>587</v>
      </c>
      <c r="B409" s="19" t="s">
        <v>588</v>
      </c>
      <c r="C409" s="19" t="s">
        <v>2768</v>
      </c>
      <c r="D409" s="19" t="s">
        <v>2769</v>
      </c>
      <c r="E409" s="19" t="s">
        <v>2770</v>
      </c>
      <c r="F409" s="19" t="s">
        <v>2769</v>
      </c>
      <c r="G409" s="19" t="s">
        <v>1174</v>
      </c>
      <c r="H409" s="19" t="s">
        <v>1175</v>
      </c>
      <c r="I409" s="20" t="s">
        <v>4180</v>
      </c>
      <c r="J409" s="19" t="s">
        <v>4175</v>
      </c>
      <c r="K409" s="19" t="s">
        <v>2031</v>
      </c>
      <c r="L409" s="19" t="s">
        <v>2007</v>
      </c>
      <c r="M409" s="21">
        <f>IFERROR(VLOOKUP(I409,SUM_POINT!$A$1:$G$970,3,FALSE),0)</f>
        <v>0</v>
      </c>
      <c r="N409" s="21">
        <f>IFERROR(VLOOKUP(I409,SUM_POINT!$A$1:$G$970,4,FALSE),0)</f>
        <v>0</v>
      </c>
      <c r="O409" s="21">
        <f>IFERROR(VLOOKUP(I409,SUM_POINT!$A$1:$G$970,5,FALSE),0)</f>
        <v>0</v>
      </c>
      <c r="P409" s="21">
        <f>IFERROR(VLOOKUP(I409,SUM_POINT!$A$1:$G$970,6,FALSE),0)</f>
        <v>0</v>
      </c>
      <c r="Q409" s="22">
        <f t="shared" si="12"/>
        <v>0</v>
      </c>
      <c r="R409" s="21">
        <f t="shared" si="14"/>
        <v>0</v>
      </c>
    </row>
    <row r="410" spans="1:18">
      <c r="A410" s="19" t="s">
        <v>587</v>
      </c>
      <c r="B410" s="19" t="s">
        <v>588</v>
      </c>
      <c r="C410" s="19" t="s">
        <v>2749</v>
      </c>
      <c r="D410" s="19" t="s">
        <v>2750</v>
      </c>
      <c r="E410" s="19" t="s">
        <v>2751</v>
      </c>
      <c r="F410" s="19" t="s">
        <v>2750</v>
      </c>
      <c r="G410" s="19" t="s">
        <v>1172</v>
      </c>
      <c r="H410" s="19" t="s">
        <v>1173</v>
      </c>
      <c r="I410" s="20" t="s">
        <v>1355</v>
      </c>
      <c r="J410" s="19" t="s">
        <v>4158</v>
      </c>
      <c r="K410" s="19" t="s">
        <v>2031</v>
      </c>
      <c r="L410" s="19" t="s">
        <v>2007</v>
      </c>
      <c r="M410" s="21">
        <f>IFERROR(VLOOKUP(I410,SUM_POINT!$A$1:$G$970,3,FALSE),0)</f>
        <v>0</v>
      </c>
      <c r="N410" s="21">
        <f>IFERROR(VLOOKUP(I410,SUM_POINT!$A$1:$G$970,4,FALSE),0)</f>
        <v>566</v>
      </c>
      <c r="O410" s="21">
        <f>IFERROR(VLOOKUP(I410,SUM_POINT!$A$1:$G$970,5,FALSE),0)</f>
        <v>268.06</v>
      </c>
      <c r="P410" s="21">
        <f>IFERROR(VLOOKUP(I410,SUM_POINT!$A$1:$G$970,6,FALSE),0)</f>
        <v>21</v>
      </c>
      <c r="Q410" s="22">
        <f t="shared" si="12"/>
        <v>855.06</v>
      </c>
      <c r="R410" s="21">
        <f t="shared" si="14"/>
        <v>3063</v>
      </c>
    </row>
    <row r="411" spans="1:18">
      <c r="A411" s="19" t="s">
        <v>587</v>
      </c>
      <c r="B411" s="19" t="s">
        <v>588</v>
      </c>
      <c r="C411" s="19" t="s">
        <v>3120</v>
      </c>
      <c r="D411" s="19" t="s">
        <v>3121</v>
      </c>
      <c r="E411" s="19" t="s">
        <v>3154</v>
      </c>
      <c r="F411" s="19" t="s">
        <v>3155</v>
      </c>
      <c r="G411" s="19" t="s">
        <v>1190</v>
      </c>
      <c r="H411" s="19" t="s">
        <v>1191</v>
      </c>
      <c r="I411" s="20" t="s">
        <v>4181</v>
      </c>
      <c r="J411" s="19" t="s">
        <v>4182</v>
      </c>
      <c r="K411" s="19" t="s">
        <v>2031</v>
      </c>
      <c r="L411" s="19" t="s">
        <v>2007</v>
      </c>
      <c r="M411" s="21">
        <f>IFERROR(VLOOKUP(I411,SUM_POINT!$A$1:$G$970,3,FALSE),0)</f>
        <v>0</v>
      </c>
      <c r="N411" s="21">
        <f>IFERROR(VLOOKUP(I411,SUM_POINT!$A$1:$G$970,4,FALSE),0)</f>
        <v>0</v>
      </c>
      <c r="O411" s="21">
        <f>IFERROR(VLOOKUP(I411,SUM_POINT!$A$1:$G$970,5,FALSE),0)</f>
        <v>0</v>
      </c>
      <c r="P411" s="21">
        <f>IFERROR(VLOOKUP(I411,SUM_POINT!$A$1:$G$970,6,FALSE),0)</f>
        <v>0</v>
      </c>
      <c r="Q411" s="22">
        <f t="shared" si="12"/>
        <v>0</v>
      </c>
      <c r="R411" s="21">
        <f t="shared" si="14"/>
        <v>0</v>
      </c>
    </row>
    <row r="412" spans="1:18">
      <c r="A412" s="19" t="s">
        <v>587</v>
      </c>
      <c r="B412" s="19" t="s">
        <v>588</v>
      </c>
      <c r="C412" s="19" t="s">
        <v>3356</v>
      </c>
      <c r="D412" s="19" t="s">
        <v>3357</v>
      </c>
      <c r="E412" s="19" t="s">
        <v>3362</v>
      </c>
      <c r="F412" s="19" t="s">
        <v>3363</v>
      </c>
      <c r="G412" s="19" t="s">
        <v>1313</v>
      </c>
      <c r="H412" s="19" t="s">
        <v>1314</v>
      </c>
      <c r="I412" s="20" t="s">
        <v>1325</v>
      </c>
      <c r="J412" s="19" t="s">
        <v>4186</v>
      </c>
      <c r="K412" s="19" t="s">
        <v>2031</v>
      </c>
      <c r="L412" s="19" t="s">
        <v>4060</v>
      </c>
      <c r="M412" s="21">
        <f>IFERROR(VLOOKUP(I412,SUM_POINT!$A$1:$G$970,3,FALSE),0)</f>
        <v>1386.33</v>
      </c>
      <c r="N412" s="21">
        <f>IFERROR(VLOOKUP(I412,SUM_POINT!$A$1:$G$970,4,FALSE),0)</f>
        <v>1404.7</v>
      </c>
      <c r="O412" s="21">
        <f>IFERROR(VLOOKUP(I412,SUM_POINT!$A$1:$G$970,5,FALSE),0)</f>
        <v>1394.94</v>
      </c>
      <c r="P412" s="21">
        <f>IFERROR(VLOOKUP(I412,SUM_POINT!$A$1:$G$970,6,FALSE),0)</f>
        <v>1312.91</v>
      </c>
      <c r="Q412" s="22">
        <f t="shared" si="12"/>
        <v>5498.8799999999992</v>
      </c>
      <c r="R412" s="21">
        <f t="shared" si="14"/>
        <v>19699</v>
      </c>
    </row>
    <row r="413" spans="1:18">
      <c r="A413" s="19" t="s">
        <v>587</v>
      </c>
      <c r="B413" s="19" t="s">
        <v>588</v>
      </c>
      <c r="C413" s="19" t="s">
        <v>3120</v>
      </c>
      <c r="D413" s="19" t="s">
        <v>3121</v>
      </c>
      <c r="E413" s="19" t="s">
        <v>568</v>
      </c>
      <c r="F413" s="19" t="s">
        <v>568</v>
      </c>
      <c r="G413" s="19" t="s">
        <v>4125</v>
      </c>
      <c r="H413" s="19" t="s">
        <v>4198</v>
      </c>
      <c r="I413" s="20" t="s">
        <v>4125</v>
      </c>
      <c r="J413" s="19" t="s">
        <v>4198</v>
      </c>
      <c r="K413" s="19" t="s">
        <v>2031</v>
      </c>
      <c r="L413" s="19" t="s">
        <v>4060</v>
      </c>
      <c r="M413" s="21">
        <v>0</v>
      </c>
      <c r="N413" s="21">
        <v>0</v>
      </c>
      <c r="O413" s="21">
        <v>0</v>
      </c>
      <c r="P413" s="21">
        <v>5254.28</v>
      </c>
      <c r="Q413" s="22">
        <v>5254.28</v>
      </c>
      <c r="R413" s="21">
        <f t="shared" si="14"/>
        <v>18823</v>
      </c>
    </row>
    <row r="414" spans="1:18">
      <c r="A414" s="23"/>
      <c r="B414" s="23"/>
      <c r="C414" s="23"/>
      <c r="D414" s="23"/>
      <c r="E414" s="23"/>
      <c r="F414" s="23"/>
      <c r="G414" s="23"/>
      <c r="H414" s="23"/>
      <c r="I414" s="30"/>
      <c r="J414" s="23"/>
      <c r="K414" s="23"/>
      <c r="L414" s="23"/>
      <c r="M414" s="25"/>
      <c r="N414" s="25"/>
      <c r="O414" s="25"/>
      <c r="P414" s="23"/>
      <c r="Q414" s="26"/>
      <c r="R414" s="23"/>
    </row>
    <row r="415" spans="1:18">
      <c r="A415" s="23"/>
      <c r="B415" s="23"/>
      <c r="C415" s="23"/>
      <c r="D415" s="23"/>
      <c r="E415" s="23"/>
      <c r="F415" s="23"/>
      <c r="G415" s="23"/>
      <c r="H415" s="23"/>
      <c r="I415" s="30"/>
      <c r="J415" s="23"/>
      <c r="K415" s="23"/>
      <c r="L415" s="23"/>
      <c r="M415" s="24">
        <f t="shared" ref="M415:Q415" si="15">SUM(M2:M413)</f>
        <v>1553603.7099999995</v>
      </c>
      <c r="N415" s="24">
        <f t="shared" si="15"/>
        <v>1335827.6400000006</v>
      </c>
      <c r="O415" s="24">
        <f t="shared" si="15"/>
        <v>1485553.5799999991</v>
      </c>
      <c r="P415" s="24">
        <f t="shared" si="15"/>
        <v>1558019.9600000007</v>
      </c>
      <c r="Q415" s="24">
        <f t="shared" si="15"/>
        <v>5933004.889999995</v>
      </c>
      <c r="R415" s="24">
        <f>SUM(R2:R413)</f>
        <v>21254039</v>
      </c>
    </row>
    <row r="416" spans="1:18">
      <c r="A416" s="23"/>
      <c r="B416" s="23"/>
      <c r="C416" s="23"/>
      <c r="D416" s="23"/>
      <c r="E416" s="23"/>
      <c r="F416" s="23"/>
      <c r="G416" s="23"/>
      <c r="H416" s="23"/>
      <c r="I416" s="30"/>
      <c r="J416" s="23"/>
      <c r="K416" s="23"/>
      <c r="L416" s="23"/>
      <c r="M416" s="25"/>
      <c r="N416" s="25"/>
      <c r="O416" s="25"/>
      <c r="P416" s="23"/>
      <c r="Q416" s="26"/>
      <c r="R416" s="23"/>
    </row>
    <row r="417" spans="1:18">
      <c r="A417" s="23"/>
      <c r="B417" s="23"/>
      <c r="C417" s="23"/>
      <c r="D417" s="23"/>
      <c r="E417" s="23"/>
      <c r="F417" s="23"/>
      <c r="G417" s="23"/>
      <c r="H417" s="23"/>
      <c r="I417" s="30"/>
      <c r="J417" s="23"/>
      <c r="K417" s="23"/>
      <c r="L417" s="23"/>
      <c r="M417" s="25"/>
      <c r="N417" s="25"/>
      <c r="O417" s="25"/>
      <c r="P417" s="27" t="s">
        <v>4187</v>
      </c>
      <c r="Q417" s="28">
        <v>21254039</v>
      </c>
      <c r="R417" s="34">
        <f>Q417-R415</f>
        <v>0</v>
      </c>
    </row>
    <row r="418" spans="1:18">
      <c r="A418" s="23"/>
      <c r="B418" s="23"/>
      <c r="C418" s="23"/>
      <c r="D418" s="23"/>
      <c r="E418" s="23"/>
      <c r="F418" s="23"/>
      <c r="G418" s="23"/>
      <c r="H418" s="23"/>
      <c r="I418" s="30"/>
      <c r="J418" s="23"/>
      <c r="K418" s="23"/>
      <c r="L418" s="23"/>
      <c r="M418" s="25"/>
      <c r="N418" s="25"/>
      <c r="O418" s="25"/>
      <c r="P418" s="27" t="s">
        <v>4188</v>
      </c>
      <c r="Q418" s="37">
        <f>Q417/Q415</f>
        <v>3.5823397071226784</v>
      </c>
      <c r="R418" s="23"/>
    </row>
    <row r="419" spans="1:18">
      <c r="A419" s="23"/>
      <c r="B419" s="23"/>
      <c r="C419" s="23"/>
      <c r="D419" s="23"/>
      <c r="E419" s="23"/>
      <c r="F419" s="23"/>
      <c r="G419" s="23"/>
      <c r="H419" s="23"/>
      <c r="I419" s="30"/>
      <c r="J419" s="23"/>
      <c r="K419" s="23"/>
      <c r="L419" s="23"/>
      <c r="M419" s="25"/>
      <c r="N419" s="25"/>
      <c r="O419" s="25"/>
      <c r="P419" s="23"/>
      <c r="Q419" s="23"/>
      <c r="R419" s="23"/>
    </row>
  </sheetData>
  <pageMargins left="0.7" right="0.7" top="0.75" bottom="0.75" header="0.3" footer="0.3"/>
  <ignoredErrors>
    <ignoredError sqref="R399 R298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R137"/>
  <sheetViews>
    <sheetView topLeftCell="A110" workbookViewId="0">
      <selection activeCell="A120" sqref="A120:XFD120"/>
    </sheetView>
  </sheetViews>
  <sheetFormatPr defaultRowHeight="13.8"/>
  <cols>
    <col min="1" max="1" width="7.8984375" bestFit="1" customWidth="1"/>
    <col min="2" max="2" width="7.69921875" bestFit="1" customWidth="1"/>
    <col min="3" max="3" width="8" bestFit="1" customWidth="1"/>
    <col min="4" max="4" width="10" bestFit="1" customWidth="1"/>
    <col min="5" max="5" width="8.19921875" bestFit="1" customWidth="1"/>
    <col min="6" max="6" width="9.8984375" bestFit="1" customWidth="1"/>
    <col min="8" max="8" width="11.8984375" customWidth="1"/>
    <col min="9" max="9" width="6.8984375" bestFit="1" customWidth="1"/>
    <col min="10" max="10" width="23.5" customWidth="1"/>
    <col min="11" max="11" width="14.59765625" bestFit="1" customWidth="1"/>
    <col min="12" max="12" width="8.5" bestFit="1" customWidth="1"/>
    <col min="13" max="15" width="13.09765625" bestFit="1" customWidth="1"/>
    <col min="16" max="16" width="13.69921875" bestFit="1" customWidth="1"/>
    <col min="17" max="17" width="14.09765625" bestFit="1" customWidth="1"/>
    <col min="18" max="18" width="15.5" customWidth="1"/>
  </cols>
  <sheetData>
    <row r="1" spans="1:18" ht="55.2">
      <c r="A1" s="17" t="s">
        <v>1989</v>
      </c>
      <c r="B1" s="17" t="s">
        <v>1990</v>
      </c>
      <c r="C1" s="17" t="s">
        <v>1991</v>
      </c>
      <c r="D1" s="17" t="s">
        <v>1992</v>
      </c>
      <c r="E1" s="17" t="s">
        <v>1993</v>
      </c>
      <c r="F1" s="17" t="s">
        <v>1994</v>
      </c>
      <c r="G1" s="17" t="s">
        <v>1995</v>
      </c>
      <c r="H1" s="17" t="s">
        <v>1996</v>
      </c>
      <c r="I1" s="17" t="s">
        <v>1978</v>
      </c>
      <c r="J1" s="17" t="s">
        <v>1979</v>
      </c>
      <c r="K1" s="17" t="s">
        <v>1997</v>
      </c>
      <c r="L1" s="17" t="s">
        <v>1998</v>
      </c>
      <c r="M1" s="18" t="s">
        <v>4189</v>
      </c>
      <c r="N1" s="18" t="s">
        <v>4190</v>
      </c>
      <c r="O1" s="18" t="s">
        <v>4191</v>
      </c>
      <c r="P1" s="17" t="s">
        <v>4192</v>
      </c>
      <c r="Q1" s="17" t="s">
        <v>1999</v>
      </c>
      <c r="R1" s="17" t="s">
        <v>4193</v>
      </c>
    </row>
    <row r="2" spans="1:18">
      <c r="A2" s="19" t="s">
        <v>1359</v>
      </c>
      <c r="B2" s="19" t="s">
        <v>1360</v>
      </c>
      <c r="C2" s="19" t="s">
        <v>2014</v>
      </c>
      <c r="D2" s="19" t="s">
        <v>2015</v>
      </c>
      <c r="E2" s="19" t="s">
        <v>2016</v>
      </c>
      <c r="F2" s="19" t="s">
        <v>2015</v>
      </c>
      <c r="G2" s="19" t="s">
        <v>2017</v>
      </c>
      <c r="H2" s="19" t="s">
        <v>2018</v>
      </c>
      <c r="I2" s="20" t="s">
        <v>2017</v>
      </c>
      <c r="J2" s="19" t="s">
        <v>2018</v>
      </c>
      <c r="K2" s="19" t="s">
        <v>2006</v>
      </c>
      <c r="L2" s="19" t="s">
        <v>2007</v>
      </c>
      <c r="M2" s="21">
        <f>IFERROR(VLOOKUP(I2,SUM_POINT!$A$1:$G$970,3,FALSE),0)</f>
        <v>0</v>
      </c>
      <c r="N2" s="21">
        <f>IFERROR(VLOOKUP(I2,SUM_POINT!$A$1:$G$970,4,FALSE),0)</f>
        <v>0</v>
      </c>
      <c r="O2" s="21">
        <f>IFERROR(VLOOKUP(I2,SUM_POINT!$A$1:$G$970,5,FALSE),0)</f>
        <v>0</v>
      </c>
      <c r="P2" s="21">
        <f>IFERROR(VLOOKUP(I2,SUM_POINT!$A$1:$G$970,6,FALSE),0)</f>
        <v>0</v>
      </c>
      <c r="Q2" s="22">
        <f>SUM(M2:P2)</f>
        <v>0</v>
      </c>
      <c r="R2" s="21">
        <f t="shared" ref="R2:R33" si="0">ROUND(Q2*$Q$136,0)</f>
        <v>0</v>
      </c>
    </row>
    <row r="3" spans="1:18">
      <c r="A3" s="19" t="s">
        <v>1359</v>
      </c>
      <c r="B3" s="19" t="s">
        <v>1360</v>
      </c>
      <c r="C3" s="19" t="s">
        <v>2014</v>
      </c>
      <c r="D3" s="19" t="s">
        <v>2015</v>
      </c>
      <c r="E3" s="19" t="s">
        <v>3385</v>
      </c>
      <c r="F3" s="19" t="s">
        <v>2011</v>
      </c>
      <c r="G3" s="19" t="s">
        <v>1569</v>
      </c>
      <c r="H3" s="19" t="s">
        <v>1570</v>
      </c>
      <c r="I3" s="20" t="s">
        <v>1357</v>
      </c>
      <c r="J3" s="19" t="s">
        <v>3386</v>
      </c>
      <c r="K3" s="19" t="s">
        <v>2031</v>
      </c>
      <c r="L3" s="19" t="s">
        <v>2032</v>
      </c>
      <c r="M3" s="21">
        <f>IFERROR(VLOOKUP(I3,SUM_POINT!$A$1:$G$970,3,FALSE),0)</f>
        <v>1144.22</v>
      </c>
      <c r="N3" s="21">
        <f>IFERROR(VLOOKUP(I3,SUM_POINT!$A$1:$G$970,4,FALSE),0)</f>
        <v>1264.8800000000001</v>
      </c>
      <c r="O3" s="21">
        <f>IFERROR(VLOOKUP(I3,SUM_POINT!$A$1:$G$970,5,FALSE),0)</f>
        <v>1594.89</v>
      </c>
      <c r="P3" s="21">
        <f>IFERROR(VLOOKUP(I3,SUM_POINT!$A$1:$G$970,6,FALSE),0)</f>
        <v>2681.1</v>
      </c>
      <c r="Q3" s="22">
        <f t="shared" ref="Q3:Q66" si="1">SUM(M3:P3)</f>
        <v>6685.09</v>
      </c>
      <c r="R3" s="21">
        <f t="shared" si="0"/>
        <v>21059</v>
      </c>
    </row>
    <row r="4" spans="1:18">
      <c r="A4" s="19" t="s">
        <v>1359</v>
      </c>
      <c r="B4" s="19" t="s">
        <v>1360</v>
      </c>
      <c r="C4" s="19" t="s">
        <v>2014</v>
      </c>
      <c r="D4" s="19" t="s">
        <v>2015</v>
      </c>
      <c r="E4" s="19" t="s">
        <v>3387</v>
      </c>
      <c r="F4" s="19" t="s">
        <v>3388</v>
      </c>
      <c r="G4" s="19" t="s">
        <v>1569</v>
      </c>
      <c r="H4" s="19" t="s">
        <v>1570</v>
      </c>
      <c r="I4" s="20" t="s">
        <v>1361</v>
      </c>
      <c r="J4" s="19" t="s">
        <v>3389</v>
      </c>
      <c r="K4" s="19" t="s">
        <v>2031</v>
      </c>
      <c r="L4" s="19" t="s">
        <v>2032</v>
      </c>
      <c r="M4" s="21">
        <f>IFERROR(VLOOKUP(I4,SUM_POINT!$A$1:$G$970,3,FALSE),0)</f>
        <v>5206.78</v>
      </c>
      <c r="N4" s="21">
        <f>IFERROR(VLOOKUP(I4,SUM_POINT!$A$1:$G$970,4,FALSE),0)</f>
        <v>3757.78</v>
      </c>
      <c r="O4" s="21">
        <f>IFERROR(VLOOKUP(I4,SUM_POINT!$A$1:$G$970,5,FALSE),0)</f>
        <v>2766.92</v>
      </c>
      <c r="P4" s="21">
        <f>IFERROR(VLOOKUP(I4,SUM_POINT!$A$1:$G$970,6,FALSE),0)</f>
        <v>4108.22</v>
      </c>
      <c r="Q4" s="22">
        <f t="shared" si="1"/>
        <v>15839.7</v>
      </c>
      <c r="R4" s="21">
        <f t="shared" si="0"/>
        <v>49896</v>
      </c>
    </row>
    <row r="5" spans="1:18">
      <c r="A5" s="19" t="s">
        <v>1359</v>
      </c>
      <c r="B5" s="19" t="s">
        <v>1360</v>
      </c>
      <c r="C5" s="19" t="s">
        <v>2014</v>
      </c>
      <c r="D5" s="19" t="s">
        <v>2015</v>
      </c>
      <c r="E5" s="19" t="s">
        <v>3390</v>
      </c>
      <c r="F5" s="19" t="s">
        <v>3391</v>
      </c>
      <c r="G5" s="19" t="s">
        <v>1569</v>
      </c>
      <c r="H5" s="19" t="s">
        <v>1570</v>
      </c>
      <c r="I5" s="20" t="s">
        <v>1363</v>
      </c>
      <c r="J5" s="19" t="s">
        <v>3392</v>
      </c>
      <c r="K5" s="19" t="s">
        <v>2031</v>
      </c>
      <c r="L5" s="19" t="s">
        <v>2032</v>
      </c>
      <c r="M5" s="21">
        <f>IFERROR(VLOOKUP(I5,SUM_POINT!$A$1:$G$970,3,FALSE),0)</f>
        <v>4228.1099999999997</v>
      </c>
      <c r="N5" s="21">
        <f>IFERROR(VLOOKUP(I5,SUM_POINT!$A$1:$G$970,4,FALSE),0)</f>
        <v>4220.25</v>
      </c>
      <c r="O5" s="21">
        <f>IFERROR(VLOOKUP(I5,SUM_POINT!$A$1:$G$970,5,FALSE),0)</f>
        <v>3036.96</v>
      </c>
      <c r="P5" s="21">
        <f>IFERROR(VLOOKUP(I5,SUM_POINT!$A$1:$G$970,6,FALSE),0)</f>
        <v>4625.3900000000003</v>
      </c>
      <c r="Q5" s="22">
        <f t="shared" si="1"/>
        <v>16110.71</v>
      </c>
      <c r="R5" s="21">
        <f t="shared" si="0"/>
        <v>50750</v>
      </c>
    </row>
    <row r="6" spans="1:18">
      <c r="A6" s="19" t="s">
        <v>1359</v>
      </c>
      <c r="B6" s="19" t="s">
        <v>1360</v>
      </c>
      <c r="C6" s="19" t="s">
        <v>2014</v>
      </c>
      <c r="D6" s="19" t="s">
        <v>2015</v>
      </c>
      <c r="E6" s="19" t="s">
        <v>3393</v>
      </c>
      <c r="F6" s="19" t="s">
        <v>3394</v>
      </c>
      <c r="G6" s="19" t="s">
        <v>1569</v>
      </c>
      <c r="H6" s="19" t="s">
        <v>1570</v>
      </c>
      <c r="I6" s="20" t="s">
        <v>1365</v>
      </c>
      <c r="J6" s="19" t="s">
        <v>3395</v>
      </c>
      <c r="K6" s="19" t="s">
        <v>2031</v>
      </c>
      <c r="L6" s="19" t="s">
        <v>2032</v>
      </c>
      <c r="M6" s="21">
        <f>IFERROR(VLOOKUP(I6,SUM_POINT!$A$1:$G$970,3,FALSE),0)</f>
        <v>2537.63</v>
      </c>
      <c r="N6" s="21">
        <f>IFERROR(VLOOKUP(I6,SUM_POINT!$A$1:$G$970,4,FALSE),0)</f>
        <v>2004.14</v>
      </c>
      <c r="O6" s="21">
        <f>IFERROR(VLOOKUP(I6,SUM_POINT!$A$1:$G$970,5,FALSE),0)</f>
        <v>1440.45</v>
      </c>
      <c r="P6" s="21">
        <f>IFERROR(VLOOKUP(I6,SUM_POINT!$A$1:$G$970,6,FALSE),0)</f>
        <v>2537.4499999999998</v>
      </c>
      <c r="Q6" s="22">
        <f t="shared" si="1"/>
        <v>8519.67</v>
      </c>
      <c r="R6" s="21">
        <f t="shared" si="0"/>
        <v>26838</v>
      </c>
    </row>
    <row r="7" spans="1:18">
      <c r="A7" s="19" t="s">
        <v>1359</v>
      </c>
      <c r="B7" s="19" t="s">
        <v>1360</v>
      </c>
      <c r="C7" s="19" t="s">
        <v>2014</v>
      </c>
      <c r="D7" s="19" t="s">
        <v>2015</v>
      </c>
      <c r="E7" s="19" t="s">
        <v>3396</v>
      </c>
      <c r="F7" s="19" t="s">
        <v>3397</v>
      </c>
      <c r="G7" s="19" t="s">
        <v>1569</v>
      </c>
      <c r="H7" s="19" t="s">
        <v>1570</v>
      </c>
      <c r="I7" s="20" t="s">
        <v>1367</v>
      </c>
      <c r="J7" s="19" t="s">
        <v>3398</v>
      </c>
      <c r="K7" s="19" t="s">
        <v>2031</v>
      </c>
      <c r="L7" s="19" t="s">
        <v>2032</v>
      </c>
      <c r="M7" s="21">
        <f>IFERROR(VLOOKUP(I7,SUM_POINT!$A$1:$G$970,3,FALSE),0)</f>
        <v>1336.94</v>
      </c>
      <c r="N7" s="21">
        <f>IFERROR(VLOOKUP(I7,SUM_POINT!$A$1:$G$970,4,FALSE),0)</f>
        <v>830.63</v>
      </c>
      <c r="O7" s="21">
        <f>IFERROR(VLOOKUP(I7,SUM_POINT!$A$1:$G$970,5,FALSE),0)</f>
        <v>822.86</v>
      </c>
      <c r="P7" s="21">
        <f>IFERROR(VLOOKUP(I7,SUM_POINT!$A$1:$G$970,6,FALSE),0)</f>
        <v>1416.77</v>
      </c>
      <c r="Q7" s="22">
        <f t="shared" si="1"/>
        <v>4407.2000000000007</v>
      </c>
      <c r="R7" s="21">
        <f t="shared" si="0"/>
        <v>13883</v>
      </c>
    </row>
    <row r="8" spans="1:18">
      <c r="A8" s="19" t="s">
        <v>1359</v>
      </c>
      <c r="B8" s="19" t="s">
        <v>1360</v>
      </c>
      <c r="C8" s="19" t="s">
        <v>2014</v>
      </c>
      <c r="D8" s="19" t="s">
        <v>2015</v>
      </c>
      <c r="E8" s="19" t="s">
        <v>3396</v>
      </c>
      <c r="F8" s="19" t="s">
        <v>3397</v>
      </c>
      <c r="G8" s="19" t="s">
        <v>1569</v>
      </c>
      <c r="H8" s="19" t="s">
        <v>1570</v>
      </c>
      <c r="I8" s="20" t="s">
        <v>1369</v>
      </c>
      <c r="J8" s="19" t="s">
        <v>3399</v>
      </c>
      <c r="K8" s="19" t="s">
        <v>2031</v>
      </c>
      <c r="L8" s="19" t="s">
        <v>2032</v>
      </c>
      <c r="M8" s="21">
        <f>IFERROR(VLOOKUP(I8,SUM_POINT!$A$1:$G$970,3,FALSE),0)</f>
        <v>4614.99</v>
      </c>
      <c r="N8" s="21">
        <f>IFERROR(VLOOKUP(I8,SUM_POINT!$A$1:$G$970,4,FALSE),0)</f>
        <v>2845.37</v>
      </c>
      <c r="O8" s="21">
        <f>IFERROR(VLOOKUP(I8,SUM_POINT!$A$1:$G$970,5,FALSE),0)</f>
        <v>2066.19</v>
      </c>
      <c r="P8" s="21">
        <f>IFERROR(VLOOKUP(I8,SUM_POINT!$A$1:$G$970,6,FALSE),0)</f>
        <v>3309.1</v>
      </c>
      <c r="Q8" s="22">
        <f t="shared" si="1"/>
        <v>12835.65</v>
      </c>
      <c r="R8" s="21">
        <f t="shared" si="0"/>
        <v>40433</v>
      </c>
    </row>
    <row r="9" spans="1:18">
      <c r="A9" s="19" t="s">
        <v>1359</v>
      </c>
      <c r="B9" s="19" t="s">
        <v>1360</v>
      </c>
      <c r="C9" s="19" t="s">
        <v>2014</v>
      </c>
      <c r="D9" s="19" t="s">
        <v>2015</v>
      </c>
      <c r="E9" s="19" t="s">
        <v>3400</v>
      </c>
      <c r="F9" s="19" t="s">
        <v>3401</v>
      </c>
      <c r="G9" s="19" t="s">
        <v>1569</v>
      </c>
      <c r="H9" s="19" t="s">
        <v>1570</v>
      </c>
      <c r="I9" s="20" t="s">
        <v>1371</v>
      </c>
      <c r="J9" s="19" t="s">
        <v>3402</v>
      </c>
      <c r="K9" s="19" t="s">
        <v>2031</v>
      </c>
      <c r="L9" s="19" t="s">
        <v>2032</v>
      </c>
      <c r="M9" s="21">
        <f>IFERROR(VLOOKUP(I9,SUM_POINT!$A$1:$G$970,3,FALSE),0)</f>
        <v>1880.65</v>
      </c>
      <c r="N9" s="21">
        <f>IFERROR(VLOOKUP(I9,SUM_POINT!$A$1:$G$970,4,FALSE),0)</f>
        <v>647.99</v>
      </c>
      <c r="O9" s="21">
        <f>IFERROR(VLOOKUP(I9,SUM_POINT!$A$1:$G$970,5,FALSE),0)</f>
        <v>507.91</v>
      </c>
      <c r="P9" s="21">
        <f>IFERROR(VLOOKUP(I9,SUM_POINT!$A$1:$G$970,6,FALSE),0)</f>
        <v>881.04</v>
      </c>
      <c r="Q9" s="22">
        <f t="shared" si="1"/>
        <v>3917.59</v>
      </c>
      <c r="R9" s="21">
        <f t="shared" si="0"/>
        <v>12341</v>
      </c>
    </row>
    <row r="10" spans="1:18">
      <c r="A10" s="19" t="s">
        <v>1359</v>
      </c>
      <c r="B10" s="19" t="s">
        <v>1360</v>
      </c>
      <c r="C10" s="19" t="s">
        <v>2014</v>
      </c>
      <c r="D10" s="19" t="s">
        <v>2015</v>
      </c>
      <c r="E10" s="19" t="s">
        <v>3400</v>
      </c>
      <c r="F10" s="19" t="s">
        <v>3401</v>
      </c>
      <c r="G10" s="19" t="s">
        <v>1569</v>
      </c>
      <c r="H10" s="19" t="s">
        <v>1570</v>
      </c>
      <c r="I10" s="20" t="s">
        <v>1373</v>
      </c>
      <c r="J10" s="19" t="s">
        <v>3403</v>
      </c>
      <c r="K10" s="19" t="s">
        <v>2031</v>
      </c>
      <c r="L10" s="19" t="s">
        <v>2032</v>
      </c>
      <c r="M10" s="21">
        <f>IFERROR(VLOOKUP(I10,SUM_POINT!$A$1:$G$970,3,FALSE),0)</f>
        <v>3774.79</v>
      </c>
      <c r="N10" s="21">
        <f>IFERROR(VLOOKUP(I10,SUM_POINT!$A$1:$G$970,4,FALSE),0)</f>
        <v>1461</v>
      </c>
      <c r="O10" s="21">
        <f>IFERROR(VLOOKUP(I10,SUM_POINT!$A$1:$G$970,5,FALSE),0)</f>
        <v>1155.32</v>
      </c>
      <c r="P10" s="21">
        <f>IFERROR(VLOOKUP(I10,SUM_POINT!$A$1:$G$970,6,FALSE),0)</f>
        <v>2002.19</v>
      </c>
      <c r="Q10" s="22">
        <f t="shared" si="1"/>
        <v>8393.2999999999993</v>
      </c>
      <c r="R10" s="21">
        <f t="shared" si="0"/>
        <v>26440</v>
      </c>
    </row>
    <row r="11" spans="1:18">
      <c r="A11" s="19" t="s">
        <v>1359</v>
      </c>
      <c r="B11" s="19" t="s">
        <v>1360</v>
      </c>
      <c r="C11" s="19" t="s">
        <v>2014</v>
      </c>
      <c r="D11" s="19" t="s">
        <v>2015</v>
      </c>
      <c r="E11" s="19" t="s">
        <v>3404</v>
      </c>
      <c r="F11" s="19" t="s">
        <v>3405</v>
      </c>
      <c r="G11" s="19" t="s">
        <v>1569</v>
      </c>
      <c r="H11" s="19" t="s">
        <v>1570</v>
      </c>
      <c r="I11" s="20" t="s">
        <v>1375</v>
      </c>
      <c r="J11" s="19" t="s">
        <v>3406</v>
      </c>
      <c r="K11" s="19" t="s">
        <v>2031</v>
      </c>
      <c r="L11" s="19" t="s">
        <v>2032</v>
      </c>
      <c r="M11" s="21">
        <f>IFERROR(VLOOKUP(I11,SUM_POINT!$A$1:$G$970,3,FALSE),0)</f>
        <v>1426.24</v>
      </c>
      <c r="N11" s="21">
        <f>IFERROR(VLOOKUP(I11,SUM_POINT!$A$1:$G$970,4,FALSE),0)</f>
        <v>1279.99</v>
      </c>
      <c r="O11" s="21">
        <f>IFERROR(VLOOKUP(I11,SUM_POINT!$A$1:$G$970,5,FALSE),0)</f>
        <v>1123.52</v>
      </c>
      <c r="P11" s="21">
        <f>IFERROR(VLOOKUP(I11,SUM_POINT!$A$1:$G$970,6,FALSE),0)</f>
        <v>1723.34</v>
      </c>
      <c r="Q11" s="22">
        <f t="shared" si="1"/>
        <v>5553.09</v>
      </c>
      <c r="R11" s="21">
        <f t="shared" si="0"/>
        <v>17493</v>
      </c>
    </row>
    <row r="12" spans="1:18">
      <c r="A12" s="19" t="s">
        <v>1359</v>
      </c>
      <c r="B12" s="19" t="s">
        <v>1360</v>
      </c>
      <c r="C12" s="19" t="s">
        <v>2014</v>
      </c>
      <c r="D12" s="19" t="s">
        <v>2015</v>
      </c>
      <c r="E12" s="19" t="s">
        <v>3407</v>
      </c>
      <c r="F12" s="19" t="s">
        <v>3408</v>
      </c>
      <c r="G12" s="19" t="s">
        <v>1569</v>
      </c>
      <c r="H12" s="19" t="s">
        <v>1570</v>
      </c>
      <c r="I12" s="20" t="s">
        <v>1377</v>
      </c>
      <c r="J12" s="19" t="s">
        <v>3409</v>
      </c>
      <c r="K12" s="19" t="s">
        <v>2031</v>
      </c>
      <c r="L12" s="19" t="s">
        <v>2032</v>
      </c>
      <c r="M12" s="21">
        <f>IFERROR(VLOOKUP(I12,SUM_POINT!$A$1:$G$970,3,FALSE),0)</f>
        <v>2447.4299999999998</v>
      </c>
      <c r="N12" s="21">
        <f>IFERROR(VLOOKUP(I12,SUM_POINT!$A$1:$G$970,4,FALSE),0)</f>
        <v>2188.7399999999998</v>
      </c>
      <c r="O12" s="21">
        <f>IFERROR(VLOOKUP(I12,SUM_POINT!$A$1:$G$970,5,FALSE),0)</f>
        <v>1667.07</v>
      </c>
      <c r="P12" s="21">
        <f>IFERROR(VLOOKUP(I12,SUM_POINT!$A$1:$G$970,6,FALSE),0)</f>
        <v>2466.33</v>
      </c>
      <c r="Q12" s="22">
        <f t="shared" si="1"/>
        <v>8769.57</v>
      </c>
      <c r="R12" s="21">
        <f t="shared" si="0"/>
        <v>27625</v>
      </c>
    </row>
    <row r="13" spans="1:18">
      <c r="A13" s="19" t="s">
        <v>1359</v>
      </c>
      <c r="B13" s="19" t="s">
        <v>1360</v>
      </c>
      <c r="C13" s="19" t="s">
        <v>2014</v>
      </c>
      <c r="D13" s="19" t="s">
        <v>2015</v>
      </c>
      <c r="E13" s="19" t="s">
        <v>3410</v>
      </c>
      <c r="F13" s="19" t="s">
        <v>3411</v>
      </c>
      <c r="G13" s="19" t="s">
        <v>1569</v>
      </c>
      <c r="H13" s="19" t="s">
        <v>1570</v>
      </c>
      <c r="I13" s="20" t="s">
        <v>1379</v>
      </c>
      <c r="J13" s="19" t="s">
        <v>3412</v>
      </c>
      <c r="K13" s="19" t="s">
        <v>2031</v>
      </c>
      <c r="L13" s="19" t="s">
        <v>2032</v>
      </c>
      <c r="M13" s="21">
        <f>IFERROR(VLOOKUP(I13,SUM_POINT!$A$1:$G$970,3,FALSE),0)</f>
        <v>2355.7800000000002</v>
      </c>
      <c r="N13" s="21">
        <f>IFERROR(VLOOKUP(I13,SUM_POINT!$A$1:$G$970,4,FALSE),0)</f>
        <v>1999.63</v>
      </c>
      <c r="O13" s="21">
        <f>IFERROR(VLOOKUP(I13,SUM_POINT!$A$1:$G$970,5,FALSE),0)</f>
        <v>1406.8</v>
      </c>
      <c r="P13" s="21">
        <f>IFERROR(VLOOKUP(I13,SUM_POINT!$A$1:$G$970,6,FALSE),0)</f>
        <v>2640.78</v>
      </c>
      <c r="Q13" s="22">
        <f t="shared" si="1"/>
        <v>8402.99</v>
      </c>
      <c r="R13" s="21">
        <f t="shared" si="0"/>
        <v>26470</v>
      </c>
    </row>
    <row r="14" spans="1:18">
      <c r="A14" s="19" t="s">
        <v>1359</v>
      </c>
      <c r="B14" s="19" t="s">
        <v>1360</v>
      </c>
      <c r="C14" s="19" t="s">
        <v>2014</v>
      </c>
      <c r="D14" s="19" t="s">
        <v>2015</v>
      </c>
      <c r="E14" s="19" t="s">
        <v>3413</v>
      </c>
      <c r="F14" s="19" t="s">
        <v>3414</v>
      </c>
      <c r="G14" s="19" t="s">
        <v>1569</v>
      </c>
      <c r="H14" s="19" t="s">
        <v>1570</v>
      </c>
      <c r="I14" s="20" t="s">
        <v>1381</v>
      </c>
      <c r="J14" s="19" t="s">
        <v>3415</v>
      </c>
      <c r="K14" s="19" t="s">
        <v>2031</v>
      </c>
      <c r="L14" s="19" t="s">
        <v>2032</v>
      </c>
      <c r="M14" s="21">
        <f>IFERROR(VLOOKUP(I14,SUM_POINT!$A$1:$G$970,3,FALSE),0)</f>
        <v>3752.12</v>
      </c>
      <c r="N14" s="21">
        <f>IFERROR(VLOOKUP(I14,SUM_POINT!$A$1:$G$970,4,FALSE),0)</f>
        <v>3408.9</v>
      </c>
      <c r="O14" s="21">
        <f>IFERROR(VLOOKUP(I14,SUM_POINT!$A$1:$G$970,5,FALSE),0)</f>
        <v>2679.19</v>
      </c>
      <c r="P14" s="21">
        <f>IFERROR(VLOOKUP(I14,SUM_POINT!$A$1:$G$970,6,FALSE),0)</f>
        <v>5729.34</v>
      </c>
      <c r="Q14" s="22">
        <f t="shared" si="1"/>
        <v>15569.550000000001</v>
      </c>
      <c r="R14" s="21">
        <f t="shared" si="0"/>
        <v>49045</v>
      </c>
    </row>
    <row r="15" spans="1:18">
      <c r="A15" s="19" t="s">
        <v>1359</v>
      </c>
      <c r="B15" s="19" t="s">
        <v>1360</v>
      </c>
      <c r="C15" s="19" t="s">
        <v>2014</v>
      </c>
      <c r="D15" s="19" t="s">
        <v>2015</v>
      </c>
      <c r="E15" s="19" t="s">
        <v>3416</v>
      </c>
      <c r="F15" s="19" t="s">
        <v>3417</v>
      </c>
      <c r="G15" s="19" t="s">
        <v>1569</v>
      </c>
      <c r="H15" s="19" t="s">
        <v>1570</v>
      </c>
      <c r="I15" s="20" t="s">
        <v>1383</v>
      </c>
      <c r="J15" s="19" t="s">
        <v>3418</v>
      </c>
      <c r="K15" s="19" t="s">
        <v>2031</v>
      </c>
      <c r="L15" s="19" t="s">
        <v>2032</v>
      </c>
      <c r="M15" s="21">
        <f>IFERROR(VLOOKUP(I15,SUM_POINT!$A$1:$G$970,3,FALSE),0)</f>
        <v>4389.18</v>
      </c>
      <c r="N15" s="21">
        <f>IFERROR(VLOOKUP(I15,SUM_POINT!$A$1:$G$970,4,FALSE),0)</f>
        <v>3396.99</v>
      </c>
      <c r="O15" s="21">
        <f>IFERROR(VLOOKUP(I15,SUM_POINT!$A$1:$G$970,5,FALSE),0)</f>
        <v>2548.2199999999998</v>
      </c>
      <c r="P15" s="21">
        <f>IFERROR(VLOOKUP(I15,SUM_POINT!$A$1:$G$970,6,FALSE),0)</f>
        <v>4565.1499999999996</v>
      </c>
      <c r="Q15" s="22">
        <f t="shared" si="1"/>
        <v>14899.539999999999</v>
      </c>
      <c r="R15" s="21">
        <f t="shared" si="0"/>
        <v>46935</v>
      </c>
    </row>
    <row r="16" spans="1:18">
      <c r="A16" s="19" t="s">
        <v>1359</v>
      </c>
      <c r="B16" s="19" t="s">
        <v>1360</v>
      </c>
      <c r="C16" s="19" t="s">
        <v>2014</v>
      </c>
      <c r="D16" s="19" t="s">
        <v>2015</v>
      </c>
      <c r="E16" s="19" t="s">
        <v>3419</v>
      </c>
      <c r="F16" s="19" t="s">
        <v>3420</v>
      </c>
      <c r="G16" s="19" t="s">
        <v>1569</v>
      </c>
      <c r="H16" s="19" t="s">
        <v>1570</v>
      </c>
      <c r="I16" s="20" t="s">
        <v>1385</v>
      </c>
      <c r="J16" s="19" t="s">
        <v>3421</v>
      </c>
      <c r="K16" s="19" t="s">
        <v>2031</v>
      </c>
      <c r="L16" s="19" t="s">
        <v>2032</v>
      </c>
      <c r="M16" s="21">
        <f>IFERROR(VLOOKUP(I16,SUM_POINT!$A$1:$G$970,3,FALSE),0)</f>
        <v>2548.4</v>
      </c>
      <c r="N16" s="21">
        <f>IFERROR(VLOOKUP(I16,SUM_POINT!$A$1:$G$970,4,FALSE),0)</f>
        <v>2471.0700000000002</v>
      </c>
      <c r="O16" s="21">
        <f>IFERROR(VLOOKUP(I16,SUM_POINT!$A$1:$G$970,5,FALSE),0)</f>
        <v>1780.58</v>
      </c>
      <c r="P16" s="21">
        <f>IFERROR(VLOOKUP(I16,SUM_POINT!$A$1:$G$970,6,FALSE),0)</f>
        <v>3292.09</v>
      </c>
      <c r="Q16" s="22">
        <f t="shared" si="1"/>
        <v>10092.14</v>
      </c>
      <c r="R16" s="21">
        <f t="shared" si="0"/>
        <v>31791</v>
      </c>
    </row>
    <row r="17" spans="1:18">
      <c r="A17" s="19" t="s">
        <v>1359</v>
      </c>
      <c r="B17" s="19" t="s">
        <v>1360</v>
      </c>
      <c r="C17" s="19" t="s">
        <v>2014</v>
      </c>
      <c r="D17" s="19" t="s">
        <v>2015</v>
      </c>
      <c r="E17" s="19" t="s">
        <v>3422</v>
      </c>
      <c r="F17" s="19" t="s">
        <v>3423</v>
      </c>
      <c r="G17" s="19" t="s">
        <v>1569</v>
      </c>
      <c r="H17" s="19" t="s">
        <v>1570</v>
      </c>
      <c r="I17" s="20" t="s">
        <v>1387</v>
      </c>
      <c r="J17" s="19" t="s">
        <v>3424</v>
      </c>
      <c r="K17" s="19" t="s">
        <v>2031</v>
      </c>
      <c r="L17" s="19" t="s">
        <v>2032</v>
      </c>
      <c r="M17" s="21">
        <f>IFERROR(VLOOKUP(I17,SUM_POINT!$A$1:$G$970,3,FALSE),0)</f>
        <v>2405.9</v>
      </c>
      <c r="N17" s="21">
        <f>IFERROR(VLOOKUP(I17,SUM_POINT!$A$1:$G$970,4,FALSE),0)</f>
        <v>2251.38</v>
      </c>
      <c r="O17" s="21">
        <f>IFERROR(VLOOKUP(I17,SUM_POINT!$A$1:$G$970,5,FALSE),0)</f>
        <v>1446.55</v>
      </c>
      <c r="P17" s="21">
        <f>IFERROR(VLOOKUP(I17,SUM_POINT!$A$1:$G$970,6,FALSE),0)</f>
        <v>2346.87</v>
      </c>
      <c r="Q17" s="22">
        <f t="shared" si="1"/>
        <v>8450.7000000000007</v>
      </c>
      <c r="R17" s="21">
        <f t="shared" si="0"/>
        <v>26620</v>
      </c>
    </row>
    <row r="18" spans="1:18">
      <c r="A18" s="19" t="s">
        <v>1359</v>
      </c>
      <c r="B18" s="19" t="s">
        <v>1360</v>
      </c>
      <c r="C18" s="19" t="s">
        <v>2014</v>
      </c>
      <c r="D18" s="19" t="s">
        <v>2015</v>
      </c>
      <c r="E18" s="19" t="s">
        <v>3425</v>
      </c>
      <c r="F18" s="19" t="s">
        <v>3426</v>
      </c>
      <c r="G18" s="19" t="s">
        <v>1569</v>
      </c>
      <c r="H18" s="19" t="s">
        <v>1570</v>
      </c>
      <c r="I18" s="20" t="s">
        <v>1389</v>
      </c>
      <c r="J18" s="19" t="s">
        <v>3427</v>
      </c>
      <c r="K18" s="19" t="s">
        <v>2031</v>
      </c>
      <c r="L18" s="19" t="s">
        <v>2032</v>
      </c>
      <c r="M18" s="21">
        <f>IFERROR(VLOOKUP(I18,SUM_POINT!$A$1:$G$970,3,FALSE),0)</f>
        <v>2067.59</v>
      </c>
      <c r="N18" s="21">
        <f>IFERROR(VLOOKUP(I18,SUM_POINT!$A$1:$G$970,4,FALSE),0)</f>
        <v>1790.52</v>
      </c>
      <c r="O18" s="21">
        <f>IFERROR(VLOOKUP(I18,SUM_POINT!$A$1:$G$970,5,FALSE),0)</f>
        <v>1876.51</v>
      </c>
      <c r="P18" s="21">
        <f>IFERROR(VLOOKUP(I18,SUM_POINT!$A$1:$G$970,6,FALSE),0)</f>
        <v>2447.9899999999998</v>
      </c>
      <c r="Q18" s="22">
        <f t="shared" si="1"/>
        <v>8182.61</v>
      </c>
      <c r="R18" s="21">
        <f t="shared" si="0"/>
        <v>25776</v>
      </c>
    </row>
    <row r="19" spans="1:18">
      <c r="A19" s="19" t="s">
        <v>1359</v>
      </c>
      <c r="B19" s="19" t="s">
        <v>1360</v>
      </c>
      <c r="C19" s="19" t="s">
        <v>2014</v>
      </c>
      <c r="D19" s="19" t="s">
        <v>2015</v>
      </c>
      <c r="E19" s="19" t="s">
        <v>3428</v>
      </c>
      <c r="F19" s="19" t="s">
        <v>3429</v>
      </c>
      <c r="G19" s="19" t="s">
        <v>1569</v>
      </c>
      <c r="H19" s="19" t="s">
        <v>1570</v>
      </c>
      <c r="I19" s="20" t="s">
        <v>1391</v>
      </c>
      <c r="J19" s="19" t="s">
        <v>3430</v>
      </c>
      <c r="K19" s="19" t="s">
        <v>2031</v>
      </c>
      <c r="L19" s="19" t="s">
        <v>2032</v>
      </c>
      <c r="M19" s="21">
        <f>IFERROR(VLOOKUP(I19,SUM_POINT!$A$1:$G$970,3,FALSE),0)</f>
        <v>2774.33</v>
      </c>
      <c r="N19" s="21">
        <f>IFERROR(VLOOKUP(I19,SUM_POINT!$A$1:$G$970,4,FALSE),0)</f>
        <v>3035.37</v>
      </c>
      <c r="O19" s="21">
        <f>IFERROR(VLOOKUP(I19,SUM_POINT!$A$1:$G$970,5,FALSE),0)</f>
        <v>1851.05</v>
      </c>
      <c r="P19" s="21">
        <f>IFERROR(VLOOKUP(I19,SUM_POINT!$A$1:$G$970,6,FALSE),0)</f>
        <v>3607.12</v>
      </c>
      <c r="Q19" s="22">
        <f t="shared" si="1"/>
        <v>11267.869999999999</v>
      </c>
      <c r="R19" s="21">
        <f t="shared" si="0"/>
        <v>35495</v>
      </c>
    </row>
    <row r="20" spans="1:18">
      <c r="A20" s="19" t="s">
        <v>1359</v>
      </c>
      <c r="B20" s="19" t="s">
        <v>1360</v>
      </c>
      <c r="C20" s="19" t="s">
        <v>2014</v>
      </c>
      <c r="D20" s="19" t="s">
        <v>2015</v>
      </c>
      <c r="E20" s="19" t="s">
        <v>3419</v>
      </c>
      <c r="F20" s="19" t="s">
        <v>3420</v>
      </c>
      <c r="G20" s="19" t="s">
        <v>1569</v>
      </c>
      <c r="H20" s="19" t="s">
        <v>1570</v>
      </c>
      <c r="I20" s="20" t="s">
        <v>1393</v>
      </c>
      <c r="J20" s="19" t="s">
        <v>3431</v>
      </c>
      <c r="K20" s="19" t="s">
        <v>2031</v>
      </c>
      <c r="L20" s="19" t="s">
        <v>2032</v>
      </c>
      <c r="M20" s="21">
        <f>IFERROR(VLOOKUP(I20,SUM_POINT!$A$1:$G$970,3,FALSE),0)</f>
        <v>3205.54</v>
      </c>
      <c r="N20" s="21">
        <f>IFERROR(VLOOKUP(I20,SUM_POINT!$A$1:$G$970,4,FALSE),0)</f>
        <v>3068.02</v>
      </c>
      <c r="O20" s="21">
        <f>IFERROR(VLOOKUP(I20,SUM_POINT!$A$1:$G$970,5,FALSE),0)</f>
        <v>1935.55</v>
      </c>
      <c r="P20" s="21">
        <f>IFERROR(VLOOKUP(I20,SUM_POINT!$A$1:$G$970,6,FALSE),0)</f>
        <v>3638.53</v>
      </c>
      <c r="Q20" s="22">
        <f t="shared" si="1"/>
        <v>11847.64</v>
      </c>
      <c r="R20" s="21">
        <f t="shared" si="0"/>
        <v>37321</v>
      </c>
    </row>
    <row r="21" spans="1:18">
      <c r="A21" s="19" t="s">
        <v>1359</v>
      </c>
      <c r="B21" s="19" t="s">
        <v>1360</v>
      </c>
      <c r="C21" s="19" t="s">
        <v>2014</v>
      </c>
      <c r="D21" s="19" t="s">
        <v>2015</v>
      </c>
      <c r="E21" s="19" t="s">
        <v>3432</v>
      </c>
      <c r="F21" s="19" t="s">
        <v>3433</v>
      </c>
      <c r="G21" s="19" t="s">
        <v>1569</v>
      </c>
      <c r="H21" s="19" t="s">
        <v>1570</v>
      </c>
      <c r="I21" s="20" t="s">
        <v>1395</v>
      </c>
      <c r="J21" s="19" t="s">
        <v>3434</v>
      </c>
      <c r="K21" s="19" t="s">
        <v>2031</v>
      </c>
      <c r="L21" s="19" t="s">
        <v>2032</v>
      </c>
      <c r="M21" s="21">
        <f>IFERROR(VLOOKUP(I21,SUM_POINT!$A$1:$G$970,3,FALSE),0)</f>
        <v>4137.96</v>
      </c>
      <c r="N21" s="21">
        <f>IFERROR(VLOOKUP(I21,SUM_POINT!$A$1:$G$970,4,FALSE),0)</f>
        <v>2432.6799999999998</v>
      </c>
      <c r="O21" s="21">
        <f>IFERROR(VLOOKUP(I21,SUM_POINT!$A$1:$G$970,5,FALSE),0)</f>
        <v>1749.23</v>
      </c>
      <c r="P21" s="21">
        <f>IFERROR(VLOOKUP(I21,SUM_POINT!$A$1:$G$970,6,FALSE),0)</f>
        <v>2980.42</v>
      </c>
      <c r="Q21" s="22">
        <f t="shared" si="1"/>
        <v>11300.289999999999</v>
      </c>
      <c r="R21" s="21">
        <f t="shared" si="0"/>
        <v>35597</v>
      </c>
    </row>
    <row r="22" spans="1:18">
      <c r="A22" s="19" t="s">
        <v>1359</v>
      </c>
      <c r="B22" s="19" t="s">
        <v>1360</v>
      </c>
      <c r="C22" s="19" t="s">
        <v>2014</v>
      </c>
      <c r="D22" s="19" t="s">
        <v>2015</v>
      </c>
      <c r="E22" s="19" t="s">
        <v>3435</v>
      </c>
      <c r="F22" s="19" t="s">
        <v>3436</v>
      </c>
      <c r="G22" s="19" t="s">
        <v>1569</v>
      </c>
      <c r="H22" s="19" t="s">
        <v>1570</v>
      </c>
      <c r="I22" s="20" t="s">
        <v>1397</v>
      </c>
      <c r="J22" s="19" t="s">
        <v>3437</v>
      </c>
      <c r="K22" s="19" t="s">
        <v>2031</v>
      </c>
      <c r="L22" s="19" t="s">
        <v>2032</v>
      </c>
      <c r="M22" s="21">
        <f>IFERROR(VLOOKUP(I22,SUM_POINT!$A$1:$G$970,3,FALSE),0)</f>
        <v>1616.97</v>
      </c>
      <c r="N22" s="21">
        <f>IFERROR(VLOOKUP(I22,SUM_POINT!$A$1:$G$970,4,FALSE),0)</f>
        <v>1290.94</v>
      </c>
      <c r="O22" s="21">
        <f>IFERROR(VLOOKUP(I22,SUM_POINT!$A$1:$G$970,5,FALSE),0)</f>
        <v>1487.54</v>
      </c>
      <c r="P22" s="21">
        <f>IFERROR(VLOOKUP(I22,SUM_POINT!$A$1:$G$970,6,FALSE),0)</f>
        <v>2731.66</v>
      </c>
      <c r="Q22" s="22">
        <f t="shared" si="1"/>
        <v>7127.11</v>
      </c>
      <c r="R22" s="21">
        <f t="shared" si="0"/>
        <v>22451</v>
      </c>
    </row>
    <row r="23" spans="1:18">
      <c r="A23" s="19" t="s">
        <v>1359</v>
      </c>
      <c r="B23" s="19" t="s">
        <v>1360</v>
      </c>
      <c r="C23" s="19" t="s">
        <v>2014</v>
      </c>
      <c r="D23" s="19" t="s">
        <v>2015</v>
      </c>
      <c r="E23" s="19" t="s">
        <v>3438</v>
      </c>
      <c r="F23" s="19" t="s">
        <v>3439</v>
      </c>
      <c r="G23" s="19" t="s">
        <v>1569</v>
      </c>
      <c r="H23" s="19" t="s">
        <v>1570</v>
      </c>
      <c r="I23" s="20" t="s">
        <v>1399</v>
      </c>
      <c r="J23" s="19" t="s">
        <v>3440</v>
      </c>
      <c r="K23" s="19" t="s">
        <v>2031</v>
      </c>
      <c r="L23" s="19" t="s">
        <v>2032</v>
      </c>
      <c r="M23" s="21">
        <f>IFERROR(VLOOKUP(I23,SUM_POINT!$A$1:$G$970,3,FALSE),0)</f>
        <v>1873.29</v>
      </c>
      <c r="N23" s="21">
        <f>IFERROR(VLOOKUP(I23,SUM_POINT!$A$1:$G$970,4,FALSE),0)</f>
        <v>962.27</v>
      </c>
      <c r="O23" s="21">
        <f>IFERROR(VLOOKUP(I23,SUM_POINT!$A$1:$G$970,5,FALSE),0)</f>
        <v>1191.95</v>
      </c>
      <c r="P23" s="21">
        <f>IFERROR(VLOOKUP(I23,SUM_POINT!$A$1:$G$970,6,FALSE),0)</f>
        <v>1690.59</v>
      </c>
      <c r="Q23" s="22">
        <f t="shared" si="1"/>
        <v>5718.1</v>
      </c>
      <c r="R23" s="21">
        <f t="shared" si="0"/>
        <v>18012</v>
      </c>
    </row>
    <row r="24" spans="1:18">
      <c r="A24" s="19" t="s">
        <v>1359</v>
      </c>
      <c r="B24" s="19" t="s">
        <v>1360</v>
      </c>
      <c r="C24" s="19" t="s">
        <v>3441</v>
      </c>
      <c r="D24" s="19" t="s">
        <v>3177</v>
      </c>
      <c r="E24" s="19" t="s">
        <v>3442</v>
      </c>
      <c r="F24" s="19" t="s">
        <v>3177</v>
      </c>
      <c r="G24" s="19" t="s">
        <v>1571</v>
      </c>
      <c r="H24" s="19" t="s">
        <v>1572</v>
      </c>
      <c r="I24" s="20" t="s">
        <v>1401</v>
      </c>
      <c r="J24" s="19" t="s">
        <v>3443</v>
      </c>
      <c r="K24" s="19" t="s">
        <v>2031</v>
      </c>
      <c r="L24" s="19" t="s">
        <v>2032</v>
      </c>
      <c r="M24" s="21">
        <f>IFERROR(VLOOKUP(I24,SUM_POINT!$A$1:$G$970,3,FALSE),0)</f>
        <v>3108.17</v>
      </c>
      <c r="N24" s="21">
        <f>IFERROR(VLOOKUP(I24,SUM_POINT!$A$1:$G$970,4,FALSE),0)</f>
        <v>3159.99</v>
      </c>
      <c r="O24" s="21">
        <f>IFERROR(VLOOKUP(I24,SUM_POINT!$A$1:$G$970,5,FALSE),0)</f>
        <v>1981.43</v>
      </c>
      <c r="P24" s="21">
        <f>IFERROR(VLOOKUP(I24,SUM_POINT!$A$1:$G$970,6,FALSE),0)</f>
        <v>2497.46</v>
      </c>
      <c r="Q24" s="22">
        <f t="shared" si="1"/>
        <v>10747.05</v>
      </c>
      <c r="R24" s="21">
        <f t="shared" si="0"/>
        <v>33854</v>
      </c>
    </row>
    <row r="25" spans="1:18">
      <c r="A25" s="19" t="s">
        <v>1359</v>
      </c>
      <c r="B25" s="19" t="s">
        <v>1360</v>
      </c>
      <c r="C25" s="19" t="s">
        <v>3441</v>
      </c>
      <c r="D25" s="19" t="s">
        <v>3177</v>
      </c>
      <c r="E25" s="19" t="s">
        <v>3444</v>
      </c>
      <c r="F25" s="19" t="s">
        <v>3445</v>
      </c>
      <c r="G25" s="19" t="s">
        <v>1571</v>
      </c>
      <c r="H25" s="19" t="s">
        <v>1572</v>
      </c>
      <c r="I25" s="20" t="s">
        <v>1403</v>
      </c>
      <c r="J25" s="19" t="s">
        <v>3446</v>
      </c>
      <c r="K25" s="19" t="s">
        <v>2031</v>
      </c>
      <c r="L25" s="19" t="s">
        <v>2032</v>
      </c>
      <c r="M25" s="21">
        <f>IFERROR(VLOOKUP(I25,SUM_POINT!$A$1:$G$970,3,FALSE),0)</f>
        <v>782.74</v>
      </c>
      <c r="N25" s="21">
        <f>IFERROR(VLOOKUP(I25,SUM_POINT!$A$1:$G$970,4,FALSE),0)</f>
        <v>651.48</v>
      </c>
      <c r="O25" s="21">
        <f>IFERROR(VLOOKUP(I25,SUM_POINT!$A$1:$G$970,5,FALSE),0)</f>
        <v>509.68</v>
      </c>
      <c r="P25" s="21">
        <f>IFERROR(VLOOKUP(I25,SUM_POINT!$A$1:$G$970,6,FALSE),0)</f>
        <v>1044.3900000000001</v>
      </c>
      <c r="Q25" s="22">
        <f t="shared" si="1"/>
        <v>2988.29</v>
      </c>
      <c r="R25" s="21">
        <f t="shared" si="0"/>
        <v>9413</v>
      </c>
    </row>
    <row r="26" spans="1:18">
      <c r="A26" s="19" t="s">
        <v>1359</v>
      </c>
      <c r="B26" s="19" t="s">
        <v>1360</v>
      </c>
      <c r="C26" s="19" t="s">
        <v>3441</v>
      </c>
      <c r="D26" s="19" t="s">
        <v>3177</v>
      </c>
      <c r="E26" s="19" t="s">
        <v>3444</v>
      </c>
      <c r="F26" s="19" t="s">
        <v>3445</v>
      </c>
      <c r="G26" s="19" t="s">
        <v>1571</v>
      </c>
      <c r="H26" s="19" t="s">
        <v>1572</v>
      </c>
      <c r="I26" s="20" t="s">
        <v>1405</v>
      </c>
      <c r="J26" s="19" t="s">
        <v>3447</v>
      </c>
      <c r="K26" s="19" t="s">
        <v>2031</v>
      </c>
      <c r="L26" s="19" t="s">
        <v>2032</v>
      </c>
      <c r="M26" s="21">
        <f>IFERROR(VLOOKUP(I26,SUM_POINT!$A$1:$G$970,3,FALSE),0)</f>
        <v>1848.52</v>
      </c>
      <c r="N26" s="21">
        <f>IFERROR(VLOOKUP(I26,SUM_POINT!$A$1:$G$970,4,FALSE),0)</f>
        <v>1436.24</v>
      </c>
      <c r="O26" s="21">
        <f>IFERROR(VLOOKUP(I26,SUM_POINT!$A$1:$G$970,5,FALSE),0)</f>
        <v>1285.21</v>
      </c>
      <c r="P26" s="21">
        <f>IFERROR(VLOOKUP(I26,SUM_POINT!$A$1:$G$970,6,FALSE),0)</f>
        <v>1810.01</v>
      </c>
      <c r="Q26" s="22">
        <f t="shared" si="1"/>
        <v>6379.9800000000005</v>
      </c>
      <c r="R26" s="21">
        <f t="shared" si="0"/>
        <v>20097</v>
      </c>
    </row>
    <row r="27" spans="1:18">
      <c r="A27" s="19" t="s">
        <v>1359</v>
      </c>
      <c r="B27" s="19" t="s">
        <v>1360</v>
      </c>
      <c r="C27" s="19" t="s">
        <v>3441</v>
      </c>
      <c r="D27" s="19" t="s">
        <v>3177</v>
      </c>
      <c r="E27" s="19" t="s">
        <v>3448</v>
      </c>
      <c r="F27" s="19" t="s">
        <v>3449</v>
      </c>
      <c r="G27" s="19" t="s">
        <v>1571</v>
      </c>
      <c r="H27" s="19" t="s">
        <v>1572</v>
      </c>
      <c r="I27" s="20" t="s">
        <v>1407</v>
      </c>
      <c r="J27" s="19" t="s">
        <v>3450</v>
      </c>
      <c r="K27" s="19" t="s">
        <v>2031</v>
      </c>
      <c r="L27" s="19" t="s">
        <v>2032</v>
      </c>
      <c r="M27" s="21">
        <f>IFERROR(VLOOKUP(I27,SUM_POINT!$A$1:$G$970,3,FALSE),0)</f>
        <v>1648.4</v>
      </c>
      <c r="N27" s="21">
        <f>IFERROR(VLOOKUP(I27,SUM_POINT!$A$1:$G$970,4,FALSE),0)</f>
        <v>1697.02</v>
      </c>
      <c r="O27" s="21">
        <f>IFERROR(VLOOKUP(I27,SUM_POINT!$A$1:$G$970,5,FALSE),0)</f>
        <v>1227.8</v>
      </c>
      <c r="P27" s="21">
        <f>IFERROR(VLOOKUP(I27,SUM_POINT!$A$1:$G$970,6,FALSE),0)</f>
        <v>1913.73</v>
      </c>
      <c r="Q27" s="22">
        <f t="shared" si="1"/>
        <v>6486.9500000000007</v>
      </c>
      <c r="R27" s="21">
        <f t="shared" si="0"/>
        <v>20434</v>
      </c>
    </row>
    <row r="28" spans="1:18">
      <c r="A28" s="19" t="s">
        <v>1359</v>
      </c>
      <c r="B28" s="19" t="s">
        <v>1360</v>
      </c>
      <c r="C28" s="19" t="s">
        <v>3441</v>
      </c>
      <c r="D28" s="19" t="s">
        <v>3177</v>
      </c>
      <c r="E28" s="19" t="s">
        <v>3448</v>
      </c>
      <c r="F28" s="19" t="s">
        <v>3449</v>
      </c>
      <c r="G28" s="19" t="s">
        <v>1571</v>
      </c>
      <c r="H28" s="19" t="s">
        <v>1572</v>
      </c>
      <c r="I28" s="20" t="s">
        <v>1409</v>
      </c>
      <c r="J28" s="19" t="s">
        <v>3451</v>
      </c>
      <c r="K28" s="19" t="s">
        <v>2031</v>
      </c>
      <c r="L28" s="19" t="s">
        <v>2032</v>
      </c>
      <c r="M28" s="21">
        <f>IFERROR(VLOOKUP(I28,SUM_POINT!$A$1:$G$970,3,FALSE),0)</f>
        <v>2723.17</v>
      </c>
      <c r="N28" s="21">
        <f>IFERROR(VLOOKUP(I28,SUM_POINT!$A$1:$G$970,4,FALSE),0)</f>
        <v>2094.64</v>
      </c>
      <c r="O28" s="21">
        <f>IFERROR(VLOOKUP(I28,SUM_POINT!$A$1:$G$970,5,FALSE),0)</f>
        <v>1422.16</v>
      </c>
      <c r="P28" s="21">
        <f>IFERROR(VLOOKUP(I28,SUM_POINT!$A$1:$G$970,6,FALSE),0)</f>
        <v>2522.14</v>
      </c>
      <c r="Q28" s="22">
        <f t="shared" si="1"/>
        <v>8762.1099999999988</v>
      </c>
      <c r="R28" s="21">
        <f t="shared" si="0"/>
        <v>27601</v>
      </c>
    </row>
    <row r="29" spans="1:18">
      <c r="A29" s="19" t="s">
        <v>1359</v>
      </c>
      <c r="B29" s="19" t="s">
        <v>1360</v>
      </c>
      <c r="C29" s="19" t="s">
        <v>3441</v>
      </c>
      <c r="D29" s="19" t="s">
        <v>3177</v>
      </c>
      <c r="E29" s="19" t="s">
        <v>3452</v>
      </c>
      <c r="F29" s="19" t="s">
        <v>3453</v>
      </c>
      <c r="G29" s="19" t="s">
        <v>1571</v>
      </c>
      <c r="H29" s="19" t="s">
        <v>1572</v>
      </c>
      <c r="I29" s="20" t="s">
        <v>1411</v>
      </c>
      <c r="J29" s="19" t="s">
        <v>3454</v>
      </c>
      <c r="K29" s="19" t="s">
        <v>2031</v>
      </c>
      <c r="L29" s="19" t="s">
        <v>2032</v>
      </c>
      <c r="M29" s="21">
        <f>IFERROR(VLOOKUP(I29,SUM_POINT!$A$1:$G$970,3,FALSE),0)</f>
        <v>2049.33</v>
      </c>
      <c r="N29" s="21">
        <f>IFERROR(VLOOKUP(I29,SUM_POINT!$A$1:$G$970,4,FALSE),0)</f>
        <v>2698.53</v>
      </c>
      <c r="O29" s="21">
        <f>IFERROR(VLOOKUP(I29,SUM_POINT!$A$1:$G$970,5,FALSE),0)</f>
        <v>1820.23</v>
      </c>
      <c r="P29" s="21">
        <f>IFERROR(VLOOKUP(I29,SUM_POINT!$A$1:$G$970,6,FALSE),0)</f>
        <v>2874.32</v>
      </c>
      <c r="Q29" s="22">
        <f t="shared" si="1"/>
        <v>9442.41</v>
      </c>
      <c r="R29" s="21">
        <f t="shared" si="0"/>
        <v>29744</v>
      </c>
    </row>
    <row r="30" spans="1:18">
      <c r="A30" s="19" t="s">
        <v>1359</v>
      </c>
      <c r="B30" s="19" t="s">
        <v>1360</v>
      </c>
      <c r="C30" s="19" t="s">
        <v>3441</v>
      </c>
      <c r="D30" s="19" t="s">
        <v>3177</v>
      </c>
      <c r="E30" s="19" t="s">
        <v>3455</v>
      </c>
      <c r="F30" s="19" t="s">
        <v>2408</v>
      </c>
      <c r="G30" s="19" t="s">
        <v>1571</v>
      </c>
      <c r="H30" s="19" t="s">
        <v>1572</v>
      </c>
      <c r="I30" s="20" t="s">
        <v>1413</v>
      </c>
      <c r="J30" s="19" t="s">
        <v>2409</v>
      </c>
      <c r="K30" s="19" t="s">
        <v>2031</v>
      </c>
      <c r="L30" s="19" t="s">
        <v>2032</v>
      </c>
      <c r="M30" s="21">
        <f>IFERROR(VLOOKUP(I30,SUM_POINT!$A$1:$G$970,3,FALSE),0)</f>
        <v>1824.04</v>
      </c>
      <c r="N30" s="21">
        <f>IFERROR(VLOOKUP(I30,SUM_POINT!$A$1:$G$970,4,FALSE),0)</f>
        <v>1622.33</v>
      </c>
      <c r="O30" s="21">
        <f>IFERROR(VLOOKUP(I30,SUM_POINT!$A$1:$G$970,5,FALSE),0)</f>
        <v>1458.72</v>
      </c>
      <c r="P30" s="21">
        <f>IFERROR(VLOOKUP(I30,SUM_POINT!$A$1:$G$970,6,FALSE),0)</f>
        <v>2028.43</v>
      </c>
      <c r="Q30" s="22">
        <f t="shared" si="1"/>
        <v>6933.52</v>
      </c>
      <c r="R30" s="21">
        <f t="shared" si="0"/>
        <v>21841</v>
      </c>
    </row>
    <row r="31" spans="1:18">
      <c r="A31" s="19" t="s">
        <v>1359</v>
      </c>
      <c r="B31" s="19" t="s">
        <v>1360</v>
      </c>
      <c r="C31" s="19" t="s">
        <v>3441</v>
      </c>
      <c r="D31" s="19" t="s">
        <v>3177</v>
      </c>
      <c r="E31" s="19" t="s">
        <v>3455</v>
      </c>
      <c r="F31" s="19" t="s">
        <v>2408</v>
      </c>
      <c r="G31" s="19" t="s">
        <v>1571</v>
      </c>
      <c r="H31" s="19" t="s">
        <v>1572</v>
      </c>
      <c r="I31" s="20" t="s">
        <v>1415</v>
      </c>
      <c r="J31" s="19" t="s">
        <v>3456</v>
      </c>
      <c r="K31" s="19" t="s">
        <v>2031</v>
      </c>
      <c r="L31" s="19" t="s">
        <v>2032</v>
      </c>
      <c r="M31" s="21">
        <f>IFERROR(VLOOKUP(I31,SUM_POINT!$A$1:$G$970,3,FALSE),0)</f>
        <v>1516.9</v>
      </c>
      <c r="N31" s="21">
        <f>IFERROR(VLOOKUP(I31,SUM_POINT!$A$1:$G$970,4,FALSE),0)</f>
        <v>1275.52</v>
      </c>
      <c r="O31" s="21">
        <f>IFERROR(VLOOKUP(I31,SUM_POINT!$A$1:$G$970,5,FALSE),0)</f>
        <v>1021.52</v>
      </c>
      <c r="P31" s="21">
        <f>IFERROR(VLOOKUP(I31,SUM_POINT!$A$1:$G$970,6,FALSE),0)</f>
        <v>2113.94</v>
      </c>
      <c r="Q31" s="22">
        <f t="shared" si="1"/>
        <v>5927.88</v>
      </c>
      <c r="R31" s="21">
        <f t="shared" si="0"/>
        <v>18673</v>
      </c>
    </row>
    <row r="32" spans="1:18">
      <c r="A32" s="19" t="s">
        <v>1359</v>
      </c>
      <c r="B32" s="19" t="s">
        <v>1360</v>
      </c>
      <c r="C32" s="19" t="s">
        <v>3457</v>
      </c>
      <c r="D32" s="19" t="s">
        <v>3458</v>
      </c>
      <c r="E32" s="19" t="s">
        <v>3459</v>
      </c>
      <c r="F32" s="19" t="s">
        <v>3458</v>
      </c>
      <c r="G32" s="19" t="s">
        <v>1573</v>
      </c>
      <c r="H32" s="19" t="s">
        <v>1574</v>
      </c>
      <c r="I32" s="20" t="s">
        <v>1417</v>
      </c>
      <c r="J32" s="19" t="s">
        <v>3460</v>
      </c>
      <c r="K32" s="19" t="s">
        <v>2031</v>
      </c>
      <c r="L32" s="19" t="s">
        <v>2032</v>
      </c>
      <c r="M32" s="21">
        <f>IFERROR(VLOOKUP(I32,SUM_POINT!$A$1:$G$970,3,FALSE),0)</f>
        <v>1975.92</v>
      </c>
      <c r="N32" s="21">
        <f>IFERROR(VLOOKUP(I32,SUM_POINT!$A$1:$G$970,4,FALSE),0)</f>
        <v>1804.93</v>
      </c>
      <c r="O32" s="21">
        <f>IFERROR(VLOOKUP(I32,SUM_POINT!$A$1:$G$970,5,FALSE),0)</f>
        <v>1087.3399999999999</v>
      </c>
      <c r="P32" s="21">
        <f>IFERROR(VLOOKUP(I32,SUM_POINT!$A$1:$G$970,6,FALSE),0)</f>
        <v>2847.07</v>
      </c>
      <c r="Q32" s="22">
        <f t="shared" si="1"/>
        <v>7715.26</v>
      </c>
      <c r="R32" s="21">
        <f t="shared" si="0"/>
        <v>24304</v>
      </c>
    </row>
    <row r="33" spans="1:18">
      <c r="A33" s="19" t="s">
        <v>1359</v>
      </c>
      <c r="B33" s="19" t="s">
        <v>1360</v>
      </c>
      <c r="C33" s="19" t="s">
        <v>3457</v>
      </c>
      <c r="D33" s="19" t="s">
        <v>3458</v>
      </c>
      <c r="E33" s="19" t="s">
        <v>3461</v>
      </c>
      <c r="F33" s="19" t="s">
        <v>3462</v>
      </c>
      <c r="G33" s="19" t="s">
        <v>1573</v>
      </c>
      <c r="H33" s="19" t="s">
        <v>1574</v>
      </c>
      <c r="I33" s="20" t="s">
        <v>1419</v>
      </c>
      <c r="J33" s="19" t="s">
        <v>3463</v>
      </c>
      <c r="K33" s="19" t="s">
        <v>2031</v>
      </c>
      <c r="L33" s="19" t="s">
        <v>2032</v>
      </c>
      <c r="M33" s="21">
        <f>IFERROR(VLOOKUP(I33,SUM_POINT!$A$1:$G$970,3,FALSE),0)</f>
        <v>1570.18</v>
      </c>
      <c r="N33" s="21">
        <f>IFERROR(VLOOKUP(I33,SUM_POINT!$A$1:$G$970,4,FALSE),0)</f>
        <v>1321.18</v>
      </c>
      <c r="O33" s="21">
        <f>IFERROR(VLOOKUP(I33,SUM_POINT!$A$1:$G$970,5,FALSE),0)</f>
        <v>891.94</v>
      </c>
      <c r="P33" s="21">
        <f>IFERROR(VLOOKUP(I33,SUM_POINT!$A$1:$G$970,6,FALSE),0)</f>
        <v>2007.01</v>
      </c>
      <c r="Q33" s="22">
        <f t="shared" si="1"/>
        <v>5790.31</v>
      </c>
      <c r="R33" s="21">
        <f t="shared" si="0"/>
        <v>18240</v>
      </c>
    </row>
    <row r="34" spans="1:18">
      <c r="A34" s="19" t="s">
        <v>1359</v>
      </c>
      <c r="B34" s="19" t="s">
        <v>1360</v>
      </c>
      <c r="C34" s="19" t="s">
        <v>3457</v>
      </c>
      <c r="D34" s="19" t="s">
        <v>3458</v>
      </c>
      <c r="E34" s="19" t="s">
        <v>3464</v>
      </c>
      <c r="F34" s="19" t="s">
        <v>3465</v>
      </c>
      <c r="G34" s="19" t="s">
        <v>1573</v>
      </c>
      <c r="H34" s="19" t="s">
        <v>1574</v>
      </c>
      <c r="I34" s="20" t="s">
        <v>1421</v>
      </c>
      <c r="J34" s="19" t="s">
        <v>3466</v>
      </c>
      <c r="K34" s="19" t="s">
        <v>2031</v>
      </c>
      <c r="L34" s="19" t="s">
        <v>2032</v>
      </c>
      <c r="M34" s="21">
        <f>IFERROR(VLOOKUP(I34,SUM_POINT!$A$1:$G$970,3,FALSE),0)</f>
        <v>2826.44</v>
      </c>
      <c r="N34" s="21">
        <f>IFERROR(VLOOKUP(I34,SUM_POINT!$A$1:$G$970,4,FALSE),0)</f>
        <v>2378.6</v>
      </c>
      <c r="O34" s="21">
        <f>IFERROR(VLOOKUP(I34,SUM_POINT!$A$1:$G$970,5,FALSE),0)</f>
        <v>1802.74</v>
      </c>
      <c r="P34" s="21">
        <f>IFERROR(VLOOKUP(I34,SUM_POINT!$A$1:$G$970,6,FALSE),0)</f>
        <v>3083.27</v>
      </c>
      <c r="Q34" s="22">
        <f t="shared" si="1"/>
        <v>10091.049999999999</v>
      </c>
      <c r="R34" s="21">
        <f t="shared" ref="R34:R65" si="2">ROUND(Q34*$Q$136,0)</f>
        <v>31788</v>
      </c>
    </row>
    <row r="35" spans="1:18">
      <c r="A35" s="19" t="s">
        <v>1359</v>
      </c>
      <c r="B35" s="19" t="s">
        <v>1360</v>
      </c>
      <c r="C35" s="19" t="s">
        <v>3457</v>
      </c>
      <c r="D35" s="19" t="s">
        <v>3458</v>
      </c>
      <c r="E35" s="19" t="s">
        <v>3464</v>
      </c>
      <c r="F35" s="19" t="s">
        <v>3465</v>
      </c>
      <c r="G35" s="19" t="s">
        <v>1573</v>
      </c>
      <c r="H35" s="19" t="s">
        <v>1574</v>
      </c>
      <c r="I35" s="20" t="s">
        <v>1423</v>
      </c>
      <c r="J35" s="19" t="s">
        <v>3467</v>
      </c>
      <c r="K35" s="19" t="s">
        <v>2031</v>
      </c>
      <c r="L35" s="19" t="s">
        <v>2032</v>
      </c>
      <c r="M35" s="21">
        <f>IFERROR(VLOOKUP(I35,SUM_POINT!$A$1:$G$970,3,FALSE),0)</f>
        <v>4065.43</v>
      </c>
      <c r="N35" s="21">
        <f>IFERROR(VLOOKUP(I35,SUM_POINT!$A$1:$G$970,4,FALSE),0)</f>
        <v>4140.3900000000003</v>
      </c>
      <c r="O35" s="21">
        <f>IFERROR(VLOOKUP(I35,SUM_POINT!$A$1:$G$970,5,FALSE),0)</f>
        <v>2688.07</v>
      </c>
      <c r="P35" s="21">
        <f>IFERROR(VLOOKUP(I35,SUM_POINT!$A$1:$G$970,6,FALSE),0)</f>
        <v>4413.55</v>
      </c>
      <c r="Q35" s="22">
        <f t="shared" si="1"/>
        <v>15307.439999999999</v>
      </c>
      <c r="R35" s="21">
        <f t="shared" si="2"/>
        <v>48220</v>
      </c>
    </row>
    <row r="36" spans="1:18">
      <c r="A36" s="19" t="s">
        <v>1359</v>
      </c>
      <c r="B36" s="19" t="s">
        <v>1360</v>
      </c>
      <c r="C36" s="19" t="s">
        <v>3457</v>
      </c>
      <c r="D36" s="19" t="s">
        <v>3458</v>
      </c>
      <c r="E36" s="19" t="s">
        <v>3468</v>
      </c>
      <c r="F36" s="19" t="s">
        <v>3469</v>
      </c>
      <c r="G36" s="19" t="s">
        <v>1573</v>
      </c>
      <c r="H36" s="19" t="s">
        <v>1574</v>
      </c>
      <c r="I36" s="20" t="s">
        <v>1425</v>
      </c>
      <c r="J36" s="19" t="s">
        <v>3470</v>
      </c>
      <c r="K36" s="19" t="s">
        <v>2031</v>
      </c>
      <c r="L36" s="19" t="s">
        <v>2032</v>
      </c>
      <c r="M36" s="21">
        <f>IFERROR(VLOOKUP(I36,SUM_POINT!$A$1:$G$970,3,FALSE),0)</f>
        <v>3183.5</v>
      </c>
      <c r="N36" s="21">
        <f>IFERROR(VLOOKUP(I36,SUM_POINT!$A$1:$G$970,4,FALSE),0)</f>
        <v>2486.5300000000002</v>
      </c>
      <c r="O36" s="21">
        <f>IFERROR(VLOOKUP(I36,SUM_POINT!$A$1:$G$970,5,FALSE),0)</f>
        <v>1553.66</v>
      </c>
      <c r="P36" s="21">
        <f>IFERROR(VLOOKUP(I36,SUM_POINT!$A$1:$G$970,6,FALSE),0)</f>
        <v>3676.34</v>
      </c>
      <c r="Q36" s="22">
        <f t="shared" si="1"/>
        <v>10900.03</v>
      </c>
      <c r="R36" s="21">
        <f t="shared" si="2"/>
        <v>34336</v>
      </c>
    </row>
    <row r="37" spans="1:18">
      <c r="A37" s="19" t="s">
        <v>1359</v>
      </c>
      <c r="B37" s="19" t="s">
        <v>1360</v>
      </c>
      <c r="C37" s="19" t="s">
        <v>3457</v>
      </c>
      <c r="D37" s="19" t="s">
        <v>3458</v>
      </c>
      <c r="E37" s="19" t="s">
        <v>3471</v>
      </c>
      <c r="F37" s="19" t="s">
        <v>3472</v>
      </c>
      <c r="G37" s="19" t="s">
        <v>1573</v>
      </c>
      <c r="H37" s="19" t="s">
        <v>1574</v>
      </c>
      <c r="I37" s="20" t="s">
        <v>1427</v>
      </c>
      <c r="J37" s="19" t="s">
        <v>3473</v>
      </c>
      <c r="K37" s="19" t="s">
        <v>2031</v>
      </c>
      <c r="L37" s="19" t="s">
        <v>2032</v>
      </c>
      <c r="M37" s="21">
        <f>IFERROR(VLOOKUP(I37,SUM_POINT!$A$1:$G$970,3,FALSE),0)</f>
        <v>2650.42</v>
      </c>
      <c r="N37" s="21">
        <f>IFERROR(VLOOKUP(I37,SUM_POINT!$A$1:$G$970,4,FALSE),0)</f>
        <v>2089.4699999999998</v>
      </c>
      <c r="O37" s="21">
        <f>IFERROR(VLOOKUP(I37,SUM_POINT!$A$1:$G$970,5,FALSE),0)</f>
        <v>2034.93</v>
      </c>
      <c r="P37" s="21">
        <f>IFERROR(VLOOKUP(I37,SUM_POINT!$A$1:$G$970,6,FALSE),0)</f>
        <v>3227.2</v>
      </c>
      <c r="Q37" s="22">
        <f t="shared" si="1"/>
        <v>10002.02</v>
      </c>
      <c r="R37" s="21">
        <f t="shared" si="2"/>
        <v>31507</v>
      </c>
    </row>
    <row r="38" spans="1:18">
      <c r="A38" s="19" t="s">
        <v>1359</v>
      </c>
      <c r="B38" s="19" t="s">
        <v>1360</v>
      </c>
      <c r="C38" s="19" t="s">
        <v>3457</v>
      </c>
      <c r="D38" s="19" t="s">
        <v>3458</v>
      </c>
      <c r="E38" s="19" t="s">
        <v>3474</v>
      </c>
      <c r="F38" s="19" t="s">
        <v>2414</v>
      </c>
      <c r="G38" s="19" t="s">
        <v>1573</v>
      </c>
      <c r="H38" s="19" t="s">
        <v>1574</v>
      </c>
      <c r="I38" s="20" t="s">
        <v>1429</v>
      </c>
      <c r="J38" s="19" t="s">
        <v>2415</v>
      </c>
      <c r="K38" s="19" t="s">
        <v>2031</v>
      </c>
      <c r="L38" s="19" t="s">
        <v>2032</v>
      </c>
      <c r="M38" s="21">
        <f>IFERROR(VLOOKUP(I38,SUM_POINT!$A$1:$G$970,3,FALSE),0)</f>
        <v>1684.16</v>
      </c>
      <c r="N38" s="21">
        <f>IFERROR(VLOOKUP(I38,SUM_POINT!$A$1:$G$970,4,FALSE),0)</f>
        <v>1333.32</v>
      </c>
      <c r="O38" s="21">
        <f>IFERROR(VLOOKUP(I38,SUM_POINT!$A$1:$G$970,5,FALSE),0)</f>
        <v>1023.69</v>
      </c>
      <c r="P38" s="21">
        <f>IFERROR(VLOOKUP(I38,SUM_POINT!$A$1:$G$970,6,FALSE),0)</f>
        <v>2248.86</v>
      </c>
      <c r="Q38" s="22">
        <f t="shared" si="1"/>
        <v>6290.0300000000007</v>
      </c>
      <c r="R38" s="21">
        <f t="shared" si="2"/>
        <v>19814</v>
      </c>
    </row>
    <row r="39" spans="1:18">
      <c r="A39" s="19" t="s">
        <v>1359</v>
      </c>
      <c r="B39" s="19" t="s">
        <v>1360</v>
      </c>
      <c r="C39" s="19" t="s">
        <v>3457</v>
      </c>
      <c r="D39" s="19" t="s">
        <v>3458</v>
      </c>
      <c r="E39" s="19" t="s">
        <v>3475</v>
      </c>
      <c r="F39" s="19" t="s">
        <v>2904</v>
      </c>
      <c r="G39" s="19" t="s">
        <v>1573</v>
      </c>
      <c r="H39" s="19" t="s">
        <v>1574</v>
      </c>
      <c r="I39" s="20" t="s">
        <v>1430</v>
      </c>
      <c r="J39" s="19" t="s">
        <v>3476</v>
      </c>
      <c r="K39" s="19" t="s">
        <v>2031</v>
      </c>
      <c r="L39" s="19" t="s">
        <v>2032</v>
      </c>
      <c r="M39" s="21">
        <f>IFERROR(VLOOKUP(I39,SUM_POINT!$A$1:$G$970,3,FALSE),0)</f>
        <v>1893.45</v>
      </c>
      <c r="N39" s="21">
        <f>IFERROR(VLOOKUP(I39,SUM_POINT!$A$1:$G$970,4,FALSE),0)</f>
        <v>1746.44</v>
      </c>
      <c r="O39" s="21">
        <f>IFERROR(VLOOKUP(I39,SUM_POINT!$A$1:$G$970,5,FALSE),0)</f>
        <v>1175.53</v>
      </c>
      <c r="P39" s="21">
        <f>IFERROR(VLOOKUP(I39,SUM_POINT!$A$1:$G$970,6,FALSE),0)</f>
        <v>2635.49</v>
      </c>
      <c r="Q39" s="22">
        <f t="shared" si="1"/>
        <v>7450.91</v>
      </c>
      <c r="R39" s="21">
        <f t="shared" si="2"/>
        <v>23471</v>
      </c>
    </row>
    <row r="40" spans="1:18">
      <c r="A40" s="19" t="s">
        <v>1359</v>
      </c>
      <c r="B40" s="19" t="s">
        <v>1360</v>
      </c>
      <c r="C40" s="19" t="s">
        <v>3457</v>
      </c>
      <c r="D40" s="19" t="s">
        <v>3458</v>
      </c>
      <c r="E40" s="19" t="s">
        <v>3475</v>
      </c>
      <c r="F40" s="19" t="s">
        <v>2904</v>
      </c>
      <c r="G40" s="19" t="s">
        <v>1573</v>
      </c>
      <c r="H40" s="19" t="s">
        <v>1574</v>
      </c>
      <c r="I40" s="20" t="s">
        <v>1432</v>
      </c>
      <c r="J40" s="19" t="s">
        <v>2197</v>
      </c>
      <c r="K40" s="19" t="s">
        <v>2031</v>
      </c>
      <c r="L40" s="19" t="s">
        <v>2032</v>
      </c>
      <c r="M40" s="21">
        <f>IFERROR(VLOOKUP(I40,SUM_POINT!$A$1:$G$970,3,FALSE),0)</f>
        <v>5130.58</v>
      </c>
      <c r="N40" s="21">
        <f>IFERROR(VLOOKUP(I40,SUM_POINT!$A$1:$G$970,4,FALSE),0)</f>
        <v>4412.26</v>
      </c>
      <c r="O40" s="21">
        <f>IFERROR(VLOOKUP(I40,SUM_POINT!$A$1:$G$970,5,FALSE),0)</f>
        <v>3110.49</v>
      </c>
      <c r="P40" s="21">
        <f>IFERROR(VLOOKUP(I40,SUM_POINT!$A$1:$G$970,6,FALSE),0)</f>
        <v>5747.56</v>
      </c>
      <c r="Q40" s="22">
        <f t="shared" si="1"/>
        <v>18400.89</v>
      </c>
      <c r="R40" s="21">
        <f t="shared" si="2"/>
        <v>57964</v>
      </c>
    </row>
    <row r="41" spans="1:18">
      <c r="A41" s="19" t="s">
        <v>1359</v>
      </c>
      <c r="B41" s="19" t="s">
        <v>1360</v>
      </c>
      <c r="C41" s="19" t="s">
        <v>3457</v>
      </c>
      <c r="D41" s="19" t="s">
        <v>3458</v>
      </c>
      <c r="E41" s="19" t="s">
        <v>3477</v>
      </c>
      <c r="F41" s="19" t="s">
        <v>3478</v>
      </c>
      <c r="G41" s="19" t="s">
        <v>1573</v>
      </c>
      <c r="H41" s="19" t="s">
        <v>1574</v>
      </c>
      <c r="I41" s="20" t="s">
        <v>1434</v>
      </c>
      <c r="J41" s="19" t="s">
        <v>3479</v>
      </c>
      <c r="K41" s="19" t="s">
        <v>2031</v>
      </c>
      <c r="L41" s="19" t="s">
        <v>2032</v>
      </c>
      <c r="M41" s="21">
        <f>IFERROR(VLOOKUP(I41,SUM_POINT!$A$1:$G$970,3,FALSE),0)</f>
        <v>3045.97</v>
      </c>
      <c r="N41" s="21">
        <f>IFERROR(VLOOKUP(I41,SUM_POINT!$A$1:$G$970,4,FALSE),0)</f>
        <v>2854.52</v>
      </c>
      <c r="O41" s="21">
        <f>IFERROR(VLOOKUP(I41,SUM_POINT!$A$1:$G$970,5,FALSE),0)</f>
        <v>2363.46</v>
      </c>
      <c r="P41" s="21">
        <f>IFERROR(VLOOKUP(I41,SUM_POINT!$A$1:$G$970,6,FALSE),0)</f>
        <v>4214.0200000000004</v>
      </c>
      <c r="Q41" s="22">
        <f t="shared" si="1"/>
        <v>12477.970000000001</v>
      </c>
      <c r="R41" s="21">
        <f t="shared" si="2"/>
        <v>39307</v>
      </c>
    </row>
    <row r="42" spans="1:18">
      <c r="A42" s="19" t="s">
        <v>1359</v>
      </c>
      <c r="B42" s="19" t="s">
        <v>1360</v>
      </c>
      <c r="C42" s="19" t="s">
        <v>3457</v>
      </c>
      <c r="D42" s="19" t="s">
        <v>3458</v>
      </c>
      <c r="E42" s="19" t="s">
        <v>3480</v>
      </c>
      <c r="F42" s="19" t="s">
        <v>3481</v>
      </c>
      <c r="G42" s="19" t="s">
        <v>1573</v>
      </c>
      <c r="H42" s="19" t="s">
        <v>1574</v>
      </c>
      <c r="I42" s="20" t="s">
        <v>1436</v>
      </c>
      <c r="J42" s="19" t="s">
        <v>3482</v>
      </c>
      <c r="K42" s="19" t="s">
        <v>2031</v>
      </c>
      <c r="L42" s="19" t="s">
        <v>2032</v>
      </c>
      <c r="M42" s="21">
        <f>IFERROR(VLOOKUP(I42,SUM_POINT!$A$1:$G$970,3,FALSE),0)</f>
        <v>1404.63</v>
      </c>
      <c r="N42" s="21">
        <f>IFERROR(VLOOKUP(I42,SUM_POINT!$A$1:$G$970,4,FALSE),0)</f>
        <v>1212.02</v>
      </c>
      <c r="O42" s="21">
        <f>IFERROR(VLOOKUP(I42,SUM_POINT!$A$1:$G$970,5,FALSE),0)</f>
        <v>910.93</v>
      </c>
      <c r="P42" s="21">
        <f>IFERROR(VLOOKUP(I42,SUM_POINT!$A$1:$G$970,6,FALSE),0)</f>
        <v>1757.29</v>
      </c>
      <c r="Q42" s="22">
        <f t="shared" si="1"/>
        <v>5284.87</v>
      </c>
      <c r="R42" s="21">
        <f t="shared" si="2"/>
        <v>16648</v>
      </c>
    </row>
    <row r="43" spans="1:18">
      <c r="A43" s="19" t="s">
        <v>1359</v>
      </c>
      <c r="B43" s="19" t="s">
        <v>1360</v>
      </c>
      <c r="C43" s="19" t="s">
        <v>3457</v>
      </c>
      <c r="D43" s="19" t="s">
        <v>3458</v>
      </c>
      <c r="E43" s="19" t="s">
        <v>3480</v>
      </c>
      <c r="F43" s="19" t="s">
        <v>3481</v>
      </c>
      <c r="G43" s="19" t="s">
        <v>1573</v>
      </c>
      <c r="H43" s="19" t="s">
        <v>1574</v>
      </c>
      <c r="I43" s="20" t="s">
        <v>1438</v>
      </c>
      <c r="J43" s="19" t="s">
        <v>3483</v>
      </c>
      <c r="K43" s="19" t="s">
        <v>2031</v>
      </c>
      <c r="L43" s="19" t="s">
        <v>2032</v>
      </c>
      <c r="M43" s="21">
        <f>IFERROR(VLOOKUP(I43,SUM_POINT!$A$1:$G$970,3,FALSE),0)</f>
        <v>2230.2800000000002</v>
      </c>
      <c r="N43" s="21">
        <f>IFERROR(VLOOKUP(I43,SUM_POINT!$A$1:$G$970,4,FALSE),0)</f>
        <v>1797.49</v>
      </c>
      <c r="O43" s="21">
        <f>IFERROR(VLOOKUP(I43,SUM_POINT!$A$1:$G$970,5,FALSE),0)</f>
        <v>1675.46</v>
      </c>
      <c r="P43" s="21">
        <f>IFERROR(VLOOKUP(I43,SUM_POINT!$A$1:$G$970,6,FALSE),0)</f>
        <v>2689.04</v>
      </c>
      <c r="Q43" s="22">
        <f t="shared" si="1"/>
        <v>8392.27</v>
      </c>
      <c r="R43" s="21">
        <f t="shared" si="2"/>
        <v>26436</v>
      </c>
    </row>
    <row r="44" spans="1:18">
      <c r="A44" s="19" t="s">
        <v>1359</v>
      </c>
      <c r="B44" s="19" t="s">
        <v>1360</v>
      </c>
      <c r="C44" s="19" t="s">
        <v>3484</v>
      </c>
      <c r="D44" s="19" t="s">
        <v>3296</v>
      </c>
      <c r="E44" s="19" t="s">
        <v>3485</v>
      </c>
      <c r="F44" s="19" t="s">
        <v>3486</v>
      </c>
      <c r="G44" s="19" t="s">
        <v>1575</v>
      </c>
      <c r="H44" s="19" t="s">
        <v>1576</v>
      </c>
      <c r="I44" s="20" t="s">
        <v>1440</v>
      </c>
      <c r="J44" s="19" t="s">
        <v>3487</v>
      </c>
      <c r="K44" s="19" t="s">
        <v>2031</v>
      </c>
      <c r="L44" s="19" t="s">
        <v>2032</v>
      </c>
      <c r="M44" s="21">
        <f>IFERROR(VLOOKUP(I44,SUM_POINT!$A$1:$G$970,3,FALSE),0)</f>
        <v>2169.0500000000002</v>
      </c>
      <c r="N44" s="21">
        <f>IFERROR(VLOOKUP(I44,SUM_POINT!$A$1:$G$970,4,FALSE),0)</f>
        <v>2074.19</v>
      </c>
      <c r="O44" s="21">
        <f>IFERROR(VLOOKUP(I44,SUM_POINT!$A$1:$G$970,5,FALSE),0)</f>
        <v>1116.81</v>
      </c>
      <c r="P44" s="21">
        <f>IFERROR(VLOOKUP(I44,SUM_POINT!$A$1:$G$970,6,FALSE),0)</f>
        <v>2825.67</v>
      </c>
      <c r="Q44" s="22">
        <f t="shared" si="1"/>
        <v>8185.7199999999993</v>
      </c>
      <c r="R44" s="21">
        <f t="shared" si="2"/>
        <v>25786</v>
      </c>
    </row>
    <row r="45" spans="1:18">
      <c r="A45" s="19" t="s">
        <v>1359</v>
      </c>
      <c r="B45" s="19" t="s">
        <v>1360</v>
      </c>
      <c r="C45" s="19" t="s">
        <v>3484</v>
      </c>
      <c r="D45" s="19" t="s">
        <v>3296</v>
      </c>
      <c r="E45" s="19" t="s">
        <v>3488</v>
      </c>
      <c r="F45" s="19" t="s">
        <v>3489</v>
      </c>
      <c r="G45" s="19" t="s">
        <v>1575</v>
      </c>
      <c r="H45" s="19" t="s">
        <v>1576</v>
      </c>
      <c r="I45" s="20" t="s">
        <v>1442</v>
      </c>
      <c r="J45" s="19" t="s">
        <v>3490</v>
      </c>
      <c r="K45" s="19" t="s">
        <v>2031</v>
      </c>
      <c r="L45" s="19" t="s">
        <v>2032</v>
      </c>
      <c r="M45" s="21">
        <f>IFERROR(VLOOKUP(I45,SUM_POINT!$A$1:$G$970,3,FALSE),0)</f>
        <v>2924.62</v>
      </c>
      <c r="N45" s="21">
        <f>IFERROR(VLOOKUP(I45,SUM_POINT!$A$1:$G$970,4,FALSE),0)</f>
        <v>2464.2399999999998</v>
      </c>
      <c r="O45" s="21">
        <f>IFERROR(VLOOKUP(I45,SUM_POINT!$A$1:$G$970,5,FALSE),0)</f>
        <v>1736.37</v>
      </c>
      <c r="P45" s="21">
        <f>IFERROR(VLOOKUP(I45,SUM_POINT!$A$1:$G$970,6,FALSE),0)</f>
        <v>3261.08</v>
      </c>
      <c r="Q45" s="22">
        <f t="shared" si="1"/>
        <v>10386.31</v>
      </c>
      <c r="R45" s="21">
        <f t="shared" si="2"/>
        <v>32718</v>
      </c>
    </row>
    <row r="46" spans="1:18">
      <c r="A46" s="19" t="s">
        <v>1359</v>
      </c>
      <c r="B46" s="19" t="s">
        <v>1360</v>
      </c>
      <c r="C46" s="19" t="s">
        <v>3484</v>
      </c>
      <c r="D46" s="19" t="s">
        <v>3296</v>
      </c>
      <c r="E46" s="19" t="s">
        <v>3491</v>
      </c>
      <c r="F46" s="19" t="s">
        <v>3492</v>
      </c>
      <c r="G46" s="19" t="s">
        <v>1575</v>
      </c>
      <c r="H46" s="19" t="s">
        <v>1576</v>
      </c>
      <c r="I46" s="20" t="s">
        <v>1444</v>
      </c>
      <c r="J46" s="19" t="s">
        <v>3493</v>
      </c>
      <c r="K46" s="19" t="s">
        <v>2031</v>
      </c>
      <c r="L46" s="19" t="s">
        <v>2032</v>
      </c>
      <c r="M46" s="21">
        <f>IFERROR(VLOOKUP(I46,SUM_POINT!$A$1:$G$970,3,FALSE),0)</f>
        <v>1537.88</v>
      </c>
      <c r="N46" s="21">
        <f>IFERROR(VLOOKUP(I46,SUM_POINT!$A$1:$G$970,4,FALSE),0)</f>
        <v>1640.32</v>
      </c>
      <c r="O46" s="21">
        <f>IFERROR(VLOOKUP(I46,SUM_POINT!$A$1:$G$970,5,FALSE),0)</f>
        <v>1533.06</v>
      </c>
      <c r="P46" s="21">
        <f>IFERROR(VLOOKUP(I46,SUM_POINT!$A$1:$G$970,6,FALSE),0)</f>
        <v>2147.9499999999998</v>
      </c>
      <c r="Q46" s="22">
        <f t="shared" si="1"/>
        <v>6859.21</v>
      </c>
      <c r="R46" s="21">
        <f t="shared" si="2"/>
        <v>21607</v>
      </c>
    </row>
    <row r="47" spans="1:18">
      <c r="A47" s="19" t="s">
        <v>1359</v>
      </c>
      <c r="B47" s="19" t="s">
        <v>1360</v>
      </c>
      <c r="C47" s="19" t="s">
        <v>3484</v>
      </c>
      <c r="D47" s="19" t="s">
        <v>3296</v>
      </c>
      <c r="E47" s="19" t="s">
        <v>3494</v>
      </c>
      <c r="F47" s="19" t="s">
        <v>3495</v>
      </c>
      <c r="G47" s="19" t="s">
        <v>1575</v>
      </c>
      <c r="H47" s="19" t="s">
        <v>1576</v>
      </c>
      <c r="I47" s="20" t="s">
        <v>1446</v>
      </c>
      <c r="J47" s="19" t="s">
        <v>3496</v>
      </c>
      <c r="K47" s="19" t="s">
        <v>2031</v>
      </c>
      <c r="L47" s="19" t="s">
        <v>2032</v>
      </c>
      <c r="M47" s="21">
        <f>IFERROR(VLOOKUP(I47,SUM_POINT!$A$1:$G$970,3,FALSE),0)</f>
        <v>1443</v>
      </c>
      <c r="N47" s="21">
        <f>IFERROR(VLOOKUP(I47,SUM_POINT!$A$1:$G$970,4,FALSE),0)</f>
        <v>1205.1500000000001</v>
      </c>
      <c r="O47" s="21">
        <f>IFERROR(VLOOKUP(I47,SUM_POINT!$A$1:$G$970,5,FALSE),0)</f>
        <v>1014.93</v>
      </c>
      <c r="P47" s="21">
        <f>IFERROR(VLOOKUP(I47,SUM_POINT!$A$1:$G$970,6,FALSE),0)</f>
        <v>1819.82</v>
      </c>
      <c r="Q47" s="22">
        <f t="shared" si="1"/>
        <v>5482.9</v>
      </c>
      <c r="R47" s="21">
        <f t="shared" si="2"/>
        <v>17272</v>
      </c>
    </row>
    <row r="48" spans="1:18">
      <c r="A48" s="19" t="s">
        <v>1359</v>
      </c>
      <c r="B48" s="19" t="s">
        <v>1360</v>
      </c>
      <c r="C48" s="19" t="s">
        <v>3484</v>
      </c>
      <c r="D48" s="19" t="s">
        <v>3296</v>
      </c>
      <c r="E48" s="19" t="s">
        <v>3497</v>
      </c>
      <c r="F48" s="19" t="s">
        <v>3498</v>
      </c>
      <c r="G48" s="19" t="s">
        <v>1575</v>
      </c>
      <c r="H48" s="19" t="s">
        <v>1576</v>
      </c>
      <c r="I48" s="20" t="s">
        <v>1448</v>
      </c>
      <c r="J48" s="19" t="s">
        <v>3499</v>
      </c>
      <c r="K48" s="19" t="s">
        <v>2031</v>
      </c>
      <c r="L48" s="19" t="s">
        <v>2032</v>
      </c>
      <c r="M48" s="21">
        <f>IFERROR(VLOOKUP(I48,SUM_POINT!$A$1:$G$970,3,FALSE),0)</f>
        <v>2909.45</v>
      </c>
      <c r="N48" s="21">
        <f>IFERROR(VLOOKUP(I48,SUM_POINT!$A$1:$G$970,4,FALSE),0)</f>
        <v>2536.2399999999998</v>
      </c>
      <c r="O48" s="21">
        <f>IFERROR(VLOOKUP(I48,SUM_POINT!$A$1:$G$970,5,FALSE),0)</f>
        <v>1379.84</v>
      </c>
      <c r="P48" s="21">
        <f>IFERROR(VLOOKUP(I48,SUM_POINT!$A$1:$G$970,6,FALSE),0)</f>
        <v>2636.83</v>
      </c>
      <c r="Q48" s="22">
        <f t="shared" si="1"/>
        <v>9462.36</v>
      </c>
      <c r="R48" s="21">
        <f t="shared" si="2"/>
        <v>29807</v>
      </c>
    </row>
    <row r="49" spans="1:18">
      <c r="A49" s="19" t="s">
        <v>1359</v>
      </c>
      <c r="B49" s="19" t="s">
        <v>1360</v>
      </c>
      <c r="C49" s="19" t="s">
        <v>3484</v>
      </c>
      <c r="D49" s="19" t="s">
        <v>3296</v>
      </c>
      <c r="E49" s="19" t="s">
        <v>3500</v>
      </c>
      <c r="F49" s="19" t="s">
        <v>3501</v>
      </c>
      <c r="G49" s="19" t="s">
        <v>1575</v>
      </c>
      <c r="H49" s="19" t="s">
        <v>1576</v>
      </c>
      <c r="I49" s="20" t="s">
        <v>1450</v>
      </c>
      <c r="J49" s="19" t="s">
        <v>3502</v>
      </c>
      <c r="K49" s="19" t="s">
        <v>2031</v>
      </c>
      <c r="L49" s="19" t="s">
        <v>2032</v>
      </c>
      <c r="M49" s="21">
        <f>IFERROR(VLOOKUP(I49,SUM_POINT!$A$1:$G$970,3,FALSE),0)</f>
        <v>1357.13</v>
      </c>
      <c r="N49" s="21">
        <f>IFERROR(VLOOKUP(I49,SUM_POINT!$A$1:$G$970,4,FALSE),0)</f>
        <v>1397.02</v>
      </c>
      <c r="O49" s="21">
        <f>IFERROR(VLOOKUP(I49,SUM_POINT!$A$1:$G$970,5,FALSE),0)</f>
        <v>889.37</v>
      </c>
      <c r="P49" s="21">
        <f>IFERROR(VLOOKUP(I49,SUM_POINT!$A$1:$G$970,6,FALSE),0)</f>
        <v>2024.51</v>
      </c>
      <c r="Q49" s="22">
        <f t="shared" si="1"/>
        <v>5668.03</v>
      </c>
      <c r="R49" s="21">
        <f t="shared" si="2"/>
        <v>17855</v>
      </c>
    </row>
    <row r="50" spans="1:18">
      <c r="A50" s="19" t="s">
        <v>1359</v>
      </c>
      <c r="B50" s="19" t="s">
        <v>1360</v>
      </c>
      <c r="C50" s="19" t="s">
        <v>3484</v>
      </c>
      <c r="D50" s="19" t="s">
        <v>3296</v>
      </c>
      <c r="E50" s="19" t="s">
        <v>3503</v>
      </c>
      <c r="F50" s="19" t="s">
        <v>3504</v>
      </c>
      <c r="G50" s="19" t="s">
        <v>1575</v>
      </c>
      <c r="H50" s="19" t="s">
        <v>1576</v>
      </c>
      <c r="I50" s="20" t="s">
        <v>1452</v>
      </c>
      <c r="J50" s="19" t="s">
        <v>3505</v>
      </c>
      <c r="K50" s="19" t="s">
        <v>2031</v>
      </c>
      <c r="L50" s="19" t="s">
        <v>2032</v>
      </c>
      <c r="M50" s="21">
        <f>IFERROR(VLOOKUP(I50,SUM_POINT!$A$1:$G$970,3,FALSE),0)</f>
        <v>3205.43</v>
      </c>
      <c r="N50" s="21">
        <f>IFERROR(VLOOKUP(I50,SUM_POINT!$A$1:$G$970,4,FALSE),0)</f>
        <v>2641.55</v>
      </c>
      <c r="O50" s="21">
        <f>IFERROR(VLOOKUP(I50,SUM_POINT!$A$1:$G$970,5,FALSE),0)</f>
        <v>2172.12</v>
      </c>
      <c r="P50" s="21">
        <f>IFERROR(VLOOKUP(I50,SUM_POINT!$A$1:$G$970,6,FALSE),0)</f>
        <v>4428.57</v>
      </c>
      <c r="Q50" s="22">
        <f t="shared" si="1"/>
        <v>12447.669999999998</v>
      </c>
      <c r="R50" s="21">
        <f t="shared" si="2"/>
        <v>39211</v>
      </c>
    </row>
    <row r="51" spans="1:18">
      <c r="A51" s="19" t="s">
        <v>1359</v>
      </c>
      <c r="B51" s="19" t="s">
        <v>1360</v>
      </c>
      <c r="C51" s="19" t="s">
        <v>3484</v>
      </c>
      <c r="D51" s="19" t="s">
        <v>3296</v>
      </c>
      <c r="E51" s="19" t="s">
        <v>3503</v>
      </c>
      <c r="F51" s="19" t="s">
        <v>3504</v>
      </c>
      <c r="G51" s="19" t="s">
        <v>1575</v>
      </c>
      <c r="H51" s="19" t="s">
        <v>1576</v>
      </c>
      <c r="I51" s="20" t="s">
        <v>1454</v>
      </c>
      <c r="J51" s="19" t="s">
        <v>3506</v>
      </c>
      <c r="K51" s="19" t="s">
        <v>2031</v>
      </c>
      <c r="L51" s="19" t="s">
        <v>2032</v>
      </c>
      <c r="M51" s="21">
        <f>IFERROR(VLOOKUP(I51,SUM_POINT!$A$1:$G$970,3,FALSE),0)</f>
        <v>1206.47</v>
      </c>
      <c r="N51" s="21">
        <f>IFERROR(VLOOKUP(I51,SUM_POINT!$A$1:$G$970,4,FALSE),0)</f>
        <v>761.52</v>
      </c>
      <c r="O51" s="21">
        <f>IFERROR(VLOOKUP(I51,SUM_POINT!$A$1:$G$970,5,FALSE),0)</f>
        <v>634.17999999999995</v>
      </c>
      <c r="P51" s="21">
        <f>IFERROR(VLOOKUP(I51,SUM_POINT!$A$1:$G$970,6,FALSE),0)</f>
        <v>1963.72</v>
      </c>
      <c r="Q51" s="22">
        <f t="shared" si="1"/>
        <v>4565.8900000000003</v>
      </c>
      <c r="R51" s="21">
        <f t="shared" si="2"/>
        <v>14383</v>
      </c>
    </row>
    <row r="52" spans="1:18">
      <c r="A52" s="19" t="s">
        <v>1359</v>
      </c>
      <c r="B52" s="19" t="s">
        <v>1360</v>
      </c>
      <c r="C52" s="19" t="s">
        <v>3484</v>
      </c>
      <c r="D52" s="19" t="s">
        <v>3296</v>
      </c>
      <c r="E52" s="19" t="s">
        <v>3507</v>
      </c>
      <c r="F52" s="19" t="s">
        <v>3508</v>
      </c>
      <c r="G52" s="19" t="s">
        <v>1575</v>
      </c>
      <c r="H52" s="19" t="s">
        <v>1576</v>
      </c>
      <c r="I52" s="20" t="s">
        <v>1456</v>
      </c>
      <c r="J52" s="19" t="s">
        <v>3509</v>
      </c>
      <c r="K52" s="19" t="s">
        <v>2031</v>
      </c>
      <c r="L52" s="19" t="s">
        <v>2032</v>
      </c>
      <c r="M52" s="21">
        <f>IFERROR(VLOOKUP(I52,SUM_POINT!$A$1:$G$970,3,FALSE),0)</f>
        <v>1783.06</v>
      </c>
      <c r="N52" s="21">
        <f>IFERROR(VLOOKUP(I52,SUM_POINT!$A$1:$G$970,4,FALSE),0)</f>
        <v>1469.05</v>
      </c>
      <c r="O52" s="21">
        <f>IFERROR(VLOOKUP(I52,SUM_POINT!$A$1:$G$970,5,FALSE),0)</f>
        <v>1247.67</v>
      </c>
      <c r="P52" s="21">
        <f>IFERROR(VLOOKUP(I52,SUM_POINT!$A$1:$G$970,6,FALSE),0)</f>
        <v>2521.61</v>
      </c>
      <c r="Q52" s="22">
        <f t="shared" si="1"/>
        <v>7021.3899999999994</v>
      </c>
      <c r="R52" s="21">
        <f t="shared" si="2"/>
        <v>22118</v>
      </c>
    </row>
    <row r="53" spans="1:18">
      <c r="A53" s="19" t="s">
        <v>1359</v>
      </c>
      <c r="B53" s="19" t="s">
        <v>1360</v>
      </c>
      <c r="C53" s="19" t="s">
        <v>3484</v>
      </c>
      <c r="D53" s="19" t="s">
        <v>3296</v>
      </c>
      <c r="E53" s="19" t="s">
        <v>3507</v>
      </c>
      <c r="F53" s="19" t="s">
        <v>3508</v>
      </c>
      <c r="G53" s="19" t="s">
        <v>1575</v>
      </c>
      <c r="H53" s="19" t="s">
        <v>1576</v>
      </c>
      <c r="I53" s="20" t="s">
        <v>1458</v>
      </c>
      <c r="J53" s="19" t="s">
        <v>3510</v>
      </c>
      <c r="K53" s="19" t="s">
        <v>2031</v>
      </c>
      <c r="L53" s="19" t="s">
        <v>2032</v>
      </c>
      <c r="M53" s="21">
        <f>IFERROR(VLOOKUP(I53,SUM_POINT!$A$1:$G$970,3,FALSE),0)</f>
        <v>780.41</v>
      </c>
      <c r="N53" s="21">
        <f>IFERROR(VLOOKUP(I53,SUM_POINT!$A$1:$G$970,4,FALSE),0)</f>
        <v>806.64</v>
      </c>
      <c r="O53" s="21">
        <f>IFERROR(VLOOKUP(I53,SUM_POINT!$A$1:$G$970,5,FALSE),0)</f>
        <v>467.68</v>
      </c>
      <c r="P53" s="21">
        <f>IFERROR(VLOOKUP(I53,SUM_POINT!$A$1:$G$970,6,FALSE),0)</f>
        <v>940.06</v>
      </c>
      <c r="Q53" s="22">
        <f t="shared" si="1"/>
        <v>2994.79</v>
      </c>
      <c r="R53" s="21">
        <f t="shared" si="2"/>
        <v>9434</v>
      </c>
    </row>
    <row r="54" spans="1:18">
      <c r="A54" s="19" t="s">
        <v>1359</v>
      </c>
      <c r="B54" s="19" t="s">
        <v>1360</v>
      </c>
      <c r="C54" s="19" t="s">
        <v>3484</v>
      </c>
      <c r="D54" s="19" t="s">
        <v>3296</v>
      </c>
      <c r="E54" s="19" t="s">
        <v>3511</v>
      </c>
      <c r="F54" s="19" t="s">
        <v>3512</v>
      </c>
      <c r="G54" s="19" t="s">
        <v>1575</v>
      </c>
      <c r="H54" s="19" t="s">
        <v>1576</v>
      </c>
      <c r="I54" s="20" t="s">
        <v>1460</v>
      </c>
      <c r="J54" s="19" t="s">
        <v>3513</v>
      </c>
      <c r="K54" s="19" t="s">
        <v>2031</v>
      </c>
      <c r="L54" s="19" t="s">
        <v>2032</v>
      </c>
      <c r="M54" s="21">
        <f>IFERROR(VLOOKUP(I54,SUM_POINT!$A$1:$G$970,3,FALSE),0)</f>
        <v>1524.48</v>
      </c>
      <c r="N54" s="21">
        <f>IFERROR(VLOOKUP(I54,SUM_POINT!$A$1:$G$970,4,FALSE),0)</f>
        <v>1136.02</v>
      </c>
      <c r="O54" s="21">
        <f>IFERROR(VLOOKUP(I54,SUM_POINT!$A$1:$G$970,5,FALSE),0)</f>
        <v>820.79</v>
      </c>
      <c r="P54" s="21">
        <f>IFERROR(VLOOKUP(I54,SUM_POINT!$A$1:$G$970,6,FALSE),0)</f>
        <v>1192.68</v>
      </c>
      <c r="Q54" s="22">
        <f t="shared" si="1"/>
        <v>4673.97</v>
      </c>
      <c r="R54" s="21">
        <f t="shared" si="2"/>
        <v>14723</v>
      </c>
    </row>
    <row r="55" spans="1:18">
      <c r="A55" s="19" t="s">
        <v>1359</v>
      </c>
      <c r="B55" s="19" t="s">
        <v>1360</v>
      </c>
      <c r="C55" s="19" t="s">
        <v>3484</v>
      </c>
      <c r="D55" s="19" t="s">
        <v>3296</v>
      </c>
      <c r="E55" s="19" t="s">
        <v>3511</v>
      </c>
      <c r="F55" s="19" t="s">
        <v>3512</v>
      </c>
      <c r="G55" s="19" t="s">
        <v>1575</v>
      </c>
      <c r="H55" s="19" t="s">
        <v>1576</v>
      </c>
      <c r="I55" s="20" t="s">
        <v>1462</v>
      </c>
      <c r="J55" s="19" t="s">
        <v>3514</v>
      </c>
      <c r="K55" s="19" t="s">
        <v>2031</v>
      </c>
      <c r="L55" s="19" t="s">
        <v>2032</v>
      </c>
      <c r="M55" s="21">
        <f>IFERROR(VLOOKUP(I55,SUM_POINT!$A$1:$G$970,3,FALSE),0)</f>
        <v>1749.5</v>
      </c>
      <c r="N55" s="21">
        <f>IFERROR(VLOOKUP(I55,SUM_POINT!$A$1:$G$970,4,FALSE),0)</f>
        <v>1384.03</v>
      </c>
      <c r="O55" s="21">
        <f>IFERROR(VLOOKUP(I55,SUM_POINT!$A$1:$G$970,5,FALSE),0)</f>
        <v>1032.47</v>
      </c>
      <c r="P55" s="21">
        <f>IFERROR(VLOOKUP(I55,SUM_POINT!$A$1:$G$970,6,FALSE),0)</f>
        <v>1945.49</v>
      </c>
      <c r="Q55" s="22">
        <f t="shared" si="1"/>
        <v>6111.49</v>
      </c>
      <c r="R55" s="21">
        <f t="shared" si="2"/>
        <v>19252</v>
      </c>
    </row>
    <row r="56" spans="1:18">
      <c r="A56" s="19" t="s">
        <v>1359</v>
      </c>
      <c r="B56" s="19" t="s">
        <v>1360</v>
      </c>
      <c r="C56" s="19" t="s">
        <v>3484</v>
      </c>
      <c r="D56" s="19" t="s">
        <v>3296</v>
      </c>
      <c r="E56" s="19" t="s">
        <v>3515</v>
      </c>
      <c r="F56" s="19" t="s">
        <v>3516</v>
      </c>
      <c r="G56" s="19" t="s">
        <v>1575</v>
      </c>
      <c r="H56" s="19" t="s">
        <v>1576</v>
      </c>
      <c r="I56" s="20" t="s">
        <v>1464</v>
      </c>
      <c r="J56" s="19" t="s">
        <v>3517</v>
      </c>
      <c r="K56" s="19" t="s">
        <v>2031</v>
      </c>
      <c r="L56" s="19" t="s">
        <v>2032</v>
      </c>
      <c r="M56" s="21">
        <f>IFERROR(VLOOKUP(I56,SUM_POINT!$A$1:$G$970,3,FALSE),0)</f>
        <v>2262.42</v>
      </c>
      <c r="N56" s="21">
        <f>IFERROR(VLOOKUP(I56,SUM_POINT!$A$1:$G$970,4,FALSE),0)</f>
        <v>1907.07</v>
      </c>
      <c r="O56" s="21">
        <f>IFERROR(VLOOKUP(I56,SUM_POINT!$A$1:$G$970,5,FALSE),0)</f>
        <v>1484.52</v>
      </c>
      <c r="P56" s="21">
        <f>IFERROR(VLOOKUP(I56,SUM_POINT!$A$1:$G$970,6,FALSE),0)</f>
        <v>2960.31</v>
      </c>
      <c r="Q56" s="22">
        <f t="shared" si="1"/>
        <v>8614.32</v>
      </c>
      <c r="R56" s="21">
        <f t="shared" si="2"/>
        <v>27136</v>
      </c>
    </row>
    <row r="57" spans="1:18">
      <c r="A57" s="19" t="s">
        <v>1359</v>
      </c>
      <c r="B57" s="19" t="s">
        <v>1360</v>
      </c>
      <c r="C57" s="19" t="s">
        <v>3484</v>
      </c>
      <c r="D57" s="19" t="s">
        <v>3296</v>
      </c>
      <c r="E57" s="19" t="s">
        <v>3518</v>
      </c>
      <c r="F57" s="19" t="s">
        <v>3519</v>
      </c>
      <c r="G57" s="19" t="s">
        <v>1575</v>
      </c>
      <c r="H57" s="19" t="s">
        <v>1576</v>
      </c>
      <c r="I57" s="20" t="s">
        <v>1466</v>
      </c>
      <c r="J57" s="19" t="s">
        <v>3520</v>
      </c>
      <c r="K57" s="19" t="s">
        <v>2031</v>
      </c>
      <c r="L57" s="19" t="s">
        <v>2032</v>
      </c>
      <c r="M57" s="21">
        <f>IFERROR(VLOOKUP(I57,SUM_POINT!$A$1:$G$970,3,FALSE),0)</f>
        <v>2047.46</v>
      </c>
      <c r="N57" s="21">
        <f>IFERROR(VLOOKUP(I57,SUM_POINT!$A$1:$G$970,4,FALSE),0)</f>
        <v>1361.14</v>
      </c>
      <c r="O57" s="21">
        <f>IFERROR(VLOOKUP(I57,SUM_POINT!$A$1:$G$970,5,FALSE),0)</f>
        <v>1422.39</v>
      </c>
      <c r="P57" s="21">
        <f>IFERROR(VLOOKUP(I57,SUM_POINT!$A$1:$G$970,6,FALSE),0)</f>
        <v>2182.7399999999998</v>
      </c>
      <c r="Q57" s="22">
        <f t="shared" si="1"/>
        <v>7013.7300000000005</v>
      </c>
      <c r="R57" s="21">
        <f t="shared" si="2"/>
        <v>22094</v>
      </c>
    </row>
    <row r="58" spans="1:18">
      <c r="A58" s="19" t="s">
        <v>1359</v>
      </c>
      <c r="B58" s="19" t="s">
        <v>1360</v>
      </c>
      <c r="C58" s="19" t="s">
        <v>3484</v>
      </c>
      <c r="D58" s="19" t="s">
        <v>3296</v>
      </c>
      <c r="E58" s="19" t="s">
        <v>3521</v>
      </c>
      <c r="F58" s="19" t="s">
        <v>3522</v>
      </c>
      <c r="G58" s="19" t="s">
        <v>1575</v>
      </c>
      <c r="H58" s="19" t="s">
        <v>1576</v>
      </c>
      <c r="I58" s="20" t="s">
        <v>1468</v>
      </c>
      <c r="J58" s="19" t="s">
        <v>3523</v>
      </c>
      <c r="K58" s="19" t="s">
        <v>2031</v>
      </c>
      <c r="L58" s="19" t="s">
        <v>2032</v>
      </c>
      <c r="M58" s="21">
        <f>IFERROR(VLOOKUP(I58,SUM_POINT!$A$1:$G$970,3,FALSE),0)</f>
        <v>2715.09</v>
      </c>
      <c r="N58" s="21">
        <f>IFERROR(VLOOKUP(I58,SUM_POINT!$A$1:$G$970,4,FALSE),0)</f>
        <v>2086.5300000000002</v>
      </c>
      <c r="O58" s="21">
        <f>IFERROR(VLOOKUP(I58,SUM_POINT!$A$1:$G$970,5,FALSE),0)</f>
        <v>1924.93</v>
      </c>
      <c r="P58" s="21">
        <f>IFERROR(VLOOKUP(I58,SUM_POINT!$A$1:$G$970,6,FALSE),0)</f>
        <v>2685.32</v>
      </c>
      <c r="Q58" s="22">
        <f t="shared" si="1"/>
        <v>9411.8700000000008</v>
      </c>
      <c r="R58" s="21">
        <f t="shared" si="2"/>
        <v>29648</v>
      </c>
    </row>
    <row r="59" spans="1:18">
      <c r="A59" s="19" t="s">
        <v>1359</v>
      </c>
      <c r="B59" s="19" t="s">
        <v>1360</v>
      </c>
      <c r="C59" s="19" t="s">
        <v>3524</v>
      </c>
      <c r="D59" s="19" t="s">
        <v>3525</v>
      </c>
      <c r="E59" s="19" t="s">
        <v>3526</v>
      </c>
      <c r="F59" s="19" t="s">
        <v>3527</v>
      </c>
      <c r="G59" s="19" t="s">
        <v>1577</v>
      </c>
      <c r="H59" s="19" t="s">
        <v>1578</v>
      </c>
      <c r="I59" s="20" t="s">
        <v>1470</v>
      </c>
      <c r="J59" s="19" t="s">
        <v>3528</v>
      </c>
      <c r="K59" s="19" t="s">
        <v>2031</v>
      </c>
      <c r="L59" s="19" t="s">
        <v>2032</v>
      </c>
      <c r="M59" s="21">
        <f>IFERROR(VLOOKUP(I59,SUM_POINT!$A$1:$G$970,3,FALSE),0)</f>
        <v>4329.17</v>
      </c>
      <c r="N59" s="21">
        <f>IFERROR(VLOOKUP(I59,SUM_POINT!$A$1:$G$970,4,FALSE),0)</f>
        <v>3674.98</v>
      </c>
      <c r="O59" s="21">
        <f>IFERROR(VLOOKUP(I59,SUM_POINT!$A$1:$G$970,5,FALSE),0)</f>
        <v>2610.67</v>
      </c>
      <c r="P59" s="21">
        <f>IFERROR(VLOOKUP(I59,SUM_POINT!$A$1:$G$970,6,FALSE),0)</f>
        <v>4432.12</v>
      </c>
      <c r="Q59" s="22">
        <f t="shared" si="1"/>
        <v>15046.939999999999</v>
      </c>
      <c r="R59" s="21">
        <f t="shared" si="2"/>
        <v>47399</v>
      </c>
    </row>
    <row r="60" spans="1:18">
      <c r="A60" s="19" t="s">
        <v>1359</v>
      </c>
      <c r="B60" s="19" t="s">
        <v>1360</v>
      </c>
      <c r="C60" s="19" t="s">
        <v>3524</v>
      </c>
      <c r="D60" s="19" t="s">
        <v>3525</v>
      </c>
      <c r="E60" s="19" t="s">
        <v>3526</v>
      </c>
      <c r="F60" s="19" t="s">
        <v>3527</v>
      </c>
      <c r="G60" s="19" t="s">
        <v>1577</v>
      </c>
      <c r="H60" s="19" t="s">
        <v>1578</v>
      </c>
      <c r="I60" s="20" t="s">
        <v>1472</v>
      </c>
      <c r="J60" s="19" t="s">
        <v>3529</v>
      </c>
      <c r="K60" s="19" t="s">
        <v>2031</v>
      </c>
      <c r="L60" s="19" t="s">
        <v>2032</v>
      </c>
      <c r="M60" s="21">
        <f>IFERROR(VLOOKUP(I60,SUM_POINT!$A$1:$G$970,3,FALSE),0)</f>
        <v>2334.59</v>
      </c>
      <c r="N60" s="21">
        <f>IFERROR(VLOOKUP(I60,SUM_POINT!$A$1:$G$970,4,FALSE),0)</f>
        <v>2170.42</v>
      </c>
      <c r="O60" s="21">
        <f>IFERROR(VLOOKUP(I60,SUM_POINT!$A$1:$G$970,5,FALSE),0)</f>
        <v>1624.79</v>
      </c>
      <c r="P60" s="21">
        <f>IFERROR(VLOOKUP(I60,SUM_POINT!$A$1:$G$970,6,FALSE),0)</f>
        <v>2655.95</v>
      </c>
      <c r="Q60" s="22">
        <f t="shared" si="1"/>
        <v>8785.75</v>
      </c>
      <c r="R60" s="21">
        <f t="shared" si="2"/>
        <v>27676</v>
      </c>
    </row>
    <row r="61" spans="1:18">
      <c r="A61" s="19" t="s">
        <v>1359</v>
      </c>
      <c r="B61" s="19" t="s">
        <v>1360</v>
      </c>
      <c r="C61" s="19" t="s">
        <v>3524</v>
      </c>
      <c r="D61" s="19" t="s">
        <v>3525</v>
      </c>
      <c r="E61" s="19" t="s">
        <v>3530</v>
      </c>
      <c r="F61" s="19" t="s">
        <v>3531</v>
      </c>
      <c r="G61" s="19" t="s">
        <v>1577</v>
      </c>
      <c r="H61" s="19" t="s">
        <v>1578</v>
      </c>
      <c r="I61" s="20" t="s">
        <v>1474</v>
      </c>
      <c r="J61" s="19" t="s">
        <v>3532</v>
      </c>
      <c r="K61" s="19" t="s">
        <v>2031</v>
      </c>
      <c r="L61" s="19" t="s">
        <v>2032</v>
      </c>
      <c r="M61" s="21">
        <f>IFERROR(VLOOKUP(I61,SUM_POINT!$A$1:$G$970,3,FALSE),0)</f>
        <v>1891.35</v>
      </c>
      <c r="N61" s="21">
        <f>IFERROR(VLOOKUP(I61,SUM_POINT!$A$1:$G$970,4,FALSE),0)</f>
        <v>1954.7</v>
      </c>
      <c r="O61" s="21">
        <f>IFERROR(VLOOKUP(I61,SUM_POINT!$A$1:$G$970,5,FALSE),0)</f>
        <v>1424</v>
      </c>
      <c r="P61" s="21">
        <f>IFERROR(VLOOKUP(I61,SUM_POINT!$A$1:$G$970,6,FALSE),0)</f>
        <v>2120.4699999999998</v>
      </c>
      <c r="Q61" s="22">
        <f t="shared" si="1"/>
        <v>7390.52</v>
      </c>
      <c r="R61" s="21">
        <f t="shared" si="2"/>
        <v>23281</v>
      </c>
    </row>
    <row r="62" spans="1:18">
      <c r="A62" s="19" t="s">
        <v>1359</v>
      </c>
      <c r="B62" s="19" t="s">
        <v>1360</v>
      </c>
      <c r="C62" s="19" t="s">
        <v>3524</v>
      </c>
      <c r="D62" s="19" t="s">
        <v>3525</v>
      </c>
      <c r="E62" s="19" t="s">
        <v>3530</v>
      </c>
      <c r="F62" s="19" t="s">
        <v>3531</v>
      </c>
      <c r="G62" s="19" t="s">
        <v>1577</v>
      </c>
      <c r="H62" s="19" t="s">
        <v>1578</v>
      </c>
      <c r="I62" s="20" t="s">
        <v>1476</v>
      </c>
      <c r="J62" s="19" t="s">
        <v>3533</v>
      </c>
      <c r="K62" s="19" t="s">
        <v>2031</v>
      </c>
      <c r="L62" s="19" t="s">
        <v>2032</v>
      </c>
      <c r="M62" s="21">
        <f>IFERROR(VLOOKUP(I62,SUM_POINT!$A$1:$G$970,3,FALSE),0)</f>
        <v>2675.64</v>
      </c>
      <c r="N62" s="21">
        <f>IFERROR(VLOOKUP(I62,SUM_POINT!$A$1:$G$970,4,FALSE),0)</f>
        <v>2689.44</v>
      </c>
      <c r="O62" s="21">
        <f>IFERROR(VLOOKUP(I62,SUM_POINT!$A$1:$G$970,5,FALSE),0)</f>
        <v>1912.3</v>
      </c>
      <c r="P62" s="21">
        <f>IFERROR(VLOOKUP(I62,SUM_POINT!$A$1:$G$970,6,FALSE),0)</f>
        <v>3170.38</v>
      </c>
      <c r="Q62" s="22">
        <f t="shared" si="1"/>
        <v>10447.76</v>
      </c>
      <c r="R62" s="21">
        <f t="shared" si="2"/>
        <v>32911</v>
      </c>
    </row>
    <row r="63" spans="1:18">
      <c r="A63" s="19" t="s">
        <v>1359</v>
      </c>
      <c r="B63" s="19" t="s">
        <v>1360</v>
      </c>
      <c r="C63" s="19" t="s">
        <v>3524</v>
      </c>
      <c r="D63" s="19" t="s">
        <v>3525</v>
      </c>
      <c r="E63" s="19" t="s">
        <v>3530</v>
      </c>
      <c r="F63" s="19" t="s">
        <v>3531</v>
      </c>
      <c r="G63" s="19" t="s">
        <v>1577</v>
      </c>
      <c r="H63" s="19" t="s">
        <v>1578</v>
      </c>
      <c r="I63" s="20" t="s">
        <v>1478</v>
      </c>
      <c r="J63" s="19" t="s">
        <v>3534</v>
      </c>
      <c r="K63" s="19" t="s">
        <v>2031</v>
      </c>
      <c r="L63" s="19" t="s">
        <v>2032</v>
      </c>
      <c r="M63" s="21">
        <f>IFERROR(VLOOKUP(I63,SUM_POINT!$A$1:$G$970,3,FALSE),0)</f>
        <v>2598.33</v>
      </c>
      <c r="N63" s="21">
        <f>IFERROR(VLOOKUP(I63,SUM_POINT!$A$1:$G$970,4,FALSE),0)</f>
        <v>2570</v>
      </c>
      <c r="O63" s="21">
        <f>IFERROR(VLOOKUP(I63,SUM_POINT!$A$1:$G$970,5,FALSE),0)</f>
        <v>1868.62</v>
      </c>
      <c r="P63" s="21">
        <f>IFERROR(VLOOKUP(I63,SUM_POINT!$A$1:$G$970,6,FALSE),0)</f>
        <v>2811.83</v>
      </c>
      <c r="Q63" s="22">
        <f t="shared" si="1"/>
        <v>9848.7799999999988</v>
      </c>
      <c r="R63" s="21">
        <f t="shared" si="2"/>
        <v>31024</v>
      </c>
    </row>
    <row r="64" spans="1:18">
      <c r="A64" s="19" t="s">
        <v>1359</v>
      </c>
      <c r="B64" s="19" t="s">
        <v>1360</v>
      </c>
      <c r="C64" s="19" t="s">
        <v>3524</v>
      </c>
      <c r="D64" s="19" t="s">
        <v>3525</v>
      </c>
      <c r="E64" s="19" t="s">
        <v>3535</v>
      </c>
      <c r="F64" s="19" t="s">
        <v>3536</v>
      </c>
      <c r="G64" s="19" t="s">
        <v>1577</v>
      </c>
      <c r="H64" s="19" t="s">
        <v>1578</v>
      </c>
      <c r="I64" s="20" t="s">
        <v>1480</v>
      </c>
      <c r="J64" s="19" t="s">
        <v>3537</v>
      </c>
      <c r="K64" s="19" t="s">
        <v>2031</v>
      </c>
      <c r="L64" s="19" t="s">
        <v>2032</v>
      </c>
      <c r="M64" s="21">
        <f>IFERROR(VLOOKUP(I64,SUM_POINT!$A$1:$G$970,3,FALSE),0)</f>
        <v>3691.72</v>
      </c>
      <c r="N64" s="21">
        <f>IFERROR(VLOOKUP(I64,SUM_POINT!$A$1:$G$970,4,FALSE),0)</f>
        <v>3458.35</v>
      </c>
      <c r="O64" s="21">
        <f>IFERROR(VLOOKUP(I64,SUM_POINT!$A$1:$G$970,5,FALSE),0)</f>
        <v>2398.64</v>
      </c>
      <c r="P64" s="21">
        <f>IFERROR(VLOOKUP(I64,SUM_POINT!$A$1:$G$970,6,FALSE),0)</f>
        <v>3629.59</v>
      </c>
      <c r="Q64" s="22">
        <f t="shared" si="1"/>
        <v>13178.3</v>
      </c>
      <c r="R64" s="21">
        <f t="shared" si="2"/>
        <v>41513</v>
      </c>
    </row>
    <row r="65" spans="1:18">
      <c r="A65" s="19" t="s">
        <v>1359</v>
      </c>
      <c r="B65" s="19" t="s">
        <v>1360</v>
      </c>
      <c r="C65" s="19" t="s">
        <v>3524</v>
      </c>
      <c r="D65" s="19" t="s">
        <v>3525</v>
      </c>
      <c r="E65" s="19" t="s">
        <v>3538</v>
      </c>
      <c r="F65" s="19" t="s">
        <v>3539</v>
      </c>
      <c r="G65" s="19" t="s">
        <v>1577</v>
      </c>
      <c r="H65" s="19" t="s">
        <v>1578</v>
      </c>
      <c r="I65" s="20" t="s">
        <v>1482</v>
      </c>
      <c r="J65" s="19" t="s">
        <v>3540</v>
      </c>
      <c r="K65" s="19" t="s">
        <v>2031</v>
      </c>
      <c r="L65" s="19" t="s">
        <v>2032</v>
      </c>
      <c r="M65" s="21">
        <f>IFERROR(VLOOKUP(I65,SUM_POINT!$A$1:$G$970,3,FALSE),0)</f>
        <v>7055.94</v>
      </c>
      <c r="N65" s="21">
        <f>IFERROR(VLOOKUP(I65,SUM_POINT!$A$1:$G$970,4,FALSE),0)</f>
        <v>6342.85</v>
      </c>
      <c r="O65" s="21">
        <f>IFERROR(VLOOKUP(I65,SUM_POINT!$A$1:$G$970,5,FALSE),0)</f>
        <v>4294.3999999999996</v>
      </c>
      <c r="P65" s="21">
        <f>IFERROR(VLOOKUP(I65,SUM_POINT!$A$1:$G$970,6,FALSE),0)</f>
        <v>7283.68</v>
      </c>
      <c r="Q65" s="22">
        <f t="shared" si="1"/>
        <v>24976.870000000003</v>
      </c>
      <c r="R65" s="21">
        <f t="shared" si="2"/>
        <v>78679</v>
      </c>
    </row>
    <row r="66" spans="1:18">
      <c r="A66" s="19" t="s">
        <v>1359</v>
      </c>
      <c r="B66" s="19" t="s">
        <v>1360</v>
      </c>
      <c r="C66" s="19" t="s">
        <v>3541</v>
      </c>
      <c r="D66" s="19" t="s">
        <v>3542</v>
      </c>
      <c r="E66" s="19" t="s">
        <v>3543</v>
      </c>
      <c r="F66" s="19" t="s">
        <v>3544</v>
      </c>
      <c r="G66" s="19" t="s">
        <v>1579</v>
      </c>
      <c r="H66" s="19" t="s">
        <v>1580</v>
      </c>
      <c r="I66" s="20" t="s">
        <v>1484</v>
      </c>
      <c r="J66" s="19" t="s">
        <v>3545</v>
      </c>
      <c r="K66" s="19" t="s">
        <v>2031</v>
      </c>
      <c r="L66" s="19" t="s">
        <v>2032</v>
      </c>
      <c r="M66" s="21">
        <f>IFERROR(VLOOKUP(I66,SUM_POINT!$A$1:$G$970,3,FALSE),0)</f>
        <v>734.48</v>
      </c>
      <c r="N66" s="21">
        <f>IFERROR(VLOOKUP(I66,SUM_POINT!$A$1:$G$970,4,FALSE),0)</f>
        <v>787.74</v>
      </c>
      <c r="O66" s="21">
        <f>IFERROR(VLOOKUP(I66,SUM_POINT!$A$1:$G$970,5,FALSE),0)</f>
        <v>438.95</v>
      </c>
      <c r="P66" s="21">
        <f>IFERROR(VLOOKUP(I66,SUM_POINT!$A$1:$G$970,6,FALSE),0)</f>
        <v>1123.94</v>
      </c>
      <c r="Q66" s="22">
        <f t="shared" si="1"/>
        <v>3085.11</v>
      </c>
      <c r="R66" s="21">
        <f t="shared" ref="R66:R97" si="3">ROUND(Q66*$Q$136,0)</f>
        <v>9718</v>
      </c>
    </row>
    <row r="67" spans="1:18">
      <c r="A67" s="19" t="s">
        <v>1359</v>
      </c>
      <c r="B67" s="19" t="s">
        <v>1360</v>
      </c>
      <c r="C67" s="19" t="s">
        <v>3541</v>
      </c>
      <c r="D67" s="19" t="s">
        <v>3542</v>
      </c>
      <c r="E67" s="19" t="s">
        <v>3546</v>
      </c>
      <c r="F67" s="19" t="s">
        <v>3547</v>
      </c>
      <c r="G67" s="19" t="s">
        <v>1579</v>
      </c>
      <c r="H67" s="19" t="s">
        <v>1580</v>
      </c>
      <c r="I67" s="20" t="s">
        <v>1486</v>
      </c>
      <c r="J67" s="19" t="s">
        <v>3548</v>
      </c>
      <c r="K67" s="19" t="s">
        <v>2031</v>
      </c>
      <c r="L67" s="19" t="s">
        <v>2032</v>
      </c>
      <c r="M67" s="21">
        <f>IFERROR(VLOOKUP(I67,SUM_POINT!$A$1:$G$970,3,FALSE),0)</f>
        <v>1912.93</v>
      </c>
      <c r="N67" s="21">
        <f>IFERROR(VLOOKUP(I67,SUM_POINT!$A$1:$G$970,4,FALSE),0)</f>
        <v>1689.34</v>
      </c>
      <c r="O67" s="21">
        <f>IFERROR(VLOOKUP(I67,SUM_POINT!$A$1:$G$970,5,FALSE),0)</f>
        <v>954.95</v>
      </c>
      <c r="P67" s="21">
        <f>IFERROR(VLOOKUP(I67,SUM_POINT!$A$1:$G$970,6,FALSE),0)</f>
        <v>2920.12</v>
      </c>
      <c r="Q67" s="22">
        <f t="shared" ref="Q67:Q129" si="4">SUM(M67:P67)</f>
        <v>7477.34</v>
      </c>
      <c r="R67" s="21">
        <f t="shared" si="3"/>
        <v>23554</v>
      </c>
    </row>
    <row r="68" spans="1:18">
      <c r="A68" s="19" t="s">
        <v>1359</v>
      </c>
      <c r="B68" s="19" t="s">
        <v>1360</v>
      </c>
      <c r="C68" s="19" t="s">
        <v>3541</v>
      </c>
      <c r="D68" s="19" t="s">
        <v>3542</v>
      </c>
      <c r="E68" s="19" t="s">
        <v>3546</v>
      </c>
      <c r="F68" s="19" t="s">
        <v>3547</v>
      </c>
      <c r="G68" s="19" t="s">
        <v>1579</v>
      </c>
      <c r="H68" s="19" t="s">
        <v>1580</v>
      </c>
      <c r="I68" s="20" t="s">
        <v>1488</v>
      </c>
      <c r="J68" s="19" t="s">
        <v>3549</v>
      </c>
      <c r="K68" s="19" t="s">
        <v>2031</v>
      </c>
      <c r="L68" s="19" t="s">
        <v>2032</v>
      </c>
      <c r="M68" s="21">
        <f>IFERROR(VLOOKUP(I68,SUM_POINT!$A$1:$G$970,3,FALSE),0)</f>
        <v>1220.3800000000001</v>
      </c>
      <c r="N68" s="21">
        <f>IFERROR(VLOOKUP(I68,SUM_POINT!$A$1:$G$970,4,FALSE),0)</f>
        <v>1443.72</v>
      </c>
      <c r="O68" s="21">
        <f>IFERROR(VLOOKUP(I68,SUM_POINT!$A$1:$G$970,5,FALSE),0)</f>
        <v>968.59</v>
      </c>
      <c r="P68" s="21">
        <f>IFERROR(VLOOKUP(I68,SUM_POINT!$A$1:$G$970,6,FALSE),0)</f>
        <v>1780.53</v>
      </c>
      <c r="Q68" s="22">
        <f t="shared" si="4"/>
        <v>5413.22</v>
      </c>
      <c r="R68" s="21">
        <f t="shared" si="3"/>
        <v>17052</v>
      </c>
    </row>
    <row r="69" spans="1:18">
      <c r="A69" s="19" t="s">
        <v>1359</v>
      </c>
      <c r="B69" s="19" t="s">
        <v>1360</v>
      </c>
      <c r="C69" s="19" t="s">
        <v>3541</v>
      </c>
      <c r="D69" s="19" t="s">
        <v>3542</v>
      </c>
      <c r="E69" s="19" t="s">
        <v>3550</v>
      </c>
      <c r="F69" s="19" t="s">
        <v>3131</v>
      </c>
      <c r="G69" s="19" t="s">
        <v>1579</v>
      </c>
      <c r="H69" s="19" t="s">
        <v>1580</v>
      </c>
      <c r="I69" s="20" t="s">
        <v>1490</v>
      </c>
      <c r="J69" s="19" t="s">
        <v>3551</v>
      </c>
      <c r="K69" s="19" t="s">
        <v>2031</v>
      </c>
      <c r="L69" s="19" t="s">
        <v>2032</v>
      </c>
      <c r="M69" s="21">
        <f>IFERROR(VLOOKUP(I69,SUM_POINT!$A$1:$G$970,3,FALSE),0)</f>
        <v>1380.33</v>
      </c>
      <c r="N69" s="21">
        <f>IFERROR(VLOOKUP(I69,SUM_POINT!$A$1:$G$970,4,FALSE),0)</f>
        <v>1958.37</v>
      </c>
      <c r="O69" s="21">
        <f>IFERROR(VLOOKUP(I69,SUM_POINT!$A$1:$G$970,5,FALSE),0)</f>
        <v>1274.79</v>
      </c>
      <c r="P69" s="21">
        <f>IFERROR(VLOOKUP(I69,SUM_POINT!$A$1:$G$970,6,FALSE),0)</f>
        <v>2688.12</v>
      </c>
      <c r="Q69" s="22">
        <f t="shared" si="4"/>
        <v>7301.61</v>
      </c>
      <c r="R69" s="21">
        <f t="shared" si="3"/>
        <v>23001</v>
      </c>
    </row>
    <row r="70" spans="1:18">
      <c r="A70" s="19" t="s">
        <v>1359</v>
      </c>
      <c r="B70" s="19" t="s">
        <v>1360</v>
      </c>
      <c r="C70" s="19" t="s">
        <v>3541</v>
      </c>
      <c r="D70" s="19" t="s">
        <v>3542</v>
      </c>
      <c r="E70" s="19" t="s">
        <v>3550</v>
      </c>
      <c r="F70" s="19" t="s">
        <v>3131</v>
      </c>
      <c r="G70" s="19" t="s">
        <v>1579</v>
      </c>
      <c r="H70" s="19" t="s">
        <v>1580</v>
      </c>
      <c r="I70" s="20" t="s">
        <v>1492</v>
      </c>
      <c r="J70" s="19" t="s">
        <v>3552</v>
      </c>
      <c r="K70" s="19" t="s">
        <v>2031</v>
      </c>
      <c r="L70" s="19" t="s">
        <v>2032</v>
      </c>
      <c r="M70" s="21">
        <f>IFERROR(VLOOKUP(I70,SUM_POINT!$A$1:$G$970,3,FALSE),0)</f>
        <v>1380.07</v>
      </c>
      <c r="N70" s="21">
        <f>IFERROR(VLOOKUP(I70,SUM_POINT!$A$1:$G$970,4,FALSE),0)</f>
        <v>1123.17</v>
      </c>
      <c r="O70" s="21">
        <f>IFERROR(VLOOKUP(I70,SUM_POINT!$A$1:$G$970,5,FALSE),0)</f>
        <v>1319.89</v>
      </c>
      <c r="P70" s="21">
        <f>IFERROR(VLOOKUP(I70,SUM_POINT!$A$1:$G$970,6,FALSE),0)</f>
        <v>2394.86</v>
      </c>
      <c r="Q70" s="22">
        <f t="shared" si="4"/>
        <v>6217.99</v>
      </c>
      <c r="R70" s="21">
        <f t="shared" si="3"/>
        <v>19587</v>
      </c>
    </row>
    <row r="71" spans="1:18">
      <c r="A71" s="19" t="s">
        <v>1359</v>
      </c>
      <c r="B71" s="19" t="s">
        <v>1360</v>
      </c>
      <c r="C71" s="19" t="s">
        <v>3541</v>
      </c>
      <c r="D71" s="19" t="s">
        <v>3542</v>
      </c>
      <c r="E71" s="19" t="s">
        <v>3553</v>
      </c>
      <c r="F71" s="19" t="s">
        <v>3554</v>
      </c>
      <c r="G71" s="19" t="s">
        <v>1579</v>
      </c>
      <c r="H71" s="19" t="s">
        <v>1580</v>
      </c>
      <c r="I71" s="20" t="s">
        <v>1494</v>
      </c>
      <c r="J71" s="19" t="s">
        <v>3555</v>
      </c>
      <c r="K71" s="19" t="s">
        <v>2031</v>
      </c>
      <c r="L71" s="19" t="s">
        <v>2032</v>
      </c>
      <c r="M71" s="21">
        <f>IFERROR(VLOOKUP(I71,SUM_POINT!$A$1:$G$970,3,FALSE),0)</f>
        <v>2038.97</v>
      </c>
      <c r="N71" s="21">
        <f>IFERROR(VLOOKUP(I71,SUM_POINT!$A$1:$G$970,4,FALSE),0)</f>
        <v>1874.07</v>
      </c>
      <c r="O71" s="21">
        <f>IFERROR(VLOOKUP(I71,SUM_POINT!$A$1:$G$970,5,FALSE),0)</f>
        <v>1284.4000000000001</v>
      </c>
      <c r="P71" s="21">
        <f>IFERROR(VLOOKUP(I71,SUM_POINT!$A$1:$G$970,6,FALSE),0)</f>
        <v>2227.46</v>
      </c>
      <c r="Q71" s="22">
        <f t="shared" si="4"/>
        <v>7424.9000000000005</v>
      </c>
      <c r="R71" s="21">
        <f t="shared" si="3"/>
        <v>23389</v>
      </c>
    </row>
    <row r="72" spans="1:18">
      <c r="A72" s="19" t="s">
        <v>1359</v>
      </c>
      <c r="B72" s="19" t="s">
        <v>1360</v>
      </c>
      <c r="C72" s="19" t="s">
        <v>3541</v>
      </c>
      <c r="D72" s="19" t="s">
        <v>3542</v>
      </c>
      <c r="E72" s="19" t="s">
        <v>3556</v>
      </c>
      <c r="F72" s="19" t="s">
        <v>3557</v>
      </c>
      <c r="G72" s="19" t="s">
        <v>1579</v>
      </c>
      <c r="H72" s="19" t="s">
        <v>1580</v>
      </c>
      <c r="I72" s="20" t="s">
        <v>1496</v>
      </c>
      <c r="J72" s="19" t="s">
        <v>3558</v>
      </c>
      <c r="K72" s="19" t="s">
        <v>2031</v>
      </c>
      <c r="L72" s="19" t="s">
        <v>2032</v>
      </c>
      <c r="M72" s="21">
        <f>IFERROR(VLOOKUP(I72,SUM_POINT!$A$1:$G$970,3,FALSE),0)</f>
        <v>2554.69</v>
      </c>
      <c r="N72" s="21">
        <f>IFERROR(VLOOKUP(I72,SUM_POINT!$A$1:$G$970,4,FALSE),0)</f>
        <v>2555.9899999999998</v>
      </c>
      <c r="O72" s="21">
        <f>IFERROR(VLOOKUP(I72,SUM_POINT!$A$1:$G$970,5,FALSE),0)</f>
        <v>1534.27</v>
      </c>
      <c r="P72" s="21">
        <f>IFERROR(VLOOKUP(I72,SUM_POINT!$A$1:$G$970,6,FALSE),0)</f>
        <v>2891.15</v>
      </c>
      <c r="Q72" s="22">
        <f t="shared" si="4"/>
        <v>9536.1</v>
      </c>
      <c r="R72" s="21">
        <f t="shared" si="3"/>
        <v>30040</v>
      </c>
    </row>
    <row r="73" spans="1:18">
      <c r="A73" s="19" t="s">
        <v>1359</v>
      </c>
      <c r="B73" s="19" t="s">
        <v>1360</v>
      </c>
      <c r="C73" s="19" t="s">
        <v>3541</v>
      </c>
      <c r="D73" s="19" t="s">
        <v>3542</v>
      </c>
      <c r="E73" s="19" t="s">
        <v>3559</v>
      </c>
      <c r="F73" s="19" t="s">
        <v>3560</v>
      </c>
      <c r="G73" s="19" t="s">
        <v>1579</v>
      </c>
      <c r="H73" s="19" t="s">
        <v>1580</v>
      </c>
      <c r="I73" s="20" t="s">
        <v>1498</v>
      </c>
      <c r="J73" s="19" t="s">
        <v>3561</v>
      </c>
      <c r="K73" s="19" t="s">
        <v>2031</v>
      </c>
      <c r="L73" s="19" t="s">
        <v>2032</v>
      </c>
      <c r="M73" s="21">
        <f>IFERROR(VLOOKUP(I73,SUM_POINT!$A$1:$G$970,3,FALSE),0)</f>
        <v>1412.1</v>
      </c>
      <c r="N73" s="21">
        <f>IFERROR(VLOOKUP(I73,SUM_POINT!$A$1:$G$970,4,FALSE),0)</f>
        <v>1268.0899999999999</v>
      </c>
      <c r="O73" s="21">
        <f>IFERROR(VLOOKUP(I73,SUM_POINT!$A$1:$G$970,5,FALSE),0)</f>
        <v>775.29</v>
      </c>
      <c r="P73" s="21">
        <f>IFERROR(VLOOKUP(I73,SUM_POINT!$A$1:$G$970,6,FALSE),0)</f>
        <v>1488.92</v>
      </c>
      <c r="Q73" s="22">
        <f t="shared" si="4"/>
        <v>4944.3999999999996</v>
      </c>
      <c r="R73" s="21">
        <f t="shared" si="3"/>
        <v>15575</v>
      </c>
    </row>
    <row r="74" spans="1:18">
      <c r="A74" s="19" t="s">
        <v>1359</v>
      </c>
      <c r="B74" s="19" t="s">
        <v>1360</v>
      </c>
      <c r="C74" s="19" t="s">
        <v>3541</v>
      </c>
      <c r="D74" s="19" t="s">
        <v>3542</v>
      </c>
      <c r="E74" s="19" t="s">
        <v>3559</v>
      </c>
      <c r="F74" s="19" t="s">
        <v>3560</v>
      </c>
      <c r="G74" s="19" t="s">
        <v>1579</v>
      </c>
      <c r="H74" s="19" t="s">
        <v>1580</v>
      </c>
      <c r="I74" s="20" t="s">
        <v>1500</v>
      </c>
      <c r="J74" s="19" t="s">
        <v>3562</v>
      </c>
      <c r="K74" s="19" t="s">
        <v>2031</v>
      </c>
      <c r="L74" s="19" t="s">
        <v>2032</v>
      </c>
      <c r="M74" s="21">
        <f>IFERROR(VLOOKUP(I74,SUM_POINT!$A$1:$G$970,3,FALSE),0)</f>
        <v>3428.4</v>
      </c>
      <c r="N74" s="21">
        <f>IFERROR(VLOOKUP(I74,SUM_POINT!$A$1:$G$970,4,FALSE),0)</f>
        <v>3689.46</v>
      </c>
      <c r="O74" s="21">
        <f>IFERROR(VLOOKUP(I74,SUM_POINT!$A$1:$G$970,5,FALSE),0)</f>
        <v>3855.94</v>
      </c>
      <c r="P74" s="21">
        <f>IFERROR(VLOOKUP(I74,SUM_POINT!$A$1:$G$970,6,FALSE),0)</f>
        <v>3581.65</v>
      </c>
      <c r="Q74" s="22">
        <f t="shared" si="4"/>
        <v>14555.45</v>
      </c>
      <c r="R74" s="21">
        <f t="shared" si="3"/>
        <v>45851</v>
      </c>
    </row>
    <row r="75" spans="1:18">
      <c r="A75" s="19" t="s">
        <v>1359</v>
      </c>
      <c r="B75" s="19" t="s">
        <v>1360</v>
      </c>
      <c r="C75" s="19" t="s">
        <v>3541</v>
      </c>
      <c r="D75" s="19" t="s">
        <v>3542</v>
      </c>
      <c r="E75" s="19" t="s">
        <v>3563</v>
      </c>
      <c r="F75" s="19" t="s">
        <v>3564</v>
      </c>
      <c r="G75" s="19" t="s">
        <v>1579</v>
      </c>
      <c r="H75" s="19" t="s">
        <v>1580</v>
      </c>
      <c r="I75" s="20" t="s">
        <v>1502</v>
      </c>
      <c r="J75" s="19" t="s">
        <v>3565</v>
      </c>
      <c r="K75" s="19" t="s">
        <v>2031</v>
      </c>
      <c r="L75" s="19" t="s">
        <v>2032</v>
      </c>
      <c r="M75" s="21">
        <f>IFERROR(VLOOKUP(I75,SUM_POINT!$A$1:$G$970,3,FALSE),0)</f>
        <v>2756.44</v>
      </c>
      <c r="N75" s="21">
        <f>IFERROR(VLOOKUP(I75,SUM_POINT!$A$1:$G$970,4,FALSE),0)</f>
        <v>2327.84</v>
      </c>
      <c r="O75" s="21">
        <f>IFERROR(VLOOKUP(I75,SUM_POINT!$A$1:$G$970,5,FALSE),0)</f>
        <v>1204.21</v>
      </c>
      <c r="P75" s="21">
        <f>IFERROR(VLOOKUP(I75,SUM_POINT!$A$1:$G$970,6,FALSE),0)</f>
        <v>3160.63</v>
      </c>
      <c r="Q75" s="22">
        <f t="shared" si="4"/>
        <v>9449.1200000000008</v>
      </c>
      <c r="R75" s="21">
        <f t="shared" si="3"/>
        <v>29766</v>
      </c>
    </row>
    <row r="76" spans="1:18">
      <c r="A76" s="19" t="s">
        <v>1359</v>
      </c>
      <c r="B76" s="19" t="s">
        <v>1360</v>
      </c>
      <c r="C76" s="19" t="s">
        <v>3541</v>
      </c>
      <c r="D76" s="19" t="s">
        <v>3542</v>
      </c>
      <c r="E76" s="19" t="s">
        <v>3566</v>
      </c>
      <c r="F76" s="19" t="s">
        <v>3567</v>
      </c>
      <c r="G76" s="19" t="s">
        <v>1579</v>
      </c>
      <c r="H76" s="19" t="s">
        <v>1580</v>
      </c>
      <c r="I76" s="20" t="s">
        <v>1504</v>
      </c>
      <c r="J76" s="19" t="s">
        <v>3568</v>
      </c>
      <c r="K76" s="19" t="s">
        <v>2031</v>
      </c>
      <c r="L76" s="19" t="s">
        <v>2032</v>
      </c>
      <c r="M76" s="21">
        <f>IFERROR(VLOOKUP(I76,SUM_POINT!$A$1:$G$970,3,FALSE),0)</f>
        <v>962.94</v>
      </c>
      <c r="N76" s="21">
        <f>IFERROR(VLOOKUP(I76,SUM_POINT!$A$1:$G$970,4,FALSE),0)</f>
        <v>1127.6199999999999</v>
      </c>
      <c r="O76" s="21">
        <f>IFERROR(VLOOKUP(I76,SUM_POINT!$A$1:$G$970,5,FALSE),0)</f>
        <v>901.59</v>
      </c>
      <c r="P76" s="21">
        <f>IFERROR(VLOOKUP(I76,SUM_POINT!$A$1:$G$970,6,FALSE),0)</f>
        <v>1193.98</v>
      </c>
      <c r="Q76" s="22">
        <f t="shared" si="4"/>
        <v>4186.13</v>
      </c>
      <c r="R76" s="21">
        <f t="shared" si="3"/>
        <v>13187</v>
      </c>
    </row>
    <row r="77" spans="1:18">
      <c r="A77" s="19" t="s">
        <v>1359</v>
      </c>
      <c r="B77" s="19" t="s">
        <v>1360</v>
      </c>
      <c r="C77" s="19" t="s">
        <v>3541</v>
      </c>
      <c r="D77" s="19" t="s">
        <v>3542</v>
      </c>
      <c r="E77" s="19" t="s">
        <v>3566</v>
      </c>
      <c r="F77" s="19" t="s">
        <v>3567</v>
      </c>
      <c r="G77" s="19" t="s">
        <v>1579</v>
      </c>
      <c r="H77" s="19" t="s">
        <v>1580</v>
      </c>
      <c r="I77" s="20" t="s">
        <v>1506</v>
      </c>
      <c r="J77" s="19" t="s">
        <v>3569</v>
      </c>
      <c r="K77" s="19" t="s">
        <v>2031</v>
      </c>
      <c r="L77" s="19" t="s">
        <v>2032</v>
      </c>
      <c r="M77" s="21">
        <f>IFERROR(VLOOKUP(I77,SUM_POINT!$A$1:$G$970,3,FALSE),0)</f>
        <v>2880.75</v>
      </c>
      <c r="N77" s="21">
        <f>IFERROR(VLOOKUP(I77,SUM_POINT!$A$1:$G$970,4,FALSE),0)</f>
        <v>2321.92</v>
      </c>
      <c r="O77" s="21">
        <f>IFERROR(VLOOKUP(I77,SUM_POINT!$A$1:$G$970,5,FALSE),0)</f>
        <v>1777.62</v>
      </c>
      <c r="P77" s="21">
        <f>IFERROR(VLOOKUP(I77,SUM_POINT!$A$1:$G$970,6,FALSE),0)</f>
        <v>3119.84</v>
      </c>
      <c r="Q77" s="22">
        <f t="shared" si="4"/>
        <v>10100.130000000001</v>
      </c>
      <c r="R77" s="21">
        <f t="shared" si="3"/>
        <v>31816</v>
      </c>
    </row>
    <row r="78" spans="1:18">
      <c r="A78" s="19" t="s">
        <v>1359</v>
      </c>
      <c r="B78" s="19" t="s">
        <v>1360</v>
      </c>
      <c r="C78" s="19" t="s">
        <v>3541</v>
      </c>
      <c r="D78" s="19" t="s">
        <v>3542</v>
      </c>
      <c r="E78" s="19" t="s">
        <v>3570</v>
      </c>
      <c r="F78" s="19" t="s">
        <v>3571</v>
      </c>
      <c r="G78" s="19" t="s">
        <v>1579</v>
      </c>
      <c r="H78" s="19" t="s">
        <v>1580</v>
      </c>
      <c r="I78" s="20" t="s">
        <v>1508</v>
      </c>
      <c r="J78" s="19" t="s">
        <v>3572</v>
      </c>
      <c r="K78" s="19" t="s">
        <v>2031</v>
      </c>
      <c r="L78" s="19" t="s">
        <v>2032</v>
      </c>
      <c r="M78" s="21">
        <f>IFERROR(VLOOKUP(I78,SUM_POINT!$A$1:$G$970,3,FALSE),0)</f>
        <v>590.57000000000005</v>
      </c>
      <c r="N78" s="21">
        <f>IFERROR(VLOOKUP(I78,SUM_POINT!$A$1:$G$970,4,FALSE),0)</f>
        <v>584.96</v>
      </c>
      <c r="O78" s="21">
        <f>IFERROR(VLOOKUP(I78,SUM_POINT!$A$1:$G$970,5,FALSE),0)</f>
        <v>423.56</v>
      </c>
      <c r="P78" s="21">
        <f>IFERROR(VLOOKUP(I78,SUM_POINT!$A$1:$G$970,6,FALSE),0)</f>
        <v>635.69000000000005</v>
      </c>
      <c r="Q78" s="22">
        <f t="shared" si="4"/>
        <v>2234.7800000000002</v>
      </c>
      <c r="R78" s="21">
        <f t="shared" si="3"/>
        <v>7040</v>
      </c>
    </row>
    <row r="79" spans="1:18">
      <c r="A79" s="19" t="s">
        <v>1359</v>
      </c>
      <c r="B79" s="19" t="s">
        <v>1360</v>
      </c>
      <c r="C79" s="19" t="s">
        <v>3541</v>
      </c>
      <c r="D79" s="19" t="s">
        <v>3542</v>
      </c>
      <c r="E79" s="19" t="s">
        <v>3570</v>
      </c>
      <c r="F79" s="19" t="s">
        <v>3571</v>
      </c>
      <c r="G79" s="19" t="s">
        <v>1579</v>
      </c>
      <c r="H79" s="19" t="s">
        <v>1580</v>
      </c>
      <c r="I79" s="20" t="s">
        <v>1510</v>
      </c>
      <c r="J79" s="19" t="s">
        <v>3573</v>
      </c>
      <c r="K79" s="19" t="s">
        <v>2031</v>
      </c>
      <c r="L79" s="19" t="s">
        <v>2032</v>
      </c>
      <c r="M79" s="21">
        <f>IFERROR(VLOOKUP(I79,SUM_POINT!$A$1:$G$970,3,FALSE),0)</f>
        <v>2058.79</v>
      </c>
      <c r="N79" s="21">
        <f>IFERROR(VLOOKUP(I79,SUM_POINT!$A$1:$G$970,4,FALSE),0)</f>
        <v>1868.75</v>
      </c>
      <c r="O79" s="21">
        <f>IFERROR(VLOOKUP(I79,SUM_POINT!$A$1:$G$970,5,FALSE),0)</f>
        <v>1342.92</v>
      </c>
      <c r="P79" s="21">
        <f>IFERROR(VLOOKUP(I79,SUM_POINT!$A$1:$G$970,6,FALSE),0)</f>
        <v>2495.1</v>
      </c>
      <c r="Q79" s="22">
        <f t="shared" si="4"/>
        <v>7765.5599999999995</v>
      </c>
      <c r="R79" s="21">
        <f t="shared" si="3"/>
        <v>24462</v>
      </c>
    </row>
    <row r="80" spans="1:18">
      <c r="A80" s="19" t="s">
        <v>1359</v>
      </c>
      <c r="B80" s="19" t="s">
        <v>1360</v>
      </c>
      <c r="C80" s="19" t="s">
        <v>3541</v>
      </c>
      <c r="D80" s="19" t="s">
        <v>3542</v>
      </c>
      <c r="E80" s="19" t="s">
        <v>3574</v>
      </c>
      <c r="F80" s="19" t="s">
        <v>2730</v>
      </c>
      <c r="G80" s="19" t="s">
        <v>1579</v>
      </c>
      <c r="H80" s="19" t="s">
        <v>1580</v>
      </c>
      <c r="I80" s="20" t="s">
        <v>1512</v>
      </c>
      <c r="J80" s="19" t="s">
        <v>3575</v>
      </c>
      <c r="K80" s="19" t="s">
        <v>2031</v>
      </c>
      <c r="L80" s="19" t="s">
        <v>2032</v>
      </c>
      <c r="M80" s="21">
        <f>IFERROR(VLOOKUP(I80,SUM_POINT!$A$1:$G$970,3,FALSE),0)</f>
        <v>2856.31</v>
      </c>
      <c r="N80" s="21">
        <f>IFERROR(VLOOKUP(I80,SUM_POINT!$A$1:$G$970,4,FALSE),0)</f>
        <v>2282.2399999999998</v>
      </c>
      <c r="O80" s="21">
        <f>IFERROR(VLOOKUP(I80,SUM_POINT!$A$1:$G$970,5,FALSE),0)</f>
        <v>1455.56</v>
      </c>
      <c r="P80" s="21">
        <f>IFERROR(VLOOKUP(I80,SUM_POINT!$A$1:$G$970,6,FALSE),0)</f>
        <v>2349.73</v>
      </c>
      <c r="Q80" s="22">
        <f t="shared" si="4"/>
        <v>8943.8399999999983</v>
      </c>
      <c r="R80" s="21">
        <f t="shared" si="3"/>
        <v>28174</v>
      </c>
    </row>
    <row r="81" spans="1:18">
      <c r="A81" s="19" t="s">
        <v>1359</v>
      </c>
      <c r="B81" s="19" t="s">
        <v>1360</v>
      </c>
      <c r="C81" s="19" t="s">
        <v>3576</v>
      </c>
      <c r="D81" s="19" t="s">
        <v>3577</v>
      </c>
      <c r="E81" s="19" t="s">
        <v>3578</v>
      </c>
      <c r="F81" s="19" t="s">
        <v>3577</v>
      </c>
      <c r="G81" s="19" t="s">
        <v>1581</v>
      </c>
      <c r="H81" s="19" t="s">
        <v>1582</v>
      </c>
      <c r="I81" s="20" t="s">
        <v>1514</v>
      </c>
      <c r="J81" s="19" t="s">
        <v>3579</v>
      </c>
      <c r="K81" s="19" t="s">
        <v>2031</v>
      </c>
      <c r="L81" s="19" t="s">
        <v>2032</v>
      </c>
      <c r="M81" s="21">
        <f>IFERROR(VLOOKUP(I81,SUM_POINT!$A$1:$G$970,3,FALSE),0)</f>
        <v>1497.18</v>
      </c>
      <c r="N81" s="21">
        <f>IFERROR(VLOOKUP(I81,SUM_POINT!$A$1:$G$970,4,FALSE),0)</f>
        <v>1469.12</v>
      </c>
      <c r="O81" s="21">
        <f>IFERROR(VLOOKUP(I81,SUM_POINT!$A$1:$G$970,5,FALSE),0)</f>
        <v>853.47</v>
      </c>
      <c r="P81" s="21">
        <f>IFERROR(VLOOKUP(I81,SUM_POINT!$A$1:$G$970,6,FALSE),0)</f>
        <v>1603.73</v>
      </c>
      <c r="Q81" s="22">
        <f t="shared" si="4"/>
        <v>5423.5</v>
      </c>
      <c r="R81" s="21">
        <f t="shared" si="3"/>
        <v>17084</v>
      </c>
    </row>
    <row r="82" spans="1:18">
      <c r="A82" s="19" t="s">
        <v>1359</v>
      </c>
      <c r="B82" s="19" t="s">
        <v>1360</v>
      </c>
      <c r="C82" s="19" t="s">
        <v>3576</v>
      </c>
      <c r="D82" s="19" t="s">
        <v>3577</v>
      </c>
      <c r="E82" s="19" t="s">
        <v>3580</v>
      </c>
      <c r="F82" s="19" t="s">
        <v>3581</v>
      </c>
      <c r="G82" s="19" t="s">
        <v>1581</v>
      </c>
      <c r="H82" s="19" t="s">
        <v>1582</v>
      </c>
      <c r="I82" s="20" t="s">
        <v>1516</v>
      </c>
      <c r="J82" s="19" t="s">
        <v>3582</v>
      </c>
      <c r="K82" s="19" t="s">
        <v>2031</v>
      </c>
      <c r="L82" s="19" t="s">
        <v>2032</v>
      </c>
      <c r="M82" s="21">
        <f>IFERROR(VLOOKUP(I82,SUM_POINT!$A$1:$G$970,3,FALSE),0)</f>
        <v>2391.0700000000002</v>
      </c>
      <c r="N82" s="21">
        <f>IFERROR(VLOOKUP(I82,SUM_POINT!$A$1:$G$970,4,FALSE),0)</f>
        <v>2346.63</v>
      </c>
      <c r="O82" s="21">
        <f>IFERROR(VLOOKUP(I82,SUM_POINT!$A$1:$G$970,5,FALSE),0)</f>
        <v>1594.38</v>
      </c>
      <c r="P82" s="21">
        <f>IFERROR(VLOOKUP(I82,SUM_POINT!$A$1:$G$970,6,FALSE),0)</f>
        <v>2951.23</v>
      </c>
      <c r="Q82" s="22">
        <f t="shared" si="4"/>
        <v>9283.3100000000013</v>
      </c>
      <c r="R82" s="21">
        <f t="shared" si="3"/>
        <v>29243</v>
      </c>
    </row>
    <row r="83" spans="1:18">
      <c r="A83" s="19" t="s">
        <v>1359</v>
      </c>
      <c r="B83" s="19" t="s">
        <v>1360</v>
      </c>
      <c r="C83" s="19" t="s">
        <v>3576</v>
      </c>
      <c r="D83" s="19" t="s">
        <v>3577</v>
      </c>
      <c r="E83" s="19" t="s">
        <v>3583</v>
      </c>
      <c r="F83" s="19" t="s">
        <v>3584</v>
      </c>
      <c r="G83" s="19" t="s">
        <v>1581</v>
      </c>
      <c r="H83" s="19" t="s">
        <v>1582</v>
      </c>
      <c r="I83" s="20" t="s">
        <v>1518</v>
      </c>
      <c r="J83" s="19" t="s">
        <v>3585</v>
      </c>
      <c r="K83" s="19" t="s">
        <v>2031</v>
      </c>
      <c r="L83" s="19" t="s">
        <v>2032</v>
      </c>
      <c r="M83" s="21">
        <f>IFERROR(VLOOKUP(I83,SUM_POINT!$A$1:$G$970,3,FALSE),0)</f>
        <v>2189.0700000000002</v>
      </c>
      <c r="N83" s="21">
        <f>IFERROR(VLOOKUP(I83,SUM_POINT!$A$1:$G$970,4,FALSE),0)</f>
        <v>1499.65</v>
      </c>
      <c r="O83" s="21">
        <f>IFERROR(VLOOKUP(I83,SUM_POINT!$A$1:$G$970,5,FALSE),0)</f>
        <v>1555.36</v>
      </c>
      <c r="P83" s="21">
        <f>IFERROR(VLOOKUP(I83,SUM_POINT!$A$1:$G$970,6,FALSE),0)</f>
        <v>2420.56</v>
      </c>
      <c r="Q83" s="22">
        <f t="shared" si="4"/>
        <v>7664.6399999999994</v>
      </c>
      <c r="R83" s="21">
        <f t="shared" si="3"/>
        <v>24144</v>
      </c>
    </row>
    <row r="84" spans="1:18">
      <c r="A84" s="19" t="s">
        <v>1359</v>
      </c>
      <c r="B84" s="19" t="s">
        <v>1360</v>
      </c>
      <c r="C84" s="19" t="s">
        <v>3576</v>
      </c>
      <c r="D84" s="19" t="s">
        <v>3577</v>
      </c>
      <c r="E84" s="19" t="s">
        <v>3583</v>
      </c>
      <c r="F84" s="19" t="s">
        <v>3584</v>
      </c>
      <c r="G84" s="19" t="s">
        <v>1581</v>
      </c>
      <c r="H84" s="19" t="s">
        <v>1582</v>
      </c>
      <c r="I84" s="20" t="s">
        <v>1520</v>
      </c>
      <c r="J84" s="19" t="s">
        <v>3586</v>
      </c>
      <c r="K84" s="19" t="s">
        <v>2031</v>
      </c>
      <c r="L84" s="19" t="s">
        <v>2032</v>
      </c>
      <c r="M84" s="21">
        <f>IFERROR(VLOOKUP(I84,SUM_POINT!$A$1:$G$970,3,FALSE),0)</f>
        <v>3090.22</v>
      </c>
      <c r="N84" s="21">
        <f>IFERROR(VLOOKUP(I84,SUM_POINT!$A$1:$G$970,4,FALSE),0)</f>
        <v>2416.4699999999998</v>
      </c>
      <c r="O84" s="21">
        <f>IFERROR(VLOOKUP(I84,SUM_POINT!$A$1:$G$970,5,FALSE),0)</f>
        <v>1941.06</v>
      </c>
      <c r="P84" s="21">
        <f>IFERROR(VLOOKUP(I84,SUM_POINT!$A$1:$G$970,6,FALSE),0)</f>
        <v>3348.85</v>
      </c>
      <c r="Q84" s="22">
        <f t="shared" si="4"/>
        <v>10796.6</v>
      </c>
      <c r="R84" s="21">
        <f t="shared" si="3"/>
        <v>34010</v>
      </c>
    </row>
    <row r="85" spans="1:18">
      <c r="A85" s="19" t="s">
        <v>1359</v>
      </c>
      <c r="B85" s="19" t="s">
        <v>1360</v>
      </c>
      <c r="C85" s="19" t="s">
        <v>3576</v>
      </c>
      <c r="D85" s="19" t="s">
        <v>3577</v>
      </c>
      <c r="E85" s="19" t="s">
        <v>3587</v>
      </c>
      <c r="F85" s="19" t="s">
        <v>3588</v>
      </c>
      <c r="G85" s="19" t="s">
        <v>1581</v>
      </c>
      <c r="H85" s="19" t="s">
        <v>1582</v>
      </c>
      <c r="I85" s="20" t="s">
        <v>1522</v>
      </c>
      <c r="J85" s="19" t="s">
        <v>3589</v>
      </c>
      <c r="K85" s="19" t="s">
        <v>2031</v>
      </c>
      <c r="L85" s="19" t="s">
        <v>2032</v>
      </c>
      <c r="M85" s="21">
        <f>IFERROR(VLOOKUP(I85,SUM_POINT!$A$1:$G$970,3,FALSE),0)</f>
        <v>1396.66</v>
      </c>
      <c r="N85" s="21">
        <f>IFERROR(VLOOKUP(I85,SUM_POINT!$A$1:$G$970,4,FALSE),0)</f>
        <v>1280.2</v>
      </c>
      <c r="O85" s="21">
        <f>IFERROR(VLOOKUP(I85,SUM_POINT!$A$1:$G$970,5,FALSE),0)</f>
        <v>976.65</v>
      </c>
      <c r="P85" s="21">
        <f>IFERROR(VLOOKUP(I85,SUM_POINT!$A$1:$G$970,6,FALSE),0)</f>
        <v>1358.46</v>
      </c>
      <c r="Q85" s="22">
        <f t="shared" si="4"/>
        <v>5011.97</v>
      </c>
      <c r="R85" s="21">
        <f t="shared" si="3"/>
        <v>15788</v>
      </c>
    </row>
    <row r="86" spans="1:18">
      <c r="A86" s="19" t="s">
        <v>1359</v>
      </c>
      <c r="B86" s="19" t="s">
        <v>1360</v>
      </c>
      <c r="C86" s="19" t="s">
        <v>3576</v>
      </c>
      <c r="D86" s="19" t="s">
        <v>3577</v>
      </c>
      <c r="E86" s="19" t="s">
        <v>3587</v>
      </c>
      <c r="F86" s="19" t="s">
        <v>3588</v>
      </c>
      <c r="G86" s="19" t="s">
        <v>1581</v>
      </c>
      <c r="H86" s="19" t="s">
        <v>1582</v>
      </c>
      <c r="I86" s="20" t="s">
        <v>1524</v>
      </c>
      <c r="J86" s="19" t="s">
        <v>3590</v>
      </c>
      <c r="K86" s="19" t="s">
        <v>2031</v>
      </c>
      <c r="L86" s="19" t="s">
        <v>2032</v>
      </c>
      <c r="M86" s="21">
        <f>IFERROR(VLOOKUP(I86,SUM_POINT!$A$1:$G$970,3,FALSE),0)</f>
        <v>1395.07</v>
      </c>
      <c r="N86" s="21">
        <f>IFERROR(VLOOKUP(I86,SUM_POINT!$A$1:$G$970,4,FALSE),0)</f>
        <v>1485.22</v>
      </c>
      <c r="O86" s="21">
        <f>IFERROR(VLOOKUP(I86,SUM_POINT!$A$1:$G$970,5,FALSE),0)</f>
        <v>1335.22</v>
      </c>
      <c r="P86" s="21">
        <f>IFERROR(VLOOKUP(I86,SUM_POINT!$A$1:$G$970,6,FALSE),0)</f>
        <v>1910.92</v>
      </c>
      <c r="Q86" s="22">
        <f t="shared" si="4"/>
        <v>6126.43</v>
      </c>
      <c r="R86" s="21">
        <f t="shared" si="3"/>
        <v>19299</v>
      </c>
    </row>
    <row r="87" spans="1:18">
      <c r="A87" s="19" t="s">
        <v>1359</v>
      </c>
      <c r="B87" s="19" t="s">
        <v>1360</v>
      </c>
      <c r="C87" s="19" t="s">
        <v>3591</v>
      </c>
      <c r="D87" s="19" t="s">
        <v>3592</v>
      </c>
      <c r="E87" s="19" t="s">
        <v>3593</v>
      </c>
      <c r="F87" s="19" t="s">
        <v>3594</v>
      </c>
      <c r="G87" s="19" t="s">
        <v>1585</v>
      </c>
      <c r="H87" s="19" t="s">
        <v>1586</v>
      </c>
      <c r="I87" s="20" t="s">
        <v>1526</v>
      </c>
      <c r="J87" s="19" t="s">
        <v>3595</v>
      </c>
      <c r="K87" s="19" t="s">
        <v>2031</v>
      </c>
      <c r="L87" s="19" t="s">
        <v>2032</v>
      </c>
      <c r="M87" s="21">
        <f>IFERROR(VLOOKUP(I87,SUM_POINT!$A$1:$G$970,3,FALSE),0)</f>
        <v>1736.06</v>
      </c>
      <c r="N87" s="21">
        <f>IFERROR(VLOOKUP(I87,SUM_POINT!$A$1:$G$970,4,FALSE),0)</f>
        <v>1253.02</v>
      </c>
      <c r="O87" s="21">
        <f>IFERROR(VLOOKUP(I87,SUM_POINT!$A$1:$G$970,5,FALSE),0)</f>
        <v>746.93</v>
      </c>
      <c r="P87" s="21">
        <f>IFERROR(VLOOKUP(I87,SUM_POINT!$A$1:$G$970,6,FALSE),0)</f>
        <v>1616.82</v>
      </c>
      <c r="Q87" s="22">
        <f t="shared" si="4"/>
        <v>5352.83</v>
      </c>
      <c r="R87" s="21">
        <f t="shared" si="3"/>
        <v>16862</v>
      </c>
    </row>
    <row r="88" spans="1:18">
      <c r="A88" s="19" t="s">
        <v>1359</v>
      </c>
      <c r="B88" s="19" t="s">
        <v>1360</v>
      </c>
      <c r="C88" s="19" t="s">
        <v>3591</v>
      </c>
      <c r="D88" s="19" t="s">
        <v>3592</v>
      </c>
      <c r="E88" s="19" t="s">
        <v>3593</v>
      </c>
      <c r="F88" s="19" t="s">
        <v>3594</v>
      </c>
      <c r="G88" s="19" t="s">
        <v>1585</v>
      </c>
      <c r="H88" s="19" t="s">
        <v>1586</v>
      </c>
      <c r="I88" s="20" t="s">
        <v>1528</v>
      </c>
      <c r="J88" s="19" t="s">
        <v>3596</v>
      </c>
      <c r="K88" s="19" t="s">
        <v>2031</v>
      </c>
      <c r="L88" s="19" t="s">
        <v>2032</v>
      </c>
      <c r="M88" s="21">
        <f>IFERROR(VLOOKUP(I88,SUM_POINT!$A$1:$G$970,3,FALSE),0)</f>
        <v>2636.43</v>
      </c>
      <c r="N88" s="21">
        <f>IFERROR(VLOOKUP(I88,SUM_POINT!$A$1:$G$970,4,FALSE),0)</f>
        <v>2084.4</v>
      </c>
      <c r="O88" s="21">
        <f>IFERROR(VLOOKUP(I88,SUM_POINT!$A$1:$G$970,5,FALSE),0)</f>
        <v>1334.65</v>
      </c>
      <c r="P88" s="21">
        <f>IFERROR(VLOOKUP(I88,SUM_POINT!$A$1:$G$970,6,FALSE),0)</f>
        <v>4009.51</v>
      </c>
      <c r="Q88" s="22">
        <f t="shared" si="4"/>
        <v>10064.99</v>
      </c>
      <c r="R88" s="21">
        <f t="shared" si="3"/>
        <v>31706</v>
      </c>
    </row>
    <row r="89" spans="1:18">
      <c r="A89" s="19" t="s">
        <v>1359</v>
      </c>
      <c r="B89" s="19" t="s">
        <v>1360</v>
      </c>
      <c r="C89" s="19" t="s">
        <v>3591</v>
      </c>
      <c r="D89" s="19" t="s">
        <v>3592</v>
      </c>
      <c r="E89" s="19" t="s">
        <v>3593</v>
      </c>
      <c r="F89" s="19" t="s">
        <v>3594</v>
      </c>
      <c r="G89" s="19" t="s">
        <v>1585</v>
      </c>
      <c r="H89" s="19" t="s">
        <v>1586</v>
      </c>
      <c r="I89" s="20" t="s">
        <v>1530</v>
      </c>
      <c r="J89" s="19" t="s">
        <v>3597</v>
      </c>
      <c r="K89" s="19" t="s">
        <v>2031</v>
      </c>
      <c r="L89" s="19" t="s">
        <v>2032</v>
      </c>
      <c r="M89" s="21">
        <f>IFERROR(VLOOKUP(I89,SUM_POINT!$A$1:$G$970,3,FALSE),0)</f>
        <v>1535.81</v>
      </c>
      <c r="N89" s="21">
        <f>IFERROR(VLOOKUP(I89,SUM_POINT!$A$1:$G$970,4,FALSE),0)</f>
        <v>1217.8399999999999</v>
      </c>
      <c r="O89" s="21">
        <f>IFERROR(VLOOKUP(I89,SUM_POINT!$A$1:$G$970,5,FALSE),0)</f>
        <v>1260.3399999999999</v>
      </c>
      <c r="P89" s="21">
        <f>IFERROR(VLOOKUP(I89,SUM_POINT!$A$1:$G$970,6,FALSE),0)</f>
        <v>2269.17</v>
      </c>
      <c r="Q89" s="22">
        <f t="shared" si="4"/>
        <v>6283.16</v>
      </c>
      <c r="R89" s="21">
        <f t="shared" si="3"/>
        <v>19792</v>
      </c>
    </row>
    <row r="90" spans="1:18">
      <c r="A90" s="19" t="s">
        <v>1359</v>
      </c>
      <c r="B90" s="19" t="s">
        <v>1360</v>
      </c>
      <c r="C90" s="19" t="s">
        <v>3591</v>
      </c>
      <c r="D90" s="19" t="s">
        <v>3592</v>
      </c>
      <c r="E90" s="19" t="s">
        <v>3593</v>
      </c>
      <c r="F90" s="19" t="s">
        <v>3594</v>
      </c>
      <c r="G90" s="19" t="s">
        <v>1585</v>
      </c>
      <c r="H90" s="19" t="s">
        <v>1586</v>
      </c>
      <c r="I90" s="20" t="s">
        <v>1532</v>
      </c>
      <c r="J90" s="19" t="s">
        <v>3598</v>
      </c>
      <c r="K90" s="19" t="s">
        <v>2031</v>
      </c>
      <c r="L90" s="19" t="s">
        <v>2032</v>
      </c>
      <c r="M90" s="21">
        <f>IFERROR(VLOOKUP(I90,SUM_POINT!$A$1:$G$970,3,FALSE),0)</f>
        <v>1438.26</v>
      </c>
      <c r="N90" s="21">
        <f>IFERROR(VLOOKUP(I90,SUM_POINT!$A$1:$G$970,4,FALSE),0)</f>
        <v>1421.19</v>
      </c>
      <c r="O90" s="21">
        <f>IFERROR(VLOOKUP(I90,SUM_POINT!$A$1:$G$970,5,FALSE),0)</f>
        <v>940.85</v>
      </c>
      <c r="P90" s="21">
        <f>IFERROR(VLOOKUP(I90,SUM_POINT!$A$1:$G$970,6,FALSE),0)</f>
        <v>1916.85</v>
      </c>
      <c r="Q90" s="22">
        <f t="shared" si="4"/>
        <v>5717.15</v>
      </c>
      <c r="R90" s="21">
        <f t="shared" si="3"/>
        <v>18009</v>
      </c>
    </row>
    <row r="91" spans="1:18">
      <c r="A91" s="19" t="s">
        <v>1359</v>
      </c>
      <c r="B91" s="19" t="s">
        <v>1360</v>
      </c>
      <c r="C91" s="19" t="s">
        <v>3591</v>
      </c>
      <c r="D91" s="19" t="s">
        <v>3592</v>
      </c>
      <c r="E91" s="19" t="s">
        <v>3599</v>
      </c>
      <c r="F91" s="19" t="s">
        <v>3600</v>
      </c>
      <c r="G91" s="19" t="s">
        <v>1585</v>
      </c>
      <c r="H91" s="19" t="s">
        <v>1586</v>
      </c>
      <c r="I91" s="20" t="s">
        <v>1534</v>
      </c>
      <c r="J91" s="19" t="s">
        <v>3601</v>
      </c>
      <c r="K91" s="19" t="s">
        <v>2031</v>
      </c>
      <c r="L91" s="19" t="s">
        <v>2032</v>
      </c>
      <c r="M91" s="21">
        <f>IFERROR(VLOOKUP(I91,SUM_POINT!$A$1:$G$970,3,FALSE),0)</f>
        <v>4772.71</v>
      </c>
      <c r="N91" s="21">
        <f>IFERROR(VLOOKUP(I91,SUM_POINT!$A$1:$G$970,4,FALSE),0)</f>
        <v>4320.7</v>
      </c>
      <c r="O91" s="21">
        <f>IFERROR(VLOOKUP(I91,SUM_POINT!$A$1:$G$970,5,FALSE),0)</f>
        <v>3119.12</v>
      </c>
      <c r="P91" s="21">
        <f>IFERROR(VLOOKUP(I91,SUM_POINT!$A$1:$G$970,6,FALSE),0)</f>
        <v>6391.47</v>
      </c>
      <c r="Q91" s="22">
        <f t="shared" si="4"/>
        <v>18604</v>
      </c>
      <c r="R91" s="21">
        <f t="shared" si="3"/>
        <v>58604</v>
      </c>
    </row>
    <row r="92" spans="1:18">
      <c r="A92" s="19" t="s">
        <v>1359</v>
      </c>
      <c r="B92" s="19" t="s">
        <v>1360</v>
      </c>
      <c r="C92" s="19" t="s">
        <v>3591</v>
      </c>
      <c r="D92" s="19" t="s">
        <v>3592</v>
      </c>
      <c r="E92" s="19" t="s">
        <v>3599</v>
      </c>
      <c r="F92" s="19" t="s">
        <v>3600</v>
      </c>
      <c r="G92" s="19" t="s">
        <v>1585</v>
      </c>
      <c r="H92" s="19" t="s">
        <v>1586</v>
      </c>
      <c r="I92" s="20" t="s">
        <v>1536</v>
      </c>
      <c r="J92" s="19" t="s">
        <v>3602</v>
      </c>
      <c r="K92" s="19" t="s">
        <v>2031</v>
      </c>
      <c r="L92" s="19" t="s">
        <v>2032</v>
      </c>
      <c r="M92" s="21">
        <f>IFERROR(VLOOKUP(I92,SUM_POINT!$A$1:$G$970,3,FALSE),0)</f>
        <v>2191.31</v>
      </c>
      <c r="N92" s="21">
        <f>IFERROR(VLOOKUP(I92,SUM_POINT!$A$1:$G$970,4,FALSE),0)</f>
        <v>2123.4499999999998</v>
      </c>
      <c r="O92" s="21">
        <f>IFERROR(VLOOKUP(I92,SUM_POINT!$A$1:$G$970,5,FALSE),0)</f>
        <v>1385.91</v>
      </c>
      <c r="P92" s="21">
        <f>IFERROR(VLOOKUP(I92,SUM_POINT!$A$1:$G$970,6,FALSE),0)</f>
        <v>2482.73</v>
      </c>
      <c r="Q92" s="22">
        <f t="shared" si="4"/>
        <v>8183.4</v>
      </c>
      <c r="R92" s="21">
        <f t="shared" si="3"/>
        <v>25778</v>
      </c>
    </row>
    <row r="93" spans="1:18">
      <c r="A93" s="19" t="s">
        <v>1359</v>
      </c>
      <c r="B93" s="19" t="s">
        <v>1360</v>
      </c>
      <c r="C93" s="19" t="s">
        <v>3591</v>
      </c>
      <c r="D93" s="19" t="s">
        <v>3592</v>
      </c>
      <c r="E93" s="19" t="s">
        <v>3603</v>
      </c>
      <c r="F93" s="19" t="s">
        <v>3604</v>
      </c>
      <c r="G93" s="19" t="s">
        <v>1585</v>
      </c>
      <c r="H93" s="19" t="s">
        <v>1586</v>
      </c>
      <c r="I93" s="20" t="s">
        <v>1538</v>
      </c>
      <c r="J93" s="19" t="s">
        <v>3605</v>
      </c>
      <c r="K93" s="19" t="s">
        <v>2031</v>
      </c>
      <c r="L93" s="19" t="s">
        <v>2032</v>
      </c>
      <c r="M93" s="21">
        <f>IFERROR(VLOOKUP(I93,SUM_POINT!$A$1:$G$970,3,FALSE),0)</f>
        <v>1717.35</v>
      </c>
      <c r="N93" s="21">
        <f>IFERROR(VLOOKUP(I93,SUM_POINT!$A$1:$G$970,4,FALSE),0)</f>
        <v>1759.4</v>
      </c>
      <c r="O93" s="21">
        <f>IFERROR(VLOOKUP(I93,SUM_POINT!$A$1:$G$970,5,FALSE),0)</f>
        <v>1209.4100000000001</v>
      </c>
      <c r="P93" s="21">
        <f>IFERROR(VLOOKUP(I93,SUM_POINT!$A$1:$G$970,6,FALSE),0)</f>
        <v>2079.09</v>
      </c>
      <c r="Q93" s="22">
        <f t="shared" si="4"/>
        <v>6765.25</v>
      </c>
      <c r="R93" s="21">
        <f t="shared" si="3"/>
        <v>21311</v>
      </c>
    </row>
    <row r="94" spans="1:18">
      <c r="A94" s="19" t="s">
        <v>1359</v>
      </c>
      <c r="B94" s="19" t="s">
        <v>1360</v>
      </c>
      <c r="C94" s="19" t="s">
        <v>3591</v>
      </c>
      <c r="D94" s="19" t="s">
        <v>3592</v>
      </c>
      <c r="E94" s="19" t="s">
        <v>3606</v>
      </c>
      <c r="F94" s="19" t="s">
        <v>3607</v>
      </c>
      <c r="G94" s="19" t="s">
        <v>1585</v>
      </c>
      <c r="H94" s="19" t="s">
        <v>1586</v>
      </c>
      <c r="I94" s="20" t="s">
        <v>1540</v>
      </c>
      <c r="J94" s="19" t="s">
        <v>3608</v>
      </c>
      <c r="K94" s="19" t="s">
        <v>2031</v>
      </c>
      <c r="L94" s="19" t="s">
        <v>2032</v>
      </c>
      <c r="M94" s="21">
        <f>IFERROR(VLOOKUP(I94,SUM_POINT!$A$1:$G$970,3,FALSE),0)</f>
        <v>2353.04</v>
      </c>
      <c r="N94" s="21">
        <f>IFERROR(VLOOKUP(I94,SUM_POINT!$A$1:$G$970,4,FALSE),0)</f>
        <v>2191.21</v>
      </c>
      <c r="O94" s="21">
        <f>IFERROR(VLOOKUP(I94,SUM_POINT!$A$1:$G$970,5,FALSE),0)</f>
        <v>1271.81</v>
      </c>
      <c r="P94" s="21">
        <f>IFERROR(VLOOKUP(I94,SUM_POINT!$A$1:$G$970,6,FALSE),0)</f>
        <v>2382.16</v>
      </c>
      <c r="Q94" s="22">
        <f t="shared" si="4"/>
        <v>8198.2199999999993</v>
      </c>
      <c r="R94" s="21">
        <f t="shared" si="3"/>
        <v>25825</v>
      </c>
    </row>
    <row r="95" spans="1:18">
      <c r="A95" s="19" t="s">
        <v>1359</v>
      </c>
      <c r="B95" s="19" t="s">
        <v>1360</v>
      </c>
      <c r="C95" s="19" t="s">
        <v>3591</v>
      </c>
      <c r="D95" s="19" t="s">
        <v>3592</v>
      </c>
      <c r="E95" s="19" t="s">
        <v>3606</v>
      </c>
      <c r="F95" s="19" t="s">
        <v>3607</v>
      </c>
      <c r="G95" s="19" t="s">
        <v>1585</v>
      </c>
      <c r="H95" s="19" t="s">
        <v>1586</v>
      </c>
      <c r="I95" s="20" t="s">
        <v>1542</v>
      </c>
      <c r="J95" s="19" t="s">
        <v>3609</v>
      </c>
      <c r="K95" s="19" t="s">
        <v>2031</v>
      </c>
      <c r="L95" s="19" t="s">
        <v>2032</v>
      </c>
      <c r="M95" s="21">
        <f>IFERROR(VLOOKUP(I95,SUM_POINT!$A$1:$G$970,3,FALSE),0)</f>
        <v>2214.7600000000002</v>
      </c>
      <c r="N95" s="21">
        <f>IFERROR(VLOOKUP(I95,SUM_POINT!$A$1:$G$970,4,FALSE),0)</f>
        <v>1761.63</v>
      </c>
      <c r="O95" s="21">
        <f>IFERROR(VLOOKUP(I95,SUM_POINT!$A$1:$G$970,5,FALSE),0)</f>
        <v>1401.13</v>
      </c>
      <c r="P95" s="21">
        <f>IFERROR(VLOOKUP(I95,SUM_POINT!$A$1:$G$970,6,FALSE),0)</f>
        <v>2866.69</v>
      </c>
      <c r="Q95" s="22">
        <f t="shared" si="4"/>
        <v>8244.2100000000009</v>
      </c>
      <c r="R95" s="21">
        <f t="shared" si="3"/>
        <v>25970</v>
      </c>
    </row>
    <row r="96" spans="1:18">
      <c r="A96" s="19" t="s">
        <v>1359</v>
      </c>
      <c r="B96" s="19" t="s">
        <v>1360</v>
      </c>
      <c r="C96" s="19" t="s">
        <v>3591</v>
      </c>
      <c r="D96" s="19" t="s">
        <v>3592</v>
      </c>
      <c r="E96" s="19" t="s">
        <v>3610</v>
      </c>
      <c r="F96" s="19" t="s">
        <v>3611</v>
      </c>
      <c r="G96" s="19" t="s">
        <v>1585</v>
      </c>
      <c r="H96" s="19" t="s">
        <v>1586</v>
      </c>
      <c r="I96" s="20" t="s">
        <v>1544</v>
      </c>
      <c r="J96" s="19" t="s">
        <v>3612</v>
      </c>
      <c r="K96" s="19" t="s">
        <v>2031</v>
      </c>
      <c r="L96" s="19" t="s">
        <v>2032</v>
      </c>
      <c r="M96" s="21">
        <f>IFERROR(VLOOKUP(I96,SUM_POINT!$A$1:$G$970,3,FALSE),0)</f>
        <v>3914.27</v>
      </c>
      <c r="N96" s="21">
        <f>IFERROR(VLOOKUP(I96,SUM_POINT!$A$1:$G$970,4,FALSE),0)</f>
        <v>3125.72</v>
      </c>
      <c r="O96" s="21">
        <f>IFERROR(VLOOKUP(I96,SUM_POINT!$A$1:$G$970,5,FALSE),0)</f>
        <v>2183.44</v>
      </c>
      <c r="P96" s="21">
        <f>IFERROR(VLOOKUP(I96,SUM_POINT!$A$1:$G$970,6,FALSE),0)</f>
        <v>3939</v>
      </c>
      <c r="Q96" s="22">
        <f t="shared" si="4"/>
        <v>13162.43</v>
      </c>
      <c r="R96" s="21">
        <f t="shared" si="3"/>
        <v>41463</v>
      </c>
    </row>
    <row r="97" spans="1:18">
      <c r="A97" s="19" t="s">
        <v>1359</v>
      </c>
      <c r="B97" s="19" t="s">
        <v>1360</v>
      </c>
      <c r="C97" s="19" t="s">
        <v>3591</v>
      </c>
      <c r="D97" s="19" t="s">
        <v>3592</v>
      </c>
      <c r="E97" s="19" t="s">
        <v>3613</v>
      </c>
      <c r="F97" s="19" t="s">
        <v>3614</v>
      </c>
      <c r="G97" s="19" t="s">
        <v>1585</v>
      </c>
      <c r="H97" s="19" t="s">
        <v>1586</v>
      </c>
      <c r="I97" s="20" t="s">
        <v>1546</v>
      </c>
      <c r="J97" s="19" t="s">
        <v>3615</v>
      </c>
      <c r="K97" s="19" t="s">
        <v>2031</v>
      </c>
      <c r="L97" s="19" t="s">
        <v>2032</v>
      </c>
      <c r="M97" s="21">
        <f>IFERROR(VLOOKUP(I97,SUM_POINT!$A$1:$G$970,3,FALSE),0)</f>
        <v>3983.17</v>
      </c>
      <c r="N97" s="21">
        <f>IFERROR(VLOOKUP(I97,SUM_POINT!$A$1:$G$970,4,FALSE),0)</f>
        <v>3813.99</v>
      </c>
      <c r="O97" s="21">
        <f>IFERROR(VLOOKUP(I97,SUM_POINT!$A$1:$G$970,5,FALSE),0)</f>
        <v>2450.46</v>
      </c>
      <c r="P97" s="21">
        <f>IFERROR(VLOOKUP(I97,SUM_POINT!$A$1:$G$970,6,FALSE),0)</f>
        <v>4728.6400000000003</v>
      </c>
      <c r="Q97" s="22">
        <f t="shared" si="4"/>
        <v>14976.259999999998</v>
      </c>
      <c r="R97" s="21">
        <f t="shared" si="3"/>
        <v>47176</v>
      </c>
    </row>
    <row r="98" spans="1:18">
      <c r="A98" s="19" t="s">
        <v>1359</v>
      </c>
      <c r="B98" s="19" t="s">
        <v>1360</v>
      </c>
      <c r="C98" s="19" t="s">
        <v>3591</v>
      </c>
      <c r="D98" s="19" t="s">
        <v>3592</v>
      </c>
      <c r="E98" s="19" t="s">
        <v>3616</v>
      </c>
      <c r="F98" s="19" t="s">
        <v>3617</v>
      </c>
      <c r="G98" s="19" t="s">
        <v>1585</v>
      </c>
      <c r="H98" s="19" t="s">
        <v>1586</v>
      </c>
      <c r="I98" s="20" t="s">
        <v>1548</v>
      </c>
      <c r="J98" s="19" t="s">
        <v>3618</v>
      </c>
      <c r="K98" s="19" t="s">
        <v>2031</v>
      </c>
      <c r="L98" s="19" t="s">
        <v>2032</v>
      </c>
      <c r="M98" s="21">
        <f>IFERROR(VLOOKUP(I98,SUM_POINT!$A$1:$G$970,3,FALSE),0)</f>
        <v>1912.78</v>
      </c>
      <c r="N98" s="21">
        <f>IFERROR(VLOOKUP(I98,SUM_POINT!$A$1:$G$970,4,FALSE),0)</f>
        <v>1627.1</v>
      </c>
      <c r="O98" s="21">
        <f>IFERROR(VLOOKUP(I98,SUM_POINT!$A$1:$G$970,5,FALSE),0)</f>
        <v>1106.07</v>
      </c>
      <c r="P98" s="21">
        <f>IFERROR(VLOOKUP(I98,SUM_POINT!$A$1:$G$970,6,FALSE),0)</f>
        <v>1834.52</v>
      </c>
      <c r="Q98" s="22">
        <f t="shared" si="4"/>
        <v>6480.4699999999993</v>
      </c>
      <c r="R98" s="21">
        <f t="shared" ref="R98:R129" si="5">ROUND(Q98*$Q$136,0)</f>
        <v>20414</v>
      </c>
    </row>
    <row r="99" spans="1:18">
      <c r="A99" s="19" t="s">
        <v>1359</v>
      </c>
      <c r="B99" s="19" t="s">
        <v>1360</v>
      </c>
      <c r="C99" s="19" t="s">
        <v>3591</v>
      </c>
      <c r="D99" s="19" t="s">
        <v>3592</v>
      </c>
      <c r="E99" s="19" t="s">
        <v>3616</v>
      </c>
      <c r="F99" s="19" t="s">
        <v>3617</v>
      </c>
      <c r="G99" s="19" t="s">
        <v>1585</v>
      </c>
      <c r="H99" s="19" t="s">
        <v>1586</v>
      </c>
      <c r="I99" s="20" t="s">
        <v>1550</v>
      </c>
      <c r="J99" s="19" t="s">
        <v>3619</v>
      </c>
      <c r="K99" s="19" t="s">
        <v>2031</v>
      </c>
      <c r="L99" s="19" t="s">
        <v>2032</v>
      </c>
      <c r="M99" s="21">
        <f>IFERROR(VLOOKUP(I99,SUM_POINT!$A$1:$G$970,3,FALSE),0)</f>
        <v>1613.2</v>
      </c>
      <c r="N99" s="21">
        <f>IFERROR(VLOOKUP(I99,SUM_POINT!$A$1:$G$970,4,FALSE),0)</f>
        <v>1990.64</v>
      </c>
      <c r="O99" s="21">
        <f>IFERROR(VLOOKUP(I99,SUM_POINT!$A$1:$G$970,5,FALSE),0)</f>
        <v>1454.1</v>
      </c>
      <c r="P99" s="21">
        <f>IFERROR(VLOOKUP(I99,SUM_POINT!$A$1:$G$970,6,FALSE),0)</f>
        <v>2695.87</v>
      </c>
      <c r="Q99" s="22">
        <f t="shared" si="4"/>
        <v>7753.81</v>
      </c>
      <c r="R99" s="21">
        <f t="shared" si="5"/>
        <v>24425</v>
      </c>
    </row>
    <row r="100" spans="1:18">
      <c r="A100" s="19" t="s">
        <v>1359</v>
      </c>
      <c r="B100" s="19" t="s">
        <v>1360</v>
      </c>
      <c r="C100" s="19" t="s">
        <v>3591</v>
      </c>
      <c r="D100" s="19" t="s">
        <v>3592</v>
      </c>
      <c r="E100" s="19" t="s">
        <v>3616</v>
      </c>
      <c r="F100" s="19" t="s">
        <v>3617</v>
      </c>
      <c r="G100" s="19" t="s">
        <v>1585</v>
      </c>
      <c r="H100" s="19" t="s">
        <v>1586</v>
      </c>
      <c r="I100" s="20" t="s">
        <v>1552</v>
      </c>
      <c r="J100" s="19" t="s">
        <v>3620</v>
      </c>
      <c r="K100" s="19" t="s">
        <v>2031</v>
      </c>
      <c r="L100" s="19" t="s">
        <v>2032</v>
      </c>
      <c r="M100" s="21">
        <f>IFERROR(VLOOKUP(I100,SUM_POINT!$A$1:$G$970,3,FALSE),0)</f>
        <v>2300.15</v>
      </c>
      <c r="N100" s="21">
        <f>IFERROR(VLOOKUP(I100,SUM_POINT!$A$1:$G$970,4,FALSE),0)</f>
        <v>1903.22</v>
      </c>
      <c r="O100" s="21">
        <f>IFERROR(VLOOKUP(I100,SUM_POINT!$A$1:$G$970,5,FALSE),0)</f>
        <v>1358.91</v>
      </c>
      <c r="P100" s="21">
        <f>IFERROR(VLOOKUP(I100,SUM_POINT!$A$1:$G$970,6,FALSE),0)</f>
        <v>2517.0300000000002</v>
      </c>
      <c r="Q100" s="22">
        <f t="shared" si="4"/>
        <v>8079.3099999999995</v>
      </c>
      <c r="R100" s="21">
        <f t="shared" si="5"/>
        <v>25450</v>
      </c>
    </row>
    <row r="101" spans="1:18">
      <c r="A101" s="19" t="s">
        <v>1359</v>
      </c>
      <c r="B101" s="19" t="s">
        <v>1360</v>
      </c>
      <c r="C101" s="19" t="s">
        <v>3591</v>
      </c>
      <c r="D101" s="19" t="s">
        <v>3592</v>
      </c>
      <c r="E101" s="19" t="s">
        <v>3621</v>
      </c>
      <c r="F101" s="19" t="s">
        <v>3622</v>
      </c>
      <c r="G101" s="19" t="s">
        <v>1585</v>
      </c>
      <c r="H101" s="19" t="s">
        <v>1586</v>
      </c>
      <c r="I101" s="20" t="s">
        <v>1554</v>
      </c>
      <c r="J101" s="19" t="s">
        <v>3623</v>
      </c>
      <c r="K101" s="19" t="s">
        <v>2031</v>
      </c>
      <c r="L101" s="19" t="s">
        <v>2032</v>
      </c>
      <c r="M101" s="21">
        <f>IFERROR(VLOOKUP(I101,SUM_POINT!$A$1:$G$970,3,FALSE),0)</f>
        <v>2809.96</v>
      </c>
      <c r="N101" s="21">
        <f>IFERROR(VLOOKUP(I101,SUM_POINT!$A$1:$G$970,4,FALSE),0)</f>
        <v>2884.8</v>
      </c>
      <c r="O101" s="21">
        <f>IFERROR(VLOOKUP(I101,SUM_POINT!$A$1:$G$970,5,FALSE),0)</f>
        <v>1681.53</v>
      </c>
      <c r="P101" s="21">
        <f>IFERROR(VLOOKUP(I101,SUM_POINT!$A$1:$G$970,6,FALSE),0)</f>
        <v>2887.92</v>
      </c>
      <c r="Q101" s="22">
        <f t="shared" si="4"/>
        <v>10264.209999999999</v>
      </c>
      <c r="R101" s="21">
        <f t="shared" si="5"/>
        <v>32333</v>
      </c>
    </row>
    <row r="102" spans="1:18">
      <c r="A102" s="19" t="s">
        <v>1359</v>
      </c>
      <c r="B102" s="19" t="s">
        <v>1360</v>
      </c>
      <c r="C102" s="19" t="s">
        <v>3591</v>
      </c>
      <c r="D102" s="19" t="s">
        <v>3592</v>
      </c>
      <c r="E102" s="19" t="s">
        <v>3624</v>
      </c>
      <c r="F102" s="19" t="s">
        <v>2526</v>
      </c>
      <c r="G102" s="19" t="s">
        <v>1585</v>
      </c>
      <c r="H102" s="19" t="s">
        <v>1586</v>
      </c>
      <c r="I102" s="20" t="s">
        <v>1556</v>
      </c>
      <c r="J102" s="19" t="s">
        <v>2527</v>
      </c>
      <c r="K102" s="19" t="s">
        <v>2031</v>
      </c>
      <c r="L102" s="19" t="s">
        <v>2032</v>
      </c>
      <c r="M102" s="21">
        <f>IFERROR(VLOOKUP(I102,SUM_POINT!$A$1:$G$970,3,FALSE),0)</f>
        <v>3301.67</v>
      </c>
      <c r="N102" s="21">
        <f>IFERROR(VLOOKUP(I102,SUM_POINT!$A$1:$G$970,4,FALSE),0)</f>
        <v>3285.03</v>
      </c>
      <c r="O102" s="21">
        <f>IFERROR(VLOOKUP(I102,SUM_POINT!$A$1:$G$970,5,FALSE),0)</f>
        <v>2093.13</v>
      </c>
      <c r="P102" s="21">
        <f>IFERROR(VLOOKUP(I102,SUM_POINT!$A$1:$G$970,6,FALSE),0)</f>
        <v>4904.03</v>
      </c>
      <c r="Q102" s="22">
        <f t="shared" si="4"/>
        <v>13583.86</v>
      </c>
      <c r="R102" s="21">
        <f t="shared" si="5"/>
        <v>42790</v>
      </c>
    </row>
    <row r="103" spans="1:18">
      <c r="A103" s="19" t="s">
        <v>1359</v>
      </c>
      <c r="B103" s="19" t="s">
        <v>1360</v>
      </c>
      <c r="C103" s="19" t="s">
        <v>3591</v>
      </c>
      <c r="D103" s="19" t="s">
        <v>3592</v>
      </c>
      <c r="E103" s="19" t="s">
        <v>3624</v>
      </c>
      <c r="F103" s="19" t="s">
        <v>2526</v>
      </c>
      <c r="G103" s="19" t="s">
        <v>1585</v>
      </c>
      <c r="H103" s="19" t="s">
        <v>1586</v>
      </c>
      <c r="I103" s="20" t="s">
        <v>1557</v>
      </c>
      <c r="J103" s="19" t="s">
        <v>3625</v>
      </c>
      <c r="K103" s="19" t="s">
        <v>2031</v>
      </c>
      <c r="L103" s="19" t="s">
        <v>2032</v>
      </c>
      <c r="M103" s="21">
        <f>IFERROR(VLOOKUP(I103,SUM_POINT!$A$1:$G$970,3,FALSE),0)</f>
        <v>1487.86</v>
      </c>
      <c r="N103" s="21">
        <f>IFERROR(VLOOKUP(I103,SUM_POINT!$A$1:$G$970,4,FALSE),0)</f>
        <v>1216.6600000000001</v>
      </c>
      <c r="O103" s="21">
        <f>IFERROR(VLOOKUP(I103,SUM_POINT!$A$1:$G$970,5,FALSE),0)</f>
        <v>692.11</v>
      </c>
      <c r="P103" s="21">
        <f>IFERROR(VLOOKUP(I103,SUM_POINT!$A$1:$G$970,6,FALSE),0)</f>
        <v>1674.86</v>
      </c>
      <c r="Q103" s="22">
        <f t="shared" si="4"/>
        <v>5071.49</v>
      </c>
      <c r="R103" s="21">
        <f t="shared" si="5"/>
        <v>15976</v>
      </c>
    </row>
    <row r="104" spans="1:18">
      <c r="A104" s="19" t="s">
        <v>1359</v>
      </c>
      <c r="B104" s="19" t="s">
        <v>1360</v>
      </c>
      <c r="C104" s="19" t="s">
        <v>3626</v>
      </c>
      <c r="D104" s="19" t="s">
        <v>3627</v>
      </c>
      <c r="E104" s="19" t="s">
        <v>568</v>
      </c>
      <c r="F104" s="19" t="s">
        <v>568</v>
      </c>
      <c r="G104" s="19" t="s">
        <v>1583</v>
      </c>
      <c r="H104" s="19" t="s">
        <v>1584</v>
      </c>
      <c r="I104" s="20" t="s">
        <v>3628</v>
      </c>
      <c r="J104" s="19" t="s">
        <v>3629</v>
      </c>
      <c r="K104" s="19" t="s">
        <v>2031</v>
      </c>
      <c r="L104" s="19" t="s">
        <v>2007</v>
      </c>
      <c r="M104" s="21">
        <f>IFERROR(VLOOKUP(I104,SUM_POINT!$A$1:$G$970,3,FALSE),0)</f>
        <v>0</v>
      </c>
      <c r="N104" s="21">
        <f>IFERROR(VLOOKUP(I104,SUM_POINT!$A$1:$G$970,4,FALSE),0)</f>
        <v>0</v>
      </c>
      <c r="O104" s="21">
        <f>IFERROR(VLOOKUP(I104,SUM_POINT!$A$1:$G$970,5,FALSE),0)</f>
        <v>0</v>
      </c>
      <c r="P104" s="21">
        <f>IFERROR(VLOOKUP(I104,SUM_POINT!$A$1:$G$970,6,FALSE),0)</f>
        <v>0</v>
      </c>
      <c r="Q104" s="22">
        <f t="shared" si="4"/>
        <v>0</v>
      </c>
      <c r="R104" s="21">
        <f t="shared" si="5"/>
        <v>0</v>
      </c>
    </row>
    <row r="105" spans="1:18">
      <c r="A105" s="19" t="s">
        <v>1359</v>
      </c>
      <c r="B105" s="19" t="s">
        <v>1360</v>
      </c>
      <c r="C105" s="19" t="s">
        <v>3626</v>
      </c>
      <c r="D105" s="19" t="s">
        <v>3627</v>
      </c>
      <c r="E105" s="19" t="s">
        <v>3630</v>
      </c>
      <c r="F105" s="19" t="s">
        <v>2067</v>
      </c>
      <c r="G105" s="19" t="s">
        <v>1583</v>
      </c>
      <c r="H105" s="19" t="s">
        <v>1584</v>
      </c>
      <c r="I105" s="20" t="s">
        <v>1559</v>
      </c>
      <c r="J105" s="19" t="s">
        <v>2068</v>
      </c>
      <c r="K105" s="19" t="s">
        <v>2031</v>
      </c>
      <c r="L105" s="19" t="s">
        <v>2032</v>
      </c>
      <c r="M105" s="21">
        <f>IFERROR(VLOOKUP(I105,SUM_POINT!$A$1:$G$970,3,FALSE),0)</f>
        <v>1230.01</v>
      </c>
      <c r="N105" s="21">
        <f>IFERROR(VLOOKUP(I105,SUM_POINT!$A$1:$G$970,4,FALSE),0)</f>
        <v>1390.99</v>
      </c>
      <c r="O105" s="21">
        <f>IFERROR(VLOOKUP(I105,SUM_POINT!$A$1:$G$970,5,FALSE),0)</f>
        <v>869.6</v>
      </c>
      <c r="P105" s="21">
        <f>IFERROR(VLOOKUP(I105,SUM_POINT!$A$1:$G$970,6,FALSE),0)</f>
        <v>1502.96</v>
      </c>
      <c r="Q105" s="22">
        <f t="shared" si="4"/>
        <v>4993.5599999999995</v>
      </c>
      <c r="R105" s="21">
        <f t="shared" si="5"/>
        <v>15730</v>
      </c>
    </row>
    <row r="106" spans="1:18">
      <c r="A106" s="19" t="s">
        <v>1359</v>
      </c>
      <c r="B106" s="19" t="s">
        <v>1360</v>
      </c>
      <c r="C106" s="19" t="s">
        <v>3626</v>
      </c>
      <c r="D106" s="19" t="s">
        <v>3627</v>
      </c>
      <c r="E106" s="19" t="s">
        <v>3630</v>
      </c>
      <c r="F106" s="19" t="s">
        <v>2067</v>
      </c>
      <c r="G106" s="19" t="s">
        <v>1583</v>
      </c>
      <c r="H106" s="19" t="s">
        <v>1584</v>
      </c>
      <c r="I106" s="20" t="s">
        <v>1561</v>
      </c>
      <c r="J106" s="19" t="s">
        <v>3631</v>
      </c>
      <c r="K106" s="19" t="s">
        <v>2031</v>
      </c>
      <c r="L106" s="19" t="s">
        <v>2032</v>
      </c>
      <c r="M106" s="21">
        <f>IFERROR(VLOOKUP(I106,SUM_POINT!$A$1:$G$970,3,FALSE),0)</f>
        <v>2328.34</v>
      </c>
      <c r="N106" s="21">
        <f>IFERROR(VLOOKUP(I106,SUM_POINT!$A$1:$G$970,4,FALSE),0)</f>
        <v>2848.78</v>
      </c>
      <c r="O106" s="21">
        <f>IFERROR(VLOOKUP(I106,SUM_POINT!$A$1:$G$970,5,FALSE),0)</f>
        <v>1602.72</v>
      </c>
      <c r="P106" s="21">
        <f>IFERROR(VLOOKUP(I106,SUM_POINT!$A$1:$G$970,6,FALSE),0)</f>
        <v>2567.3200000000002</v>
      </c>
      <c r="Q106" s="22">
        <f t="shared" si="4"/>
        <v>9347.1600000000017</v>
      </c>
      <c r="R106" s="21">
        <f t="shared" si="5"/>
        <v>29444</v>
      </c>
    </row>
    <row r="107" spans="1:18">
      <c r="A107" s="19" t="s">
        <v>1359</v>
      </c>
      <c r="B107" s="19" t="s">
        <v>1360</v>
      </c>
      <c r="C107" s="19" t="s">
        <v>3626</v>
      </c>
      <c r="D107" s="19" t="s">
        <v>3627</v>
      </c>
      <c r="E107" s="19" t="s">
        <v>3632</v>
      </c>
      <c r="F107" s="19" t="s">
        <v>3633</v>
      </c>
      <c r="G107" s="19" t="s">
        <v>1583</v>
      </c>
      <c r="H107" s="19" t="s">
        <v>1584</v>
      </c>
      <c r="I107" s="20" t="s">
        <v>1563</v>
      </c>
      <c r="J107" s="19" t="s">
        <v>3634</v>
      </c>
      <c r="K107" s="19" t="s">
        <v>2031</v>
      </c>
      <c r="L107" s="19" t="s">
        <v>2032</v>
      </c>
      <c r="M107" s="21">
        <f>IFERROR(VLOOKUP(I107,SUM_POINT!$A$1:$G$970,3,FALSE),0)</f>
        <v>3116.35</v>
      </c>
      <c r="N107" s="21">
        <f>IFERROR(VLOOKUP(I107,SUM_POINT!$A$1:$G$970,4,FALSE),0)</f>
        <v>3308.06</v>
      </c>
      <c r="O107" s="21">
        <f>IFERROR(VLOOKUP(I107,SUM_POINT!$A$1:$G$970,5,FALSE),0)</f>
        <v>1915.57</v>
      </c>
      <c r="P107" s="21">
        <f>IFERROR(VLOOKUP(I107,SUM_POINT!$A$1:$G$970,6,FALSE),0)</f>
        <v>3951.92</v>
      </c>
      <c r="Q107" s="22">
        <f t="shared" si="4"/>
        <v>12291.9</v>
      </c>
      <c r="R107" s="21">
        <f t="shared" si="5"/>
        <v>38720</v>
      </c>
    </row>
    <row r="108" spans="1:18">
      <c r="A108" s="19" t="s">
        <v>1359</v>
      </c>
      <c r="B108" s="19" t="s">
        <v>1360</v>
      </c>
      <c r="C108" s="19" t="s">
        <v>3626</v>
      </c>
      <c r="D108" s="19" t="s">
        <v>3627</v>
      </c>
      <c r="E108" s="19" t="s">
        <v>3635</v>
      </c>
      <c r="F108" s="19" t="s">
        <v>3636</v>
      </c>
      <c r="G108" s="19" t="s">
        <v>1583</v>
      </c>
      <c r="H108" s="19" t="s">
        <v>1584</v>
      </c>
      <c r="I108" s="20" t="s">
        <v>1565</v>
      </c>
      <c r="J108" s="19" t="s">
        <v>3637</v>
      </c>
      <c r="K108" s="19" t="s">
        <v>2031</v>
      </c>
      <c r="L108" s="19" t="s">
        <v>2032</v>
      </c>
      <c r="M108" s="21">
        <f>IFERROR(VLOOKUP(I108,SUM_POINT!$A$1:$G$970,3,FALSE),0)</f>
        <v>1244.3699999999999</v>
      </c>
      <c r="N108" s="21">
        <f>IFERROR(VLOOKUP(I108,SUM_POINT!$A$1:$G$970,4,FALSE),0)</f>
        <v>1154.33</v>
      </c>
      <c r="O108" s="21">
        <f>IFERROR(VLOOKUP(I108,SUM_POINT!$A$1:$G$970,5,FALSE),0)</f>
        <v>791.1</v>
      </c>
      <c r="P108" s="21">
        <f>IFERROR(VLOOKUP(I108,SUM_POINT!$A$1:$G$970,6,FALSE),0)</f>
        <v>1641.06</v>
      </c>
      <c r="Q108" s="22">
        <f t="shared" si="4"/>
        <v>4830.8599999999997</v>
      </c>
      <c r="R108" s="21">
        <f t="shared" si="5"/>
        <v>15218</v>
      </c>
    </row>
    <row r="109" spans="1:18">
      <c r="A109" s="19" t="s">
        <v>1359</v>
      </c>
      <c r="B109" s="19" t="s">
        <v>1360</v>
      </c>
      <c r="C109" s="19" t="s">
        <v>3626</v>
      </c>
      <c r="D109" s="19" t="s">
        <v>3627</v>
      </c>
      <c r="E109" s="19" t="s">
        <v>3638</v>
      </c>
      <c r="F109" s="19" t="s">
        <v>3639</v>
      </c>
      <c r="G109" s="19" t="s">
        <v>1583</v>
      </c>
      <c r="H109" s="19" t="s">
        <v>1584</v>
      </c>
      <c r="I109" s="20" t="s">
        <v>1567</v>
      </c>
      <c r="J109" s="19" t="s">
        <v>3640</v>
      </c>
      <c r="K109" s="19" t="s">
        <v>2031</v>
      </c>
      <c r="L109" s="19" t="s">
        <v>2032</v>
      </c>
      <c r="M109" s="21">
        <f>IFERROR(VLOOKUP(I109,SUM_POINT!$A$1:$G$970,3,FALSE),0)</f>
        <v>1397.49</v>
      </c>
      <c r="N109" s="21">
        <f>IFERROR(VLOOKUP(I109,SUM_POINT!$A$1:$G$970,4,FALSE),0)</f>
        <v>2135.54</v>
      </c>
      <c r="O109" s="21">
        <f>IFERROR(VLOOKUP(I109,SUM_POINT!$A$1:$G$970,5,FALSE),0)</f>
        <v>1079.73</v>
      </c>
      <c r="P109" s="21">
        <f>IFERROR(VLOOKUP(I109,SUM_POINT!$A$1:$G$970,6,FALSE),0)</f>
        <v>1742.12</v>
      </c>
      <c r="Q109" s="22">
        <f t="shared" si="4"/>
        <v>6354.88</v>
      </c>
      <c r="R109" s="21">
        <f t="shared" si="5"/>
        <v>20018</v>
      </c>
    </row>
    <row r="110" spans="1:18">
      <c r="A110" s="19" t="s">
        <v>1359</v>
      </c>
      <c r="B110" s="19" t="s">
        <v>1360</v>
      </c>
      <c r="C110" s="19" t="s">
        <v>2014</v>
      </c>
      <c r="D110" s="19" t="s">
        <v>2015</v>
      </c>
      <c r="E110" s="19" t="s">
        <v>3390</v>
      </c>
      <c r="F110" s="19" t="s">
        <v>3391</v>
      </c>
      <c r="G110" s="19" t="s">
        <v>1569</v>
      </c>
      <c r="H110" s="19" t="s">
        <v>1570</v>
      </c>
      <c r="I110" s="20" t="s">
        <v>1569</v>
      </c>
      <c r="J110" s="19" t="s">
        <v>3995</v>
      </c>
      <c r="K110" s="19" t="s">
        <v>3991</v>
      </c>
      <c r="L110" s="19" t="s">
        <v>2032</v>
      </c>
      <c r="M110" s="21">
        <f>IFERROR(VLOOKUP(I110,SUM_POINT!$A$1:$G$970,3,FALSE),0)</f>
        <v>77044.100000000006</v>
      </c>
      <c r="N110" s="21">
        <f>IFERROR(VLOOKUP(I110,SUM_POINT!$A$1:$G$970,4,FALSE),0)</f>
        <v>73510.009999999995</v>
      </c>
      <c r="O110" s="21">
        <f>IFERROR(VLOOKUP(I110,SUM_POINT!$A$1:$G$970,5,FALSE),0)</f>
        <v>50047.1</v>
      </c>
      <c r="P110" s="21">
        <f>IFERROR(VLOOKUP(I110,SUM_POINT!$A$1:$G$970,6,FALSE),0)</f>
        <v>71776.600000000006</v>
      </c>
      <c r="Q110" s="22">
        <f t="shared" si="4"/>
        <v>272377.81</v>
      </c>
      <c r="R110" s="21">
        <f t="shared" si="5"/>
        <v>858013</v>
      </c>
    </row>
    <row r="111" spans="1:18">
      <c r="A111" s="19" t="s">
        <v>1359</v>
      </c>
      <c r="B111" s="19" t="s">
        <v>1360</v>
      </c>
      <c r="C111" s="19" t="s">
        <v>3441</v>
      </c>
      <c r="D111" s="19" t="s">
        <v>3177</v>
      </c>
      <c r="E111" s="19" t="s">
        <v>3442</v>
      </c>
      <c r="F111" s="19" t="s">
        <v>3177</v>
      </c>
      <c r="G111" s="19" t="s">
        <v>1571</v>
      </c>
      <c r="H111" s="19" t="s">
        <v>1572</v>
      </c>
      <c r="I111" s="20" t="s">
        <v>1571</v>
      </c>
      <c r="J111" s="19" t="s">
        <v>1572</v>
      </c>
      <c r="K111" s="19" t="s">
        <v>3991</v>
      </c>
      <c r="L111" s="19" t="s">
        <v>2032</v>
      </c>
      <c r="M111" s="21">
        <f>IFERROR(VLOOKUP(I111,SUM_POINT!$A$1:$G$970,3,FALSE),0)</f>
        <v>14537.66</v>
      </c>
      <c r="N111" s="21">
        <f>IFERROR(VLOOKUP(I111,SUM_POINT!$A$1:$G$970,4,FALSE),0)</f>
        <v>13046.02</v>
      </c>
      <c r="O111" s="21">
        <f>IFERROR(VLOOKUP(I111,SUM_POINT!$A$1:$G$970,5,FALSE),0)</f>
        <v>8727.5300000000007</v>
      </c>
      <c r="P111" s="21">
        <f>IFERROR(VLOOKUP(I111,SUM_POINT!$A$1:$G$970,6,FALSE),0)</f>
        <v>18730.240000000002</v>
      </c>
      <c r="Q111" s="22">
        <f t="shared" si="4"/>
        <v>55041.45</v>
      </c>
      <c r="R111" s="21">
        <f t="shared" si="5"/>
        <v>173385</v>
      </c>
    </row>
    <row r="112" spans="1:18">
      <c r="A112" s="19" t="s">
        <v>1359</v>
      </c>
      <c r="B112" s="19" t="s">
        <v>1360</v>
      </c>
      <c r="C112" s="19" t="s">
        <v>3457</v>
      </c>
      <c r="D112" s="19" t="s">
        <v>3458</v>
      </c>
      <c r="E112" s="19" t="s">
        <v>3459</v>
      </c>
      <c r="F112" s="19" t="s">
        <v>3458</v>
      </c>
      <c r="G112" s="19" t="s">
        <v>1573</v>
      </c>
      <c r="H112" s="19" t="s">
        <v>1574</v>
      </c>
      <c r="I112" s="20" t="s">
        <v>1573</v>
      </c>
      <c r="J112" s="19" t="s">
        <v>1574</v>
      </c>
      <c r="K112" s="19" t="s">
        <v>3991</v>
      </c>
      <c r="L112" s="19" t="s">
        <v>2032</v>
      </c>
      <c r="M112" s="21">
        <f>IFERROR(VLOOKUP(I112,SUM_POINT!$A$1:$G$970,3,FALSE),0)</f>
        <v>23218.51</v>
      </c>
      <c r="N112" s="21">
        <f>IFERROR(VLOOKUP(I112,SUM_POINT!$A$1:$G$970,4,FALSE),0)</f>
        <v>21186.639999999999</v>
      </c>
      <c r="O112" s="21">
        <f>IFERROR(VLOOKUP(I112,SUM_POINT!$A$1:$G$970,5,FALSE),0)</f>
        <v>23544.98</v>
      </c>
      <c r="P112" s="21">
        <f>IFERROR(VLOOKUP(I112,SUM_POINT!$A$1:$G$970,6,FALSE),0)</f>
        <v>21685.26</v>
      </c>
      <c r="Q112" s="22">
        <f t="shared" si="4"/>
        <v>89635.389999999985</v>
      </c>
      <c r="R112" s="21">
        <f t="shared" si="5"/>
        <v>282359</v>
      </c>
    </row>
    <row r="113" spans="1:18">
      <c r="A113" s="19" t="s">
        <v>1359</v>
      </c>
      <c r="B113" s="19" t="s">
        <v>1360</v>
      </c>
      <c r="C113" s="19" t="s">
        <v>3484</v>
      </c>
      <c r="D113" s="19" t="s">
        <v>3296</v>
      </c>
      <c r="E113" s="19" t="s">
        <v>4034</v>
      </c>
      <c r="F113" s="19" t="s">
        <v>4035</v>
      </c>
      <c r="G113" s="19" t="s">
        <v>1575</v>
      </c>
      <c r="H113" s="19" t="s">
        <v>1576</v>
      </c>
      <c r="I113" s="20" t="s">
        <v>1575</v>
      </c>
      <c r="J113" s="19" t="s">
        <v>1576</v>
      </c>
      <c r="K113" s="19" t="s">
        <v>3991</v>
      </c>
      <c r="L113" s="19" t="s">
        <v>2032</v>
      </c>
      <c r="M113" s="21">
        <f>IFERROR(VLOOKUP(I113,SUM_POINT!$A$1:$G$970,3,FALSE),0)</f>
        <v>25901.53</v>
      </c>
      <c r="N113" s="21">
        <f>IFERROR(VLOOKUP(I113,SUM_POINT!$A$1:$G$970,4,FALSE),0)</f>
        <v>22742.91</v>
      </c>
      <c r="O113" s="21">
        <f>IFERROR(VLOOKUP(I113,SUM_POINT!$A$1:$G$970,5,FALSE),0)</f>
        <v>28522.03</v>
      </c>
      <c r="P113" s="21">
        <f>IFERROR(VLOOKUP(I113,SUM_POINT!$A$1:$G$970,6,FALSE),0)</f>
        <v>26656.05</v>
      </c>
      <c r="Q113" s="22">
        <f t="shared" si="4"/>
        <v>103822.52</v>
      </c>
      <c r="R113" s="21">
        <f t="shared" si="5"/>
        <v>327050</v>
      </c>
    </row>
    <row r="114" spans="1:18">
      <c r="A114" s="19" t="s">
        <v>1359</v>
      </c>
      <c r="B114" s="19" t="s">
        <v>1360</v>
      </c>
      <c r="C114" s="19" t="s">
        <v>3524</v>
      </c>
      <c r="D114" s="19" t="s">
        <v>3525</v>
      </c>
      <c r="E114" s="19" t="s">
        <v>4036</v>
      </c>
      <c r="F114" s="19" t="s">
        <v>3187</v>
      </c>
      <c r="G114" s="19" t="s">
        <v>1577</v>
      </c>
      <c r="H114" s="19" t="s">
        <v>1578</v>
      </c>
      <c r="I114" s="20" t="s">
        <v>1577</v>
      </c>
      <c r="J114" s="19" t="s">
        <v>1578</v>
      </c>
      <c r="K114" s="19" t="s">
        <v>3991</v>
      </c>
      <c r="L114" s="19" t="s">
        <v>2032</v>
      </c>
      <c r="M114" s="21">
        <f>IFERROR(VLOOKUP(I114,SUM_POINT!$A$1:$G$970,3,FALSE),0)</f>
        <v>18044.259999999998</v>
      </c>
      <c r="N114" s="21">
        <f>IFERROR(VLOOKUP(I114,SUM_POINT!$A$1:$G$970,4,FALSE),0)</f>
        <v>16234.87</v>
      </c>
      <c r="O114" s="21">
        <f>IFERROR(VLOOKUP(I114,SUM_POINT!$A$1:$G$970,5,FALSE),0)</f>
        <v>16590.509999999998</v>
      </c>
      <c r="P114" s="21">
        <f>IFERROR(VLOOKUP(I114,SUM_POINT!$A$1:$G$970,6,FALSE),0)</f>
        <v>16633.78</v>
      </c>
      <c r="Q114" s="22">
        <f t="shared" si="4"/>
        <v>67503.42</v>
      </c>
      <c r="R114" s="21">
        <f t="shared" si="5"/>
        <v>212641</v>
      </c>
    </row>
    <row r="115" spans="1:18">
      <c r="A115" s="19" t="s">
        <v>1359</v>
      </c>
      <c r="B115" s="19" t="s">
        <v>1360</v>
      </c>
      <c r="C115" s="19" t="s">
        <v>3541</v>
      </c>
      <c r="D115" s="19" t="s">
        <v>3542</v>
      </c>
      <c r="E115" s="19" t="s">
        <v>3543</v>
      </c>
      <c r="F115" s="19" t="s">
        <v>3544</v>
      </c>
      <c r="G115" s="19" t="s">
        <v>1579</v>
      </c>
      <c r="H115" s="19" t="s">
        <v>1580</v>
      </c>
      <c r="I115" s="20" t="s">
        <v>1579</v>
      </c>
      <c r="J115" s="19" t="s">
        <v>1580</v>
      </c>
      <c r="K115" s="19" t="s">
        <v>3991</v>
      </c>
      <c r="L115" s="19" t="s">
        <v>2032</v>
      </c>
      <c r="M115" s="21">
        <f>IFERROR(VLOOKUP(I115,SUM_POINT!$A$1:$G$970,3,FALSE),0)</f>
        <v>25042.09</v>
      </c>
      <c r="N115" s="21">
        <f>IFERROR(VLOOKUP(I115,SUM_POINT!$A$1:$G$970,4,FALSE),0)</f>
        <v>19880.93</v>
      </c>
      <c r="O115" s="21">
        <f>IFERROR(VLOOKUP(I115,SUM_POINT!$A$1:$G$970,5,FALSE),0)</f>
        <v>14497.05</v>
      </c>
      <c r="P115" s="21">
        <f>IFERROR(VLOOKUP(I115,SUM_POINT!$A$1:$G$970,6,FALSE),0)</f>
        <v>30462.15</v>
      </c>
      <c r="Q115" s="22">
        <f t="shared" si="4"/>
        <v>89882.22</v>
      </c>
      <c r="R115" s="21">
        <f t="shared" si="5"/>
        <v>283136</v>
      </c>
    </row>
    <row r="116" spans="1:18">
      <c r="A116" s="19" t="s">
        <v>1359</v>
      </c>
      <c r="B116" s="19" t="s">
        <v>1360</v>
      </c>
      <c r="C116" s="19" t="s">
        <v>3576</v>
      </c>
      <c r="D116" s="19" t="s">
        <v>3577</v>
      </c>
      <c r="E116" s="19" t="s">
        <v>3578</v>
      </c>
      <c r="F116" s="19" t="s">
        <v>3577</v>
      </c>
      <c r="G116" s="19" t="s">
        <v>1581</v>
      </c>
      <c r="H116" s="19" t="s">
        <v>1582</v>
      </c>
      <c r="I116" s="20" t="s">
        <v>1581</v>
      </c>
      <c r="J116" s="19" t="s">
        <v>1582</v>
      </c>
      <c r="K116" s="19" t="s">
        <v>3991</v>
      </c>
      <c r="L116" s="19" t="s">
        <v>2032</v>
      </c>
      <c r="M116" s="21">
        <f>IFERROR(VLOOKUP(I116,SUM_POINT!$A$1:$G$970,3,FALSE),0)</f>
        <v>14443.41</v>
      </c>
      <c r="N116" s="21">
        <f>IFERROR(VLOOKUP(I116,SUM_POINT!$A$1:$G$970,4,FALSE),0)</f>
        <v>15550.35</v>
      </c>
      <c r="O116" s="21">
        <f>IFERROR(VLOOKUP(I116,SUM_POINT!$A$1:$G$970,5,FALSE),0)</f>
        <v>9186.4</v>
      </c>
      <c r="P116" s="21">
        <f>IFERROR(VLOOKUP(I116,SUM_POINT!$A$1:$G$970,6,FALSE),0)</f>
        <v>12484.1</v>
      </c>
      <c r="Q116" s="22">
        <f t="shared" si="4"/>
        <v>51664.26</v>
      </c>
      <c r="R116" s="21">
        <f t="shared" si="5"/>
        <v>162747</v>
      </c>
    </row>
    <row r="117" spans="1:18">
      <c r="A117" s="19" t="s">
        <v>1359</v>
      </c>
      <c r="B117" s="19" t="s">
        <v>1360</v>
      </c>
      <c r="C117" s="19" t="s">
        <v>3626</v>
      </c>
      <c r="D117" s="19" t="s">
        <v>3627</v>
      </c>
      <c r="E117" s="19" t="s">
        <v>4037</v>
      </c>
      <c r="F117" s="19" t="s">
        <v>3627</v>
      </c>
      <c r="G117" s="19" t="s">
        <v>1583</v>
      </c>
      <c r="H117" s="19" t="s">
        <v>1584</v>
      </c>
      <c r="I117" s="20" t="s">
        <v>1583</v>
      </c>
      <c r="J117" s="19" t="s">
        <v>1584</v>
      </c>
      <c r="K117" s="19" t="s">
        <v>3991</v>
      </c>
      <c r="L117" s="19" t="s">
        <v>2032</v>
      </c>
      <c r="M117" s="21">
        <f>IFERROR(VLOOKUP(I117,SUM_POINT!$A$1:$G$970,3,FALSE),0)</f>
        <v>10881.38</v>
      </c>
      <c r="N117" s="21">
        <f>IFERROR(VLOOKUP(I117,SUM_POINT!$A$1:$G$970,4,FALSE),0)</f>
        <v>9690.23</v>
      </c>
      <c r="O117" s="21">
        <f>IFERROR(VLOOKUP(I117,SUM_POINT!$A$1:$G$970,5,FALSE),0)</f>
        <v>11685.81</v>
      </c>
      <c r="P117" s="21">
        <f>IFERROR(VLOOKUP(I117,SUM_POINT!$A$1:$G$970,6,FALSE),0)</f>
        <v>10618.28</v>
      </c>
      <c r="Q117" s="22">
        <f t="shared" si="4"/>
        <v>42875.7</v>
      </c>
      <c r="R117" s="21">
        <f t="shared" si="5"/>
        <v>135062</v>
      </c>
    </row>
    <row r="118" spans="1:18">
      <c r="A118" s="19" t="s">
        <v>1359</v>
      </c>
      <c r="B118" s="19" t="s">
        <v>1360</v>
      </c>
      <c r="C118" s="19" t="s">
        <v>3591</v>
      </c>
      <c r="D118" s="19" t="s">
        <v>3592</v>
      </c>
      <c r="E118" s="19" t="s">
        <v>4052</v>
      </c>
      <c r="F118" s="19" t="s">
        <v>4053</v>
      </c>
      <c r="G118" s="19" t="s">
        <v>1585</v>
      </c>
      <c r="H118" s="19" t="s">
        <v>1586</v>
      </c>
      <c r="I118" s="20" t="s">
        <v>1585</v>
      </c>
      <c r="J118" s="19" t="s">
        <v>4054</v>
      </c>
      <c r="K118" s="19" t="s">
        <v>3991</v>
      </c>
      <c r="L118" s="19" t="s">
        <v>2032</v>
      </c>
      <c r="M118" s="21">
        <f>IFERROR(VLOOKUP(I118,SUM_POINT!$A$1:$G$970,3,FALSE),0)</f>
        <v>42891.040000000001</v>
      </c>
      <c r="N118" s="21">
        <f>IFERROR(VLOOKUP(I118,SUM_POINT!$A$1:$G$970,4,FALSE),0)</f>
        <v>39046.35</v>
      </c>
      <c r="O118" s="21">
        <f>IFERROR(VLOOKUP(I118,SUM_POINT!$A$1:$G$970,5,FALSE),0)</f>
        <v>40850.9</v>
      </c>
      <c r="P118" s="21">
        <f>IFERROR(VLOOKUP(I118,SUM_POINT!$A$1:$G$970,6,FALSE),0)</f>
        <v>39708.42</v>
      </c>
      <c r="Q118" s="22">
        <f t="shared" si="4"/>
        <v>162496.71000000002</v>
      </c>
      <c r="R118" s="21">
        <f t="shared" si="5"/>
        <v>511878</v>
      </c>
    </row>
    <row r="119" spans="1:18">
      <c r="A119" s="19" t="s">
        <v>1359</v>
      </c>
      <c r="B119" s="19" t="s">
        <v>1360</v>
      </c>
      <c r="C119" s="19" t="s">
        <v>2014</v>
      </c>
      <c r="D119" s="19" t="s">
        <v>2015</v>
      </c>
      <c r="E119" s="19" t="s">
        <v>3385</v>
      </c>
      <c r="F119" s="19" t="s">
        <v>2011</v>
      </c>
      <c r="G119" s="19" t="s">
        <v>1587</v>
      </c>
      <c r="H119" s="19" t="s">
        <v>1588</v>
      </c>
      <c r="I119" s="20" t="s">
        <v>1587</v>
      </c>
      <c r="J119" s="19" t="s">
        <v>1588</v>
      </c>
      <c r="K119" s="19" t="s">
        <v>3991</v>
      </c>
      <c r="L119" s="19" t="s">
        <v>2032</v>
      </c>
      <c r="M119" s="21">
        <f>IFERROR(VLOOKUP(I119,SUM_POINT!$A$1:$G$970,3,FALSE),0)</f>
        <v>1684.96</v>
      </c>
      <c r="N119" s="21">
        <f>IFERROR(VLOOKUP(I119,SUM_POINT!$A$1:$G$970,4,FALSE),0)</f>
        <v>1347.51</v>
      </c>
      <c r="O119" s="21">
        <f>IFERROR(VLOOKUP(I119,SUM_POINT!$A$1:$G$970,5,FALSE),0)</f>
        <v>1530.65</v>
      </c>
      <c r="P119" s="21">
        <f>IFERROR(VLOOKUP(I119,SUM_POINT!$A$1:$G$970,6,FALSE),0)</f>
        <v>1707.92</v>
      </c>
      <c r="Q119" s="22">
        <f t="shared" si="4"/>
        <v>6271.0400000000009</v>
      </c>
      <c r="R119" s="21">
        <f t="shared" si="5"/>
        <v>19754</v>
      </c>
    </row>
    <row r="120" spans="1:18">
      <c r="A120" s="19" t="s">
        <v>1359</v>
      </c>
      <c r="B120" s="19" t="s">
        <v>1360</v>
      </c>
      <c r="C120" s="19" t="s">
        <v>3441</v>
      </c>
      <c r="D120" s="19" t="s">
        <v>3177</v>
      </c>
      <c r="E120" s="19" t="s">
        <v>3452</v>
      </c>
      <c r="F120" s="19" t="s">
        <v>3453</v>
      </c>
      <c r="G120" s="19" t="s">
        <v>1571</v>
      </c>
      <c r="H120" s="19" t="s">
        <v>1572</v>
      </c>
      <c r="I120" s="20" t="s">
        <v>1589</v>
      </c>
      <c r="J120" s="19" t="s">
        <v>4079</v>
      </c>
      <c r="K120" s="19" t="s">
        <v>2031</v>
      </c>
      <c r="L120" s="19" t="s">
        <v>2032</v>
      </c>
      <c r="M120" s="21">
        <f>IFERROR(VLOOKUP(I120,SUM_POINT!$A$1:$G$970,3,FALSE),0)</f>
        <v>911.28</v>
      </c>
      <c r="N120" s="21">
        <f>IFERROR(VLOOKUP(I120,SUM_POINT!$A$1:$G$970,4,FALSE),0)</f>
        <v>631.29999999999995</v>
      </c>
      <c r="O120" s="21">
        <f>IFERROR(VLOOKUP(I120,SUM_POINT!$A$1:$G$970,5,FALSE),0)</f>
        <v>674.2</v>
      </c>
      <c r="P120" s="21">
        <f>IFERROR(VLOOKUP(I120,SUM_POINT!$A$1:$G$970,6,FALSE),0)</f>
        <v>1042.17</v>
      </c>
      <c r="Q120" s="22">
        <f t="shared" si="4"/>
        <v>3258.95</v>
      </c>
      <c r="R120" s="21">
        <f t="shared" si="5"/>
        <v>10266</v>
      </c>
    </row>
    <row r="121" spans="1:18">
      <c r="A121" s="19" t="s">
        <v>1359</v>
      </c>
      <c r="B121" s="19" t="s">
        <v>1360</v>
      </c>
      <c r="C121" s="19" t="s">
        <v>3457</v>
      </c>
      <c r="D121" s="19" t="s">
        <v>3458</v>
      </c>
      <c r="E121" s="19" t="s">
        <v>3461</v>
      </c>
      <c r="F121" s="19" t="s">
        <v>3462</v>
      </c>
      <c r="G121" s="19" t="s">
        <v>1573</v>
      </c>
      <c r="H121" s="19" t="s">
        <v>1574</v>
      </c>
      <c r="I121" s="20" t="s">
        <v>1591</v>
      </c>
      <c r="J121" s="19" t="s">
        <v>4080</v>
      </c>
      <c r="K121" s="19" t="s">
        <v>2031</v>
      </c>
      <c r="L121" s="19" t="s">
        <v>2032</v>
      </c>
      <c r="M121" s="21">
        <f>IFERROR(VLOOKUP(I121,SUM_POINT!$A$1:$G$970,3,FALSE),0)</f>
        <v>1392.44</v>
      </c>
      <c r="N121" s="21">
        <f>IFERROR(VLOOKUP(I121,SUM_POINT!$A$1:$G$970,4,FALSE),0)</f>
        <v>1157.29</v>
      </c>
      <c r="O121" s="21">
        <f>IFERROR(VLOOKUP(I121,SUM_POINT!$A$1:$G$970,5,FALSE),0)</f>
        <v>818.99</v>
      </c>
      <c r="P121" s="21">
        <f>IFERROR(VLOOKUP(I121,SUM_POINT!$A$1:$G$970,6,FALSE),0)</f>
        <v>1752.12</v>
      </c>
      <c r="Q121" s="22">
        <f t="shared" si="4"/>
        <v>5120.84</v>
      </c>
      <c r="R121" s="21">
        <f t="shared" si="5"/>
        <v>16131</v>
      </c>
    </row>
    <row r="122" spans="1:18">
      <c r="A122" s="19" t="s">
        <v>1359</v>
      </c>
      <c r="B122" s="19" t="s">
        <v>1360</v>
      </c>
      <c r="C122" s="19" t="s">
        <v>3541</v>
      </c>
      <c r="D122" s="19" t="s">
        <v>3542</v>
      </c>
      <c r="E122" s="19" t="s">
        <v>3556</v>
      </c>
      <c r="F122" s="19" t="s">
        <v>3557</v>
      </c>
      <c r="G122" s="19" t="s">
        <v>1579</v>
      </c>
      <c r="H122" s="19" t="s">
        <v>1580</v>
      </c>
      <c r="I122" s="20" t="s">
        <v>1593</v>
      </c>
      <c r="J122" s="19" t="s">
        <v>4081</v>
      </c>
      <c r="K122" s="19" t="s">
        <v>2031</v>
      </c>
      <c r="L122" s="19" t="s">
        <v>2032</v>
      </c>
      <c r="M122" s="21">
        <f>IFERROR(VLOOKUP(I122,SUM_POINT!$A$1:$G$970,3,FALSE),0)</f>
        <v>1330.26</v>
      </c>
      <c r="N122" s="21">
        <f>IFERROR(VLOOKUP(I122,SUM_POINT!$A$1:$G$970,4,FALSE),0)</f>
        <v>994.17</v>
      </c>
      <c r="O122" s="21">
        <f>IFERROR(VLOOKUP(I122,SUM_POINT!$A$1:$G$970,5,FALSE),0)</f>
        <v>635.13</v>
      </c>
      <c r="P122" s="21">
        <f>IFERROR(VLOOKUP(I122,SUM_POINT!$A$1:$G$970,6,FALSE),0)</f>
        <v>1356.13</v>
      </c>
      <c r="Q122" s="22">
        <f t="shared" si="4"/>
        <v>4315.6900000000005</v>
      </c>
      <c r="R122" s="21">
        <f t="shared" si="5"/>
        <v>13595</v>
      </c>
    </row>
    <row r="123" spans="1:18">
      <c r="A123" s="19" t="s">
        <v>1359</v>
      </c>
      <c r="B123" s="19" t="s">
        <v>1360</v>
      </c>
      <c r="C123" s="19" t="s">
        <v>3591</v>
      </c>
      <c r="D123" s="19" t="s">
        <v>3592</v>
      </c>
      <c r="E123" s="19" t="s">
        <v>3603</v>
      </c>
      <c r="F123" s="19" t="s">
        <v>3604</v>
      </c>
      <c r="G123" s="19" t="s">
        <v>1585</v>
      </c>
      <c r="H123" s="19" t="s">
        <v>1586</v>
      </c>
      <c r="I123" s="20" t="s">
        <v>1595</v>
      </c>
      <c r="J123" s="19" t="s">
        <v>4082</v>
      </c>
      <c r="K123" s="19" t="s">
        <v>2031</v>
      </c>
      <c r="L123" s="19" t="s">
        <v>2032</v>
      </c>
      <c r="M123" s="21">
        <f>IFERROR(VLOOKUP(I123,SUM_POINT!$A$1:$G$970,3,FALSE),0)</f>
        <v>1209.92</v>
      </c>
      <c r="N123" s="21">
        <f>IFERROR(VLOOKUP(I123,SUM_POINT!$A$1:$G$970,4,FALSE),0)</f>
        <v>1604.23</v>
      </c>
      <c r="O123" s="21">
        <f>IFERROR(VLOOKUP(I123,SUM_POINT!$A$1:$G$970,5,FALSE),0)</f>
        <v>839.55</v>
      </c>
      <c r="P123" s="21">
        <f>IFERROR(VLOOKUP(I123,SUM_POINT!$A$1:$G$970,6,FALSE),0)</f>
        <v>1725.61</v>
      </c>
      <c r="Q123" s="22">
        <f t="shared" si="4"/>
        <v>5379.3099999999995</v>
      </c>
      <c r="R123" s="21">
        <f t="shared" si="5"/>
        <v>16945</v>
      </c>
    </row>
    <row r="124" spans="1:18">
      <c r="A124" s="19" t="s">
        <v>1359</v>
      </c>
      <c r="B124" s="19" t="s">
        <v>1360</v>
      </c>
      <c r="C124" s="19" t="s">
        <v>3626</v>
      </c>
      <c r="D124" s="19" t="s">
        <v>3627</v>
      </c>
      <c r="E124" s="19" t="s">
        <v>3635</v>
      </c>
      <c r="F124" s="19" t="s">
        <v>3636</v>
      </c>
      <c r="G124" s="19" t="s">
        <v>1583</v>
      </c>
      <c r="H124" s="19" t="s">
        <v>1584</v>
      </c>
      <c r="I124" s="20" t="s">
        <v>1597</v>
      </c>
      <c r="J124" s="19" t="s">
        <v>4083</v>
      </c>
      <c r="K124" s="19" t="s">
        <v>2031</v>
      </c>
      <c r="L124" s="19" t="s">
        <v>2032</v>
      </c>
      <c r="M124" s="21">
        <f>IFERROR(VLOOKUP(I124,SUM_POINT!$A$1:$G$970,3,FALSE),0)</f>
        <v>2347.21</v>
      </c>
      <c r="N124" s="21">
        <f>IFERROR(VLOOKUP(I124,SUM_POINT!$A$1:$G$970,4,FALSE),0)</f>
        <v>1920.74</v>
      </c>
      <c r="O124" s="21">
        <f>IFERROR(VLOOKUP(I124,SUM_POINT!$A$1:$G$970,5,FALSE),0)</f>
        <v>1439.58</v>
      </c>
      <c r="P124" s="21">
        <f>IFERROR(VLOOKUP(I124,SUM_POINT!$A$1:$G$970,6,FALSE),0)</f>
        <v>2817.23</v>
      </c>
      <c r="Q124" s="22">
        <f t="shared" si="4"/>
        <v>8524.76</v>
      </c>
      <c r="R124" s="21">
        <f t="shared" si="5"/>
        <v>26854</v>
      </c>
    </row>
    <row r="125" spans="1:18">
      <c r="A125" s="19" t="s">
        <v>1359</v>
      </c>
      <c r="B125" s="19" t="s">
        <v>1360</v>
      </c>
      <c r="C125" s="19" t="s">
        <v>2014</v>
      </c>
      <c r="D125" s="19" t="s">
        <v>2015</v>
      </c>
      <c r="E125" s="19" t="s">
        <v>3385</v>
      </c>
      <c r="F125" s="19" t="s">
        <v>2011</v>
      </c>
      <c r="G125" s="19" t="s">
        <v>1569</v>
      </c>
      <c r="H125" s="19" t="s">
        <v>1570</v>
      </c>
      <c r="I125" s="20" t="s">
        <v>1599</v>
      </c>
      <c r="J125" s="19" t="s">
        <v>4113</v>
      </c>
      <c r="K125" s="19" t="s">
        <v>2031</v>
      </c>
      <c r="L125" s="19" t="s">
        <v>2032</v>
      </c>
      <c r="M125" s="21">
        <f>IFERROR(VLOOKUP(I125,SUM_POINT!$A$1:$G$970,3,FALSE),0)</f>
        <v>1423.18</v>
      </c>
      <c r="N125" s="21">
        <f>IFERROR(VLOOKUP(I125,SUM_POINT!$A$1:$G$970,4,FALSE),0)</f>
        <v>1289.1600000000001</v>
      </c>
      <c r="O125" s="21">
        <f>IFERROR(VLOOKUP(I125,SUM_POINT!$A$1:$G$970,5,FALSE),0)</f>
        <v>768.86</v>
      </c>
      <c r="P125" s="21">
        <f>IFERROR(VLOOKUP(I125,SUM_POINT!$A$1:$G$970,6,FALSE),0)</f>
        <v>2432.77</v>
      </c>
      <c r="Q125" s="22">
        <f t="shared" si="4"/>
        <v>5913.97</v>
      </c>
      <c r="R125" s="21">
        <f t="shared" si="5"/>
        <v>18629</v>
      </c>
    </row>
    <row r="126" spans="1:18">
      <c r="A126" s="19" t="s">
        <v>1359</v>
      </c>
      <c r="B126" s="19" t="s">
        <v>1360</v>
      </c>
      <c r="C126" s="19" t="s">
        <v>2014</v>
      </c>
      <c r="D126" s="19" t="s">
        <v>2015</v>
      </c>
      <c r="E126" s="19" t="s">
        <v>3385</v>
      </c>
      <c r="F126" s="19" t="s">
        <v>2011</v>
      </c>
      <c r="G126" s="19" t="s">
        <v>1569</v>
      </c>
      <c r="H126" s="19" t="s">
        <v>1570</v>
      </c>
      <c r="I126" s="20" t="s">
        <v>1601</v>
      </c>
      <c r="J126" s="19" t="s">
        <v>1602</v>
      </c>
      <c r="K126" s="19" t="s">
        <v>2031</v>
      </c>
      <c r="L126" s="19" t="s">
        <v>2032</v>
      </c>
      <c r="M126" s="21">
        <f>IFERROR(VLOOKUP(I126,SUM_POINT!$A$1:$G$970,3,FALSE),0)</f>
        <v>2749.05</v>
      </c>
      <c r="N126" s="21">
        <f>IFERROR(VLOOKUP(I126,SUM_POINT!$A$1:$G$970,4,FALSE),0)</f>
        <v>2812.31</v>
      </c>
      <c r="O126" s="21">
        <f>IFERROR(VLOOKUP(I126,SUM_POINT!$A$1:$G$970,5,FALSE),0)</f>
        <v>1722.2</v>
      </c>
      <c r="P126" s="21">
        <f>IFERROR(VLOOKUP(I126,SUM_POINT!$A$1:$G$970,6,FALSE),0)</f>
        <v>3940.52</v>
      </c>
      <c r="Q126" s="22">
        <f t="shared" si="4"/>
        <v>11224.08</v>
      </c>
      <c r="R126" s="21">
        <f t="shared" si="5"/>
        <v>35357</v>
      </c>
    </row>
    <row r="127" spans="1:18">
      <c r="A127" s="19" t="s">
        <v>1359</v>
      </c>
      <c r="B127" s="19" t="s">
        <v>1360</v>
      </c>
      <c r="C127" s="19" t="s">
        <v>3441</v>
      </c>
      <c r="D127" s="19" t="s">
        <v>3177</v>
      </c>
      <c r="E127" s="19" t="s">
        <v>3442</v>
      </c>
      <c r="F127" s="19" t="s">
        <v>3177</v>
      </c>
      <c r="G127" s="19" t="s">
        <v>1571</v>
      </c>
      <c r="H127" s="19" t="s">
        <v>1572</v>
      </c>
      <c r="I127" s="20" t="s">
        <v>1603</v>
      </c>
      <c r="J127" s="19" t="s">
        <v>4137</v>
      </c>
      <c r="K127" s="19" t="s">
        <v>2031</v>
      </c>
      <c r="L127" s="19" t="s">
        <v>2032</v>
      </c>
      <c r="M127" s="21">
        <f>IFERROR(VLOOKUP(I127,SUM_POINT!$A$1:$G$970,3,FALSE),0)</f>
        <v>853.96</v>
      </c>
      <c r="N127" s="21">
        <f>IFERROR(VLOOKUP(I127,SUM_POINT!$A$1:$G$970,4,FALSE),0)</f>
        <v>1040.29</v>
      </c>
      <c r="O127" s="21">
        <f>IFERROR(VLOOKUP(I127,SUM_POINT!$A$1:$G$970,5,FALSE),0)</f>
        <v>1189.8699999999999</v>
      </c>
      <c r="P127" s="21">
        <f>IFERROR(VLOOKUP(I127,SUM_POINT!$A$1:$G$970,6,FALSE),0)</f>
        <v>1625.3</v>
      </c>
      <c r="Q127" s="22">
        <f t="shared" si="4"/>
        <v>4709.42</v>
      </c>
      <c r="R127" s="21">
        <f t="shared" si="5"/>
        <v>14835</v>
      </c>
    </row>
    <row r="128" spans="1:18">
      <c r="A128" s="19" t="s">
        <v>1359</v>
      </c>
      <c r="B128" s="19" t="s">
        <v>1360</v>
      </c>
      <c r="C128" s="19" t="s">
        <v>3457</v>
      </c>
      <c r="D128" s="19" t="s">
        <v>3458</v>
      </c>
      <c r="E128" s="19" t="s">
        <v>3459</v>
      </c>
      <c r="F128" s="19" t="s">
        <v>3458</v>
      </c>
      <c r="G128" s="19" t="s">
        <v>1573</v>
      </c>
      <c r="H128" s="19" t="s">
        <v>1574</v>
      </c>
      <c r="I128" s="20" t="s">
        <v>1605</v>
      </c>
      <c r="J128" s="19" t="s">
        <v>1606</v>
      </c>
      <c r="K128" s="19" t="s">
        <v>2031</v>
      </c>
      <c r="L128" s="19" t="s">
        <v>2032</v>
      </c>
      <c r="M128" s="21">
        <f>IFERROR(VLOOKUP(I128,SUM_POINT!$A$1:$G$970,3,FALSE),0)</f>
        <v>1677.45</v>
      </c>
      <c r="N128" s="21">
        <f>IFERROR(VLOOKUP(I128,SUM_POINT!$A$1:$G$970,4,FALSE),0)</f>
        <v>1455.88</v>
      </c>
      <c r="O128" s="21">
        <f>IFERROR(VLOOKUP(I128,SUM_POINT!$A$1:$G$970,5,FALSE),0)</f>
        <v>1268.3599999999999</v>
      </c>
      <c r="P128" s="21">
        <f>IFERROR(VLOOKUP(I128,SUM_POINT!$A$1:$G$970,6,FALSE),0)</f>
        <v>1601.61</v>
      </c>
      <c r="Q128" s="22">
        <f t="shared" si="4"/>
        <v>6003.2999999999993</v>
      </c>
      <c r="R128" s="21">
        <f t="shared" si="5"/>
        <v>18911</v>
      </c>
    </row>
    <row r="129" spans="1:18">
      <c r="A129" s="19" t="s">
        <v>1359</v>
      </c>
      <c r="B129" s="19" t="s">
        <v>1360</v>
      </c>
      <c r="C129" s="19" t="s">
        <v>3484</v>
      </c>
      <c r="D129" s="19" t="s">
        <v>3296</v>
      </c>
      <c r="E129" s="19" t="s">
        <v>3497</v>
      </c>
      <c r="F129" s="19" t="s">
        <v>3498</v>
      </c>
      <c r="G129" s="19" t="s">
        <v>1575</v>
      </c>
      <c r="H129" s="19" t="s">
        <v>1576</v>
      </c>
      <c r="I129" s="20" t="s">
        <v>1607</v>
      </c>
      <c r="J129" s="19" t="s">
        <v>4139</v>
      </c>
      <c r="K129" s="19" t="s">
        <v>2031</v>
      </c>
      <c r="L129" s="19" t="s">
        <v>2032</v>
      </c>
      <c r="M129" s="21">
        <f>IFERROR(VLOOKUP(I129,SUM_POINT!$A$1:$G$970,3,FALSE),0)</f>
        <v>1608.69</v>
      </c>
      <c r="N129" s="21">
        <f>IFERROR(VLOOKUP(I129,SUM_POINT!$A$1:$G$970,4,FALSE),0)</f>
        <v>1518.74</v>
      </c>
      <c r="O129" s="21">
        <f>IFERROR(VLOOKUP(I129,SUM_POINT!$A$1:$G$970,5,FALSE),0)</f>
        <v>1104.05</v>
      </c>
      <c r="P129" s="21">
        <f>IFERROR(VLOOKUP(I129,SUM_POINT!$A$1:$G$970,6,FALSE),0)</f>
        <v>1597.77</v>
      </c>
      <c r="Q129" s="22">
        <f t="shared" si="4"/>
        <v>5829.25</v>
      </c>
      <c r="R129" s="21">
        <f t="shared" si="5"/>
        <v>18363</v>
      </c>
    </row>
    <row r="130" spans="1:18">
      <c r="A130" s="19" t="s">
        <v>1359</v>
      </c>
      <c r="B130" s="19" t="s">
        <v>1360</v>
      </c>
      <c r="C130" s="19" t="s">
        <v>3626</v>
      </c>
      <c r="D130" s="19" t="s">
        <v>3627</v>
      </c>
      <c r="E130" s="19" t="s">
        <v>568</v>
      </c>
      <c r="F130" s="19" t="s">
        <v>568</v>
      </c>
      <c r="G130" s="19" t="s">
        <v>1583</v>
      </c>
      <c r="H130" s="19" t="s">
        <v>1584</v>
      </c>
      <c r="I130" s="20" t="s">
        <v>1611</v>
      </c>
      <c r="J130" s="19" t="s">
        <v>1612</v>
      </c>
      <c r="K130" s="19" t="s">
        <v>2031</v>
      </c>
      <c r="L130" s="19" t="s">
        <v>2007</v>
      </c>
      <c r="M130" s="21">
        <f>IFERROR(VLOOKUP(I130,SUM_POINT!$A$1:$G$970,3,FALSE),0)</f>
        <v>493.07</v>
      </c>
      <c r="N130" s="21">
        <f>IFERROR(VLOOKUP(I130,SUM_POINT!$A$1:$G$970,4,FALSE),0)</f>
        <v>510.56</v>
      </c>
      <c r="O130" s="21">
        <f>IFERROR(VLOOKUP(I130,SUM_POINT!$A$1:$G$970,5,FALSE),0)</f>
        <v>179.03</v>
      </c>
      <c r="P130" s="21">
        <f>IFERROR(VLOOKUP(I130,SUM_POINT!$A$1:$G$970,6,FALSE),0)</f>
        <v>1301.28</v>
      </c>
      <c r="Q130" s="22">
        <f t="shared" ref="Q130:Q131" si="6">SUM(M130:P130)</f>
        <v>2483.94</v>
      </c>
      <c r="R130" s="21">
        <f>ROUND(Q130*$Q$136,0)+3</f>
        <v>7828</v>
      </c>
    </row>
    <row r="131" spans="1:18">
      <c r="A131" s="19" t="s">
        <v>1359</v>
      </c>
      <c r="B131" s="19" t="s">
        <v>1360</v>
      </c>
      <c r="C131" s="19" t="s">
        <v>2014</v>
      </c>
      <c r="D131" s="19" t="s">
        <v>2015</v>
      </c>
      <c r="E131" s="19" t="s">
        <v>3404</v>
      </c>
      <c r="F131" s="19" t="s">
        <v>3405</v>
      </c>
      <c r="G131" s="19" t="s">
        <v>1569</v>
      </c>
      <c r="H131" s="19" t="s">
        <v>1570</v>
      </c>
      <c r="I131" s="20" t="s">
        <v>1609</v>
      </c>
      <c r="J131" s="19" t="s">
        <v>1610</v>
      </c>
      <c r="K131" s="19" t="s">
        <v>2031</v>
      </c>
      <c r="L131" s="19" t="s">
        <v>4060</v>
      </c>
      <c r="M131" s="21">
        <f>IFERROR(VLOOKUP(I131,SUM_POINT!$A$1:$G$970,3,FALSE),0)</f>
        <v>2156.0500000000002</v>
      </c>
      <c r="N131" s="21">
        <f>IFERROR(VLOOKUP(I131,SUM_POINT!$A$1:$G$970,4,FALSE),0)</f>
        <v>2829.75</v>
      </c>
      <c r="O131" s="21">
        <f>IFERROR(VLOOKUP(I131,SUM_POINT!$A$1:$G$970,5,FALSE),0)</f>
        <v>2046.07</v>
      </c>
      <c r="P131" s="21">
        <f>IFERROR(VLOOKUP(I131,SUM_POINT!$A$1:$G$970,6,FALSE),0)</f>
        <v>2955.77</v>
      </c>
      <c r="Q131" s="22">
        <f t="shared" si="6"/>
        <v>9987.64</v>
      </c>
      <c r="R131" s="21">
        <f t="shared" ref="R131" si="7">ROUND(Q131*$Q$136,0)</f>
        <v>31462</v>
      </c>
    </row>
    <row r="132" spans="1:18">
      <c r="A132" s="23"/>
      <c r="B132" s="23"/>
      <c r="C132" s="23"/>
      <c r="D132" s="23"/>
      <c r="E132" s="23"/>
      <c r="F132" s="23"/>
      <c r="G132" s="23"/>
      <c r="H132" s="23"/>
      <c r="I132" s="30"/>
      <c r="J132" s="23"/>
      <c r="K132" s="23"/>
      <c r="L132" s="23"/>
      <c r="M132" s="25"/>
      <c r="N132" s="25"/>
      <c r="O132" s="25"/>
      <c r="P132" s="23"/>
      <c r="Q132" s="26"/>
      <c r="R132" s="23"/>
    </row>
    <row r="133" spans="1:18">
      <c r="A133" s="23"/>
      <c r="B133" s="23"/>
      <c r="C133" s="23"/>
      <c r="D133" s="23"/>
      <c r="E133" s="23"/>
      <c r="F133" s="23"/>
      <c r="G133" s="23"/>
      <c r="H133" s="23"/>
      <c r="I133" s="30"/>
      <c r="J133" s="23"/>
      <c r="K133" s="23"/>
      <c r="L133" s="23"/>
      <c r="M133" s="24">
        <f t="shared" ref="M133:P133" si="8">SUM(M2:M131)</f>
        <v>524283.53000000014</v>
      </c>
      <c r="N133" s="24">
        <f t="shared" si="8"/>
        <v>472771.39999999979</v>
      </c>
      <c r="O133" s="24">
        <f t="shared" si="8"/>
        <v>379776.94000000006</v>
      </c>
      <c r="P133" s="24">
        <f t="shared" si="8"/>
        <v>563271.26000000036</v>
      </c>
      <c r="Q133" s="24">
        <f>SUM(Q2:Q131)</f>
        <v>1940103.13</v>
      </c>
      <c r="R133" s="24">
        <f>SUM(R2:R131)</f>
        <v>6111485</v>
      </c>
    </row>
    <row r="134" spans="1:18">
      <c r="A134" s="23"/>
      <c r="B134" s="23"/>
      <c r="C134" s="23"/>
      <c r="D134" s="23"/>
      <c r="E134" s="23"/>
      <c r="F134" s="23"/>
      <c r="G134" s="23"/>
      <c r="H134" s="23"/>
      <c r="I134" s="30"/>
      <c r="J134" s="23"/>
      <c r="K134" s="23"/>
      <c r="L134" s="23"/>
      <c r="M134" s="25"/>
      <c r="N134" s="25"/>
      <c r="O134" s="25"/>
      <c r="P134" s="23"/>
      <c r="Q134" s="26"/>
      <c r="R134" s="23"/>
    </row>
    <row r="135" spans="1:18">
      <c r="A135" s="23"/>
      <c r="B135" s="23"/>
      <c r="C135" s="23"/>
      <c r="D135" s="23"/>
      <c r="E135" s="23"/>
      <c r="F135" s="23"/>
      <c r="G135" s="23"/>
      <c r="H135" s="23"/>
      <c r="I135" s="30"/>
      <c r="J135" s="23"/>
      <c r="K135" s="23"/>
      <c r="L135" s="23"/>
      <c r="M135" s="25"/>
      <c r="N135" s="25"/>
      <c r="O135" s="25"/>
      <c r="P135" s="27" t="s">
        <v>4187</v>
      </c>
      <c r="Q135" s="28">
        <v>6111485</v>
      </c>
      <c r="R135" s="34">
        <f>Q135-R133</f>
        <v>0</v>
      </c>
    </row>
    <row r="136" spans="1:18">
      <c r="A136" s="23"/>
      <c r="B136" s="23"/>
      <c r="C136" s="23"/>
      <c r="D136" s="23"/>
      <c r="E136" s="23"/>
      <c r="F136" s="23"/>
      <c r="G136" s="23"/>
      <c r="H136" s="23"/>
      <c r="I136" s="30"/>
      <c r="J136" s="23"/>
      <c r="K136" s="23"/>
      <c r="L136" s="23"/>
      <c r="M136" s="25"/>
      <c r="N136" s="25"/>
      <c r="O136" s="25"/>
      <c r="P136" s="27" t="s">
        <v>4188</v>
      </c>
      <c r="Q136" s="29">
        <f>Q135/Q133</f>
        <v>3.150082542261555</v>
      </c>
      <c r="R136" s="23"/>
    </row>
    <row r="137" spans="1:18">
      <c r="A137" s="23"/>
      <c r="B137" s="23"/>
      <c r="C137" s="23"/>
      <c r="D137" s="23"/>
      <c r="E137" s="23"/>
      <c r="F137" s="23"/>
      <c r="G137" s="23"/>
      <c r="H137" s="23"/>
      <c r="I137" s="30"/>
      <c r="J137" s="23"/>
      <c r="K137" s="23"/>
      <c r="L137" s="23"/>
      <c r="M137" s="25"/>
      <c r="N137" s="25"/>
      <c r="O137" s="25"/>
      <c r="P137" s="23"/>
      <c r="Q137" s="23"/>
      <c r="R137" s="23"/>
    </row>
  </sheetData>
  <pageMargins left="0.7" right="0.7" top="0.75" bottom="0.75" header="0.3" footer="0.3"/>
  <ignoredErrors>
    <ignoredError sqref="R130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13</vt:i4>
      </vt:variant>
    </vt:vector>
  </HeadingPairs>
  <TitlesOfParts>
    <vt:vector size="13" baseType="lpstr">
      <vt:lpstr>Point1</vt:lpstr>
      <vt:lpstr>Point2</vt:lpstr>
      <vt:lpstr>Point3</vt:lpstr>
      <vt:lpstr>Point4</vt:lpstr>
      <vt:lpstr>SUM_POINT</vt:lpstr>
      <vt:lpstr>วงเงินจังหวัด</vt:lpstr>
      <vt:lpstr>33</vt:lpstr>
      <vt:lpstr>34</vt:lpstr>
      <vt:lpstr>35</vt:lpstr>
      <vt:lpstr>37</vt:lpstr>
      <vt:lpstr>49</vt:lpstr>
      <vt:lpstr>สรุปการจัดสรร</vt:lpstr>
      <vt:lpstr>Pivot(หน่วยบริการ)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kamol.k</dc:creator>
  <cp:lastModifiedBy>HP</cp:lastModifiedBy>
  <dcterms:created xsi:type="dcterms:W3CDTF">2013-08-13T06:21:55Z</dcterms:created>
  <dcterms:modified xsi:type="dcterms:W3CDTF">2016-09-02T09:45:15Z</dcterms:modified>
</cp:coreProperties>
</file>